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lvispoon/Desktop/Bowtie/"/>
    </mc:Choice>
  </mc:AlternateContent>
  <xr:revisionPtr revIDLastSave="0" documentId="13_ncr:1_{0F61B3B5-1E2F-6E4D-B9CA-B10CAACBAFBB}" xr6:coauthVersionLast="47" xr6:coauthVersionMax="47" xr10:uidLastSave="{00000000-0000-0000-0000-000000000000}"/>
  <bookViews>
    <workbookView xWindow="19200" yWindow="860" windowWidth="19200" windowHeight="24000" activeTab="1" xr2:uid="{D2EF1400-AC6F-8145-9FB7-2D6065D23B5C}"/>
  </bookViews>
  <sheets>
    <sheet name="Floodlight Raw" sheetId="3" r:id="rId1"/>
    <sheet name="Summary" sheetId="4" r:id="rId2"/>
    <sheet name="SEM Raw" sheetId="2" r:id="rId3"/>
    <sheet name="Sheet1" sheetId="1" r:id="rId4"/>
  </sheets>
  <definedNames>
    <definedName name="ExternalData_1" localSheetId="2" hidden="1">'SEM Raw'!$A$1:$M$559</definedName>
    <definedName name="ExternalData_2" localSheetId="0" hidden="1">'Floodlight Raw'!$A$1:$D$559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E2" i="1"/>
  <c r="D2" i="1"/>
  <c r="C2" i="1"/>
  <c r="B2" i="1"/>
  <c r="J7" i="4"/>
  <c r="J11" i="4"/>
  <c r="J15" i="4"/>
  <c r="J27" i="4"/>
  <c r="J19" i="4"/>
  <c r="J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8FE25-00EE-FC45-ABFD-8804570E5DC3}" keepAlive="1" name="Query - Floodlight Raw" description="Connection to the 'Floodlight Raw' query in the workbook." type="5" refreshedVersion="8" background="1" saveData="1">
    <dbPr connection="Provider=Microsoft.Mashup.OleDb.1;Data Source=$Workbook$;Location=&quot;Floodlight Raw&quot;;Extended Properties=&quot;&quot;" command="SELECT * FROM [Floodlight Raw]"/>
  </connection>
  <connection id="2" xr16:uid="{09246CE5-369D-0A4C-81C3-8020CE3BBE5D}" keepAlive="1" name="Query - SEM Raw" description="Connection to the 'SEM Raw' query in the workbook." type="5" refreshedVersion="8" background="1" saveData="1">
    <dbPr connection="Provider=Microsoft.Mashup.OleDb.1;Data Source=$Workbook$;Location=&quot;SEM Raw&quot;;Extended Properties=&quot;&quot;" command="SELECT * FROM [SEM Raw]"/>
  </connection>
</connections>
</file>

<file path=xl/sharedStrings.xml><?xml version="1.0" encoding="utf-8"?>
<sst xmlns="http://schemas.openxmlformats.org/spreadsheetml/2006/main" count="2867" uniqueCount="42">
  <si>
    <t>Date</t>
  </si>
  <si>
    <t>Ad name</t>
  </si>
  <si>
    <t>Cost</t>
  </si>
  <si>
    <t>Impressions</t>
  </si>
  <si>
    <t>Clicks</t>
  </si>
  <si>
    <t>Bowtie自願醫保【首年保費7折】</t>
  </si>
  <si>
    <t>純網上自願醫保【出院免找數】</t>
  </si>
  <si>
    <t>純網上自願醫保【即時網上報價】</t>
  </si>
  <si>
    <t>Bowtie自願醫保系列【即時報價】</t>
  </si>
  <si>
    <t>Bowtie自願醫保【即時網上報價】</t>
  </si>
  <si>
    <t>自願醫保【網上投保 毋須驗身】</t>
  </si>
  <si>
    <t>Activity</t>
  </si>
  <si>
    <t>Conversions</t>
  </si>
  <si>
    <t>Application_AppStart</t>
  </si>
  <si>
    <t>Application_DetailedQuotation</t>
  </si>
  <si>
    <t>Application_Submission</t>
  </si>
  <si>
    <t>Date.1</t>
  </si>
  <si>
    <t>Ad name.1</t>
  </si>
  <si>
    <t>CTR</t>
  </si>
  <si>
    <t>CPC</t>
  </si>
  <si>
    <t>CVR</t>
  </si>
  <si>
    <t>CPA</t>
  </si>
  <si>
    <t>Ad Name</t>
  </si>
  <si>
    <t>Total Clicks</t>
  </si>
  <si>
    <t>Total Imp</t>
  </si>
  <si>
    <t>Total Cost</t>
  </si>
  <si>
    <t>Total Conversions</t>
  </si>
  <si>
    <t>Avg CTR</t>
  </si>
  <si>
    <t>Avg CPC</t>
  </si>
  <si>
    <t>Avg CVR</t>
  </si>
  <si>
    <t>Avg CPA</t>
  </si>
  <si>
    <t>Row Labels</t>
  </si>
  <si>
    <t>(blank)</t>
  </si>
  <si>
    <t>Grand Total</t>
  </si>
  <si>
    <t>Sum of Conversions</t>
  </si>
  <si>
    <t>Sum of Cost</t>
  </si>
  <si>
    <t>Sum of Clicks</t>
  </si>
  <si>
    <t>Sum of Impressions</t>
  </si>
  <si>
    <t>Average of CTR</t>
  </si>
  <si>
    <t>Average of CPC</t>
  </si>
  <si>
    <t>Average of CVR</t>
  </si>
  <si>
    <t>Average of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</si>
</sst>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164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10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is Poon" refreshedDate="45598.99177523148" createdVersion="8" refreshedVersion="8" minRefreshableVersion="3" recordCount="559" xr:uid="{B77F1CF3-78E0-E24F-AEC2-40DEE7D62FD7}">
  <cacheSource type="worksheet">
    <worksheetSource ref="A1:M1048576" sheet="SEM Raw"/>
  </cacheSource>
  <cacheFields count="14">
    <cacheField name="Date" numFmtId="0">
      <sharedItems containsNonDate="0" containsDate="1" containsString="0" containsBlank="1" minDate="2023-08-01T00:00:00" maxDate="2023-09-01T00:00:00"/>
    </cacheField>
    <cacheField name="Ad name" numFmtId="0">
      <sharedItems containsBlank="1" count="7">
        <s v="Bowtie自願醫保【首年保費7折】"/>
        <s v="純網上自願醫保【出院免找數】"/>
        <s v="純網上自願醫保【即時網上報價】"/>
        <s v="Bowtie自願醫保系列【即時報價】"/>
        <s v="Bowtie自願醫保【即時網上報價】"/>
        <s v="自願醫保【網上投保 毋須驗身】"/>
        <m/>
      </sharedItems>
    </cacheField>
    <cacheField name="Cost" numFmtId="0">
      <sharedItems containsString="0" containsBlank="1" containsNumber="1" minValue="50.32" maxValue="573.36123500000008"/>
    </cacheField>
    <cacheField name="Impressions" numFmtId="0">
      <sharedItems containsString="0" containsBlank="1" containsNumber="1" containsInteger="1" minValue="122" maxValue="8210"/>
    </cacheField>
    <cacheField name="Clicks" numFmtId="0">
      <sharedItems containsString="0" containsBlank="1" containsNumber="1" containsInteger="1" minValue="59" maxValue="123"/>
    </cacheField>
    <cacheField name="Date.1" numFmtId="0">
      <sharedItems containsNonDate="0" containsDate="1" containsString="0" containsBlank="1" minDate="2023-08-01T00:00:00" maxDate="2023-09-01T00:00:00"/>
    </cacheField>
    <cacheField name="Activity" numFmtId="0">
      <sharedItems containsBlank="1" count="4">
        <s v="Application_AppStart"/>
        <s v="Application_DetailedQuotation"/>
        <s v="Application_Submission"/>
        <m/>
      </sharedItems>
    </cacheField>
    <cacheField name="Ad name.1" numFmtId="0">
      <sharedItems containsBlank="1"/>
    </cacheField>
    <cacheField name="Conversions" numFmtId="0">
      <sharedItems containsString="0" containsBlank="1" containsNumber="1" containsInteger="1" minValue="0" maxValue="56"/>
    </cacheField>
    <cacheField name="CTR" numFmtId="0">
      <sharedItems containsString="0" containsBlank="1" containsNumber="1" minValue="9.8001289490651199E-3" maxValue="0.49180327868852458"/>
    </cacheField>
    <cacheField name="CPC" numFmtId="0">
      <sharedItems containsString="0" containsBlank="1" containsNumber="1" minValue="0.83866666666666667" maxValue="7.5217647058823536"/>
    </cacheField>
    <cacheField name="CVR" numFmtId="0">
      <sharedItems containsString="0" containsBlank="1" containsNumber="1" minValue="0" maxValue="0.61016949152542377"/>
    </cacheField>
    <cacheField name="CPA" numFmtId="0">
      <sharedItems containsString="0" containsBlank="1" containsNumber="1" minValue="0" maxValue="511.48"/>
    </cacheField>
    <cacheField name="CTR2" numFmtId="0" formula="IF(Impressions=0, 0,Clicks/Impression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9">
  <r>
    <d v="2023-08-01T00:00:00"/>
    <x v="0"/>
    <n v="100"/>
    <n v="5000"/>
    <n v="70"/>
    <d v="2023-08-01T00:00:00"/>
    <x v="0"/>
    <s v="Bowtie自願醫保【首年保費7折】"/>
    <n v="21"/>
    <n v="1.4E-2"/>
    <n v="1.4285714285714286"/>
    <n v="0.3"/>
    <n v="4.7619047619047619"/>
  </r>
  <r>
    <d v="2023-08-01T00:00:00"/>
    <x v="0"/>
    <n v="100"/>
    <n v="5000"/>
    <n v="70"/>
    <d v="2023-08-01T00:00:00"/>
    <x v="1"/>
    <s v="Bowtie自願醫保【首年保費7折】"/>
    <n v="5"/>
    <n v="1.4E-2"/>
    <n v="1.4285714285714286"/>
    <n v="7.1428571428571425E-2"/>
    <n v="20"/>
  </r>
  <r>
    <d v="2023-08-01T00:00:00"/>
    <x v="0"/>
    <n v="100"/>
    <n v="5000"/>
    <n v="70"/>
    <d v="2023-08-01T00:00:00"/>
    <x v="2"/>
    <s v="Bowtie自願醫保【首年保費7折】"/>
    <n v="1"/>
    <n v="1.4E-2"/>
    <n v="1.4285714285714286"/>
    <n v="1.4285714285714285E-2"/>
    <n v="100"/>
  </r>
  <r>
    <d v="2023-08-01T00:00:00"/>
    <x v="1"/>
    <n v="120"/>
    <n v="5500"/>
    <n v="80"/>
    <d v="2023-08-01T00:00:00"/>
    <x v="0"/>
    <s v="純網上自願醫保【出院免找數】"/>
    <n v="21"/>
    <n v="1.4545454545454545E-2"/>
    <n v="1.5"/>
    <n v="0.26250000000000001"/>
    <n v="5.7142857142857144"/>
  </r>
  <r>
    <d v="2023-08-01T00:00:00"/>
    <x v="1"/>
    <n v="120"/>
    <n v="5500"/>
    <n v="80"/>
    <d v="2023-08-01T00:00:00"/>
    <x v="1"/>
    <s v="純網上自願醫保【出院免找數】"/>
    <n v="3"/>
    <n v="1.4545454545454545E-2"/>
    <n v="1.5"/>
    <n v="3.7499999999999999E-2"/>
    <n v="40"/>
  </r>
  <r>
    <d v="2023-08-01T00:00:00"/>
    <x v="1"/>
    <n v="120"/>
    <n v="5500"/>
    <n v="80"/>
    <d v="2023-08-01T00:00:00"/>
    <x v="2"/>
    <s v="純網上自願醫保【出院免找數】"/>
    <n v="1"/>
    <n v="1.4545454545454545E-2"/>
    <n v="1.5"/>
    <n v="1.2500000000000001E-2"/>
    <n v="120"/>
  </r>
  <r>
    <d v="2023-08-01T00:00:00"/>
    <x v="2"/>
    <n v="90"/>
    <n v="4800"/>
    <n v="65"/>
    <d v="2023-08-01T00:00:00"/>
    <x v="0"/>
    <s v="純網上自願醫保【即時網上報價】"/>
    <n v="18"/>
    <n v="1.3541666666666667E-2"/>
    <n v="1.3846153846153846"/>
    <n v="0.27692307692307694"/>
    <n v="5"/>
  </r>
  <r>
    <d v="2023-08-01T00:00:00"/>
    <x v="2"/>
    <n v="90"/>
    <n v="4800"/>
    <n v="65"/>
    <d v="2023-08-01T00:00:00"/>
    <x v="1"/>
    <s v="純網上自願醫保【即時網上報價】"/>
    <n v="3"/>
    <n v="1.3541666666666667E-2"/>
    <n v="1.3846153846153846"/>
    <n v="4.6153846153846156E-2"/>
    <n v="30"/>
  </r>
  <r>
    <d v="2023-08-01T00:00:00"/>
    <x v="2"/>
    <n v="90"/>
    <n v="4800"/>
    <n v="65"/>
    <d v="2023-08-01T00:00:00"/>
    <x v="2"/>
    <s v="純網上自願醫保【即時網上報價】"/>
    <n v="0"/>
    <n v="1.3541666666666667E-2"/>
    <n v="1.3846153846153846"/>
    <n v="0"/>
    <n v="0"/>
  </r>
  <r>
    <d v="2023-08-01T00:00:00"/>
    <x v="3"/>
    <n v="150"/>
    <n v="6000"/>
    <n v="90"/>
    <d v="2023-08-01T00:00:00"/>
    <x v="0"/>
    <s v="Bowtie自願醫保系列【即時報價】"/>
    <n v="22"/>
    <n v="1.4999999999999999E-2"/>
    <n v="1.6666666666666667"/>
    <n v="0.24444444444444444"/>
    <n v="6.8181818181818183"/>
  </r>
  <r>
    <d v="2023-08-01T00:00:00"/>
    <x v="3"/>
    <n v="150"/>
    <n v="6000"/>
    <n v="90"/>
    <d v="2023-08-01T00:00:00"/>
    <x v="1"/>
    <s v="Bowtie自願醫保系列【即時報價】"/>
    <n v="4"/>
    <n v="1.4999999999999999E-2"/>
    <n v="1.6666666666666667"/>
    <n v="4.4444444444444446E-2"/>
    <n v="37.5"/>
  </r>
  <r>
    <d v="2023-08-01T00:00:00"/>
    <x v="3"/>
    <n v="150"/>
    <n v="6000"/>
    <n v="90"/>
    <d v="2023-08-01T00:00:00"/>
    <x v="2"/>
    <s v="Bowtie自願醫保系列【即時報價】"/>
    <n v="0"/>
    <n v="1.4999999999999999E-2"/>
    <n v="1.6666666666666667"/>
    <n v="0"/>
    <n v="0"/>
  </r>
  <r>
    <d v="2023-08-01T00:00:00"/>
    <x v="4"/>
    <n v="120"/>
    <n v="4700"/>
    <n v="96"/>
    <d v="2023-08-01T00:00:00"/>
    <x v="0"/>
    <s v="Bowtie自願醫保【即時網上報價】"/>
    <n v="33"/>
    <n v="2.0425531914893616E-2"/>
    <n v="1.25"/>
    <n v="0.34375"/>
    <n v="3.6363636363636362"/>
  </r>
  <r>
    <d v="2023-08-01T00:00:00"/>
    <x v="4"/>
    <n v="120"/>
    <n v="4700"/>
    <n v="96"/>
    <d v="2023-08-01T00:00:00"/>
    <x v="1"/>
    <s v="Bowtie自願醫保【即時網上報價】"/>
    <n v="11"/>
    <n v="2.0425531914893616E-2"/>
    <n v="1.25"/>
    <n v="0.11458333333333333"/>
    <n v="10.909090909090908"/>
  </r>
  <r>
    <d v="2023-08-01T00:00:00"/>
    <x v="4"/>
    <n v="120"/>
    <n v="4700"/>
    <n v="96"/>
    <d v="2023-08-01T00:00:00"/>
    <x v="2"/>
    <s v="Bowtie自願醫保【即時網上報價】"/>
    <n v="0"/>
    <n v="2.0425531914893616E-2"/>
    <n v="1.25"/>
    <n v="0"/>
    <n v="0"/>
  </r>
  <r>
    <d v="2023-08-01T00:00:00"/>
    <x v="5"/>
    <n v="110"/>
    <n v="5200"/>
    <n v="75"/>
    <d v="2023-08-01T00:00:00"/>
    <x v="0"/>
    <s v="自願醫保【網上投保 毋須驗身】"/>
    <n v="12"/>
    <n v="1.4423076923076924E-2"/>
    <n v="1.4666666666666666"/>
    <n v="0.16"/>
    <n v="9.1666666666666661"/>
  </r>
  <r>
    <d v="2023-08-01T00:00:00"/>
    <x v="5"/>
    <n v="110"/>
    <n v="5200"/>
    <n v="75"/>
    <d v="2023-08-01T00:00:00"/>
    <x v="1"/>
    <s v="自願醫保【網上投保 毋須驗身】"/>
    <n v="5"/>
    <n v="1.4423076923076924E-2"/>
    <n v="1.4666666666666666"/>
    <n v="6.6666666666666666E-2"/>
    <n v="22"/>
  </r>
  <r>
    <d v="2023-08-01T00:00:00"/>
    <x v="5"/>
    <n v="110"/>
    <n v="5200"/>
    <n v="75"/>
    <d v="2023-08-01T00:00:00"/>
    <x v="2"/>
    <s v="自願醫保【網上投保 毋須驗身】"/>
    <n v="1"/>
    <n v="1.4423076923076924E-2"/>
    <n v="1.4666666666666666"/>
    <n v="1.3333333333333334E-2"/>
    <n v="110"/>
  </r>
  <r>
    <d v="2023-08-02T00:00:00"/>
    <x v="0"/>
    <n v="130"/>
    <n v="5700"/>
    <n v="85"/>
    <d v="2023-08-02T00:00:00"/>
    <x v="0"/>
    <s v="Bowtie自願醫保【首年保費7折】"/>
    <n v="7"/>
    <n v="1.4912280701754385E-2"/>
    <n v="1.5294117647058822"/>
    <n v="8.2352941176470587E-2"/>
    <n v="18.571428571428573"/>
  </r>
  <r>
    <d v="2023-08-02T00:00:00"/>
    <x v="0"/>
    <n v="130"/>
    <n v="5700"/>
    <n v="85"/>
    <d v="2023-08-02T00:00:00"/>
    <x v="1"/>
    <s v="Bowtie自願醫保【首年保費7折】"/>
    <n v="3"/>
    <n v="1.4912280701754385E-2"/>
    <n v="1.5294117647058822"/>
    <n v="3.5294117647058823E-2"/>
    <n v="43.333333333333336"/>
  </r>
  <r>
    <d v="2023-08-02T00:00:00"/>
    <x v="0"/>
    <n v="130"/>
    <n v="5700"/>
    <n v="85"/>
    <d v="2023-08-02T00:00:00"/>
    <x v="2"/>
    <s v="Bowtie自願醫保【首年保費7折】"/>
    <n v="0"/>
    <n v="1.4912280701754385E-2"/>
    <n v="1.5294117647058822"/>
    <n v="0"/>
    <n v="0"/>
  </r>
  <r>
    <d v="2023-08-02T00:00:00"/>
    <x v="1"/>
    <n v="140"/>
    <n v="6000"/>
    <n v="90"/>
    <d v="2023-08-02T00:00:00"/>
    <x v="0"/>
    <s v="純網上自願醫保【出院免找數】"/>
    <n v="33"/>
    <n v="1.4999999999999999E-2"/>
    <n v="1.5555555555555556"/>
    <n v="0.36666666666666664"/>
    <n v="4.2424242424242422"/>
  </r>
  <r>
    <d v="2023-08-02T00:00:00"/>
    <x v="1"/>
    <n v="140"/>
    <n v="6000"/>
    <n v="90"/>
    <d v="2023-08-02T00:00:00"/>
    <x v="1"/>
    <s v="純網上自願醫保【出院免找數】"/>
    <n v="5"/>
    <n v="1.4999999999999999E-2"/>
    <n v="1.5555555555555556"/>
    <n v="5.5555555555555552E-2"/>
    <n v="28"/>
  </r>
  <r>
    <d v="2023-08-02T00:00:00"/>
    <x v="1"/>
    <n v="140"/>
    <n v="6000"/>
    <n v="90"/>
    <d v="2023-08-02T00:00:00"/>
    <x v="2"/>
    <s v="純網上自願醫保【出院免找數】"/>
    <n v="0"/>
    <n v="1.4999999999999999E-2"/>
    <n v="1.5555555555555556"/>
    <n v="0"/>
    <n v="0"/>
  </r>
  <r>
    <d v="2023-08-02T00:00:00"/>
    <x v="2"/>
    <n v="95"/>
    <n v="4900"/>
    <n v="70"/>
    <d v="2023-08-02T00:00:00"/>
    <x v="0"/>
    <s v="純網上自願醫保【即時網上報價】"/>
    <n v="21"/>
    <n v="1.4285714285714285E-2"/>
    <n v="1.3571428571428572"/>
    <n v="0.3"/>
    <n v="4.5238095238095237"/>
  </r>
  <r>
    <d v="2023-08-02T00:00:00"/>
    <x v="2"/>
    <n v="95"/>
    <n v="4900"/>
    <n v="70"/>
    <d v="2023-08-02T00:00:00"/>
    <x v="1"/>
    <s v="純網上自願醫保【即時網上報價】"/>
    <n v="2"/>
    <n v="1.4285714285714285E-2"/>
    <n v="1.3571428571428572"/>
    <n v="2.8571428571428571E-2"/>
    <n v="47.5"/>
  </r>
  <r>
    <d v="2023-08-02T00:00:00"/>
    <x v="2"/>
    <n v="95"/>
    <n v="4900"/>
    <n v="70"/>
    <d v="2023-08-02T00:00:00"/>
    <x v="2"/>
    <s v="純網上自願醫保【即時網上報價】"/>
    <n v="0"/>
    <n v="1.4285714285714285E-2"/>
    <n v="1.3571428571428572"/>
    <n v="0"/>
    <n v="0"/>
  </r>
  <r>
    <d v="2023-08-02T00:00:00"/>
    <x v="3"/>
    <n v="160"/>
    <n v="6200"/>
    <n v="95"/>
    <d v="2023-08-02T00:00:00"/>
    <x v="0"/>
    <s v="Bowtie自願醫保系列【即時報價】"/>
    <n v="18"/>
    <n v="1.532258064516129E-2"/>
    <n v="1.6842105263157894"/>
    <n v="0.18947368421052632"/>
    <n v="8.8888888888888893"/>
  </r>
  <r>
    <d v="2023-08-02T00:00:00"/>
    <x v="3"/>
    <n v="160"/>
    <n v="6200"/>
    <n v="95"/>
    <d v="2023-08-02T00:00:00"/>
    <x v="1"/>
    <s v="Bowtie自願醫保系列【即時報價】"/>
    <n v="5"/>
    <n v="1.532258064516129E-2"/>
    <n v="1.6842105263157894"/>
    <n v="5.2631578947368418E-2"/>
    <n v="32"/>
  </r>
  <r>
    <d v="2023-08-02T00:00:00"/>
    <x v="3"/>
    <n v="160"/>
    <n v="6200"/>
    <n v="95"/>
    <d v="2023-08-02T00:00:00"/>
    <x v="2"/>
    <s v="Bowtie自願醫保系列【即時報價】"/>
    <n v="0"/>
    <n v="1.532258064516129E-2"/>
    <n v="1.6842105263157894"/>
    <n v="0"/>
    <n v="0"/>
  </r>
  <r>
    <d v="2023-08-02T00:00:00"/>
    <x v="4"/>
    <n v="125"/>
    <n v="4800"/>
    <n v="101"/>
    <d v="2023-08-02T00:00:00"/>
    <x v="0"/>
    <s v="Bowtie自願醫保【即時網上報價】"/>
    <n v="26"/>
    <n v="2.1041666666666667E-2"/>
    <n v="1.2376237623762376"/>
    <n v="0.25742574257425743"/>
    <n v="4.8076923076923075"/>
  </r>
  <r>
    <d v="2023-08-02T00:00:00"/>
    <x v="4"/>
    <n v="125"/>
    <n v="4800"/>
    <n v="101"/>
    <d v="2023-08-02T00:00:00"/>
    <x v="1"/>
    <s v="Bowtie自願醫保【即時網上報價】"/>
    <n v="9"/>
    <n v="2.1041666666666667E-2"/>
    <n v="1.2376237623762376"/>
    <n v="8.9108910891089105E-2"/>
    <n v="13.888888888888889"/>
  </r>
  <r>
    <d v="2023-08-02T00:00:00"/>
    <x v="4"/>
    <n v="125"/>
    <n v="4800"/>
    <n v="101"/>
    <d v="2023-08-02T00:00:00"/>
    <x v="2"/>
    <s v="Bowtie自願醫保【即時網上報價】"/>
    <n v="0"/>
    <n v="2.1041666666666667E-2"/>
    <n v="1.2376237623762376"/>
    <n v="0"/>
    <n v="0"/>
  </r>
  <r>
    <d v="2023-08-02T00:00:00"/>
    <x v="5"/>
    <n v="120"/>
    <n v="5300"/>
    <n v="80"/>
    <d v="2023-08-02T00:00:00"/>
    <x v="0"/>
    <s v="自願醫保【網上投保 毋須驗身】"/>
    <n v="28"/>
    <n v="1.509433962264151E-2"/>
    <n v="1.5"/>
    <n v="0.35"/>
    <n v="4.2857142857142856"/>
  </r>
  <r>
    <d v="2023-08-02T00:00:00"/>
    <x v="5"/>
    <n v="120"/>
    <n v="5300"/>
    <n v="80"/>
    <d v="2023-08-02T00:00:00"/>
    <x v="1"/>
    <s v="自願醫保【網上投保 毋須驗身】"/>
    <n v="3"/>
    <n v="1.509433962264151E-2"/>
    <n v="1.5"/>
    <n v="3.7499999999999999E-2"/>
    <n v="40"/>
  </r>
  <r>
    <d v="2023-08-02T00:00:00"/>
    <x v="5"/>
    <n v="120"/>
    <n v="5300"/>
    <n v="80"/>
    <d v="2023-08-02T00:00:00"/>
    <x v="2"/>
    <s v="自願醫保【網上投保 毋須驗身】"/>
    <n v="1"/>
    <n v="1.509433962264151E-2"/>
    <n v="1.5"/>
    <n v="1.2500000000000001E-2"/>
    <n v="120"/>
  </r>
  <r>
    <d v="2023-08-03T00:00:00"/>
    <x v="0"/>
    <n v="110"/>
    <n v="5200"/>
    <n v="75"/>
    <d v="2023-08-03T00:00:00"/>
    <x v="0"/>
    <s v="Bowtie自願醫保【首年保費7折】"/>
    <n v="8"/>
    <n v="1.4423076923076924E-2"/>
    <n v="1.4666666666666666"/>
    <n v="0.10666666666666667"/>
    <n v="13.75"/>
  </r>
  <r>
    <d v="2023-08-03T00:00:00"/>
    <x v="0"/>
    <n v="110"/>
    <n v="5200"/>
    <n v="75"/>
    <d v="2023-08-03T00:00:00"/>
    <x v="1"/>
    <s v="Bowtie自願醫保【首年保費7折】"/>
    <n v="4"/>
    <n v="1.4423076923076924E-2"/>
    <n v="1.4666666666666666"/>
    <n v="5.3333333333333337E-2"/>
    <n v="27.5"/>
  </r>
  <r>
    <d v="2023-08-03T00:00:00"/>
    <x v="0"/>
    <n v="110"/>
    <n v="5200"/>
    <n v="75"/>
    <d v="2023-08-03T00:00:00"/>
    <x v="2"/>
    <s v="Bowtie自願醫保【首年保費7折】"/>
    <n v="0"/>
    <n v="1.4423076923076924E-2"/>
    <n v="1.4666666666666666"/>
    <n v="0"/>
    <n v="0"/>
  </r>
  <r>
    <d v="2023-08-03T00:00:00"/>
    <x v="1"/>
    <n v="130"/>
    <n v="5700"/>
    <n v="85"/>
    <d v="2023-08-03T00:00:00"/>
    <x v="0"/>
    <s v="純網上自願醫保【出院免找數】"/>
    <n v="7"/>
    <n v="1.4912280701754385E-2"/>
    <n v="1.5294117647058822"/>
    <n v="8.2352941176470587E-2"/>
    <n v="18.571428571428573"/>
  </r>
  <r>
    <d v="2023-08-03T00:00:00"/>
    <x v="1"/>
    <n v="130"/>
    <n v="5700"/>
    <n v="85"/>
    <d v="2023-08-03T00:00:00"/>
    <x v="1"/>
    <s v="純網上自願醫保【出院免找數】"/>
    <n v="5"/>
    <n v="1.4912280701754385E-2"/>
    <n v="1.5294117647058822"/>
    <n v="5.8823529411764705E-2"/>
    <n v="26"/>
  </r>
  <r>
    <d v="2023-08-03T00:00:00"/>
    <x v="1"/>
    <n v="130"/>
    <n v="5700"/>
    <n v="85"/>
    <d v="2023-08-03T00:00:00"/>
    <x v="2"/>
    <s v="純網上自願醫保【出院免找數】"/>
    <n v="0"/>
    <n v="1.4912280701754385E-2"/>
    <n v="1.5294117647058822"/>
    <n v="0"/>
    <n v="0"/>
  </r>
  <r>
    <d v="2023-08-03T00:00:00"/>
    <x v="2"/>
    <n v="80"/>
    <n v="4500"/>
    <n v="60"/>
    <d v="2023-08-03T00:00:00"/>
    <x v="0"/>
    <s v="純網上自願醫保【即時網上報價】"/>
    <n v="28"/>
    <n v="1.3333333333333334E-2"/>
    <n v="1.3333333333333333"/>
    <n v="0.46666666666666667"/>
    <n v="2.8571428571428572"/>
  </r>
  <r>
    <d v="2023-08-03T00:00:00"/>
    <x v="2"/>
    <n v="80"/>
    <n v="4500"/>
    <n v="60"/>
    <d v="2023-08-03T00:00:00"/>
    <x v="1"/>
    <s v="純網上自願醫保【即時網上報價】"/>
    <n v="2"/>
    <n v="1.3333333333333334E-2"/>
    <n v="1.3333333333333333"/>
    <n v="3.3333333333333333E-2"/>
    <n v="40"/>
  </r>
  <r>
    <d v="2023-08-03T00:00:00"/>
    <x v="2"/>
    <n v="80"/>
    <n v="4500"/>
    <n v="60"/>
    <d v="2023-08-03T00:00:00"/>
    <x v="2"/>
    <s v="純網上自願醫保【即時網上報價】"/>
    <n v="0"/>
    <n v="1.3333333333333334E-2"/>
    <n v="1.3333333333333333"/>
    <n v="0"/>
    <n v="0"/>
  </r>
  <r>
    <d v="2023-08-03T00:00:00"/>
    <x v="3"/>
    <n v="140"/>
    <n v="6000"/>
    <n v="90"/>
    <d v="2023-08-03T00:00:00"/>
    <x v="0"/>
    <s v="Bowtie自願醫保系列【即時報價】"/>
    <n v="26"/>
    <n v="1.4999999999999999E-2"/>
    <n v="1.5555555555555556"/>
    <n v="0.28888888888888886"/>
    <n v="5.384615384615385"/>
  </r>
  <r>
    <d v="2023-08-03T00:00:00"/>
    <x v="3"/>
    <n v="140"/>
    <n v="6000"/>
    <n v="90"/>
    <d v="2023-08-03T00:00:00"/>
    <x v="1"/>
    <s v="Bowtie自願醫保系列【即時報價】"/>
    <n v="4"/>
    <n v="1.4999999999999999E-2"/>
    <n v="1.5555555555555556"/>
    <n v="4.4444444444444446E-2"/>
    <n v="35"/>
  </r>
  <r>
    <d v="2023-08-03T00:00:00"/>
    <x v="3"/>
    <n v="140"/>
    <n v="6000"/>
    <n v="90"/>
    <d v="2023-08-03T00:00:00"/>
    <x v="2"/>
    <s v="Bowtie自願醫保系列【即時報價】"/>
    <n v="0"/>
    <n v="1.4999999999999999E-2"/>
    <n v="1.5555555555555556"/>
    <n v="0"/>
    <n v="0"/>
  </r>
  <r>
    <d v="2023-08-03T00:00:00"/>
    <x v="4"/>
    <n v="115"/>
    <n v="4500"/>
    <n v="91"/>
    <d v="2023-08-03T00:00:00"/>
    <x v="0"/>
    <s v="Bowtie自願醫保【即時網上報價】"/>
    <n v="36"/>
    <n v="2.0222222222222221E-2"/>
    <n v="1.2637362637362637"/>
    <n v="0.39560439560439559"/>
    <n v="3.1944444444444446"/>
  </r>
  <r>
    <d v="2023-08-03T00:00:00"/>
    <x v="4"/>
    <n v="115"/>
    <n v="4500"/>
    <n v="91"/>
    <d v="2023-08-03T00:00:00"/>
    <x v="1"/>
    <s v="Bowtie自願醫保【即時網上報價】"/>
    <n v="11"/>
    <n v="2.0222222222222221E-2"/>
    <n v="1.2637362637362637"/>
    <n v="0.12087912087912088"/>
    <n v="10.454545454545455"/>
  </r>
  <r>
    <d v="2023-08-03T00:00:00"/>
    <x v="4"/>
    <n v="115"/>
    <n v="4500"/>
    <n v="91"/>
    <d v="2023-08-03T00:00:00"/>
    <x v="2"/>
    <s v="Bowtie自願醫保【即時網上報價】"/>
    <n v="1"/>
    <n v="2.0222222222222221E-2"/>
    <n v="1.2637362637362637"/>
    <n v="1.098901098901099E-2"/>
    <n v="115"/>
  </r>
  <r>
    <d v="2023-08-03T00:00:00"/>
    <x v="5"/>
    <n v="100"/>
    <n v="5000"/>
    <n v="70"/>
    <d v="2023-08-03T00:00:00"/>
    <x v="0"/>
    <s v="自願醫保【網上投保 毋須驗身】"/>
    <n v="30"/>
    <n v="1.4E-2"/>
    <n v="1.4285714285714286"/>
    <n v="0.42857142857142855"/>
    <n v="3.3333333333333335"/>
  </r>
  <r>
    <d v="2023-08-03T00:00:00"/>
    <x v="5"/>
    <n v="100"/>
    <n v="5000"/>
    <n v="70"/>
    <d v="2023-08-03T00:00:00"/>
    <x v="1"/>
    <s v="自願醫保【網上投保 毋須驗身】"/>
    <n v="2"/>
    <n v="1.4E-2"/>
    <n v="1.4285714285714286"/>
    <n v="2.8571428571428571E-2"/>
    <n v="50"/>
  </r>
  <r>
    <d v="2023-08-03T00:00:00"/>
    <x v="5"/>
    <n v="100"/>
    <n v="5000"/>
    <n v="70"/>
    <d v="2023-08-03T00:00:00"/>
    <x v="2"/>
    <s v="自願醫保【網上投保 毋須驗身】"/>
    <n v="0"/>
    <n v="1.4E-2"/>
    <n v="1.4285714285714286"/>
    <n v="0"/>
    <n v="0"/>
  </r>
  <r>
    <d v="2023-08-04T00:00:00"/>
    <x v="0"/>
    <n v="109.75999999999999"/>
    <n v="494"/>
    <n v="62"/>
    <d v="2023-08-04T00:00:00"/>
    <x v="0"/>
    <s v="Bowtie自願醫保【首年保費7折】"/>
    <n v="27"/>
    <n v="0.12550607287449392"/>
    <n v="1.7703225806451612"/>
    <n v="0.43548387096774194"/>
    <n v="4.065185185185185"/>
  </r>
  <r>
    <d v="2023-08-04T00:00:00"/>
    <x v="0"/>
    <n v="109.75999999999999"/>
    <n v="494"/>
    <n v="62"/>
    <d v="2023-08-04T00:00:00"/>
    <x v="1"/>
    <s v="Bowtie自願醫保【首年保費7折】"/>
    <n v="4"/>
    <n v="0.12550607287449392"/>
    <n v="1.7703225806451612"/>
    <n v="6.4516129032258063E-2"/>
    <n v="27.439999999999998"/>
  </r>
  <r>
    <d v="2023-08-04T00:00:00"/>
    <x v="0"/>
    <n v="109.75999999999999"/>
    <n v="494"/>
    <n v="62"/>
    <d v="2023-08-04T00:00:00"/>
    <x v="2"/>
    <s v="Bowtie自願醫保【首年保費7折】"/>
    <n v="1"/>
    <n v="0.12550607287449392"/>
    <n v="1.7703225806451612"/>
    <n v="1.6129032258064516E-2"/>
    <n v="109.75999999999999"/>
  </r>
  <r>
    <d v="2023-08-04T00:00:00"/>
    <x v="1"/>
    <n v="53.19"/>
    <n v="502"/>
    <n v="59"/>
    <d v="2023-08-04T00:00:00"/>
    <x v="0"/>
    <s v="純網上自願醫保【出院免找數】"/>
    <n v="25"/>
    <n v="0.11752988047808766"/>
    <n v="0.9015254237288135"/>
    <n v="0.42372881355932202"/>
    <n v="2.1275999999999997"/>
  </r>
  <r>
    <d v="2023-08-04T00:00:00"/>
    <x v="1"/>
    <n v="53.19"/>
    <n v="502"/>
    <n v="59"/>
    <d v="2023-08-04T00:00:00"/>
    <x v="1"/>
    <s v="純網上自願醫保【出院免找數】"/>
    <n v="4"/>
    <n v="0.11752988047808766"/>
    <n v="0.9015254237288135"/>
    <n v="6.7796610169491525E-2"/>
    <n v="13.297499999999999"/>
  </r>
  <r>
    <d v="2023-08-04T00:00:00"/>
    <x v="1"/>
    <n v="53.19"/>
    <n v="502"/>
    <n v="59"/>
    <d v="2023-08-04T00:00:00"/>
    <x v="2"/>
    <s v="純網上自願醫保【出院免找數】"/>
    <n v="0"/>
    <n v="0.11752988047808766"/>
    <n v="0.9015254237288135"/>
    <n v="0"/>
    <n v="0"/>
  </r>
  <r>
    <d v="2023-08-04T00:00:00"/>
    <x v="2"/>
    <n v="220.95"/>
    <n v="1275"/>
    <n v="71"/>
    <d v="2023-08-04T00:00:00"/>
    <x v="0"/>
    <s v="純網上自願醫保【即時網上報價】"/>
    <n v="30"/>
    <n v="5.5686274509803922E-2"/>
    <n v="3.1119718309859152"/>
    <n v="0.42253521126760563"/>
    <n v="7.3649999999999993"/>
  </r>
  <r>
    <d v="2023-08-04T00:00:00"/>
    <x v="2"/>
    <n v="220.95"/>
    <n v="1275"/>
    <n v="71"/>
    <d v="2023-08-04T00:00:00"/>
    <x v="1"/>
    <s v="純網上自願醫保【即時網上報價】"/>
    <n v="5"/>
    <n v="5.5686274509803922E-2"/>
    <n v="3.1119718309859152"/>
    <n v="7.0422535211267609E-2"/>
    <n v="44.19"/>
  </r>
  <r>
    <d v="2023-08-04T00:00:00"/>
    <x v="2"/>
    <n v="220.95"/>
    <n v="1275"/>
    <n v="71"/>
    <d v="2023-08-04T00:00:00"/>
    <x v="2"/>
    <s v="純網上自願醫保【即時網上報價】"/>
    <n v="0"/>
    <n v="5.5686274509803922E-2"/>
    <n v="3.1119718309859152"/>
    <n v="0"/>
    <n v="0"/>
  </r>
  <r>
    <d v="2023-08-04T00:00:00"/>
    <x v="3"/>
    <n v="201.75"/>
    <n v="1219"/>
    <n v="69"/>
    <d v="2023-08-04T00:00:00"/>
    <x v="0"/>
    <s v="Bowtie自願醫保系列【即時報價】"/>
    <n v="9"/>
    <n v="5.6603773584905662E-2"/>
    <n v="2.9239130434782608"/>
    <n v="0.13043478260869565"/>
    <n v="22.416666666666668"/>
  </r>
  <r>
    <d v="2023-08-04T00:00:00"/>
    <x v="3"/>
    <n v="201.75"/>
    <n v="1219"/>
    <n v="69"/>
    <d v="2023-08-04T00:00:00"/>
    <x v="1"/>
    <s v="Bowtie自願醫保系列【即時報價】"/>
    <n v="2"/>
    <n v="5.6603773584905662E-2"/>
    <n v="2.9239130434782608"/>
    <n v="2.8985507246376812E-2"/>
    <n v="100.875"/>
  </r>
  <r>
    <d v="2023-08-04T00:00:00"/>
    <x v="3"/>
    <n v="201.75"/>
    <n v="1219"/>
    <n v="69"/>
    <d v="2023-08-04T00:00:00"/>
    <x v="2"/>
    <s v="Bowtie自願醫保系列【即時報價】"/>
    <n v="0"/>
    <n v="5.6603773584905662E-2"/>
    <n v="2.9239130434782608"/>
    <n v="0"/>
    <n v="0"/>
  </r>
  <r>
    <d v="2023-08-04T00:00:00"/>
    <x v="4"/>
    <n v="129.46199899999999"/>
    <n v="2541"/>
    <n v="104"/>
    <d v="2023-08-04T00:00:00"/>
    <x v="0"/>
    <s v="Bowtie自願醫保【即時網上報價】"/>
    <n v="47"/>
    <n v="4.0928768201495477E-2"/>
    <n v="1.2448269134615384"/>
    <n v="0.45192307692307693"/>
    <n v="2.7545106170212765"/>
  </r>
  <r>
    <d v="2023-08-04T00:00:00"/>
    <x v="4"/>
    <n v="129.46199899999999"/>
    <n v="2541"/>
    <n v="104"/>
    <d v="2023-08-04T00:00:00"/>
    <x v="1"/>
    <s v="Bowtie自願醫保【即時網上報價】"/>
    <n v="11"/>
    <n v="4.0928768201495477E-2"/>
    <n v="1.2448269134615384"/>
    <n v="0.10576923076923077"/>
    <n v="11.769272636363636"/>
  </r>
  <r>
    <d v="2023-08-04T00:00:00"/>
    <x v="4"/>
    <n v="129.46199899999999"/>
    <n v="2541"/>
    <n v="104"/>
    <d v="2023-08-04T00:00:00"/>
    <x v="2"/>
    <s v="Bowtie自願醫保【即時網上報價】"/>
    <n v="2"/>
    <n v="4.0928768201495477E-2"/>
    <n v="1.2448269134615384"/>
    <n v="1.9230769230769232E-2"/>
    <n v="64.730999499999996"/>
  </r>
  <r>
    <d v="2023-08-04T00:00:00"/>
    <x v="5"/>
    <n v="145.564841"/>
    <n v="5705"/>
    <n v="69"/>
    <d v="2023-08-04T00:00:00"/>
    <x v="0"/>
    <s v="自願醫保【網上投保 毋須驗身】"/>
    <n v="34"/>
    <n v="1.2094653812445224E-2"/>
    <n v="2.1096353768115943"/>
    <n v="0.49275362318840582"/>
    <n v="4.2813188529411761"/>
  </r>
  <r>
    <d v="2023-08-04T00:00:00"/>
    <x v="5"/>
    <n v="145.564841"/>
    <n v="5705"/>
    <n v="69"/>
    <d v="2023-08-04T00:00:00"/>
    <x v="1"/>
    <s v="自願醫保【網上投保 毋須驗身】"/>
    <n v="3"/>
    <n v="1.2094653812445224E-2"/>
    <n v="2.1096353768115943"/>
    <n v="4.3478260869565216E-2"/>
    <n v="48.521613666666667"/>
  </r>
  <r>
    <d v="2023-08-04T00:00:00"/>
    <x v="5"/>
    <n v="145.564841"/>
    <n v="5705"/>
    <n v="69"/>
    <d v="2023-08-04T00:00:00"/>
    <x v="2"/>
    <s v="自願醫保【網上投保 毋須驗身】"/>
    <n v="1"/>
    <n v="1.2094653812445224E-2"/>
    <n v="2.1096353768115943"/>
    <n v="1.4492753623188406E-2"/>
    <n v="145.564841"/>
  </r>
  <r>
    <d v="2023-08-05T00:00:00"/>
    <x v="0"/>
    <n v="112.39315999999999"/>
    <n v="3957"/>
    <n v="64"/>
    <d v="2023-08-05T00:00:00"/>
    <x v="0"/>
    <s v="Bowtie自願醫保【首年保費7折】"/>
    <n v="36"/>
    <n v="1.6173869092747029E-2"/>
    <n v="1.7561431249999999"/>
    <n v="0.5625"/>
    <n v="3.1220322222222219"/>
  </r>
  <r>
    <d v="2023-08-05T00:00:00"/>
    <x v="0"/>
    <n v="112.39315999999999"/>
    <n v="3957"/>
    <n v="64"/>
    <d v="2023-08-05T00:00:00"/>
    <x v="1"/>
    <s v="Bowtie自願醫保【首年保費7折】"/>
    <n v="4"/>
    <n v="1.6173869092747029E-2"/>
    <n v="1.7561431249999999"/>
    <n v="6.25E-2"/>
    <n v="28.098289999999999"/>
  </r>
  <r>
    <d v="2023-08-05T00:00:00"/>
    <x v="0"/>
    <n v="112.39315999999999"/>
    <n v="3957"/>
    <n v="64"/>
    <d v="2023-08-05T00:00:00"/>
    <x v="2"/>
    <s v="Bowtie自願醫保【首年保費7折】"/>
    <n v="1"/>
    <n v="1.6173869092747029E-2"/>
    <n v="1.7561431249999999"/>
    <n v="1.5625E-2"/>
    <n v="112.39315999999999"/>
  </r>
  <r>
    <d v="2023-08-05T00:00:00"/>
    <x v="1"/>
    <n v="238.384568"/>
    <n v="1501"/>
    <n v="65"/>
    <d v="2023-08-05T00:00:00"/>
    <x v="0"/>
    <s v="純網上自願醫保【出院免找數】"/>
    <n v="24"/>
    <n v="4.3304463690872749E-2"/>
    <n v="3.6674548923076924"/>
    <n v="0.36923076923076925"/>
    <n v="9.9326903333333334"/>
  </r>
  <r>
    <d v="2023-08-05T00:00:00"/>
    <x v="1"/>
    <n v="238.384568"/>
    <n v="1501"/>
    <n v="65"/>
    <d v="2023-08-05T00:00:00"/>
    <x v="1"/>
    <s v="純網上自願醫保【出院免找數】"/>
    <n v="3"/>
    <n v="4.3304463690872749E-2"/>
    <n v="3.6674548923076924"/>
    <n v="4.6153846153846156E-2"/>
    <n v="79.461522666666667"/>
  </r>
  <r>
    <d v="2023-08-05T00:00:00"/>
    <x v="1"/>
    <n v="238.384568"/>
    <n v="1501"/>
    <n v="65"/>
    <d v="2023-08-05T00:00:00"/>
    <x v="2"/>
    <s v="純網上自願醫保【出院免找數】"/>
    <n v="0"/>
    <n v="4.3304463690872749E-2"/>
    <n v="3.6674548923076924"/>
    <n v="0"/>
    <n v="0"/>
  </r>
  <r>
    <d v="2023-08-05T00:00:00"/>
    <x v="2"/>
    <n v="243.77641600000001"/>
    <n v="1906"/>
    <n v="68"/>
    <d v="2023-08-05T00:00:00"/>
    <x v="0"/>
    <s v="純網上自願醫保【即時網上報價】"/>
    <n v="34"/>
    <n v="3.5676810073452254E-2"/>
    <n v="3.5849472941176472"/>
    <n v="0.5"/>
    <n v="7.1698945882352945"/>
  </r>
  <r>
    <d v="2023-08-05T00:00:00"/>
    <x v="2"/>
    <n v="243.77641600000001"/>
    <n v="1906"/>
    <n v="68"/>
    <d v="2023-08-05T00:00:00"/>
    <x v="1"/>
    <s v="純網上自願醫保【即時網上報價】"/>
    <n v="5"/>
    <n v="3.5676810073452254E-2"/>
    <n v="3.5849472941176472"/>
    <n v="7.3529411764705885E-2"/>
    <n v="48.755283200000001"/>
  </r>
  <r>
    <d v="2023-08-05T00:00:00"/>
    <x v="2"/>
    <n v="243.77641600000001"/>
    <n v="1906"/>
    <n v="68"/>
    <d v="2023-08-05T00:00:00"/>
    <x v="2"/>
    <s v="純網上自願醫保【即時網上報價】"/>
    <n v="0"/>
    <n v="3.5676810073452254E-2"/>
    <n v="3.5849472941176472"/>
    <n v="0"/>
    <n v="0"/>
  </r>
  <r>
    <d v="2023-08-05T00:00:00"/>
    <x v="3"/>
    <n v="133.14032400000002"/>
    <n v="742"/>
    <n v="62"/>
    <d v="2023-08-05T00:00:00"/>
    <x v="0"/>
    <s v="Bowtie自願醫保系列【即時報價】"/>
    <n v="17"/>
    <n v="8.3557951482479784E-2"/>
    <n v="2.1474245806451617"/>
    <n v="0.27419354838709675"/>
    <n v="7.8317837647058832"/>
  </r>
  <r>
    <d v="2023-08-05T00:00:00"/>
    <x v="3"/>
    <n v="133.14032400000002"/>
    <n v="742"/>
    <n v="62"/>
    <d v="2023-08-05T00:00:00"/>
    <x v="1"/>
    <s v="Bowtie自願醫保系列【即時報價】"/>
    <n v="2"/>
    <n v="8.3557951482479784E-2"/>
    <n v="2.1474245806451617"/>
    <n v="3.2258064516129031E-2"/>
    <n v="66.57016200000001"/>
  </r>
  <r>
    <d v="2023-08-05T00:00:00"/>
    <x v="3"/>
    <n v="133.14032400000002"/>
    <n v="742"/>
    <n v="62"/>
    <d v="2023-08-05T00:00:00"/>
    <x v="2"/>
    <s v="Bowtie自願醫保系列【即時報價】"/>
    <n v="0"/>
    <n v="8.3557951482479784E-2"/>
    <n v="2.1474245806451617"/>
    <n v="0"/>
    <n v="0"/>
  </r>
  <r>
    <d v="2023-08-05T00:00:00"/>
    <x v="4"/>
    <n v="338.01028700000001"/>
    <n v="2732"/>
    <n v="108"/>
    <d v="2023-08-05T00:00:00"/>
    <x v="0"/>
    <s v="Bowtie自願醫保【即時網上報價】"/>
    <n v="39"/>
    <n v="3.9531478770131773E-2"/>
    <n v="3.1297248796296295"/>
    <n v="0.3611111111111111"/>
    <n v="8.6669304358974362"/>
  </r>
  <r>
    <d v="2023-08-05T00:00:00"/>
    <x v="4"/>
    <n v="338.01028700000001"/>
    <n v="2732"/>
    <n v="108"/>
    <d v="2023-08-05T00:00:00"/>
    <x v="1"/>
    <s v="Bowtie自願醫保【即時網上報價】"/>
    <n v="10"/>
    <n v="3.9531478770131773E-2"/>
    <n v="3.1297248796296295"/>
    <n v="9.2592592592592587E-2"/>
    <n v="33.801028700000003"/>
  </r>
  <r>
    <d v="2023-08-05T00:00:00"/>
    <x v="4"/>
    <n v="338.01028700000001"/>
    <n v="2732"/>
    <n v="108"/>
    <d v="2023-08-05T00:00:00"/>
    <x v="2"/>
    <s v="Bowtie自願醫保【即時網上報價】"/>
    <n v="0"/>
    <n v="3.9531478770131773E-2"/>
    <n v="3.1297248796296295"/>
    <n v="0"/>
    <n v="0"/>
  </r>
  <r>
    <d v="2023-08-05T00:00:00"/>
    <x v="5"/>
    <n v="56.89"/>
    <n v="165"/>
    <n v="60"/>
    <d v="2023-08-05T00:00:00"/>
    <x v="0"/>
    <s v="自願醫保【網上投保 毋須驗身】"/>
    <n v="14"/>
    <n v="0.36363636363636365"/>
    <n v="0.94816666666666671"/>
    <n v="0.23333333333333334"/>
    <n v="4.0635714285714286"/>
  </r>
  <r>
    <d v="2023-08-05T00:00:00"/>
    <x v="5"/>
    <n v="56.89"/>
    <n v="165"/>
    <n v="60"/>
    <d v="2023-08-05T00:00:00"/>
    <x v="1"/>
    <s v="自願醫保【網上投保 毋須驗身】"/>
    <n v="5"/>
    <n v="0.36363636363636365"/>
    <n v="0.94816666666666671"/>
    <n v="8.3333333333333329E-2"/>
    <n v="11.378"/>
  </r>
  <r>
    <d v="2023-08-05T00:00:00"/>
    <x v="5"/>
    <n v="56.89"/>
    <n v="165"/>
    <n v="60"/>
    <d v="2023-08-05T00:00:00"/>
    <x v="2"/>
    <s v="自願醫保【網上投保 毋須驗身】"/>
    <n v="0"/>
    <n v="0.36363636363636365"/>
    <n v="0.94816666666666671"/>
    <n v="0"/>
    <n v="0"/>
  </r>
  <r>
    <d v="2023-08-06T00:00:00"/>
    <x v="0"/>
    <n v="316.77938999999998"/>
    <n v="3115"/>
    <n v="68"/>
    <d v="2023-08-06T00:00:00"/>
    <x v="0"/>
    <s v="Bowtie自願醫保【首年保費7折】"/>
    <n v="32"/>
    <n v="2.1829855537720707E-2"/>
    <n v="4.6585204411764707"/>
    <n v="0.47058823529411764"/>
    <n v="9.8993559374999993"/>
  </r>
  <r>
    <d v="2023-08-06T00:00:00"/>
    <x v="0"/>
    <n v="316.77938999999998"/>
    <n v="3115"/>
    <n v="68"/>
    <d v="2023-08-06T00:00:00"/>
    <x v="1"/>
    <s v="Bowtie自願醫保【首年保費7折】"/>
    <n v="3"/>
    <n v="2.1829855537720707E-2"/>
    <n v="4.6585204411764707"/>
    <n v="4.4117647058823532E-2"/>
    <n v="105.59312999999999"/>
  </r>
  <r>
    <d v="2023-08-06T00:00:00"/>
    <x v="0"/>
    <n v="316.77938999999998"/>
    <n v="3115"/>
    <n v="68"/>
    <d v="2023-08-06T00:00:00"/>
    <x v="2"/>
    <s v="Bowtie自願醫保【首年保費7折】"/>
    <n v="1"/>
    <n v="2.1829855537720707E-2"/>
    <n v="4.6585204411764707"/>
    <n v="1.4705882352941176E-2"/>
    <n v="316.77938999999998"/>
  </r>
  <r>
    <d v="2023-08-06T00:00:00"/>
    <x v="1"/>
    <n v="99.584232"/>
    <n v="347"/>
    <n v="61"/>
    <d v="2023-08-06T00:00:00"/>
    <x v="0"/>
    <s v="純網上自願醫保【出院免找數】"/>
    <n v="9"/>
    <n v="0.17579250720461095"/>
    <n v="1.6325283934426229"/>
    <n v="0.14754098360655737"/>
    <n v="11.064914666666667"/>
  </r>
  <r>
    <d v="2023-08-06T00:00:00"/>
    <x v="1"/>
    <n v="99.584232"/>
    <n v="347"/>
    <n v="61"/>
    <d v="2023-08-06T00:00:00"/>
    <x v="1"/>
    <s v="純網上自願醫保【出院免找數】"/>
    <n v="2"/>
    <n v="0.17579250720461095"/>
    <n v="1.6325283934426229"/>
    <n v="3.2786885245901641E-2"/>
    <n v="49.792116"/>
  </r>
  <r>
    <d v="2023-08-06T00:00:00"/>
    <x v="1"/>
    <n v="99.584232"/>
    <n v="347"/>
    <n v="61"/>
    <d v="2023-08-06T00:00:00"/>
    <x v="2"/>
    <s v="純網上自願醫保【出院免找數】"/>
    <n v="1"/>
    <n v="0.17579250720461095"/>
    <n v="1.6325283934426229"/>
    <n v="1.6393442622950821E-2"/>
    <n v="99.584232"/>
  </r>
  <r>
    <d v="2023-08-06T00:00:00"/>
    <x v="2"/>
    <n v="187.817351"/>
    <n v="1002"/>
    <n v="67"/>
    <d v="2023-08-06T00:00:00"/>
    <x v="0"/>
    <s v="純網上自願醫保【即時網上報價】"/>
    <n v="21"/>
    <n v="6.6866267465069865E-2"/>
    <n v="2.8032440447761195"/>
    <n v="0.31343283582089554"/>
    <n v="8.9436833809523808"/>
  </r>
  <r>
    <d v="2023-08-06T00:00:00"/>
    <x v="2"/>
    <n v="187.817351"/>
    <n v="1002"/>
    <n v="67"/>
    <d v="2023-08-06T00:00:00"/>
    <x v="1"/>
    <s v="純網上自願醫保【即時網上報價】"/>
    <n v="2"/>
    <n v="6.6866267465069865E-2"/>
    <n v="2.8032440447761195"/>
    <n v="2.9850746268656716E-2"/>
    <n v="93.908675500000001"/>
  </r>
  <r>
    <d v="2023-08-06T00:00:00"/>
    <x v="2"/>
    <n v="187.817351"/>
    <n v="1002"/>
    <n v="67"/>
    <d v="2023-08-06T00:00:00"/>
    <x v="2"/>
    <s v="純網上自願醫保【即時網上報價】"/>
    <n v="1"/>
    <n v="6.6866267465069865E-2"/>
    <n v="2.8032440447761195"/>
    <n v="1.4925373134328358E-2"/>
    <n v="187.817351"/>
  </r>
  <r>
    <d v="2023-08-06T00:00:00"/>
    <x v="3"/>
    <n v="189.99841699999999"/>
    <n v="1041"/>
    <n v="67"/>
    <d v="2023-08-06T00:00:00"/>
    <x v="0"/>
    <s v="Bowtie自願醫保系列【即時報價】"/>
    <n v="15"/>
    <n v="6.43611911623439E-2"/>
    <n v="2.8357972686567163"/>
    <n v="0.22388059701492538"/>
    <n v="12.666561133333333"/>
  </r>
  <r>
    <d v="2023-08-06T00:00:00"/>
    <x v="3"/>
    <n v="189.99841699999999"/>
    <n v="1041"/>
    <n v="67"/>
    <d v="2023-08-06T00:00:00"/>
    <x v="1"/>
    <s v="Bowtie自願醫保系列【即時報價】"/>
    <n v="5"/>
    <n v="6.43611911623439E-2"/>
    <n v="2.8357972686567163"/>
    <n v="7.4626865671641784E-2"/>
    <n v="37.999683399999995"/>
  </r>
  <r>
    <d v="2023-08-06T00:00:00"/>
    <x v="3"/>
    <n v="189.99841699999999"/>
    <n v="1041"/>
    <n v="67"/>
    <d v="2023-08-06T00:00:00"/>
    <x v="2"/>
    <s v="Bowtie自願醫保系列【即時報價】"/>
    <n v="0"/>
    <n v="6.43611911623439E-2"/>
    <n v="2.8357972686567163"/>
    <n v="0"/>
    <n v="0"/>
  </r>
  <r>
    <d v="2023-08-06T00:00:00"/>
    <x v="4"/>
    <n v="92.710000000000008"/>
    <n v="330"/>
    <n v="95"/>
    <d v="2023-08-06T00:00:00"/>
    <x v="0"/>
    <s v="Bowtie自願醫保【即時網上報價】"/>
    <n v="47"/>
    <n v="0.2878787878787879"/>
    <n v="0.97589473684210537"/>
    <n v="0.49473684210526314"/>
    <n v="1.9725531914893619"/>
  </r>
  <r>
    <d v="2023-08-06T00:00:00"/>
    <x v="4"/>
    <n v="92.710000000000008"/>
    <n v="330"/>
    <n v="95"/>
    <d v="2023-08-06T00:00:00"/>
    <x v="1"/>
    <s v="Bowtie自願醫保【即時網上報價】"/>
    <n v="10"/>
    <n v="0.2878787878787879"/>
    <n v="0.97589473684210537"/>
    <n v="0.10526315789473684"/>
    <n v="9.2710000000000008"/>
  </r>
  <r>
    <d v="2023-08-06T00:00:00"/>
    <x v="4"/>
    <n v="92.710000000000008"/>
    <n v="330"/>
    <n v="95"/>
    <d v="2023-08-06T00:00:00"/>
    <x v="2"/>
    <s v="Bowtie自願醫保【即時網上報價】"/>
    <n v="0"/>
    <n v="0.2878787878787879"/>
    <n v="0.97589473684210537"/>
    <n v="0"/>
    <n v="0"/>
  </r>
  <r>
    <d v="2023-08-06T00:00:00"/>
    <x v="5"/>
    <n v="76.845584000000002"/>
    <n v="315"/>
    <n v="59"/>
    <d v="2023-08-06T00:00:00"/>
    <x v="0"/>
    <s v="自願醫保【網上投保 毋須驗身】"/>
    <n v="7"/>
    <n v="0.1873015873015873"/>
    <n v="1.3024675254237288"/>
    <n v="0.11864406779661017"/>
    <n v="10.977940571428572"/>
  </r>
  <r>
    <d v="2023-08-06T00:00:00"/>
    <x v="5"/>
    <n v="76.845584000000002"/>
    <n v="315"/>
    <n v="59"/>
    <d v="2023-08-06T00:00:00"/>
    <x v="1"/>
    <s v="自願醫保【網上投保 毋須驗身】"/>
    <n v="4"/>
    <n v="0.1873015873015873"/>
    <n v="1.3024675254237288"/>
    <n v="6.7796610169491525E-2"/>
    <n v="19.211396000000001"/>
  </r>
  <r>
    <d v="2023-08-06T00:00:00"/>
    <x v="5"/>
    <n v="76.845584000000002"/>
    <n v="315"/>
    <n v="59"/>
    <d v="2023-08-06T00:00:00"/>
    <x v="2"/>
    <s v="自願醫保【網上投保 毋須驗身】"/>
    <n v="1"/>
    <n v="0.1873015873015873"/>
    <n v="1.3024675254237288"/>
    <n v="1.6949152542372881E-2"/>
    <n v="76.845584000000002"/>
  </r>
  <r>
    <d v="2023-08-07T00:00:00"/>
    <x v="0"/>
    <n v="176.75079599999998"/>
    <n v="1015"/>
    <n v="60"/>
    <d v="2023-08-07T00:00:00"/>
    <x v="0"/>
    <s v="Bowtie自願醫保【首年保費7折】"/>
    <n v="23"/>
    <n v="5.9113300492610835E-2"/>
    <n v="2.9458465999999999"/>
    <n v="0.38333333333333336"/>
    <n v="7.6848172173913039"/>
  </r>
  <r>
    <d v="2023-08-07T00:00:00"/>
    <x v="0"/>
    <n v="176.75079599999998"/>
    <n v="1015"/>
    <n v="60"/>
    <d v="2023-08-07T00:00:00"/>
    <x v="1"/>
    <s v="Bowtie自願醫保【首年保費7折】"/>
    <n v="3"/>
    <n v="5.9113300492610835E-2"/>
    <n v="2.9458465999999999"/>
    <n v="0.05"/>
    <n v="58.916931999999996"/>
  </r>
  <r>
    <d v="2023-08-07T00:00:00"/>
    <x v="0"/>
    <n v="176.75079599999998"/>
    <n v="1015"/>
    <n v="60"/>
    <d v="2023-08-07T00:00:00"/>
    <x v="2"/>
    <s v="Bowtie自願醫保【首年保費7折】"/>
    <n v="1"/>
    <n v="5.9113300492610835E-2"/>
    <n v="2.9458465999999999"/>
    <n v="1.6666666666666666E-2"/>
    <n v="176.75079599999998"/>
  </r>
  <r>
    <d v="2023-08-07T00:00:00"/>
    <x v="1"/>
    <n v="66.09"/>
    <n v="239"/>
    <n v="60"/>
    <d v="2023-08-07T00:00:00"/>
    <x v="0"/>
    <s v="純網上自願醫保【出院免找數】"/>
    <n v="36"/>
    <n v="0.2510460251046025"/>
    <n v="1.1015000000000001"/>
    <n v="0.6"/>
    <n v="1.8358333333333334"/>
  </r>
  <r>
    <d v="2023-08-07T00:00:00"/>
    <x v="1"/>
    <n v="66.09"/>
    <n v="239"/>
    <n v="60"/>
    <d v="2023-08-07T00:00:00"/>
    <x v="1"/>
    <s v="純網上自願醫保【出院免找數】"/>
    <n v="3"/>
    <n v="0.2510460251046025"/>
    <n v="1.1015000000000001"/>
    <n v="0.05"/>
    <n v="22.03"/>
  </r>
  <r>
    <d v="2023-08-07T00:00:00"/>
    <x v="1"/>
    <n v="66.09"/>
    <n v="239"/>
    <n v="60"/>
    <d v="2023-08-07T00:00:00"/>
    <x v="2"/>
    <s v="純網上自願醫保【出院免找數】"/>
    <n v="0"/>
    <n v="0.2510460251046025"/>
    <n v="1.1015000000000001"/>
    <n v="0"/>
    <n v="0"/>
  </r>
  <r>
    <d v="2023-08-07T00:00:00"/>
    <x v="2"/>
    <n v="179.71361999999999"/>
    <n v="1111"/>
    <n v="62"/>
    <d v="2023-08-07T00:00:00"/>
    <x v="0"/>
    <s v="純網上自願醫保【即時網上報價】"/>
    <n v="24"/>
    <n v="5.5805580558055803E-2"/>
    <n v="2.8986067741935484"/>
    <n v="0.38709677419354838"/>
    <n v="7.4880674999999997"/>
  </r>
  <r>
    <d v="2023-08-07T00:00:00"/>
    <x v="2"/>
    <n v="179.71361999999999"/>
    <n v="1111"/>
    <n v="62"/>
    <d v="2023-08-07T00:00:00"/>
    <x v="1"/>
    <s v="純網上自願醫保【即時網上報價】"/>
    <n v="4"/>
    <n v="5.5805580558055803E-2"/>
    <n v="2.8986067741935484"/>
    <n v="6.4516129032258063E-2"/>
    <n v="44.928404999999998"/>
  </r>
  <r>
    <d v="2023-08-07T00:00:00"/>
    <x v="2"/>
    <n v="179.71361999999999"/>
    <n v="1111"/>
    <n v="62"/>
    <d v="2023-08-07T00:00:00"/>
    <x v="2"/>
    <s v="純網上自願醫保【即時網上報價】"/>
    <n v="0"/>
    <n v="5.5805580558055803E-2"/>
    <n v="2.8986067741935484"/>
    <n v="0"/>
    <n v="0"/>
  </r>
  <r>
    <d v="2023-08-07T00:00:00"/>
    <x v="3"/>
    <n v="98.34"/>
    <n v="511"/>
    <n v="60"/>
    <d v="2023-08-07T00:00:00"/>
    <x v="0"/>
    <s v="Bowtie自願醫保系列【即時報價】"/>
    <n v="8"/>
    <n v="0.11741682974559686"/>
    <n v="1.639"/>
    <n v="0.13333333333333333"/>
    <n v="12.2925"/>
  </r>
  <r>
    <d v="2023-08-07T00:00:00"/>
    <x v="3"/>
    <n v="98.34"/>
    <n v="511"/>
    <n v="60"/>
    <d v="2023-08-07T00:00:00"/>
    <x v="1"/>
    <s v="Bowtie自願醫保系列【即時報價】"/>
    <n v="2"/>
    <n v="0.11741682974559686"/>
    <n v="1.639"/>
    <n v="3.3333333333333333E-2"/>
    <n v="49.17"/>
  </r>
  <r>
    <d v="2023-08-07T00:00:00"/>
    <x v="3"/>
    <n v="98.34"/>
    <n v="511"/>
    <n v="60"/>
    <d v="2023-08-07T00:00:00"/>
    <x v="2"/>
    <s v="Bowtie自願醫保系列【即時報價】"/>
    <n v="1"/>
    <n v="0.11741682974559686"/>
    <n v="1.639"/>
    <n v="1.6666666666666666E-2"/>
    <n v="98.34"/>
  </r>
  <r>
    <d v="2023-08-07T00:00:00"/>
    <x v="4"/>
    <n v="135.57"/>
    <n v="812"/>
    <n v="97"/>
    <d v="2023-08-07T00:00:00"/>
    <x v="0"/>
    <s v="Bowtie自願醫保【即時網上報價】"/>
    <n v="30"/>
    <n v="0.11945812807881774"/>
    <n v="1.3976288659793814"/>
    <n v="0.30927835051546393"/>
    <n v="4.5190000000000001"/>
  </r>
  <r>
    <d v="2023-08-07T00:00:00"/>
    <x v="4"/>
    <n v="135.57"/>
    <n v="812"/>
    <n v="97"/>
    <d v="2023-08-07T00:00:00"/>
    <x v="1"/>
    <s v="Bowtie自願醫保【即時網上報價】"/>
    <n v="9"/>
    <n v="0.11945812807881774"/>
    <n v="1.3976288659793814"/>
    <n v="9.2783505154639179E-2"/>
    <n v="15.063333333333333"/>
  </r>
  <r>
    <d v="2023-08-07T00:00:00"/>
    <x v="4"/>
    <n v="135.57"/>
    <n v="812"/>
    <n v="97"/>
    <d v="2023-08-07T00:00:00"/>
    <x v="2"/>
    <s v="Bowtie自願醫保【即時網上報價】"/>
    <n v="0"/>
    <n v="0.11945812807881774"/>
    <n v="1.3976288659793814"/>
    <n v="0"/>
    <n v="0"/>
  </r>
  <r>
    <d v="2023-08-07T00:00:00"/>
    <x v="5"/>
    <n v="50.32"/>
    <n v="122"/>
    <n v="60"/>
    <d v="2023-08-07T00:00:00"/>
    <x v="0"/>
    <s v="自願醫保【網上投保 毋須驗身】"/>
    <n v="23"/>
    <n v="0.49180327868852458"/>
    <n v="0.83866666666666667"/>
    <n v="0.38333333333333336"/>
    <n v="2.1878260869565218"/>
  </r>
  <r>
    <d v="2023-08-07T00:00:00"/>
    <x v="5"/>
    <n v="50.32"/>
    <n v="122"/>
    <n v="60"/>
    <d v="2023-08-07T00:00:00"/>
    <x v="1"/>
    <s v="自願醫保【網上投保 毋須驗身】"/>
    <n v="3"/>
    <n v="0.49180327868852458"/>
    <n v="0.83866666666666667"/>
    <n v="0.05"/>
    <n v="16.773333333333333"/>
  </r>
  <r>
    <d v="2023-08-07T00:00:00"/>
    <x v="5"/>
    <n v="50.32"/>
    <n v="122"/>
    <n v="60"/>
    <d v="2023-08-07T00:00:00"/>
    <x v="2"/>
    <s v="自願醫保【網上投保 毋須驗身】"/>
    <n v="1"/>
    <n v="0.49180327868852458"/>
    <n v="0.83866666666666667"/>
    <n v="1.6666666666666666E-2"/>
    <n v="50.32"/>
  </r>
  <r>
    <d v="2023-08-08T00:00:00"/>
    <x v="0"/>
    <n v="59.22"/>
    <n v="192"/>
    <n v="59"/>
    <d v="2023-08-08T00:00:00"/>
    <x v="0"/>
    <s v="Bowtie自願醫保【首年保費7折】"/>
    <n v="23"/>
    <n v="0.30729166666666669"/>
    <n v="1.0037288135593221"/>
    <n v="0.38983050847457629"/>
    <n v="2.574782608695652"/>
  </r>
  <r>
    <d v="2023-08-08T00:00:00"/>
    <x v="0"/>
    <n v="59.22"/>
    <n v="192"/>
    <n v="59"/>
    <d v="2023-08-08T00:00:00"/>
    <x v="1"/>
    <s v="Bowtie自願醫保【首年保費7折】"/>
    <n v="4"/>
    <n v="0.30729166666666669"/>
    <n v="1.0037288135593221"/>
    <n v="6.7796610169491525E-2"/>
    <n v="14.805"/>
  </r>
  <r>
    <d v="2023-08-08T00:00:00"/>
    <x v="0"/>
    <n v="59.22"/>
    <n v="192"/>
    <n v="59"/>
    <d v="2023-08-08T00:00:00"/>
    <x v="2"/>
    <s v="Bowtie自願醫保【首年保費7折】"/>
    <n v="0"/>
    <n v="0.30729166666666669"/>
    <n v="1.0037288135593221"/>
    <n v="0"/>
    <n v="0"/>
  </r>
  <r>
    <d v="2023-08-08T00:00:00"/>
    <x v="1"/>
    <n v="67.099999999999994"/>
    <n v="428"/>
    <n v="60"/>
    <d v="2023-08-08T00:00:00"/>
    <x v="0"/>
    <s v="純網上自願醫保【出院免找數】"/>
    <n v="7"/>
    <n v="0.14018691588785046"/>
    <n v="1.1183333333333332"/>
    <n v="0.11666666666666667"/>
    <n v="9.5857142857142854"/>
  </r>
  <r>
    <d v="2023-08-08T00:00:00"/>
    <x v="1"/>
    <n v="67.099999999999994"/>
    <n v="428"/>
    <n v="60"/>
    <d v="2023-08-08T00:00:00"/>
    <x v="1"/>
    <s v="純網上自願醫保【出院免找數】"/>
    <n v="4"/>
    <n v="0.14018691588785046"/>
    <n v="1.1183333333333332"/>
    <n v="6.6666666666666666E-2"/>
    <n v="16.774999999999999"/>
  </r>
  <r>
    <d v="2023-08-08T00:00:00"/>
    <x v="1"/>
    <n v="67.099999999999994"/>
    <n v="428"/>
    <n v="60"/>
    <d v="2023-08-08T00:00:00"/>
    <x v="2"/>
    <s v="純網上自願醫保【出院免找數】"/>
    <n v="0"/>
    <n v="0.14018691588785046"/>
    <n v="1.1183333333333332"/>
    <n v="0"/>
    <n v="0"/>
  </r>
  <r>
    <d v="2023-08-08T00:00:00"/>
    <x v="2"/>
    <n v="64.55"/>
    <n v="551"/>
    <n v="61"/>
    <d v="2023-08-08T00:00:00"/>
    <x v="0"/>
    <s v="純網上自願醫保【即時網上報價】"/>
    <n v="11"/>
    <n v="0.11070780399274047"/>
    <n v="1.0581967213114754"/>
    <n v="0.18032786885245902"/>
    <n v="5.8681818181818182"/>
  </r>
  <r>
    <d v="2023-08-08T00:00:00"/>
    <x v="2"/>
    <n v="64.55"/>
    <n v="551"/>
    <n v="61"/>
    <d v="2023-08-08T00:00:00"/>
    <x v="1"/>
    <s v="純網上自願醫保【即時網上報價】"/>
    <n v="5"/>
    <n v="0.11070780399274047"/>
    <n v="1.0581967213114754"/>
    <n v="8.1967213114754092E-2"/>
    <n v="12.91"/>
  </r>
  <r>
    <d v="2023-08-08T00:00:00"/>
    <x v="2"/>
    <n v="64.55"/>
    <n v="551"/>
    <n v="61"/>
    <d v="2023-08-08T00:00:00"/>
    <x v="2"/>
    <s v="純網上自願醫保【即時網上報價】"/>
    <n v="1"/>
    <n v="0.11070780399274047"/>
    <n v="1.0581967213114754"/>
    <n v="1.6393442622950821E-2"/>
    <n v="64.55"/>
  </r>
  <r>
    <d v="2023-08-08T00:00:00"/>
    <x v="3"/>
    <n v="53.67"/>
    <n v="151"/>
    <n v="59"/>
    <d v="2023-08-08T00:00:00"/>
    <x v="0"/>
    <s v="Bowtie自願醫保系列【即時報價】"/>
    <n v="23"/>
    <n v="0.39072847682119205"/>
    <n v="0.90966101694915258"/>
    <n v="0.38983050847457629"/>
    <n v="2.3334782608695654"/>
  </r>
  <r>
    <d v="2023-08-08T00:00:00"/>
    <x v="3"/>
    <n v="53.67"/>
    <n v="151"/>
    <n v="59"/>
    <d v="2023-08-08T00:00:00"/>
    <x v="1"/>
    <s v="Bowtie自願醫保系列【即時報價】"/>
    <n v="2"/>
    <n v="0.39072847682119205"/>
    <n v="0.90966101694915258"/>
    <n v="3.3898305084745763E-2"/>
    <n v="26.835000000000001"/>
  </r>
  <r>
    <d v="2023-08-08T00:00:00"/>
    <x v="3"/>
    <n v="53.67"/>
    <n v="151"/>
    <n v="59"/>
    <d v="2023-08-08T00:00:00"/>
    <x v="2"/>
    <s v="Bowtie自願醫保系列【即時報價】"/>
    <n v="0"/>
    <n v="0.39072847682119205"/>
    <n v="0.90966101694915258"/>
    <n v="0"/>
    <n v="0"/>
  </r>
  <r>
    <d v="2023-08-08T00:00:00"/>
    <x v="4"/>
    <n v="97.210000000000008"/>
    <n v="382"/>
    <n v="95"/>
    <d v="2023-08-08T00:00:00"/>
    <x v="0"/>
    <s v="Bowtie自願醫保【即時網上報價】"/>
    <n v="40"/>
    <n v="0.2486910994764398"/>
    <n v="1.0232631578947369"/>
    <n v="0.42105263157894735"/>
    <n v="2.43025"/>
  </r>
  <r>
    <d v="2023-08-08T00:00:00"/>
    <x v="4"/>
    <n v="97.210000000000008"/>
    <n v="382"/>
    <n v="95"/>
    <d v="2023-08-08T00:00:00"/>
    <x v="1"/>
    <s v="Bowtie自願醫保【即時網上報價】"/>
    <n v="8"/>
    <n v="0.2486910994764398"/>
    <n v="1.0232631578947369"/>
    <n v="8.4210526315789472E-2"/>
    <n v="12.151250000000001"/>
  </r>
  <r>
    <d v="2023-08-08T00:00:00"/>
    <x v="4"/>
    <n v="97.210000000000008"/>
    <n v="382"/>
    <n v="95"/>
    <d v="2023-08-08T00:00:00"/>
    <x v="2"/>
    <s v="Bowtie自願醫保【即時網上報價】"/>
    <n v="0"/>
    <n v="0.2486910994764398"/>
    <n v="1.0232631578947369"/>
    <n v="0"/>
    <n v="0"/>
  </r>
  <r>
    <d v="2023-08-08T00:00:00"/>
    <x v="5"/>
    <n v="124.97"/>
    <n v="680"/>
    <n v="64"/>
    <d v="2023-08-08T00:00:00"/>
    <x v="0"/>
    <s v="自願醫保【網上投保 毋須驗身】"/>
    <n v="29"/>
    <n v="9.4117647058823528E-2"/>
    <n v="1.95265625"/>
    <n v="0.453125"/>
    <n v="4.309310344827586"/>
  </r>
  <r>
    <d v="2023-08-08T00:00:00"/>
    <x v="5"/>
    <n v="124.97"/>
    <n v="680"/>
    <n v="64"/>
    <d v="2023-08-08T00:00:00"/>
    <x v="1"/>
    <s v="自願醫保【網上投保 毋須驗身】"/>
    <n v="4"/>
    <n v="9.4117647058823528E-2"/>
    <n v="1.95265625"/>
    <n v="6.25E-2"/>
    <n v="31.2425"/>
  </r>
  <r>
    <d v="2023-08-08T00:00:00"/>
    <x v="5"/>
    <n v="124.97"/>
    <n v="680"/>
    <n v="64"/>
    <d v="2023-08-08T00:00:00"/>
    <x v="2"/>
    <s v="自願醫保【網上投保 毋須驗身】"/>
    <n v="1"/>
    <n v="9.4117647058823528E-2"/>
    <n v="1.95265625"/>
    <n v="1.5625E-2"/>
    <n v="124.97"/>
  </r>
  <r>
    <d v="2023-08-09T00:00:00"/>
    <x v="0"/>
    <n v="239.76"/>
    <n v="1813"/>
    <n v="62"/>
    <d v="2023-08-09T00:00:00"/>
    <x v="0"/>
    <s v="Bowtie自願醫保【首年保費7折】"/>
    <n v="22"/>
    <n v="3.4197462768891337E-2"/>
    <n v="3.867096774193548"/>
    <n v="0.35483870967741937"/>
    <n v="10.898181818181818"/>
  </r>
  <r>
    <d v="2023-08-09T00:00:00"/>
    <x v="0"/>
    <n v="239.76"/>
    <n v="1813"/>
    <n v="62"/>
    <d v="2023-08-09T00:00:00"/>
    <x v="1"/>
    <s v="Bowtie自願醫保【首年保費7折】"/>
    <n v="3"/>
    <n v="3.4197462768891337E-2"/>
    <n v="3.867096774193548"/>
    <n v="4.8387096774193547E-2"/>
    <n v="79.92"/>
  </r>
  <r>
    <d v="2023-08-09T00:00:00"/>
    <x v="0"/>
    <n v="239.76"/>
    <n v="1813"/>
    <n v="62"/>
    <d v="2023-08-09T00:00:00"/>
    <x v="2"/>
    <s v="Bowtie自願醫保【首年保費7折】"/>
    <n v="0"/>
    <n v="3.4197462768891337E-2"/>
    <n v="3.867096774193548"/>
    <n v="0"/>
    <n v="0"/>
  </r>
  <r>
    <d v="2023-08-09T00:00:00"/>
    <x v="1"/>
    <n v="247.13"/>
    <n v="2179"/>
    <n v="68"/>
    <d v="2023-08-09T00:00:00"/>
    <x v="0"/>
    <s v="純網上自願醫保【出院免找數】"/>
    <n v="33"/>
    <n v="3.1206975676916018E-2"/>
    <n v="3.634264705882353"/>
    <n v="0.48529411764705882"/>
    <n v="7.4887878787878783"/>
  </r>
  <r>
    <d v="2023-08-09T00:00:00"/>
    <x v="1"/>
    <n v="247.13"/>
    <n v="2179"/>
    <n v="68"/>
    <d v="2023-08-09T00:00:00"/>
    <x v="1"/>
    <s v="純網上自願醫保【出院免找數】"/>
    <n v="4"/>
    <n v="3.1206975676916018E-2"/>
    <n v="3.634264705882353"/>
    <n v="5.8823529411764705E-2"/>
    <n v="61.782499999999999"/>
  </r>
  <r>
    <d v="2023-08-09T00:00:00"/>
    <x v="1"/>
    <n v="247.13"/>
    <n v="2179"/>
    <n v="68"/>
    <d v="2023-08-09T00:00:00"/>
    <x v="2"/>
    <s v="純網上自願醫保【出院免找數】"/>
    <n v="1"/>
    <n v="3.1206975676916018E-2"/>
    <n v="3.634264705882353"/>
    <n v="1.4705882352941176E-2"/>
    <n v="247.13"/>
  </r>
  <r>
    <d v="2023-08-09T00:00:00"/>
    <x v="2"/>
    <n v="82.789999999999992"/>
    <n v="508"/>
    <n v="61"/>
    <d v="2023-08-09T00:00:00"/>
    <x v="0"/>
    <s v="純網上自願醫保【即時網上報價】"/>
    <n v="35"/>
    <n v="0.12007874015748031"/>
    <n v="1.3572131147540982"/>
    <n v="0.57377049180327866"/>
    <n v="2.3654285714285712"/>
  </r>
  <r>
    <d v="2023-08-09T00:00:00"/>
    <x v="2"/>
    <n v="82.789999999999992"/>
    <n v="508"/>
    <n v="61"/>
    <d v="2023-08-09T00:00:00"/>
    <x v="1"/>
    <s v="純網上自願醫保【即時網上報價】"/>
    <n v="5"/>
    <n v="0.12007874015748031"/>
    <n v="1.3572131147540982"/>
    <n v="8.1967213114754092E-2"/>
    <n v="16.558"/>
  </r>
  <r>
    <d v="2023-08-09T00:00:00"/>
    <x v="2"/>
    <n v="82.789999999999992"/>
    <n v="508"/>
    <n v="61"/>
    <d v="2023-08-09T00:00:00"/>
    <x v="2"/>
    <s v="純網上自願醫保【即時網上報價】"/>
    <n v="0"/>
    <n v="0.12007874015748031"/>
    <n v="1.3572131147540982"/>
    <n v="0"/>
    <n v="0"/>
  </r>
  <r>
    <d v="2023-08-09T00:00:00"/>
    <x v="3"/>
    <n v="88.56"/>
    <n v="677"/>
    <n v="60"/>
    <d v="2023-08-09T00:00:00"/>
    <x v="0"/>
    <s v="Bowtie自願醫保系列【即時報價】"/>
    <n v="19"/>
    <n v="8.8626292466765136E-2"/>
    <n v="1.476"/>
    <n v="0.31666666666666665"/>
    <n v="4.6610526315789471"/>
  </r>
  <r>
    <d v="2023-08-09T00:00:00"/>
    <x v="3"/>
    <n v="88.56"/>
    <n v="677"/>
    <n v="60"/>
    <d v="2023-08-09T00:00:00"/>
    <x v="1"/>
    <s v="Bowtie自願醫保系列【即時報價】"/>
    <n v="2"/>
    <n v="8.8626292466765136E-2"/>
    <n v="1.476"/>
    <n v="3.3333333333333333E-2"/>
    <n v="44.28"/>
  </r>
  <r>
    <d v="2023-08-09T00:00:00"/>
    <x v="3"/>
    <n v="88.56"/>
    <n v="677"/>
    <n v="60"/>
    <d v="2023-08-09T00:00:00"/>
    <x v="2"/>
    <s v="Bowtie自願醫保系列【即時報價】"/>
    <n v="1"/>
    <n v="8.8626292466765136E-2"/>
    <n v="1.476"/>
    <n v="1.6666666666666666E-2"/>
    <n v="88.56"/>
  </r>
  <r>
    <d v="2023-08-09T00:00:00"/>
    <x v="4"/>
    <n v="136.78"/>
    <n v="710"/>
    <n v="97"/>
    <d v="2023-08-09T00:00:00"/>
    <x v="0"/>
    <s v="Bowtie自願醫保【即時網上報價】"/>
    <n v="41"/>
    <n v="0.13661971830985917"/>
    <n v="1.4101030927835052"/>
    <n v="0.42268041237113402"/>
    <n v="3.3360975609756096"/>
  </r>
  <r>
    <d v="2023-08-09T00:00:00"/>
    <x v="4"/>
    <n v="136.78"/>
    <n v="710"/>
    <n v="97"/>
    <d v="2023-08-09T00:00:00"/>
    <x v="1"/>
    <s v="Bowtie自願醫保【即時網上報價】"/>
    <n v="10"/>
    <n v="0.13661971830985917"/>
    <n v="1.4101030927835052"/>
    <n v="0.10309278350515463"/>
    <n v="13.678000000000001"/>
  </r>
  <r>
    <d v="2023-08-09T00:00:00"/>
    <x v="4"/>
    <n v="136.78"/>
    <n v="710"/>
    <n v="97"/>
    <d v="2023-08-09T00:00:00"/>
    <x v="2"/>
    <s v="Bowtie自願醫保【即時網上報價】"/>
    <n v="1"/>
    <n v="0.13661971830985917"/>
    <n v="1.4101030927835052"/>
    <n v="1.0309278350515464E-2"/>
    <n v="136.78"/>
  </r>
  <r>
    <d v="2023-08-09T00:00:00"/>
    <x v="5"/>
    <n v="145.44"/>
    <n v="1033"/>
    <n v="65"/>
    <d v="2023-08-09T00:00:00"/>
    <x v="0"/>
    <s v="自願醫保【網上投保 毋須驗身】"/>
    <n v="10"/>
    <n v="6.2923523717328164E-2"/>
    <n v="2.2375384615384615"/>
    <n v="0.15384615384615385"/>
    <n v="14.544"/>
  </r>
  <r>
    <d v="2023-08-09T00:00:00"/>
    <x v="5"/>
    <n v="145.44"/>
    <n v="1033"/>
    <n v="65"/>
    <d v="2023-08-09T00:00:00"/>
    <x v="1"/>
    <s v="自願醫保【網上投保 毋須驗身】"/>
    <n v="3"/>
    <n v="6.2923523717328164E-2"/>
    <n v="2.2375384615384615"/>
    <n v="4.6153846153846156E-2"/>
    <n v="48.48"/>
  </r>
  <r>
    <d v="2023-08-09T00:00:00"/>
    <x v="5"/>
    <n v="145.44"/>
    <n v="1033"/>
    <n v="65"/>
    <d v="2023-08-09T00:00:00"/>
    <x v="2"/>
    <s v="自願醫保【網上投保 毋須驗身】"/>
    <n v="0"/>
    <n v="6.2923523717328164E-2"/>
    <n v="2.2375384615384615"/>
    <n v="0"/>
    <n v="0"/>
  </r>
  <r>
    <d v="2023-08-10T00:00:00"/>
    <x v="0"/>
    <n v="153.1"/>
    <n v="1194"/>
    <n v="59"/>
    <d v="2023-08-10T00:00:00"/>
    <x v="0"/>
    <s v="Bowtie自願醫保【首年保費7折】"/>
    <n v="26"/>
    <n v="4.9413735343383586E-2"/>
    <n v="2.594915254237288"/>
    <n v="0.44067796610169491"/>
    <n v="5.888461538461538"/>
  </r>
  <r>
    <d v="2023-08-10T00:00:00"/>
    <x v="0"/>
    <n v="153.1"/>
    <n v="1194"/>
    <n v="59"/>
    <d v="2023-08-10T00:00:00"/>
    <x v="1"/>
    <s v="Bowtie自願醫保【首年保費7折】"/>
    <n v="5"/>
    <n v="4.9413735343383586E-2"/>
    <n v="2.594915254237288"/>
    <n v="8.4745762711864403E-2"/>
    <n v="30.619999999999997"/>
  </r>
  <r>
    <d v="2023-08-10T00:00:00"/>
    <x v="0"/>
    <n v="153.1"/>
    <n v="1194"/>
    <n v="59"/>
    <d v="2023-08-10T00:00:00"/>
    <x v="2"/>
    <s v="Bowtie自願醫保【首年保費7折】"/>
    <n v="1"/>
    <n v="4.9413735343383586E-2"/>
    <n v="2.594915254237288"/>
    <n v="1.6949152542372881E-2"/>
    <n v="153.1"/>
  </r>
  <r>
    <d v="2023-08-10T00:00:00"/>
    <x v="1"/>
    <n v="135.51999999999998"/>
    <n v="606"/>
    <n v="64"/>
    <d v="2023-08-10T00:00:00"/>
    <x v="0"/>
    <s v="純網上自願醫保【出院免找數】"/>
    <n v="9"/>
    <n v="0.10561056105610561"/>
    <n v="2.1174999999999997"/>
    <n v="0.140625"/>
    <n v="15.057777777777776"/>
  </r>
  <r>
    <d v="2023-08-10T00:00:00"/>
    <x v="1"/>
    <n v="135.51999999999998"/>
    <n v="606"/>
    <n v="64"/>
    <d v="2023-08-10T00:00:00"/>
    <x v="1"/>
    <s v="純網上自願醫保【出院免找數】"/>
    <n v="2"/>
    <n v="0.10561056105610561"/>
    <n v="2.1174999999999997"/>
    <n v="3.125E-2"/>
    <n v="67.759999999999991"/>
  </r>
  <r>
    <d v="2023-08-10T00:00:00"/>
    <x v="1"/>
    <n v="135.51999999999998"/>
    <n v="606"/>
    <n v="64"/>
    <d v="2023-08-10T00:00:00"/>
    <x v="2"/>
    <s v="純網上自願醫保【出院免找數】"/>
    <n v="1"/>
    <n v="0.10561056105610561"/>
    <n v="2.1174999999999997"/>
    <n v="1.5625E-2"/>
    <n v="135.51999999999998"/>
  </r>
  <r>
    <d v="2023-08-10T00:00:00"/>
    <x v="2"/>
    <n v="256.76"/>
    <n v="1490"/>
    <n v="62"/>
    <d v="2023-08-10T00:00:00"/>
    <x v="0"/>
    <s v="純網上自願醫保【即時網上報價】"/>
    <n v="30"/>
    <n v="4.1610738255033558E-2"/>
    <n v="4.1412903225806454"/>
    <n v="0.4838709677419355"/>
    <n v="8.5586666666666655"/>
  </r>
  <r>
    <d v="2023-08-10T00:00:00"/>
    <x v="2"/>
    <n v="256.76"/>
    <n v="1490"/>
    <n v="62"/>
    <d v="2023-08-10T00:00:00"/>
    <x v="1"/>
    <s v="純網上自願醫保【即時網上報價】"/>
    <n v="2"/>
    <n v="4.1610738255033558E-2"/>
    <n v="4.1412903225806454"/>
    <n v="3.2258064516129031E-2"/>
    <n v="128.38"/>
  </r>
  <r>
    <d v="2023-08-10T00:00:00"/>
    <x v="2"/>
    <n v="256.76"/>
    <n v="1490"/>
    <n v="62"/>
    <d v="2023-08-10T00:00:00"/>
    <x v="2"/>
    <s v="純網上自願醫保【即時網上報價】"/>
    <n v="1"/>
    <n v="4.1610738255033558E-2"/>
    <n v="4.1412903225806454"/>
    <n v="1.6129032258064516E-2"/>
    <n v="256.76"/>
  </r>
  <r>
    <d v="2023-08-10T00:00:00"/>
    <x v="3"/>
    <n v="260.93"/>
    <n v="1843"/>
    <n v="62"/>
    <d v="2023-08-10T00:00:00"/>
    <x v="0"/>
    <s v="Bowtie自願醫保系列【即時報價】"/>
    <n v="6"/>
    <n v="3.3640803038524146E-2"/>
    <n v="4.2085483870967746"/>
    <n v="9.6774193548387094E-2"/>
    <n v="43.488333333333337"/>
  </r>
  <r>
    <d v="2023-08-10T00:00:00"/>
    <x v="3"/>
    <n v="260.93"/>
    <n v="1843"/>
    <n v="62"/>
    <d v="2023-08-10T00:00:00"/>
    <x v="1"/>
    <s v="Bowtie自願醫保系列【即時報價】"/>
    <n v="4"/>
    <n v="3.3640803038524146E-2"/>
    <n v="4.2085483870967746"/>
    <n v="6.4516129032258063E-2"/>
    <n v="65.232500000000002"/>
  </r>
  <r>
    <d v="2023-08-10T00:00:00"/>
    <x v="3"/>
    <n v="260.93"/>
    <n v="1843"/>
    <n v="62"/>
    <d v="2023-08-10T00:00:00"/>
    <x v="2"/>
    <s v="Bowtie自願醫保系列【即時報價】"/>
    <n v="1"/>
    <n v="3.3640803038524146E-2"/>
    <n v="4.2085483870967746"/>
    <n v="1.6129032258064516E-2"/>
    <n v="260.93"/>
  </r>
  <r>
    <d v="2023-08-10T00:00:00"/>
    <x v="4"/>
    <n v="110.91"/>
    <n v="502"/>
    <n v="96"/>
    <d v="2023-08-10T00:00:00"/>
    <x v="0"/>
    <s v="Bowtie自願醫保【即時網上報價】"/>
    <n v="50"/>
    <n v="0.19123505976095617"/>
    <n v="1.1553125"/>
    <n v="0.52083333333333337"/>
    <n v="2.2181999999999999"/>
  </r>
  <r>
    <d v="2023-08-10T00:00:00"/>
    <x v="4"/>
    <n v="110.91"/>
    <n v="502"/>
    <n v="96"/>
    <d v="2023-08-10T00:00:00"/>
    <x v="1"/>
    <s v="Bowtie自願醫保【即時網上報價】"/>
    <n v="11"/>
    <n v="0.19123505976095617"/>
    <n v="1.1553125"/>
    <n v="0.11458333333333333"/>
    <n v="10.082727272727272"/>
  </r>
  <r>
    <d v="2023-08-10T00:00:00"/>
    <x v="4"/>
    <n v="110.91"/>
    <n v="502"/>
    <n v="96"/>
    <d v="2023-08-10T00:00:00"/>
    <x v="2"/>
    <s v="Bowtie自願醫保【即時網上報價】"/>
    <n v="2"/>
    <n v="0.19123505976095617"/>
    <n v="1.1553125"/>
    <n v="2.0833333333333332E-2"/>
    <n v="55.454999999999998"/>
  </r>
  <r>
    <d v="2023-08-10T00:00:00"/>
    <x v="5"/>
    <n v="67.77"/>
    <n v="290"/>
    <n v="59"/>
    <d v="2023-08-10T00:00:00"/>
    <x v="0"/>
    <s v="自願醫保【網上投保 毋須驗身】"/>
    <n v="35"/>
    <n v="0.20344827586206896"/>
    <n v="1.1486440677966101"/>
    <n v="0.59322033898305082"/>
    <n v="1.9362857142857142"/>
  </r>
  <r>
    <d v="2023-08-10T00:00:00"/>
    <x v="5"/>
    <n v="67.77"/>
    <n v="290"/>
    <n v="59"/>
    <d v="2023-08-10T00:00:00"/>
    <x v="1"/>
    <s v="自願醫保【網上投保 毋須驗身】"/>
    <n v="4"/>
    <n v="0.20344827586206896"/>
    <n v="1.1486440677966101"/>
    <n v="6.7796610169491525E-2"/>
    <n v="16.942499999999999"/>
  </r>
  <r>
    <d v="2023-08-10T00:00:00"/>
    <x v="5"/>
    <n v="67.77"/>
    <n v="290"/>
    <n v="59"/>
    <d v="2023-08-10T00:00:00"/>
    <x v="2"/>
    <s v="自願醫保【網上投保 毋須驗身】"/>
    <n v="0"/>
    <n v="0.20344827586206896"/>
    <n v="1.1486440677966101"/>
    <n v="0"/>
    <n v="0"/>
  </r>
  <r>
    <d v="2023-08-11T00:00:00"/>
    <x v="0"/>
    <n v="88.72999999999999"/>
    <n v="522"/>
    <n v="62"/>
    <d v="2023-08-11T00:00:00"/>
    <x v="0"/>
    <s v="Bowtie自願醫保【首年保費7折】"/>
    <n v="31"/>
    <n v="0.11877394636015326"/>
    <n v="1.4311290322580643"/>
    <n v="0.5"/>
    <n v="2.8622580645161286"/>
  </r>
  <r>
    <d v="2023-08-11T00:00:00"/>
    <x v="0"/>
    <n v="88.72999999999999"/>
    <n v="522"/>
    <n v="62"/>
    <d v="2023-08-11T00:00:00"/>
    <x v="1"/>
    <s v="Bowtie自願醫保【首年保費7折】"/>
    <n v="5"/>
    <n v="0.11877394636015326"/>
    <n v="1.4311290322580643"/>
    <n v="8.0645161290322578E-2"/>
    <n v="17.745999999999999"/>
  </r>
  <r>
    <d v="2023-08-11T00:00:00"/>
    <x v="1"/>
    <n v="74.11"/>
    <n v="367"/>
    <n v="61"/>
    <d v="2023-08-11T00:00:00"/>
    <x v="0"/>
    <s v="純網上自願醫保【出院免找數】"/>
    <n v="35"/>
    <n v="0.16621253405994552"/>
    <n v="1.2149180327868851"/>
    <n v="0.57377049180327866"/>
    <n v="2.1174285714285714"/>
  </r>
  <r>
    <d v="2023-08-11T00:00:00"/>
    <x v="2"/>
    <n v="63.96"/>
    <n v="234"/>
    <n v="60"/>
    <d v="2023-08-11T00:00:00"/>
    <x v="0"/>
    <s v="純網上自願醫保【即時網上報價】"/>
    <n v="26"/>
    <n v="0.25641025641025639"/>
    <n v="1.0660000000000001"/>
    <n v="0.43333333333333335"/>
    <n v="2.46"/>
  </r>
  <r>
    <d v="2023-08-11T00:00:00"/>
    <x v="3"/>
    <n v="252.117242"/>
    <n v="2754"/>
    <n v="70"/>
    <d v="2023-08-11T00:00:00"/>
    <x v="0"/>
    <s v="Bowtie自願醫保系列【即時報價】"/>
    <n v="15"/>
    <n v="2.5417574437182282E-2"/>
    <n v="3.601674885714286"/>
    <n v="0.21428571428571427"/>
    <n v="16.807816133333333"/>
  </r>
  <r>
    <d v="2023-08-11T00:00:00"/>
    <x v="4"/>
    <n v="573.36123500000008"/>
    <n v="7470"/>
    <n v="123"/>
    <d v="2023-08-11T00:00:00"/>
    <x v="0"/>
    <s v="Bowtie自願醫保【即時網上報價】"/>
    <n v="29"/>
    <n v="1.646586345381526E-2"/>
    <n v="4.6614734552845531"/>
    <n v="0.23577235772357724"/>
    <n v="19.771077068965521"/>
  </r>
  <r>
    <d v="2023-08-11T00:00:00"/>
    <x v="5"/>
    <n v="536.74152299999992"/>
    <n v="7755"/>
    <n v="76"/>
    <d v="2023-08-11T00:00:00"/>
    <x v="0"/>
    <s v="自願醫保【網上投保 毋須驗身】"/>
    <n v="12"/>
    <n v="9.8001289490651199E-3"/>
    <n v="7.0623884605263143"/>
    <n v="0.15789473684210525"/>
    <n v="44.728460249999991"/>
  </r>
  <r>
    <d v="2023-08-11T00:00:00"/>
    <x v="1"/>
    <n v="74.11"/>
    <n v="367"/>
    <n v="61"/>
    <d v="2023-08-11T00:00:00"/>
    <x v="1"/>
    <s v="純網上自願醫保【出院免找數】"/>
    <n v="5"/>
    <n v="0.16621253405994552"/>
    <n v="1.2149180327868851"/>
    <n v="8.1967213114754092E-2"/>
    <n v="14.821999999999999"/>
  </r>
  <r>
    <d v="2023-08-11T00:00:00"/>
    <x v="2"/>
    <n v="63.96"/>
    <n v="234"/>
    <n v="60"/>
    <d v="2023-08-11T00:00:00"/>
    <x v="1"/>
    <s v="純網上自願醫保【即時網上報價】"/>
    <n v="5"/>
    <n v="0.25641025641025639"/>
    <n v="1.0660000000000001"/>
    <n v="8.3333333333333329E-2"/>
    <n v="12.792"/>
  </r>
  <r>
    <d v="2023-08-11T00:00:00"/>
    <x v="3"/>
    <n v="252.117242"/>
    <n v="2754"/>
    <n v="70"/>
    <d v="2023-08-11T00:00:00"/>
    <x v="1"/>
    <s v="Bowtie自願醫保系列【即時報價】"/>
    <n v="5"/>
    <n v="2.5417574437182282E-2"/>
    <n v="3.601674885714286"/>
    <n v="7.1428571428571425E-2"/>
    <n v="50.423448399999998"/>
  </r>
  <r>
    <d v="2023-08-11T00:00:00"/>
    <x v="4"/>
    <n v="573.36123500000008"/>
    <n v="7470"/>
    <n v="123"/>
    <d v="2023-08-11T00:00:00"/>
    <x v="1"/>
    <s v="Bowtie自願醫保【即時網上報價】"/>
    <n v="10"/>
    <n v="1.646586345381526E-2"/>
    <n v="4.6614734552845531"/>
    <n v="8.1300813008130079E-2"/>
    <n v="57.336123500000006"/>
  </r>
  <r>
    <d v="2023-08-11T00:00:00"/>
    <x v="5"/>
    <n v="536.74152299999992"/>
    <n v="7755"/>
    <n v="76"/>
    <d v="2023-08-11T00:00:00"/>
    <x v="1"/>
    <s v="自願醫保【網上投保 毋須驗身】"/>
    <n v="4"/>
    <n v="9.8001289490651199E-3"/>
    <n v="7.0623884605263143"/>
    <n v="5.2631578947368418E-2"/>
    <n v="134.18538074999998"/>
  </r>
  <r>
    <d v="2023-08-11T00:00:00"/>
    <x v="0"/>
    <n v="88.72999999999999"/>
    <n v="522"/>
    <n v="62"/>
    <d v="2023-08-11T00:00:00"/>
    <x v="2"/>
    <s v="Bowtie自願醫保【首年保費7折】"/>
    <n v="1"/>
    <n v="0.11877394636015326"/>
    <n v="1.4311290322580643"/>
    <n v="1.6129032258064516E-2"/>
    <n v="88.72999999999999"/>
  </r>
  <r>
    <d v="2023-08-11T00:00:00"/>
    <x v="1"/>
    <n v="74.11"/>
    <n v="367"/>
    <n v="61"/>
    <d v="2023-08-11T00:00:00"/>
    <x v="2"/>
    <s v="純網上自願醫保【出院免找數】"/>
    <n v="1"/>
    <n v="0.16621253405994552"/>
    <n v="1.2149180327868851"/>
    <n v="1.6393442622950821E-2"/>
    <n v="74.11"/>
  </r>
  <r>
    <d v="2023-08-11T00:00:00"/>
    <x v="2"/>
    <n v="63.96"/>
    <n v="234"/>
    <n v="60"/>
    <d v="2023-08-11T00:00:00"/>
    <x v="2"/>
    <s v="純網上自願醫保【即時網上報價】"/>
    <n v="0"/>
    <n v="0.25641025641025639"/>
    <n v="1.0660000000000001"/>
    <n v="0"/>
    <n v="0"/>
  </r>
  <r>
    <d v="2023-08-11T00:00:00"/>
    <x v="3"/>
    <n v="252.117242"/>
    <n v="2754"/>
    <n v="70"/>
    <d v="2023-08-11T00:00:00"/>
    <x v="2"/>
    <s v="Bowtie自願醫保系列【即時報價】"/>
    <n v="1"/>
    <n v="2.5417574437182282E-2"/>
    <n v="3.601674885714286"/>
    <n v="1.4285714285714285E-2"/>
    <n v="252.117242"/>
  </r>
  <r>
    <d v="2023-08-11T00:00:00"/>
    <x v="4"/>
    <n v="573.36123500000008"/>
    <n v="7470"/>
    <n v="123"/>
    <d v="2023-08-11T00:00:00"/>
    <x v="2"/>
    <s v="Bowtie自願醫保【即時網上報價】"/>
    <n v="3"/>
    <n v="1.646586345381526E-2"/>
    <n v="4.6614734552845531"/>
    <n v="2.4390243902439025E-2"/>
    <n v="191.12041166666668"/>
  </r>
  <r>
    <d v="2023-08-11T00:00:00"/>
    <x v="5"/>
    <n v="536.74152299999992"/>
    <n v="7755"/>
    <n v="76"/>
    <d v="2023-08-11T00:00:00"/>
    <x v="2"/>
    <s v="自願醫保【網上投保 毋須驗身】"/>
    <n v="0"/>
    <n v="9.8001289490651199E-3"/>
    <n v="7.0623884605263143"/>
    <n v="0"/>
    <n v="0"/>
  </r>
  <r>
    <d v="2023-08-12T00:00:00"/>
    <x v="0"/>
    <n v="51.71"/>
    <n v="123"/>
    <n v="59"/>
    <d v="2023-08-12T00:00:00"/>
    <x v="0"/>
    <s v="Bowtie自願醫保【首年保費7折】"/>
    <n v="25"/>
    <n v="0.47967479674796748"/>
    <n v="0.8764406779661017"/>
    <n v="0.42372881355932202"/>
    <n v="2.0684"/>
  </r>
  <r>
    <d v="2023-08-12T00:00:00"/>
    <x v="1"/>
    <n v="61.58"/>
    <n v="1576"/>
    <n v="59"/>
    <d v="2023-08-12T00:00:00"/>
    <x v="0"/>
    <s v="純網上自願醫保【出院免找數】"/>
    <n v="23"/>
    <n v="3.7436548223350255E-2"/>
    <n v="1.0437288135593219"/>
    <n v="0.38983050847457629"/>
    <n v="2.6773913043478261"/>
  </r>
  <r>
    <d v="2023-08-12T00:00:00"/>
    <x v="2"/>
    <n v="72.460000000000008"/>
    <n v="3229"/>
    <n v="65"/>
    <d v="2023-08-12T00:00:00"/>
    <x v="0"/>
    <s v="純網上自願醫保【即時網上報價】"/>
    <n v="16"/>
    <n v="2.0130071229482811E-2"/>
    <n v="1.114769230769231"/>
    <n v="0.24615384615384617"/>
    <n v="4.5287500000000005"/>
  </r>
  <r>
    <d v="2023-08-12T00:00:00"/>
    <x v="3"/>
    <n v="103.41"/>
    <n v="714"/>
    <n v="63"/>
    <d v="2023-08-12T00:00:00"/>
    <x v="0"/>
    <s v="Bowtie自願醫保系列【即時報價】"/>
    <n v="32"/>
    <n v="8.8235294117647065E-2"/>
    <n v="1.6414285714285715"/>
    <n v="0.50793650793650791"/>
    <n v="3.2315624999999999"/>
  </r>
  <r>
    <d v="2023-08-12T00:00:00"/>
    <x v="4"/>
    <n v="109.49"/>
    <n v="2690"/>
    <n v="97"/>
    <d v="2023-08-12T00:00:00"/>
    <x v="0"/>
    <s v="Bowtie自願醫保【即時網上報價】"/>
    <n v="45"/>
    <n v="3.6059479553903345E-2"/>
    <n v="1.128762886597938"/>
    <n v="0.46391752577319589"/>
    <n v="2.4331111111111108"/>
  </r>
  <r>
    <d v="2023-08-12T00:00:00"/>
    <x v="5"/>
    <n v="165.82999999999998"/>
    <n v="1487"/>
    <n v="64"/>
    <d v="2023-08-12T00:00:00"/>
    <x v="0"/>
    <s v="自願醫保【網上投保 毋須驗身】"/>
    <n v="12"/>
    <n v="4.3039677202420981E-2"/>
    <n v="2.5910937499999998"/>
    <n v="0.1875"/>
    <n v="13.819166666666666"/>
  </r>
  <r>
    <d v="2023-08-12T00:00:00"/>
    <x v="0"/>
    <n v="51.71"/>
    <n v="123"/>
    <n v="59"/>
    <d v="2023-08-12T00:00:00"/>
    <x v="1"/>
    <s v="Bowtie自願醫保【首年保費7折】"/>
    <n v="2"/>
    <n v="0.47967479674796748"/>
    <n v="0.8764406779661017"/>
    <n v="3.3898305084745763E-2"/>
    <n v="25.855"/>
  </r>
  <r>
    <d v="2023-08-12T00:00:00"/>
    <x v="1"/>
    <n v="61.58"/>
    <n v="1576"/>
    <n v="59"/>
    <d v="2023-08-12T00:00:00"/>
    <x v="1"/>
    <s v="純網上自願醫保【出院免找數】"/>
    <n v="3"/>
    <n v="3.7436548223350255E-2"/>
    <n v="1.0437288135593219"/>
    <n v="5.0847457627118647E-2"/>
    <n v="20.526666666666667"/>
  </r>
  <r>
    <d v="2023-08-12T00:00:00"/>
    <x v="2"/>
    <n v="72.460000000000008"/>
    <n v="3229"/>
    <n v="65"/>
    <d v="2023-08-12T00:00:00"/>
    <x v="1"/>
    <s v="純網上自願醫保【即時網上報價】"/>
    <n v="2"/>
    <n v="2.0130071229482811E-2"/>
    <n v="1.114769230769231"/>
    <n v="3.0769230769230771E-2"/>
    <n v="36.230000000000004"/>
  </r>
  <r>
    <d v="2023-08-12T00:00:00"/>
    <x v="3"/>
    <n v="103.41"/>
    <n v="714"/>
    <n v="63"/>
    <d v="2023-08-12T00:00:00"/>
    <x v="1"/>
    <s v="Bowtie自願醫保系列【即時報價】"/>
    <n v="3"/>
    <n v="8.8235294117647065E-2"/>
    <n v="1.6414285714285715"/>
    <n v="4.7619047619047616E-2"/>
    <n v="34.47"/>
  </r>
  <r>
    <d v="2023-08-12T00:00:00"/>
    <x v="4"/>
    <n v="109.49"/>
    <n v="2690"/>
    <n v="97"/>
    <d v="2023-08-12T00:00:00"/>
    <x v="1"/>
    <s v="Bowtie自願醫保【即時網上報價】"/>
    <n v="10"/>
    <n v="3.6059479553903345E-2"/>
    <n v="1.128762886597938"/>
    <n v="0.10309278350515463"/>
    <n v="10.949"/>
  </r>
  <r>
    <d v="2023-08-12T00:00:00"/>
    <x v="5"/>
    <n v="165.82999999999998"/>
    <n v="1487"/>
    <n v="64"/>
    <d v="2023-08-12T00:00:00"/>
    <x v="1"/>
    <s v="自願醫保【網上投保 毋須驗身】"/>
    <n v="3"/>
    <n v="4.3039677202420981E-2"/>
    <n v="2.5910937499999998"/>
    <n v="4.6875E-2"/>
    <n v="55.276666666666664"/>
  </r>
  <r>
    <d v="2023-08-12T00:00:00"/>
    <x v="0"/>
    <n v="51.71"/>
    <n v="123"/>
    <n v="59"/>
    <d v="2023-08-12T00:00:00"/>
    <x v="2"/>
    <s v="Bowtie自願醫保【首年保費7折】"/>
    <n v="0"/>
    <n v="0.47967479674796748"/>
    <n v="0.8764406779661017"/>
    <n v="0"/>
    <n v="0"/>
  </r>
  <r>
    <d v="2023-08-12T00:00:00"/>
    <x v="1"/>
    <n v="61.58"/>
    <n v="1576"/>
    <n v="59"/>
    <d v="2023-08-12T00:00:00"/>
    <x v="2"/>
    <s v="純網上自願醫保【出院免找數】"/>
    <n v="0"/>
    <n v="3.7436548223350255E-2"/>
    <n v="1.0437288135593219"/>
    <n v="0"/>
    <n v="0"/>
  </r>
  <r>
    <d v="2023-08-12T00:00:00"/>
    <x v="2"/>
    <n v="72.460000000000008"/>
    <n v="3229"/>
    <n v="65"/>
    <d v="2023-08-12T00:00:00"/>
    <x v="2"/>
    <s v="純網上自願醫保【即時網上報價】"/>
    <n v="1"/>
    <n v="2.0130071229482811E-2"/>
    <n v="1.114769230769231"/>
    <n v="1.5384615384615385E-2"/>
    <n v="72.460000000000008"/>
  </r>
  <r>
    <d v="2023-08-12T00:00:00"/>
    <x v="3"/>
    <n v="103.41"/>
    <n v="714"/>
    <n v="63"/>
    <d v="2023-08-12T00:00:00"/>
    <x v="2"/>
    <s v="Bowtie自願醫保系列【即時報價】"/>
    <n v="1"/>
    <n v="8.8235294117647065E-2"/>
    <n v="1.6414285714285715"/>
    <n v="1.5873015873015872E-2"/>
    <n v="103.41"/>
  </r>
  <r>
    <d v="2023-08-12T00:00:00"/>
    <x v="4"/>
    <n v="109.49"/>
    <n v="2690"/>
    <n v="97"/>
    <d v="2023-08-12T00:00:00"/>
    <x v="2"/>
    <s v="Bowtie自願醫保【即時網上報價】"/>
    <n v="2"/>
    <n v="3.6059479553903345E-2"/>
    <n v="1.128762886597938"/>
    <n v="2.0618556701030927E-2"/>
    <n v="54.744999999999997"/>
  </r>
  <r>
    <d v="2023-08-12T00:00:00"/>
    <x v="5"/>
    <n v="165.82999999999998"/>
    <n v="1487"/>
    <n v="64"/>
    <d v="2023-08-12T00:00:00"/>
    <x v="2"/>
    <s v="自願醫保【網上投保 毋須驗身】"/>
    <n v="0"/>
    <n v="4.3039677202420981E-2"/>
    <n v="2.5910937499999998"/>
    <n v="0"/>
    <n v="0"/>
  </r>
  <r>
    <d v="2023-08-13T00:00:00"/>
    <x v="0"/>
    <n v="157.19"/>
    <n v="1637"/>
    <n v="59"/>
    <d v="2023-08-13T00:00:00"/>
    <x v="0"/>
    <s v="Bowtie自願醫保【首年保費7折】"/>
    <n v="9"/>
    <n v="3.6041539401343921E-2"/>
    <n v="2.6642372881355931"/>
    <n v="0.15254237288135594"/>
    <n v="17.465555555555554"/>
  </r>
  <r>
    <d v="2023-08-13T00:00:00"/>
    <x v="1"/>
    <n v="203.06"/>
    <n v="1446"/>
    <n v="61"/>
    <d v="2023-08-13T00:00:00"/>
    <x v="0"/>
    <s v="純網上自願醫保【出院免找數】"/>
    <n v="15"/>
    <n v="4.2185338865836794E-2"/>
    <n v="3.3288524590163933"/>
    <n v="0.24590163934426229"/>
    <n v="13.537333333333333"/>
  </r>
  <r>
    <d v="2023-08-13T00:00:00"/>
    <x v="2"/>
    <n v="511.48"/>
    <n v="4249"/>
    <n v="68"/>
    <d v="2023-08-13T00:00:00"/>
    <x v="0"/>
    <s v="純網上自願醫保【即時網上報價】"/>
    <n v="16"/>
    <n v="1.6003765591903977E-2"/>
    <n v="7.5217647058823536"/>
    <n v="0.23529411764705882"/>
    <n v="31.967500000000001"/>
  </r>
  <r>
    <d v="2023-08-13T00:00:00"/>
    <x v="3"/>
    <n v="340.68"/>
    <n v="2927"/>
    <n v="71"/>
    <d v="2023-08-13T00:00:00"/>
    <x v="0"/>
    <s v="Bowtie自願醫保系列【即時報價】"/>
    <n v="23"/>
    <n v="2.425691834642979E-2"/>
    <n v="4.79830985915493"/>
    <n v="0.323943661971831"/>
    <n v="14.812173913043479"/>
  </r>
  <r>
    <d v="2023-08-13T00:00:00"/>
    <x v="4"/>
    <n v="94.67"/>
    <n v="356"/>
    <n v="95"/>
    <d v="2023-08-13T00:00:00"/>
    <x v="0"/>
    <s v="Bowtie自願醫保【即時網上報價】"/>
    <n v="54"/>
    <n v="0.26685393258426965"/>
    <n v="0.9965263157894737"/>
    <n v="0.56842105263157894"/>
    <n v="1.7531481481481481"/>
  </r>
  <r>
    <d v="2023-08-13T00:00:00"/>
    <x v="5"/>
    <n v="60.46"/>
    <n v="186"/>
    <n v="60"/>
    <d v="2023-08-13T00:00:00"/>
    <x v="0"/>
    <s v="自願醫保【網上投保 毋須驗身】"/>
    <n v="23"/>
    <n v="0.32258064516129031"/>
    <n v="1.0076666666666667"/>
    <n v="0.38333333333333336"/>
    <n v="2.6286956521739131"/>
  </r>
  <r>
    <d v="2023-08-13T00:00:00"/>
    <x v="0"/>
    <n v="157.19"/>
    <n v="1637"/>
    <n v="59"/>
    <d v="2023-08-13T00:00:00"/>
    <x v="1"/>
    <s v="Bowtie自願醫保【首年保費7折】"/>
    <n v="5"/>
    <n v="3.6041539401343921E-2"/>
    <n v="2.6642372881355931"/>
    <n v="8.4745762711864403E-2"/>
    <n v="31.437999999999999"/>
  </r>
  <r>
    <d v="2023-08-13T00:00:00"/>
    <x v="1"/>
    <n v="203.06"/>
    <n v="1446"/>
    <n v="61"/>
    <d v="2023-08-13T00:00:00"/>
    <x v="1"/>
    <s v="純網上自願醫保【出院免找數】"/>
    <n v="3"/>
    <n v="4.2185338865836794E-2"/>
    <n v="3.3288524590163933"/>
    <n v="4.9180327868852458E-2"/>
    <n v="67.686666666666667"/>
  </r>
  <r>
    <d v="2023-08-13T00:00:00"/>
    <x v="2"/>
    <n v="511.48"/>
    <n v="4249"/>
    <n v="68"/>
    <d v="2023-08-13T00:00:00"/>
    <x v="1"/>
    <s v="純網上自願醫保【即時網上報價】"/>
    <n v="5"/>
    <n v="1.6003765591903977E-2"/>
    <n v="7.5217647058823536"/>
    <n v="7.3529411764705885E-2"/>
    <n v="102.29600000000001"/>
  </r>
  <r>
    <d v="2023-08-13T00:00:00"/>
    <x v="3"/>
    <n v="340.68"/>
    <n v="2927"/>
    <n v="71"/>
    <d v="2023-08-13T00:00:00"/>
    <x v="1"/>
    <s v="Bowtie自願醫保系列【即時報價】"/>
    <n v="5"/>
    <n v="2.425691834642979E-2"/>
    <n v="4.79830985915493"/>
    <n v="7.0422535211267609E-2"/>
    <n v="68.135999999999996"/>
  </r>
  <r>
    <d v="2023-08-13T00:00:00"/>
    <x v="4"/>
    <n v="94.67"/>
    <n v="356"/>
    <n v="95"/>
    <d v="2023-08-13T00:00:00"/>
    <x v="1"/>
    <s v="Bowtie自願醫保【即時網上報價】"/>
    <n v="10"/>
    <n v="0.26685393258426965"/>
    <n v="0.9965263157894737"/>
    <n v="0.10526315789473684"/>
    <n v="9.4670000000000005"/>
  </r>
  <r>
    <d v="2023-08-13T00:00:00"/>
    <x v="5"/>
    <n v="60.46"/>
    <n v="186"/>
    <n v="60"/>
    <d v="2023-08-13T00:00:00"/>
    <x v="1"/>
    <s v="自願醫保【網上投保 毋須驗身】"/>
    <n v="5"/>
    <n v="0.32258064516129031"/>
    <n v="1.0076666666666667"/>
    <n v="8.3333333333333329E-2"/>
    <n v="12.092000000000001"/>
  </r>
  <r>
    <d v="2023-08-13T00:00:00"/>
    <x v="0"/>
    <n v="157.19"/>
    <n v="1637"/>
    <n v="59"/>
    <d v="2023-08-13T00:00:00"/>
    <x v="2"/>
    <s v="Bowtie自願醫保【首年保費7折】"/>
    <n v="1"/>
    <n v="3.6041539401343921E-2"/>
    <n v="2.6642372881355931"/>
    <n v="1.6949152542372881E-2"/>
    <n v="157.19"/>
  </r>
  <r>
    <d v="2023-08-13T00:00:00"/>
    <x v="1"/>
    <n v="203.06"/>
    <n v="1446"/>
    <n v="61"/>
    <d v="2023-08-13T00:00:00"/>
    <x v="2"/>
    <s v="純網上自願醫保【出院免找數】"/>
    <n v="1"/>
    <n v="4.2185338865836794E-2"/>
    <n v="3.3288524590163933"/>
    <n v="1.6393442622950821E-2"/>
    <n v="203.06"/>
  </r>
  <r>
    <d v="2023-08-13T00:00:00"/>
    <x v="2"/>
    <n v="511.48"/>
    <n v="4249"/>
    <n v="68"/>
    <d v="2023-08-13T00:00:00"/>
    <x v="2"/>
    <s v="純網上自願醫保【即時網上報價】"/>
    <n v="1"/>
    <n v="1.6003765591903977E-2"/>
    <n v="7.5217647058823536"/>
    <n v="1.4705882352941176E-2"/>
    <n v="511.48"/>
  </r>
  <r>
    <d v="2023-08-13T00:00:00"/>
    <x v="3"/>
    <n v="340.68"/>
    <n v="2927"/>
    <n v="71"/>
    <d v="2023-08-13T00:00:00"/>
    <x v="2"/>
    <s v="Bowtie自願醫保系列【即時報價】"/>
    <n v="1"/>
    <n v="2.425691834642979E-2"/>
    <n v="4.79830985915493"/>
    <n v="1.4084507042253521E-2"/>
    <n v="340.68"/>
  </r>
  <r>
    <d v="2023-08-13T00:00:00"/>
    <x v="4"/>
    <n v="94.67"/>
    <n v="356"/>
    <n v="95"/>
    <d v="2023-08-13T00:00:00"/>
    <x v="2"/>
    <s v="Bowtie自願醫保【即時網上報價】"/>
    <n v="2"/>
    <n v="0.26685393258426965"/>
    <n v="0.9965263157894737"/>
    <n v="2.1052631578947368E-2"/>
    <n v="47.335000000000001"/>
  </r>
  <r>
    <d v="2023-08-13T00:00:00"/>
    <x v="5"/>
    <n v="60.46"/>
    <n v="186"/>
    <n v="60"/>
    <d v="2023-08-13T00:00:00"/>
    <x v="2"/>
    <s v="自願醫保【網上投保 毋須驗身】"/>
    <n v="0"/>
    <n v="0.32258064516129031"/>
    <n v="1.0076666666666667"/>
    <n v="0"/>
    <n v="0"/>
  </r>
  <r>
    <d v="2023-08-14T00:00:00"/>
    <x v="0"/>
    <n v="83.62"/>
    <n v="335"/>
    <n v="59"/>
    <d v="2023-08-14T00:00:00"/>
    <x v="0"/>
    <s v="Bowtie自願醫保【首年保費7折】"/>
    <n v="15"/>
    <n v="0.17611940298507461"/>
    <n v="1.4172881355932203"/>
    <n v="0.25423728813559321"/>
    <n v="5.5746666666666673"/>
  </r>
  <r>
    <d v="2023-08-14T00:00:00"/>
    <x v="1"/>
    <n v="84.53"/>
    <n v="315"/>
    <n v="59"/>
    <d v="2023-08-14T00:00:00"/>
    <x v="0"/>
    <s v="純網上自願醫保【出院免找數】"/>
    <n v="36"/>
    <n v="0.1873015873015873"/>
    <n v="1.4327118644067798"/>
    <n v="0.61016949152542377"/>
    <n v="2.3480555555555558"/>
  </r>
  <r>
    <d v="2023-08-14T00:00:00"/>
    <x v="2"/>
    <n v="187.12"/>
    <n v="952"/>
    <n v="67"/>
    <d v="2023-08-14T00:00:00"/>
    <x v="0"/>
    <s v="純網上自願醫保【即時網上報價】"/>
    <n v="6"/>
    <n v="7.0378151260504201E-2"/>
    <n v="2.7928358208955224"/>
    <n v="8.9552238805970144E-2"/>
    <n v="31.186666666666667"/>
  </r>
  <r>
    <d v="2023-08-14T00:00:00"/>
    <x v="3"/>
    <n v="112.31"/>
    <n v="822"/>
    <n v="61"/>
    <d v="2023-08-14T00:00:00"/>
    <x v="0"/>
    <s v="Bowtie自願醫保系列【即時報價】"/>
    <n v="25"/>
    <n v="7.4209245742092464E-2"/>
    <n v="1.8411475409836067"/>
    <n v="0.4098360655737705"/>
    <n v="4.4923999999999999"/>
  </r>
  <r>
    <d v="2023-08-14T00:00:00"/>
    <x v="4"/>
    <n v="196.66"/>
    <n v="962"/>
    <n v="96"/>
    <d v="2023-08-14T00:00:00"/>
    <x v="0"/>
    <s v="Bowtie自願醫保【即時網上報價】"/>
    <n v="45"/>
    <n v="9.9792099792099798E-2"/>
    <n v="2.0485416666666665"/>
    <n v="0.46875"/>
    <n v="4.370222222222222"/>
  </r>
  <r>
    <d v="2023-08-14T00:00:00"/>
    <x v="5"/>
    <n v="251.41"/>
    <n v="2466"/>
    <n v="77"/>
    <d v="2023-08-14T00:00:00"/>
    <x v="0"/>
    <s v="自願醫保【網上投保 毋須驗身】"/>
    <n v="36"/>
    <n v="3.1224655312246552E-2"/>
    <n v="3.265064935064935"/>
    <n v="0.46753246753246752"/>
    <n v="6.9836111111111112"/>
  </r>
  <r>
    <d v="2023-08-14T00:00:00"/>
    <x v="0"/>
    <n v="83.62"/>
    <n v="335"/>
    <n v="59"/>
    <d v="2023-08-14T00:00:00"/>
    <x v="1"/>
    <s v="Bowtie自願醫保【首年保費7折】"/>
    <n v="5"/>
    <n v="0.17611940298507461"/>
    <n v="1.4172881355932203"/>
    <n v="8.4745762711864403E-2"/>
    <n v="16.724"/>
  </r>
  <r>
    <d v="2023-08-14T00:00:00"/>
    <x v="1"/>
    <n v="84.53"/>
    <n v="315"/>
    <n v="59"/>
    <d v="2023-08-14T00:00:00"/>
    <x v="1"/>
    <s v="純網上自願醫保【出院免找數】"/>
    <n v="3"/>
    <n v="0.1873015873015873"/>
    <n v="1.4327118644067798"/>
    <n v="5.0847457627118647E-2"/>
    <n v="28.176666666666666"/>
  </r>
  <r>
    <d v="2023-08-14T00:00:00"/>
    <x v="2"/>
    <n v="187.12"/>
    <n v="952"/>
    <n v="67"/>
    <d v="2023-08-14T00:00:00"/>
    <x v="1"/>
    <s v="純網上自願醫保【即時網上報價】"/>
    <n v="4"/>
    <n v="7.0378151260504201E-2"/>
    <n v="2.7928358208955224"/>
    <n v="5.9701492537313432E-2"/>
    <n v="46.78"/>
  </r>
  <r>
    <d v="2023-08-14T00:00:00"/>
    <x v="3"/>
    <n v="112.31"/>
    <n v="822"/>
    <n v="61"/>
    <d v="2023-08-14T00:00:00"/>
    <x v="1"/>
    <s v="Bowtie自願醫保系列【即時報價】"/>
    <n v="3"/>
    <n v="7.4209245742092464E-2"/>
    <n v="1.8411475409836067"/>
    <n v="4.9180327868852458E-2"/>
    <n v="37.436666666666667"/>
  </r>
  <r>
    <d v="2023-08-14T00:00:00"/>
    <x v="4"/>
    <n v="196.66"/>
    <n v="962"/>
    <n v="96"/>
    <d v="2023-08-14T00:00:00"/>
    <x v="1"/>
    <s v="Bowtie自願醫保【即時網上報價】"/>
    <n v="9"/>
    <n v="9.9792099792099798E-2"/>
    <n v="2.0485416666666665"/>
    <n v="9.375E-2"/>
    <n v="21.851111111111109"/>
  </r>
  <r>
    <d v="2023-08-14T00:00:00"/>
    <x v="5"/>
    <n v="251.41"/>
    <n v="2466"/>
    <n v="77"/>
    <d v="2023-08-14T00:00:00"/>
    <x v="1"/>
    <s v="自願醫保【網上投保 毋須驗身】"/>
    <n v="4"/>
    <n v="3.1224655312246552E-2"/>
    <n v="3.265064935064935"/>
    <n v="5.1948051948051951E-2"/>
    <n v="62.852499999999999"/>
  </r>
  <r>
    <d v="2023-08-14T00:00:00"/>
    <x v="0"/>
    <n v="83.62"/>
    <n v="335"/>
    <n v="59"/>
    <d v="2023-08-14T00:00:00"/>
    <x v="2"/>
    <s v="Bowtie自願醫保【首年保費7折】"/>
    <n v="1"/>
    <n v="0.17611940298507461"/>
    <n v="1.4172881355932203"/>
    <n v="1.6949152542372881E-2"/>
    <n v="83.62"/>
  </r>
  <r>
    <d v="2023-08-14T00:00:00"/>
    <x v="1"/>
    <n v="84.53"/>
    <n v="315"/>
    <n v="59"/>
    <d v="2023-08-14T00:00:00"/>
    <x v="2"/>
    <s v="純網上自願醫保【出院免找數】"/>
    <n v="1"/>
    <n v="0.1873015873015873"/>
    <n v="1.4327118644067798"/>
    <n v="1.6949152542372881E-2"/>
    <n v="84.53"/>
  </r>
  <r>
    <d v="2023-08-14T00:00:00"/>
    <x v="2"/>
    <n v="187.12"/>
    <n v="952"/>
    <n v="67"/>
    <d v="2023-08-14T00:00:00"/>
    <x v="2"/>
    <s v="純網上自願醫保【即時網上報價】"/>
    <n v="1"/>
    <n v="7.0378151260504201E-2"/>
    <n v="2.7928358208955224"/>
    <n v="1.4925373134328358E-2"/>
    <n v="187.12"/>
  </r>
  <r>
    <d v="2023-08-14T00:00:00"/>
    <x v="3"/>
    <n v="112.31"/>
    <n v="822"/>
    <n v="61"/>
    <d v="2023-08-14T00:00:00"/>
    <x v="2"/>
    <s v="Bowtie自願醫保系列【即時報價】"/>
    <n v="1"/>
    <n v="7.4209245742092464E-2"/>
    <n v="1.8411475409836067"/>
    <n v="1.6393442622950821E-2"/>
    <n v="112.31"/>
  </r>
  <r>
    <d v="2023-08-14T00:00:00"/>
    <x v="4"/>
    <n v="196.66"/>
    <n v="962"/>
    <n v="96"/>
    <d v="2023-08-14T00:00:00"/>
    <x v="2"/>
    <s v="Bowtie自願醫保【即時網上報價】"/>
    <n v="0"/>
    <n v="9.9792099792099798E-2"/>
    <n v="2.0485416666666665"/>
    <n v="0"/>
    <n v="0"/>
  </r>
  <r>
    <d v="2023-08-14T00:00:00"/>
    <x v="5"/>
    <n v="251.41"/>
    <n v="2466"/>
    <n v="77"/>
    <d v="2023-08-14T00:00:00"/>
    <x v="2"/>
    <s v="自願醫保【網上投保 毋須驗身】"/>
    <n v="1"/>
    <n v="3.1224655312246552E-2"/>
    <n v="3.265064935064935"/>
    <n v="1.2987012987012988E-2"/>
    <n v="251.41"/>
  </r>
  <r>
    <d v="2023-08-15T00:00:00"/>
    <x v="0"/>
    <n v="193.67"/>
    <n v="2376"/>
    <n v="69"/>
    <d v="2023-08-15T00:00:00"/>
    <x v="0"/>
    <s v="Bowtie自願醫保【首年保費7折】"/>
    <n v="32"/>
    <n v="2.904040404040404E-2"/>
    <n v="2.8068115942028982"/>
    <n v="0.46376811594202899"/>
    <n v="6.0521874999999996"/>
  </r>
  <r>
    <d v="2023-08-15T00:00:00"/>
    <x v="1"/>
    <n v="106.67"/>
    <n v="589"/>
    <n v="59"/>
    <d v="2023-08-15T00:00:00"/>
    <x v="0"/>
    <s v="純網上自願醫保【出院免找數】"/>
    <n v="30"/>
    <n v="0.100169779286927"/>
    <n v="1.8079661016949153"/>
    <n v="0.50847457627118642"/>
    <n v="3.5556666666666668"/>
  </r>
  <r>
    <d v="2023-08-15T00:00:00"/>
    <x v="2"/>
    <n v="198.63"/>
    <n v="1449"/>
    <n v="66"/>
    <d v="2023-08-15T00:00:00"/>
    <x v="0"/>
    <s v="純網上自願醫保【即時網上報價】"/>
    <n v="13"/>
    <n v="4.5548654244306416E-2"/>
    <n v="3.0095454545454543"/>
    <n v="0.19696969696969696"/>
    <n v="15.279230769230768"/>
  </r>
  <r>
    <d v="2023-08-15T00:00:00"/>
    <x v="3"/>
    <n v="197.35"/>
    <n v="1689"/>
    <n v="63"/>
    <d v="2023-08-15T00:00:00"/>
    <x v="0"/>
    <s v="Bowtie自願醫保系列【即時報價】"/>
    <n v="31"/>
    <n v="3.7300177619893425E-2"/>
    <n v="3.1325396825396825"/>
    <n v="0.49206349206349204"/>
    <n v="6.3661290322580646"/>
  </r>
  <r>
    <d v="2023-08-15T00:00:00"/>
    <x v="4"/>
    <n v="111.77"/>
    <n v="1503"/>
    <n v="96"/>
    <d v="2023-08-15T00:00:00"/>
    <x v="0"/>
    <s v="Bowtie自願醫保【即時網上報價】"/>
    <n v="33"/>
    <n v="6.3872255489021951E-2"/>
    <n v="1.1642708333333334"/>
    <n v="0.34375"/>
    <n v="3.3869696969696967"/>
  </r>
  <r>
    <d v="2023-08-15T00:00:00"/>
    <x v="5"/>
    <n v="110.97999999999999"/>
    <n v="3057"/>
    <n v="69"/>
    <d v="2023-08-15T00:00:00"/>
    <x v="0"/>
    <s v="自願醫保【網上投保 毋須驗身】"/>
    <n v="20"/>
    <n v="2.2571148184494603E-2"/>
    <n v="1.6084057971014492"/>
    <n v="0.28985507246376813"/>
    <n v="5.5489999999999995"/>
  </r>
  <r>
    <d v="2023-08-15T00:00:00"/>
    <x v="0"/>
    <n v="193.67"/>
    <n v="2376"/>
    <n v="69"/>
    <d v="2023-08-15T00:00:00"/>
    <x v="1"/>
    <s v="Bowtie自願醫保【首年保費7折】"/>
    <n v="5"/>
    <n v="2.904040404040404E-2"/>
    <n v="2.8068115942028982"/>
    <n v="7.2463768115942032E-2"/>
    <n v="38.733999999999995"/>
  </r>
  <r>
    <d v="2023-08-15T00:00:00"/>
    <x v="1"/>
    <n v="106.67"/>
    <n v="589"/>
    <n v="59"/>
    <d v="2023-08-15T00:00:00"/>
    <x v="1"/>
    <s v="純網上自願醫保【出院免找數】"/>
    <n v="3"/>
    <n v="0.100169779286927"/>
    <n v="1.8079661016949153"/>
    <n v="5.0847457627118647E-2"/>
    <n v="35.556666666666665"/>
  </r>
  <r>
    <d v="2023-08-15T00:00:00"/>
    <x v="2"/>
    <n v="198.63"/>
    <n v="1449"/>
    <n v="66"/>
    <d v="2023-08-15T00:00:00"/>
    <x v="1"/>
    <s v="純網上自願醫保【即時網上報價】"/>
    <n v="5"/>
    <n v="4.5548654244306416E-2"/>
    <n v="3.0095454545454543"/>
    <n v="7.575757575757576E-2"/>
    <n v="39.725999999999999"/>
  </r>
  <r>
    <d v="2023-08-15T00:00:00"/>
    <x v="3"/>
    <n v="197.35"/>
    <n v="1689"/>
    <n v="63"/>
    <d v="2023-08-15T00:00:00"/>
    <x v="1"/>
    <s v="Bowtie自願醫保系列【即時報價】"/>
    <n v="4"/>
    <n v="3.7300177619893425E-2"/>
    <n v="3.1325396825396825"/>
    <n v="6.3492063492063489E-2"/>
    <n v="49.337499999999999"/>
  </r>
  <r>
    <d v="2023-08-15T00:00:00"/>
    <x v="4"/>
    <n v="111.77"/>
    <n v="1503"/>
    <n v="96"/>
    <d v="2023-08-15T00:00:00"/>
    <x v="1"/>
    <s v="Bowtie自願醫保【即時網上報價】"/>
    <n v="11"/>
    <n v="6.3872255489021951E-2"/>
    <n v="1.1642708333333334"/>
    <n v="0.11458333333333333"/>
    <n v="10.16090909090909"/>
  </r>
  <r>
    <d v="2023-08-15T00:00:00"/>
    <x v="5"/>
    <n v="110.97999999999999"/>
    <n v="3057"/>
    <n v="69"/>
    <d v="2023-08-15T00:00:00"/>
    <x v="1"/>
    <s v="自願醫保【網上投保 毋須驗身】"/>
    <n v="3"/>
    <n v="2.2571148184494603E-2"/>
    <n v="1.6084057971014492"/>
    <n v="4.3478260869565216E-2"/>
    <n v="36.993333333333332"/>
  </r>
  <r>
    <d v="2023-08-15T00:00:00"/>
    <x v="0"/>
    <n v="193.67"/>
    <n v="2376"/>
    <n v="69"/>
    <d v="2023-08-15T00:00:00"/>
    <x v="2"/>
    <s v="Bowtie自願醫保【首年保費7折】"/>
    <n v="0"/>
    <n v="2.904040404040404E-2"/>
    <n v="2.8068115942028982"/>
    <n v="0"/>
    <n v="0"/>
  </r>
  <r>
    <d v="2023-08-15T00:00:00"/>
    <x v="1"/>
    <n v="106.67"/>
    <n v="589"/>
    <n v="59"/>
    <d v="2023-08-15T00:00:00"/>
    <x v="2"/>
    <s v="純網上自願醫保【出院免找數】"/>
    <n v="1"/>
    <n v="0.100169779286927"/>
    <n v="1.8079661016949153"/>
    <n v="1.6949152542372881E-2"/>
    <n v="106.67"/>
  </r>
  <r>
    <d v="2023-08-15T00:00:00"/>
    <x v="2"/>
    <n v="198.63"/>
    <n v="1449"/>
    <n v="66"/>
    <d v="2023-08-15T00:00:00"/>
    <x v="2"/>
    <s v="純網上自願醫保【即時網上報價】"/>
    <n v="0"/>
    <n v="4.5548654244306416E-2"/>
    <n v="3.0095454545454543"/>
    <n v="0"/>
    <n v="0"/>
  </r>
  <r>
    <d v="2023-08-15T00:00:00"/>
    <x v="3"/>
    <n v="197.35"/>
    <n v="1689"/>
    <n v="63"/>
    <d v="2023-08-15T00:00:00"/>
    <x v="2"/>
    <s v="Bowtie自願醫保系列【即時報價】"/>
    <n v="0"/>
    <n v="3.7300177619893425E-2"/>
    <n v="3.1325396825396825"/>
    <n v="0"/>
    <n v="0"/>
  </r>
  <r>
    <d v="2023-08-15T00:00:00"/>
    <x v="4"/>
    <n v="111.77"/>
    <n v="1503"/>
    <n v="96"/>
    <d v="2023-08-15T00:00:00"/>
    <x v="2"/>
    <s v="Bowtie自願醫保【即時網上報價】"/>
    <n v="1"/>
    <n v="6.3872255489021951E-2"/>
    <n v="1.1642708333333334"/>
    <n v="1.0416666666666666E-2"/>
    <n v="111.77"/>
  </r>
  <r>
    <d v="2023-08-15T00:00:00"/>
    <x v="5"/>
    <n v="110.97999999999999"/>
    <n v="3057"/>
    <n v="69"/>
    <d v="2023-08-15T00:00:00"/>
    <x v="2"/>
    <s v="自願醫保【網上投保 毋須驗身】"/>
    <n v="0"/>
    <n v="2.2571148184494603E-2"/>
    <n v="1.6084057971014492"/>
    <n v="0"/>
    <n v="0"/>
  </r>
  <r>
    <d v="2023-08-16T00:00:00"/>
    <x v="0"/>
    <n v="85.47999999999999"/>
    <n v="2451"/>
    <n v="63"/>
    <d v="2023-08-16T00:00:00"/>
    <x v="0"/>
    <s v="Bowtie自願醫保【首年保費7折】"/>
    <n v="33"/>
    <n v="2.5703794369645042E-2"/>
    <n v="1.3568253968253967"/>
    <n v="0.52380952380952384"/>
    <n v="2.5903030303030299"/>
  </r>
  <r>
    <d v="2023-08-16T00:00:00"/>
    <x v="1"/>
    <n v="115.416794"/>
    <n v="3330"/>
    <n v="79"/>
    <d v="2023-08-16T00:00:00"/>
    <x v="0"/>
    <s v="純網上自願醫保【出院免找數】"/>
    <n v="16"/>
    <n v="2.3723723723723725E-2"/>
    <n v="1.460972075949367"/>
    <n v="0.20253164556962025"/>
    <n v="7.2135496249999997"/>
  </r>
  <r>
    <d v="2023-08-16T00:00:00"/>
    <x v="2"/>
    <n v="170.63252799999998"/>
    <n v="6272"/>
    <n v="83"/>
    <d v="2023-08-16T00:00:00"/>
    <x v="0"/>
    <s v="純網上自願醫保【即時網上報價】"/>
    <n v="33"/>
    <n v="1.323341836734694E-2"/>
    <n v="2.0558135903614456"/>
    <n v="0.39759036144578314"/>
    <n v="5.1706826666666661"/>
  </r>
  <r>
    <d v="2023-08-16T00:00:00"/>
    <x v="3"/>
    <n v="152.810678"/>
    <n v="4188"/>
    <n v="75"/>
    <d v="2023-08-16T00:00:00"/>
    <x v="0"/>
    <s v="Bowtie自願醫保系列【即時報價】"/>
    <n v="24"/>
    <n v="1.7908309455587391E-2"/>
    <n v="2.0374757066666667"/>
    <n v="0.32"/>
    <n v="6.3671115833333332"/>
  </r>
  <r>
    <d v="2023-08-16T00:00:00"/>
    <x v="4"/>
    <n v="91.06"/>
    <n v="327"/>
    <n v="95"/>
    <d v="2023-08-16T00:00:00"/>
    <x v="0"/>
    <s v="Bowtie自願醫保【即時網上報價】"/>
    <n v="52"/>
    <n v="0.29051987767584098"/>
    <n v="0.95852631578947367"/>
    <n v="0.54736842105263162"/>
    <n v="1.7511538461538463"/>
  </r>
  <r>
    <d v="2023-08-16T00:00:00"/>
    <x v="5"/>
    <n v="54.28"/>
    <n v="145"/>
    <n v="59"/>
    <d v="2023-08-16T00:00:00"/>
    <x v="0"/>
    <s v="自願醫保【網上投保 毋須驗身】"/>
    <n v="20"/>
    <n v="0.40689655172413791"/>
    <n v="0.92"/>
    <n v="0.33898305084745761"/>
    <n v="2.714"/>
  </r>
  <r>
    <d v="2023-08-16T00:00:00"/>
    <x v="0"/>
    <n v="85.47999999999999"/>
    <n v="2451"/>
    <n v="63"/>
    <d v="2023-08-16T00:00:00"/>
    <x v="1"/>
    <s v="Bowtie自願醫保【首年保費7折】"/>
    <n v="3"/>
    <n v="2.5703794369645042E-2"/>
    <n v="1.3568253968253967"/>
    <n v="4.7619047619047616E-2"/>
    <n v="28.493333333333329"/>
  </r>
  <r>
    <d v="2023-08-16T00:00:00"/>
    <x v="1"/>
    <n v="115.416794"/>
    <n v="3330"/>
    <n v="79"/>
    <d v="2023-08-16T00:00:00"/>
    <x v="1"/>
    <s v="純網上自願醫保【出院免找數】"/>
    <n v="3"/>
    <n v="2.3723723723723725E-2"/>
    <n v="1.460972075949367"/>
    <n v="3.7974683544303799E-2"/>
    <n v="38.472264666666668"/>
  </r>
  <r>
    <d v="2023-08-16T00:00:00"/>
    <x v="2"/>
    <n v="170.63252799999998"/>
    <n v="6272"/>
    <n v="83"/>
    <d v="2023-08-16T00:00:00"/>
    <x v="1"/>
    <s v="純網上自願醫保【即時網上報價】"/>
    <n v="5"/>
    <n v="1.323341836734694E-2"/>
    <n v="2.0558135903614456"/>
    <n v="6.0240963855421686E-2"/>
    <n v="34.126505599999994"/>
  </r>
  <r>
    <d v="2023-08-16T00:00:00"/>
    <x v="3"/>
    <n v="152.810678"/>
    <n v="4188"/>
    <n v="75"/>
    <d v="2023-08-16T00:00:00"/>
    <x v="1"/>
    <s v="Bowtie自願醫保系列【即時報價】"/>
    <n v="5"/>
    <n v="1.7908309455587391E-2"/>
    <n v="2.0374757066666667"/>
    <n v="6.6666666666666666E-2"/>
    <n v="30.562135599999998"/>
  </r>
  <r>
    <d v="2023-08-16T00:00:00"/>
    <x v="4"/>
    <n v="91.06"/>
    <n v="327"/>
    <n v="95"/>
    <d v="2023-08-16T00:00:00"/>
    <x v="1"/>
    <s v="Bowtie自願醫保【即時網上報價】"/>
    <n v="10"/>
    <n v="0.29051987767584098"/>
    <n v="0.95852631578947367"/>
    <n v="0.10526315789473684"/>
    <n v="9.1059999999999999"/>
  </r>
  <r>
    <d v="2023-08-16T00:00:00"/>
    <x v="5"/>
    <n v="54.28"/>
    <n v="145"/>
    <n v="59"/>
    <d v="2023-08-16T00:00:00"/>
    <x v="1"/>
    <s v="自願醫保【網上投保 毋須驗身】"/>
    <n v="4"/>
    <n v="0.40689655172413791"/>
    <n v="0.92"/>
    <n v="6.7796610169491525E-2"/>
    <n v="13.57"/>
  </r>
  <r>
    <d v="2023-08-16T00:00:00"/>
    <x v="0"/>
    <n v="85.47999999999999"/>
    <n v="2451"/>
    <n v="63"/>
    <d v="2023-08-16T00:00:00"/>
    <x v="2"/>
    <s v="Bowtie自願醫保【首年保費7折】"/>
    <n v="0"/>
    <n v="2.5703794369645042E-2"/>
    <n v="1.3568253968253967"/>
    <n v="0"/>
    <n v="0"/>
  </r>
  <r>
    <d v="2023-08-16T00:00:00"/>
    <x v="1"/>
    <n v="115.416794"/>
    <n v="3330"/>
    <n v="79"/>
    <d v="2023-08-16T00:00:00"/>
    <x v="2"/>
    <s v="純網上自願醫保【出院免找數】"/>
    <n v="0"/>
    <n v="2.3723723723723725E-2"/>
    <n v="1.460972075949367"/>
    <n v="0"/>
    <n v="0"/>
  </r>
  <r>
    <d v="2023-08-16T00:00:00"/>
    <x v="2"/>
    <n v="170.63252799999998"/>
    <n v="6272"/>
    <n v="83"/>
    <d v="2023-08-16T00:00:00"/>
    <x v="2"/>
    <s v="純網上自願醫保【即時網上報價】"/>
    <n v="1"/>
    <n v="1.323341836734694E-2"/>
    <n v="2.0558135903614456"/>
    <n v="1.2048192771084338E-2"/>
    <n v="170.63252799999998"/>
  </r>
  <r>
    <d v="2023-08-16T00:00:00"/>
    <x v="3"/>
    <n v="152.810678"/>
    <n v="4188"/>
    <n v="75"/>
    <d v="2023-08-16T00:00:00"/>
    <x v="2"/>
    <s v="Bowtie自願醫保系列【即時報價】"/>
    <n v="1"/>
    <n v="1.7908309455587391E-2"/>
    <n v="2.0374757066666667"/>
    <n v="1.3333333333333334E-2"/>
    <n v="152.810678"/>
  </r>
  <r>
    <d v="2023-08-16T00:00:00"/>
    <x v="4"/>
    <n v="91.06"/>
    <n v="327"/>
    <n v="95"/>
    <d v="2023-08-16T00:00:00"/>
    <x v="2"/>
    <s v="Bowtie自願醫保【即時網上報價】"/>
    <n v="3"/>
    <n v="0.29051987767584098"/>
    <n v="0.95852631578947367"/>
    <n v="3.1578947368421054E-2"/>
    <n v="30.353333333333335"/>
  </r>
  <r>
    <d v="2023-08-16T00:00:00"/>
    <x v="5"/>
    <n v="54.28"/>
    <n v="145"/>
    <n v="59"/>
    <d v="2023-08-16T00:00:00"/>
    <x v="2"/>
    <s v="自願醫保【網上投保 毋須驗身】"/>
    <n v="1"/>
    <n v="0.40689655172413791"/>
    <n v="0.92"/>
    <n v="1.6949152542372881E-2"/>
    <n v="54.28"/>
  </r>
  <r>
    <d v="2023-08-17T00:00:00"/>
    <x v="0"/>
    <n v="54.97"/>
    <n v="196"/>
    <n v="60"/>
    <d v="2023-08-17T00:00:00"/>
    <x v="0"/>
    <s v="Bowtie自願醫保【首年保費7折】"/>
    <n v="25"/>
    <n v="0.30612244897959184"/>
    <n v="0.91616666666666668"/>
    <n v="0.41666666666666669"/>
    <n v="2.1987999999999999"/>
  </r>
  <r>
    <d v="2023-08-17T00:00:00"/>
    <x v="1"/>
    <n v="50.46"/>
    <n v="122"/>
    <n v="59"/>
    <d v="2023-08-17T00:00:00"/>
    <x v="0"/>
    <s v="純網上自願醫保【出院免找數】"/>
    <n v="7"/>
    <n v="0.48360655737704916"/>
    <n v="0.85525423728813565"/>
    <n v="0.11864406779661017"/>
    <n v="7.2085714285714291"/>
  </r>
  <r>
    <d v="2023-08-17T00:00:00"/>
    <x v="2"/>
    <n v="100.09"/>
    <n v="410"/>
    <n v="60"/>
    <d v="2023-08-17T00:00:00"/>
    <x v="0"/>
    <s v="純網上自願醫保【即時網上報價】"/>
    <n v="13"/>
    <n v="0.14634146341463414"/>
    <n v="1.6681666666666668"/>
    <n v="0.21666666666666667"/>
    <n v="7.6992307692307698"/>
  </r>
  <r>
    <d v="2023-08-17T00:00:00"/>
    <x v="3"/>
    <n v="80.180000000000007"/>
    <n v="350"/>
    <n v="59"/>
    <d v="2023-08-17T00:00:00"/>
    <x v="0"/>
    <s v="Bowtie自願醫保系列【即時報價】"/>
    <n v="30"/>
    <n v="0.16857142857142857"/>
    <n v="1.3589830508474579"/>
    <n v="0.50847457627118642"/>
    <n v="2.6726666666666667"/>
  </r>
  <r>
    <d v="2023-08-17T00:00:00"/>
    <x v="4"/>
    <n v="92.9"/>
    <n v="326"/>
    <n v="95"/>
    <d v="2023-08-17T00:00:00"/>
    <x v="0"/>
    <s v="Bowtie自願醫保【即時網上報價】"/>
    <n v="30"/>
    <n v="0.29141104294478526"/>
    <n v="0.97789473684210537"/>
    <n v="0.31578947368421051"/>
    <n v="3.0966666666666667"/>
  </r>
  <r>
    <d v="2023-08-17T00:00:00"/>
    <x v="5"/>
    <n v="54.94"/>
    <n v="190"/>
    <n v="59"/>
    <d v="2023-08-17T00:00:00"/>
    <x v="0"/>
    <s v="自願醫保【網上投保 毋須驗身】"/>
    <n v="16"/>
    <n v="0.31052631578947371"/>
    <n v="0.93118644067796608"/>
    <n v="0.2711864406779661"/>
    <n v="3.4337499999999999"/>
  </r>
  <r>
    <d v="2023-08-17T00:00:00"/>
    <x v="0"/>
    <n v="54.97"/>
    <n v="196"/>
    <n v="60"/>
    <d v="2023-08-17T00:00:00"/>
    <x v="1"/>
    <s v="Bowtie自願醫保【首年保費7折】"/>
    <n v="3"/>
    <n v="0.30612244897959184"/>
    <n v="0.91616666666666668"/>
    <n v="0.05"/>
    <n v="18.323333333333334"/>
  </r>
  <r>
    <d v="2023-08-17T00:00:00"/>
    <x v="1"/>
    <n v="50.46"/>
    <n v="122"/>
    <n v="59"/>
    <d v="2023-08-17T00:00:00"/>
    <x v="1"/>
    <s v="純網上自願醫保【出院免找數】"/>
    <n v="3"/>
    <n v="0.48360655737704916"/>
    <n v="0.85525423728813565"/>
    <n v="5.0847457627118647E-2"/>
    <n v="16.82"/>
  </r>
  <r>
    <d v="2023-08-17T00:00:00"/>
    <x v="2"/>
    <n v="100.09"/>
    <n v="410"/>
    <n v="60"/>
    <d v="2023-08-17T00:00:00"/>
    <x v="1"/>
    <s v="純網上自願醫保【即時網上報價】"/>
    <n v="4"/>
    <n v="0.14634146341463414"/>
    <n v="1.6681666666666668"/>
    <n v="6.6666666666666666E-2"/>
    <n v="25.022500000000001"/>
  </r>
  <r>
    <d v="2023-08-17T00:00:00"/>
    <x v="3"/>
    <n v="80.180000000000007"/>
    <n v="350"/>
    <n v="59"/>
    <d v="2023-08-17T00:00:00"/>
    <x v="1"/>
    <s v="Bowtie自願醫保系列【即時報價】"/>
    <n v="5"/>
    <n v="0.16857142857142857"/>
    <n v="1.3589830508474579"/>
    <n v="8.4745762711864403E-2"/>
    <n v="16.036000000000001"/>
  </r>
  <r>
    <d v="2023-08-17T00:00:00"/>
    <x v="4"/>
    <n v="92.9"/>
    <n v="326"/>
    <n v="95"/>
    <d v="2023-08-17T00:00:00"/>
    <x v="1"/>
    <s v="Bowtie自願醫保【即時網上報價】"/>
    <n v="10"/>
    <n v="0.29141104294478526"/>
    <n v="0.97789473684210537"/>
    <n v="0.10526315789473684"/>
    <n v="9.2900000000000009"/>
  </r>
  <r>
    <d v="2023-08-17T00:00:00"/>
    <x v="5"/>
    <n v="54.94"/>
    <n v="190"/>
    <n v="59"/>
    <d v="2023-08-17T00:00:00"/>
    <x v="1"/>
    <s v="自願醫保【網上投保 毋須驗身】"/>
    <n v="3"/>
    <n v="0.31052631578947371"/>
    <n v="0.93118644067796608"/>
    <n v="5.0847457627118647E-2"/>
    <n v="18.313333333333333"/>
  </r>
  <r>
    <d v="2023-08-17T00:00:00"/>
    <x v="0"/>
    <n v="54.97"/>
    <n v="196"/>
    <n v="60"/>
    <d v="2023-08-17T00:00:00"/>
    <x v="2"/>
    <s v="Bowtie自願醫保【首年保費7折】"/>
    <n v="1"/>
    <n v="0.30612244897959184"/>
    <n v="0.91616666666666668"/>
    <n v="1.6666666666666666E-2"/>
    <n v="54.97"/>
  </r>
  <r>
    <d v="2023-08-17T00:00:00"/>
    <x v="1"/>
    <n v="50.46"/>
    <n v="122"/>
    <n v="59"/>
    <d v="2023-08-17T00:00:00"/>
    <x v="2"/>
    <s v="純網上自願醫保【出院免找數】"/>
    <n v="1"/>
    <n v="0.48360655737704916"/>
    <n v="0.85525423728813565"/>
    <n v="1.6949152542372881E-2"/>
    <n v="50.46"/>
  </r>
  <r>
    <d v="2023-08-17T00:00:00"/>
    <x v="2"/>
    <n v="100.09"/>
    <n v="410"/>
    <n v="60"/>
    <d v="2023-08-17T00:00:00"/>
    <x v="2"/>
    <s v="純網上自願醫保【即時網上報價】"/>
    <n v="0"/>
    <n v="0.14634146341463414"/>
    <n v="1.6681666666666668"/>
    <n v="0"/>
    <n v="0"/>
  </r>
  <r>
    <d v="2023-08-17T00:00:00"/>
    <x v="3"/>
    <n v="80.180000000000007"/>
    <n v="350"/>
    <n v="59"/>
    <d v="2023-08-17T00:00:00"/>
    <x v="2"/>
    <s v="Bowtie自願醫保系列【即時報價】"/>
    <n v="1"/>
    <n v="0.16857142857142857"/>
    <n v="1.3589830508474579"/>
    <n v="1.6949152542372881E-2"/>
    <n v="80.180000000000007"/>
  </r>
  <r>
    <d v="2023-08-17T00:00:00"/>
    <x v="4"/>
    <n v="92.9"/>
    <n v="326"/>
    <n v="95"/>
    <d v="2023-08-17T00:00:00"/>
    <x v="2"/>
    <s v="Bowtie自願醫保【即時網上報價】"/>
    <n v="1"/>
    <n v="0.29141104294478526"/>
    <n v="0.97789473684210537"/>
    <n v="1.0526315789473684E-2"/>
    <n v="92.9"/>
  </r>
  <r>
    <d v="2023-08-17T00:00:00"/>
    <x v="5"/>
    <n v="54.94"/>
    <n v="190"/>
    <n v="59"/>
    <d v="2023-08-17T00:00:00"/>
    <x v="2"/>
    <s v="自願醫保【網上投保 毋須驗身】"/>
    <n v="0"/>
    <n v="0.31052631578947371"/>
    <n v="0.93118644067796608"/>
    <n v="0"/>
    <n v="0"/>
  </r>
  <r>
    <d v="2023-08-18T00:00:00"/>
    <x v="0"/>
    <n v="57.55"/>
    <n v="216"/>
    <n v="59"/>
    <d v="2023-08-18T00:00:00"/>
    <x v="0"/>
    <s v="Bowtie自願醫保【首年保費7折】"/>
    <n v="22"/>
    <n v="0.27314814814814814"/>
    <n v="0.97542372881355932"/>
    <n v="0.3728813559322034"/>
    <n v="2.6159090909090907"/>
  </r>
  <r>
    <d v="2023-08-18T00:00:00"/>
    <x v="1"/>
    <n v="58.516041999999999"/>
    <n v="170"/>
    <n v="61"/>
    <d v="2023-08-18T00:00:00"/>
    <x v="0"/>
    <s v="純網上自願醫保【出院免找數】"/>
    <n v="6"/>
    <n v="0.35882352941176471"/>
    <n v="0.95927937704918032"/>
    <n v="9.8360655737704916E-2"/>
    <n v="9.7526736666666665"/>
  </r>
  <r>
    <d v="2023-08-18T00:00:00"/>
    <x v="2"/>
    <n v="112.57"/>
    <n v="914"/>
    <n v="59"/>
    <d v="2023-08-18T00:00:00"/>
    <x v="0"/>
    <s v="純網上自願醫保【即時網上報價】"/>
    <n v="32"/>
    <n v="6.4551422319474833E-2"/>
    <n v="1.9079661016949152"/>
    <n v="0.5423728813559322"/>
    <n v="3.5178124999999998"/>
  </r>
  <r>
    <d v="2023-08-18T00:00:00"/>
    <x v="3"/>
    <n v="60.167213000000004"/>
    <n v="210"/>
    <n v="60"/>
    <d v="2023-08-18T00:00:00"/>
    <x v="0"/>
    <s v="Bowtie自願醫保系列【即時報價】"/>
    <n v="17"/>
    <n v="0.2857142857142857"/>
    <n v="1.0027868833333333"/>
    <n v="0.28333333333333333"/>
    <n v="3.5392478235294118"/>
  </r>
  <r>
    <d v="2023-08-18T00:00:00"/>
    <x v="4"/>
    <n v="174.87"/>
    <n v="1310"/>
    <n v="97"/>
    <d v="2023-08-18T00:00:00"/>
    <x v="0"/>
    <s v="Bowtie自願醫保【即時網上報價】"/>
    <n v="44"/>
    <n v="7.4045801526717553E-2"/>
    <n v="1.8027835051546393"/>
    <n v="0.45360824742268041"/>
    <n v="3.9743181818181821"/>
  </r>
  <r>
    <d v="2023-08-18T00:00:00"/>
    <x v="5"/>
    <n v="63.53"/>
    <n v="307"/>
    <n v="60"/>
    <d v="2023-08-18T00:00:00"/>
    <x v="0"/>
    <s v="自願醫保【網上投保 毋須驗身】"/>
    <n v="23"/>
    <n v="0.19543973941368079"/>
    <n v="1.0588333333333333"/>
    <n v="0.38333333333333336"/>
    <n v="2.7621739130434784"/>
  </r>
  <r>
    <d v="2023-08-18T00:00:00"/>
    <x v="0"/>
    <n v="57.55"/>
    <n v="216"/>
    <n v="59"/>
    <d v="2023-08-18T00:00:00"/>
    <x v="1"/>
    <s v="Bowtie自願醫保【首年保費7折】"/>
    <n v="2"/>
    <n v="0.27314814814814814"/>
    <n v="0.97542372881355932"/>
    <n v="3.3898305084745763E-2"/>
    <n v="28.774999999999999"/>
  </r>
  <r>
    <d v="2023-08-18T00:00:00"/>
    <x v="1"/>
    <n v="58.516041999999999"/>
    <n v="170"/>
    <n v="61"/>
    <d v="2023-08-18T00:00:00"/>
    <x v="1"/>
    <s v="純網上自願醫保【出院免找數】"/>
    <n v="3"/>
    <n v="0.35882352941176471"/>
    <n v="0.95927937704918032"/>
    <n v="4.9180327868852458E-2"/>
    <n v="19.505347333333333"/>
  </r>
  <r>
    <d v="2023-08-18T00:00:00"/>
    <x v="2"/>
    <n v="112.57"/>
    <n v="914"/>
    <n v="59"/>
    <d v="2023-08-18T00:00:00"/>
    <x v="1"/>
    <s v="純網上自願醫保【即時網上報價】"/>
    <n v="5"/>
    <n v="6.4551422319474833E-2"/>
    <n v="1.9079661016949152"/>
    <n v="8.4745762711864403E-2"/>
    <n v="22.513999999999999"/>
  </r>
  <r>
    <d v="2023-08-18T00:00:00"/>
    <x v="3"/>
    <n v="60.167213000000004"/>
    <n v="210"/>
    <n v="60"/>
    <d v="2023-08-18T00:00:00"/>
    <x v="1"/>
    <s v="Bowtie自願醫保系列【即時報價】"/>
    <n v="3"/>
    <n v="0.2857142857142857"/>
    <n v="1.0027868833333333"/>
    <n v="0.05"/>
    <n v="20.055737666666669"/>
  </r>
  <r>
    <d v="2023-08-18T00:00:00"/>
    <x v="4"/>
    <n v="174.87"/>
    <n v="1310"/>
    <n v="97"/>
    <d v="2023-08-18T00:00:00"/>
    <x v="1"/>
    <s v="Bowtie自願醫保【即時網上報價】"/>
    <n v="8"/>
    <n v="7.4045801526717553E-2"/>
    <n v="1.8027835051546393"/>
    <n v="8.247422680412371E-2"/>
    <n v="21.858750000000001"/>
  </r>
  <r>
    <d v="2023-08-18T00:00:00"/>
    <x v="5"/>
    <n v="63.53"/>
    <n v="307"/>
    <n v="60"/>
    <d v="2023-08-18T00:00:00"/>
    <x v="1"/>
    <s v="自願醫保【網上投保 毋須驗身】"/>
    <n v="3"/>
    <n v="0.19543973941368079"/>
    <n v="1.0588333333333333"/>
    <n v="0.05"/>
    <n v="21.176666666666666"/>
  </r>
  <r>
    <d v="2023-08-18T00:00:00"/>
    <x v="0"/>
    <n v="57.55"/>
    <n v="216"/>
    <n v="59"/>
    <d v="2023-08-18T00:00:00"/>
    <x v="2"/>
    <s v="Bowtie自願醫保【首年保費7折】"/>
    <n v="0"/>
    <n v="0.27314814814814814"/>
    <n v="0.97542372881355932"/>
    <n v="0"/>
    <n v="0"/>
  </r>
  <r>
    <d v="2023-08-18T00:00:00"/>
    <x v="1"/>
    <n v="58.516041999999999"/>
    <n v="170"/>
    <n v="61"/>
    <d v="2023-08-18T00:00:00"/>
    <x v="2"/>
    <s v="純網上自願醫保【出院免找數】"/>
    <n v="0"/>
    <n v="0.35882352941176471"/>
    <n v="0.95927937704918032"/>
    <n v="0"/>
    <n v="0"/>
  </r>
  <r>
    <d v="2023-08-18T00:00:00"/>
    <x v="2"/>
    <n v="112.57"/>
    <n v="914"/>
    <n v="59"/>
    <d v="2023-08-18T00:00:00"/>
    <x v="2"/>
    <s v="純網上自願醫保【即時網上報價】"/>
    <n v="0"/>
    <n v="6.4551422319474833E-2"/>
    <n v="1.9079661016949152"/>
    <n v="0"/>
    <n v="0"/>
  </r>
  <r>
    <d v="2023-08-18T00:00:00"/>
    <x v="3"/>
    <n v="60.167213000000004"/>
    <n v="210"/>
    <n v="60"/>
    <d v="2023-08-18T00:00:00"/>
    <x v="2"/>
    <s v="Bowtie自願醫保系列【即時報價】"/>
    <n v="1"/>
    <n v="0.2857142857142857"/>
    <n v="1.0027868833333333"/>
    <n v="1.6666666666666666E-2"/>
    <n v="60.167213000000004"/>
  </r>
  <r>
    <d v="2023-08-18T00:00:00"/>
    <x v="4"/>
    <n v="174.87"/>
    <n v="1310"/>
    <n v="97"/>
    <d v="2023-08-18T00:00:00"/>
    <x v="2"/>
    <s v="Bowtie自願醫保【即時網上報價】"/>
    <n v="0"/>
    <n v="7.4045801526717553E-2"/>
    <n v="1.8027835051546393"/>
    <n v="0"/>
    <n v="0"/>
  </r>
  <r>
    <d v="2023-08-18T00:00:00"/>
    <x v="5"/>
    <n v="63.53"/>
    <n v="307"/>
    <n v="60"/>
    <d v="2023-08-18T00:00:00"/>
    <x v="2"/>
    <s v="自願醫保【網上投保 毋須驗身】"/>
    <n v="1"/>
    <n v="0.19543973941368079"/>
    <n v="1.0588333333333333"/>
    <n v="1.6666666666666666E-2"/>
    <n v="63.53"/>
  </r>
  <r>
    <d v="2023-08-19T00:00:00"/>
    <x v="0"/>
    <n v="66.807571999999993"/>
    <n v="246"/>
    <n v="59"/>
    <d v="2023-08-19T00:00:00"/>
    <x v="0"/>
    <s v="Bowtie自願醫保【首年保費7折】"/>
    <n v="15"/>
    <n v="0.23983739837398374"/>
    <n v="1.1323317288135593"/>
    <n v="0.25423728813559321"/>
    <n v="4.453838133333333"/>
  </r>
  <r>
    <d v="2023-08-19T00:00:00"/>
    <x v="1"/>
    <n v="77.784357"/>
    <n v="342"/>
    <n v="60"/>
    <d v="2023-08-19T00:00:00"/>
    <x v="0"/>
    <s v="純網上自願醫保【出院免找數】"/>
    <n v="16"/>
    <n v="0.17543859649122806"/>
    <n v="1.29640595"/>
    <n v="0.26666666666666666"/>
    <n v="4.8615223125"/>
  </r>
  <r>
    <d v="2023-08-19T00:00:00"/>
    <x v="2"/>
    <n v="65.09"/>
    <n v="271"/>
    <n v="61"/>
    <d v="2023-08-19T00:00:00"/>
    <x v="0"/>
    <s v="純網上自願醫保【即時網上報價】"/>
    <n v="10"/>
    <n v="0.22509225092250923"/>
    <n v="1.067049180327869"/>
    <n v="0.16393442622950818"/>
    <n v="6.5090000000000003"/>
  </r>
  <r>
    <d v="2023-08-19T00:00:00"/>
    <x v="3"/>
    <n v="54.128881999999997"/>
    <n v="135"/>
    <n v="59"/>
    <d v="2023-08-19T00:00:00"/>
    <x v="0"/>
    <s v="Bowtie自願醫保系列【即時報價】"/>
    <n v="22"/>
    <n v="0.43703703703703706"/>
    <n v="0.91743867796610168"/>
    <n v="0.3728813559322034"/>
    <n v="2.4604037272727273"/>
  </r>
  <r>
    <d v="2023-08-19T00:00:00"/>
    <x v="4"/>
    <n v="138.76"/>
    <n v="773"/>
    <n v="99"/>
    <d v="2023-08-19T00:00:00"/>
    <x v="0"/>
    <s v="Bowtie自願醫保【即時網上報價】"/>
    <n v="45"/>
    <n v="0.12807244501940493"/>
    <n v="1.4016161616161615"/>
    <n v="0.45454545454545453"/>
    <n v="3.0835555555555554"/>
  </r>
  <r>
    <d v="2023-08-19T00:00:00"/>
    <x v="5"/>
    <n v="104.4"/>
    <n v="772"/>
    <n v="60"/>
    <d v="2023-08-19T00:00:00"/>
    <x v="0"/>
    <s v="自願醫保【網上投保 毋須驗身】"/>
    <n v="9"/>
    <n v="7.7720207253886009E-2"/>
    <n v="1.74"/>
    <n v="0.15"/>
    <n v="11.600000000000001"/>
  </r>
  <r>
    <d v="2023-08-19T00:00:00"/>
    <x v="0"/>
    <n v="66.807571999999993"/>
    <n v="246"/>
    <n v="59"/>
    <d v="2023-08-19T00:00:00"/>
    <x v="1"/>
    <s v="Bowtie自願醫保【首年保費7折】"/>
    <n v="4"/>
    <n v="0.23983739837398374"/>
    <n v="1.1323317288135593"/>
    <n v="6.7796610169491525E-2"/>
    <n v="16.701892999999998"/>
  </r>
  <r>
    <d v="2023-08-19T00:00:00"/>
    <x v="1"/>
    <n v="77.784357"/>
    <n v="342"/>
    <n v="60"/>
    <d v="2023-08-19T00:00:00"/>
    <x v="1"/>
    <s v="純網上自願醫保【出院免找數】"/>
    <n v="3"/>
    <n v="0.17543859649122806"/>
    <n v="1.29640595"/>
    <n v="0.05"/>
    <n v="25.928118999999999"/>
  </r>
  <r>
    <d v="2023-08-19T00:00:00"/>
    <x v="2"/>
    <n v="65.09"/>
    <n v="271"/>
    <n v="61"/>
    <d v="2023-08-19T00:00:00"/>
    <x v="1"/>
    <s v="純網上自願醫保【即時網上報價】"/>
    <n v="2"/>
    <n v="0.22509225092250923"/>
    <n v="1.067049180327869"/>
    <n v="3.2786885245901641E-2"/>
    <n v="32.545000000000002"/>
  </r>
  <r>
    <d v="2023-08-19T00:00:00"/>
    <x v="3"/>
    <n v="54.128881999999997"/>
    <n v="135"/>
    <n v="59"/>
    <d v="2023-08-19T00:00:00"/>
    <x v="1"/>
    <s v="Bowtie自願醫保系列【即時報價】"/>
    <n v="4"/>
    <n v="0.43703703703703706"/>
    <n v="0.91743867796610168"/>
    <n v="6.7796610169491525E-2"/>
    <n v="13.532220499999999"/>
  </r>
  <r>
    <d v="2023-08-19T00:00:00"/>
    <x v="4"/>
    <n v="138.76"/>
    <n v="773"/>
    <n v="99"/>
    <d v="2023-08-19T00:00:00"/>
    <x v="1"/>
    <s v="Bowtie自願醫保【即時網上報價】"/>
    <n v="10"/>
    <n v="0.12807244501940493"/>
    <n v="1.4016161616161615"/>
    <n v="0.10101010101010101"/>
    <n v="13.875999999999999"/>
  </r>
  <r>
    <d v="2023-08-19T00:00:00"/>
    <x v="5"/>
    <n v="104.4"/>
    <n v="772"/>
    <n v="60"/>
    <d v="2023-08-19T00:00:00"/>
    <x v="1"/>
    <s v="自願醫保【網上投保 毋須驗身】"/>
    <n v="2"/>
    <n v="7.7720207253886009E-2"/>
    <n v="1.74"/>
    <n v="3.3333333333333333E-2"/>
    <n v="52.2"/>
  </r>
  <r>
    <d v="2023-08-19T00:00:00"/>
    <x v="0"/>
    <n v="66.807571999999993"/>
    <n v="246"/>
    <n v="59"/>
    <d v="2023-08-19T00:00:00"/>
    <x v="2"/>
    <s v="Bowtie自願醫保【首年保費7折】"/>
    <n v="0"/>
    <n v="0.23983739837398374"/>
    <n v="1.1323317288135593"/>
    <n v="0"/>
    <n v="0"/>
  </r>
  <r>
    <d v="2023-08-19T00:00:00"/>
    <x v="1"/>
    <n v="77.784357"/>
    <n v="342"/>
    <n v="60"/>
    <d v="2023-08-19T00:00:00"/>
    <x v="2"/>
    <s v="純網上自願醫保【出院免找數】"/>
    <n v="0"/>
    <n v="0.17543859649122806"/>
    <n v="1.29640595"/>
    <n v="0"/>
    <n v="0"/>
  </r>
  <r>
    <d v="2023-08-19T00:00:00"/>
    <x v="2"/>
    <n v="65.09"/>
    <n v="271"/>
    <n v="61"/>
    <d v="2023-08-19T00:00:00"/>
    <x v="2"/>
    <s v="純網上自願醫保【即時網上報價】"/>
    <n v="0"/>
    <n v="0.22509225092250923"/>
    <n v="1.067049180327869"/>
    <n v="0"/>
    <n v="0"/>
  </r>
  <r>
    <d v="2023-08-19T00:00:00"/>
    <x v="3"/>
    <n v="54.128881999999997"/>
    <n v="135"/>
    <n v="59"/>
    <d v="2023-08-19T00:00:00"/>
    <x v="2"/>
    <s v="Bowtie自願醫保系列【即時報價】"/>
    <n v="0"/>
    <n v="0.43703703703703706"/>
    <n v="0.91743867796610168"/>
    <n v="0"/>
    <n v="0"/>
  </r>
  <r>
    <d v="2023-08-19T00:00:00"/>
    <x v="4"/>
    <n v="138.76"/>
    <n v="773"/>
    <n v="99"/>
    <d v="2023-08-19T00:00:00"/>
    <x v="2"/>
    <s v="Bowtie自願醫保【即時網上報價】"/>
    <n v="1"/>
    <n v="0.12807244501940493"/>
    <n v="1.4016161616161615"/>
    <n v="1.0101010101010102E-2"/>
    <n v="138.76"/>
  </r>
  <r>
    <d v="2023-08-19T00:00:00"/>
    <x v="5"/>
    <n v="104.4"/>
    <n v="772"/>
    <n v="60"/>
    <d v="2023-08-19T00:00:00"/>
    <x v="2"/>
    <s v="自願醫保【網上投保 毋須驗身】"/>
    <n v="1"/>
    <n v="7.7720207253886009E-2"/>
    <n v="1.74"/>
    <n v="1.6666666666666666E-2"/>
    <n v="104.4"/>
  </r>
  <r>
    <d v="2023-08-20T00:00:00"/>
    <x v="0"/>
    <n v="117.911962"/>
    <n v="1146"/>
    <n v="60"/>
    <d v="2023-08-20T00:00:00"/>
    <x v="0"/>
    <s v="Bowtie自願醫保【首年保費7折】"/>
    <n v="27"/>
    <n v="5.2356020942408377E-2"/>
    <n v="1.9651993666666667"/>
    <n v="0.45"/>
    <n v="4.3671097037037034"/>
  </r>
  <r>
    <d v="2023-08-20T00:00:00"/>
    <x v="1"/>
    <n v="273.10359500000004"/>
    <n v="3444"/>
    <n v="72"/>
    <d v="2023-08-20T00:00:00"/>
    <x v="0"/>
    <s v="純網上自願醫保【出院免找數】"/>
    <n v="26"/>
    <n v="2.0905923344947737E-2"/>
    <n v="3.7931054861111115"/>
    <n v="0.3611111111111111"/>
    <n v="10.503984423076925"/>
  </r>
  <r>
    <d v="2023-08-20T00:00:00"/>
    <x v="2"/>
    <n v="265.94444199999998"/>
    <n v="3641"/>
    <n v="75"/>
    <d v="2023-08-20T00:00:00"/>
    <x v="0"/>
    <s v="純網上自願醫保【即時網上報價】"/>
    <n v="23"/>
    <n v="2.0598736610821202E-2"/>
    <n v="3.5459258933333331"/>
    <n v="0.30666666666666664"/>
    <n v="11.562801826086956"/>
  </r>
  <r>
    <d v="2023-08-20T00:00:00"/>
    <x v="3"/>
    <n v="57.55"/>
    <n v="227"/>
    <n v="59"/>
    <d v="2023-08-20T00:00:00"/>
    <x v="0"/>
    <s v="Bowtie自願醫保系列【即時報價】"/>
    <n v="16"/>
    <n v="0.25991189427312777"/>
    <n v="0.97542372881355932"/>
    <n v="0.2711864406779661"/>
    <n v="3.5968749999999998"/>
  </r>
  <r>
    <d v="2023-08-20T00:00:00"/>
    <x v="4"/>
    <n v="96.759999999999991"/>
    <n v="421"/>
    <n v="96"/>
    <d v="2023-08-20T00:00:00"/>
    <x v="0"/>
    <s v="Bowtie自願醫保【即時網上報價】"/>
    <n v="55"/>
    <n v="0.22802850356294538"/>
    <n v="1.0079166666666666"/>
    <n v="0.57291666666666663"/>
    <n v="1.7592727272727271"/>
  </r>
  <r>
    <d v="2023-08-20T00:00:00"/>
    <x v="5"/>
    <n v="53.6"/>
    <n v="146"/>
    <n v="60"/>
    <d v="2023-08-20T00:00:00"/>
    <x v="0"/>
    <s v="自願醫保【網上投保 毋須驗身】"/>
    <n v="18"/>
    <n v="0.41095890410958902"/>
    <n v="0.89333333333333331"/>
    <n v="0.3"/>
    <n v="2.9777777777777779"/>
  </r>
  <r>
    <d v="2023-08-20T00:00:00"/>
    <x v="0"/>
    <n v="117.911962"/>
    <n v="1146"/>
    <n v="60"/>
    <d v="2023-08-20T00:00:00"/>
    <x v="1"/>
    <s v="Bowtie自願醫保【首年保費7折】"/>
    <n v="2"/>
    <n v="5.2356020942408377E-2"/>
    <n v="1.9651993666666667"/>
    <n v="3.3333333333333333E-2"/>
    <n v="58.955981000000001"/>
  </r>
  <r>
    <d v="2023-08-20T00:00:00"/>
    <x v="1"/>
    <n v="273.10359500000004"/>
    <n v="3444"/>
    <n v="72"/>
    <d v="2023-08-20T00:00:00"/>
    <x v="1"/>
    <s v="純網上自願醫保【出院免找數】"/>
    <n v="4"/>
    <n v="2.0905923344947737E-2"/>
    <n v="3.7931054861111115"/>
    <n v="5.5555555555555552E-2"/>
    <n v="68.27589875000001"/>
  </r>
  <r>
    <d v="2023-08-20T00:00:00"/>
    <x v="2"/>
    <n v="265.94444199999998"/>
    <n v="3641"/>
    <n v="75"/>
    <d v="2023-08-20T00:00:00"/>
    <x v="1"/>
    <s v="純網上自願醫保【即時網上報價】"/>
    <n v="4"/>
    <n v="2.0598736610821202E-2"/>
    <n v="3.5459258933333331"/>
    <n v="5.3333333333333337E-2"/>
    <n v="66.486110499999995"/>
  </r>
  <r>
    <d v="2023-08-20T00:00:00"/>
    <x v="3"/>
    <n v="57.55"/>
    <n v="227"/>
    <n v="59"/>
    <d v="2023-08-20T00:00:00"/>
    <x v="1"/>
    <s v="Bowtie自願醫保系列【即時報價】"/>
    <n v="4"/>
    <n v="0.25991189427312777"/>
    <n v="0.97542372881355932"/>
    <n v="6.7796610169491525E-2"/>
    <n v="14.387499999999999"/>
  </r>
  <r>
    <d v="2023-08-20T00:00:00"/>
    <x v="4"/>
    <n v="96.759999999999991"/>
    <n v="421"/>
    <n v="96"/>
    <d v="2023-08-20T00:00:00"/>
    <x v="1"/>
    <s v="Bowtie自願醫保【即時網上報價】"/>
    <n v="10"/>
    <n v="0.22802850356294538"/>
    <n v="1.0079166666666666"/>
    <n v="0.10416666666666667"/>
    <n v="9.6759999999999984"/>
  </r>
  <r>
    <d v="2023-08-20T00:00:00"/>
    <x v="5"/>
    <n v="53.6"/>
    <n v="146"/>
    <n v="60"/>
    <d v="2023-08-20T00:00:00"/>
    <x v="1"/>
    <s v="自願醫保【網上投保 毋須驗身】"/>
    <n v="5"/>
    <n v="0.41095890410958902"/>
    <n v="0.89333333333333331"/>
    <n v="8.3333333333333329E-2"/>
    <n v="10.72"/>
  </r>
  <r>
    <d v="2023-08-20T00:00:00"/>
    <x v="0"/>
    <n v="117.911962"/>
    <n v="1146"/>
    <n v="60"/>
    <d v="2023-08-20T00:00:00"/>
    <x v="2"/>
    <s v="Bowtie自願醫保【首年保費7折】"/>
    <n v="0"/>
    <n v="5.2356020942408377E-2"/>
    <n v="1.9651993666666667"/>
    <n v="0"/>
    <n v="0"/>
  </r>
  <r>
    <d v="2023-08-20T00:00:00"/>
    <x v="1"/>
    <n v="273.10359500000004"/>
    <n v="3444"/>
    <n v="72"/>
    <d v="2023-08-20T00:00:00"/>
    <x v="2"/>
    <s v="純網上自願醫保【出院免找數】"/>
    <n v="1"/>
    <n v="2.0905923344947737E-2"/>
    <n v="3.7931054861111115"/>
    <n v="1.3888888888888888E-2"/>
    <n v="273.10359500000004"/>
  </r>
  <r>
    <d v="2023-08-20T00:00:00"/>
    <x v="2"/>
    <n v="265.94444199999998"/>
    <n v="3641"/>
    <n v="75"/>
    <d v="2023-08-20T00:00:00"/>
    <x v="2"/>
    <s v="純網上自願醫保【即時網上報價】"/>
    <n v="0"/>
    <n v="2.0598736610821202E-2"/>
    <n v="3.5459258933333331"/>
    <n v="0"/>
    <n v="0"/>
  </r>
  <r>
    <d v="2023-08-20T00:00:00"/>
    <x v="3"/>
    <n v="57.55"/>
    <n v="227"/>
    <n v="59"/>
    <d v="2023-08-20T00:00:00"/>
    <x v="2"/>
    <s v="Bowtie自願醫保系列【即時報價】"/>
    <n v="1"/>
    <n v="0.25991189427312777"/>
    <n v="0.97542372881355932"/>
    <n v="1.6949152542372881E-2"/>
    <n v="57.55"/>
  </r>
  <r>
    <d v="2023-08-20T00:00:00"/>
    <x v="4"/>
    <n v="96.759999999999991"/>
    <n v="421"/>
    <n v="96"/>
    <d v="2023-08-20T00:00:00"/>
    <x v="2"/>
    <s v="Bowtie自願醫保【即時網上報價】"/>
    <n v="1"/>
    <n v="0.22802850356294538"/>
    <n v="1.0079166666666666"/>
    <n v="1.0416666666666666E-2"/>
    <n v="96.759999999999991"/>
  </r>
  <r>
    <d v="2023-08-20T00:00:00"/>
    <x v="5"/>
    <n v="53.6"/>
    <n v="146"/>
    <n v="60"/>
    <d v="2023-08-20T00:00:00"/>
    <x v="2"/>
    <s v="自願醫保【網上投保 毋須驗身】"/>
    <n v="1"/>
    <n v="0.41095890410958902"/>
    <n v="0.89333333333333331"/>
    <n v="1.6666666666666666E-2"/>
    <n v="53.6"/>
  </r>
  <r>
    <d v="2023-08-21T00:00:00"/>
    <x v="0"/>
    <n v="59.56"/>
    <n v="161"/>
    <n v="59"/>
    <d v="2023-08-21T00:00:00"/>
    <x v="0"/>
    <s v="Bowtie自願醫保【首年保費7折】"/>
    <n v="18"/>
    <n v="0.36645962732919257"/>
    <n v="1.0094915254237289"/>
    <n v="0.30508474576271188"/>
    <n v="3.3088888888888892"/>
  </r>
  <r>
    <d v="2023-08-21T00:00:00"/>
    <x v="1"/>
    <n v="78.69"/>
    <n v="249"/>
    <n v="59"/>
    <d v="2023-08-21T00:00:00"/>
    <x v="0"/>
    <s v="純網上自願醫保【出院免找數】"/>
    <n v="24"/>
    <n v="0.23694779116465864"/>
    <n v="1.3337288135593219"/>
    <n v="0.40677966101694918"/>
    <n v="3.2787500000000001"/>
  </r>
  <r>
    <d v="2023-08-21T00:00:00"/>
    <x v="2"/>
    <n v="64.2"/>
    <n v="216"/>
    <n v="60"/>
    <d v="2023-08-21T00:00:00"/>
    <x v="0"/>
    <s v="純網上自願醫保【即時網上報價】"/>
    <n v="22"/>
    <n v="0.27777777777777779"/>
    <n v="1.07"/>
    <n v="0.36666666666666664"/>
    <n v="2.9181818181818184"/>
  </r>
  <r>
    <d v="2023-08-21T00:00:00"/>
    <x v="3"/>
    <n v="64.16"/>
    <n v="244"/>
    <n v="59"/>
    <d v="2023-08-21T00:00:00"/>
    <x v="0"/>
    <s v="Bowtie自願醫保系列【即時報價】"/>
    <n v="30"/>
    <n v="0.24180327868852458"/>
    <n v="1.087457627118644"/>
    <n v="0.50847457627118642"/>
    <n v="2.1386666666666665"/>
  </r>
  <r>
    <d v="2023-08-21T00:00:00"/>
    <x v="4"/>
    <n v="92.58"/>
    <n v="345"/>
    <n v="95"/>
    <d v="2023-08-21T00:00:00"/>
    <x v="0"/>
    <s v="Bowtie自願醫保【即時網上報價】"/>
    <n v="38"/>
    <n v="0.27536231884057971"/>
    <n v="0.97452631578947368"/>
    <n v="0.4"/>
    <n v="2.4363157894736842"/>
  </r>
  <r>
    <d v="2023-08-21T00:00:00"/>
    <x v="5"/>
    <n v="62.65"/>
    <n v="217"/>
    <n v="61"/>
    <d v="2023-08-21T00:00:00"/>
    <x v="0"/>
    <s v="自願醫保【網上投保 毋須驗身】"/>
    <n v="30"/>
    <n v="0.28110599078341014"/>
    <n v="1.0270491803278687"/>
    <n v="0.49180327868852458"/>
    <n v="2.0883333333333334"/>
  </r>
  <r>
    <d v="2023-08-21T00:00:00"/>
    <x v="0"/>
    <n v="59.56"/>
    <n v="161"/>
    <n v="59"/>
    <d v="2023-08-21T00:00:00"/>
    <x v="1"/>
    <s v="Bowtie自願醫保【首年保費7折】"/>
    <n v="3"/>
    <n v="0.36645962732919257"/>
    <n v="1.0094915254237289"/>
    <n v="5.0847457627118647E-2"/>
    <n v="19.853333333333335"/>
  </r>
  <r>
    <d v="2023-08-21T00:00:00"/>
    <x v="1"/>
    <n v="78.69"/>
    <n v="249"/>
    <n v="59"/>
    <d v="2023-08-21T00:00:00"/>
    <x v="1"/>
    <s v="純網上自願醫保【出院免找數】"/>
    <n v="2"/>
    <n v="0.23694779116465864"/>
    <n v="1.3337288135593219"/>
    <n v="3.3898305084745763E-2"/>
    <n v="39.344999999999999"/>
  </r>
  <r>
    <d v="2023-08-21T00:00:00"/>
    <x v="2"/>
    <n v="64.2"/>
    <n v="216"/>
    <n v="60"/>
    <d v="2023-08-21T00:00:00"/>
    <x v="1"/>
    <s v="純網上自願醫保【即時網上報價】"/>
    <n v="2"/>
    <n v="0.27777777777777779"/>
    <n v="1.07"/>
    <n v="3.3333333333333333E-2"/>
    <n v="32.1"/>
  </r>
  <r>
    <d v="2023-08-21T00:00:00"/>
    <x v="3"/>
    <n v="64.16"/>
    <n v="244"/>
    <n v="59"/>
    <d v="2023-08-21T00:00:00"/>
    <x v="1"/>
    <s v="Bowtie自願醫保系列【即時報價】"/>
    <n v="3"/>
    <n v="0.24180327868852458"/>
    <n v="1.087457627118644"/>
    <n v="5.0847457627118647E-2"/>
    <n v="21.386666666666667"/>
  </r>
  <r>
    <d v="2023-08-21T00:00:00"/>
    <x v="4"/>
    <n v="92.58"/>
    <n v="345"/>
    <n v="95"/>
    <d v="2023-08-21T00:00:00"/>
    <x v="1"/>
    <s v="Bowtie自願醫保【即時網上報價】"/>
    <n v="9"/>
    <n v="0.27536231884057971"/>
    <n v="0.97452631578947368"/>
    <n v="9.4736842105263161E-2"/>
    <n v="10.286666666666667"/>
  </r>
  <r>
    <d v="2023-08-21T00:00:00"/>
    <x v="5"/>
    <n v="62.65"/>
    <n v="217"/>
    <n v="61"/>
    <d v="2023-08-21T00:00:00"/>
    <x v="1"/>
    <s v="自願醫保【網上投保 毋須驗身】"/>
    <n v="4"/>
    <n v="0.28110599078341014"/>
    <n v="1.0270491803278687"/>
    <n v="6.5573770491803282E-2"/>
    <n v="15.6625"/>
  </r>
  <r>
    <d v="2023-08-21T00:00:00"/>
    <x v="0"/>
    <n v="59.56"/>
    <n v="161"/>
    <n v="59"/>
    <d v="2023-08-21T00:00:00"/>
    <x v="2"/>
    <s v="Bowtie自願醫保【首年保費7折】"/>
    <n v="1"/>
    <n v="0.36645962732919257"/>
    <n v="1.0094915254237289"/>
    <n v="1.6949152542372881E-2"/>
    <n v="59.56"/>
  </r>
  <r>
    <d v="2023-08-21T00:00:00"/>
    <x v="1"/>
    <n v="78.69"/>
    <n v="249"/>
    <n v="59"/>
    <d v="2023-08-21T00:00:00"/>
    <x v="2"/>
    <s v="純網上自願醫保【出院免找數】"/>
    <n v="1"/>
    <n v="0.23694779116465864"/>
    <n v="1.3337288135593219"/>
    <n v="1.6949152542372881E-2"/>
    <n v="78.69"/>
  </r>
  <r>
    <d v="2023-08-21T00:00:00"/>
    <x v="2"/>
    <n v="64.2"/>
    <n v="216"/>
    <n v="60"/>
    <d v="2023-08-21T00:00:00"/>
    <x v="2"/>
    <s v="純網上自願醫保【即時網上報價】"/>
    <n v="1"/>
    <n v="0.27777777777777779"/>
    <n v="1.07"/>
    <n v="1.6666666666666666E-2"/>
    <n v="64.2"/>
  </r>
  <r>
    <d v="2023-08-21T00:00:00"/>
    <x v="3"/>
    <n v="64.16"/>
    <n v="244"/>
    <n v="59"/>
    <d v="2023-08-21T00:00:00"/>
    <x v="2"/>
    <s v="Bowtie自願醫保系列【即時報價】"/>
    <n v="0"/>
    <n v="0.24180327868852458"/>
    <n v="1.087457627118644"/>
    <n v="0"/>
    <n v="0"/>
  </r>
  <r>
    <d v="2023-08-21T00:00:00"/>
    <x v="4"/>
    <n v="92.58"/>
    <n v="345"/>
    <n v="95"/>
    <d v="2023-08-21T00:00:00"/>
    <x v="2"/>
    <s v="Bowtie自願醫保【即時網上報價】"/>
    <n v="0"/>
    <n v="0.27536231884057971"/>
    <n v="0.97452631578947368"/>
    <n v="0"/>
    <n v="0"/>
  </r>
  <r>
    <d v="2023-08-21T00:00:00"/>
    <x v="5"/>
    <n v="62.65"/>
    <n v="217"/>
    <n v="61"/>
    <d v="2023-08-21T00:00:00"/>
    <x v="2"/>
    <s v="自願醫保【網上投保 毋須驗身】"/>
    <n v="0"/>
    <n v="0.28110599078341014"/>
    <n v="1.0270491803278687"/>
    <n v="0"/>
    <n v="0"/>
  </r>
  <r>
    <d v="2023-08-22T00:00:00"/>
    <x v="0"/>
    <n v="86.36"/>
    <n v="509"/>
    <n v="60"/>
    <d v="2023-08-22T00:00:00"/>
    <x v="0"/>
    <s v="Bowtie自願醫保【首年保費7折】"/>
    <n v="21"/>
    <n v="0.11787819253438114"/>
    <n v="1.4393333333333334"/>
    <n v="0.35"/>
    <n v="4.1123809523809527"/>
  </r>
  <r>
    <d v="2023-08-22T00:00:00"/>
    <x v="1"/>
    <n v="55.17"/>
    <n v="124"/>
    <n v="59"/>
    <d v="2023-08-22T00:00:00"/>
    <x v="0"/>
    <s v="純網上自願醫保【出院免找數】"/>
    <n v="6"/>
    <n v="0.47580645161290325"/>
    <n v="0.93508474576271194"/>
    <n v="0.10169491525423729"/>
    <n v="9.1950000000000003"/>
  </r>
  <r>
    <d v="2023-08-22T00:00:00"/>
    <x v="2"/>
    <n v="83.75"/>
    <n v="478"/>
    <n v="59"/>
    <d v="2023-08-22T00:00:00"/>
    <x v="0"/>
    <s v="純網上自願醫保【即時網上報價】"/>
    <n v="20"/>
    <n v="0.12343096234309624"/>
    <n v="1.4194915254237288"/>
    <n v="0.33898305084745761"/>
    <n v="4.1875"/>
  </r>
  <r>
    <d v="2023-08-22T00:00:00"/>
    <x v="3"/>
    <n v="70.38"/>
    <n v="208"/>
    <n v="59"/>
    <d v="2023-08-22T00:00:00"/>
    <x v="0"/>
    <s v="Bowtie自願醫保系列【即時報價】"/>
    <n v="29"/>
    <n v="0.28365384615384615"/>
    <n v="1.1928813559322033"/>
    <n v="0.49152542372881358"/>
    <n v="2.4268965517241377"/>
  </r>
  <r>
    <d v="2023-08-22T00:00:00"/>
    <x v="4"/>
    <n v="114.72232099999999"/>
    <n v="1844"/>
    <n v="98"/>
    <d v="2023-08-22T00:00:00"/>
    <x v="0"/>
    <s v="Bowtie自願醫保【即時網上報價】"/>
    <n v="44"/>
    <n v="5.3145336225596529E-2"/>
    <n v="1.1706359285714285"/>
    <n v="0.44897959183673469"/>
    <n v="2.607325477272727"/>
  </r>
  <r>
    <d v="2023-08-22T00:00:00"/>
    <x v="5"/>
    <n v="92.243966"/>
    <n v="2818"/>
    <n v="59"/>
    <d v="2023-08-22T00:00:00"/>
    <x v="0"/>
    <s v="自願醫保【網上投保 毋須驗身】"/>
    <n v="20"/>
    <n v="2.0936834634492547E-2"/>
    <n v="1.5634570508474577"/>
    <n v="0.33898305084745761"/>
    <n v="4.6121983000000002"/>
  </r>
  <r>
    <d v="2023-08-22T00:00:00"/>
    <x v="0"/>
    <n v="86.36"/>
    <n v="509"/>
    <n v="60"/>
    <d v="2023-08-22T00:00:00"/>
    <x v="1"/>
    <s v="Bowtie自願醫保【首年保費7折】"/>
    <n v="3"/>
    <n v="0.11787819253438114"/>
    <n v="1.4393333333333334"/>
    <n v="0.05"/>
    <n v="28.786666666666665"/>
  </r>
  <r>
    <d v="2023-08-22T00:00:00"/>
    <x v="1"/>
    <n v="55.17"/>
    <n v="124"/>
    <n v="59"/>
    <d v="2023-08-22T00:00:00"/>
    <x v="1"/>
    <s v="純網上自願醫保【出院免找數】"/>
    <n v="4"/>
    <n v="0.47580645161290325"/>
    <n v="0.93508474576271194"/>
    <n v="6.7796610169491525E-2"/>
    <n v="13.7925"/>
  </r>
  <r>
    <d v="2023-08-22T00:00:00"/>
    <x v="2"/>
    <n v="83.75"/>
    <n v="478"/>
    <n v="59"/>
    <d v="2023-08-22T00:00:00"/>
    <x v="1"/>
    <s v="純網上自願醫保【即時網上報價】"/>
    <n v="5"/>
    <n v="0.12343096234309624"/>
    <n v="1.4194915254237288"/>
    <n v="8.4745762711864403E-2"/>
    <n v="16.75"/>
  </r>
  <r>
    <d v="2023-08-22T00:00:00"/>
    <x v="3"/>
    <n v="70.38"/>
    <n v="208"/>
    <n v="59"/>
    <d v="2023-08-22T00:00:00"/>
    <x v="1"/>
    <s v="Bowtie自願醫保系列【即時報價】"/>
    <n v="2"/>
    <n v="0.28365384615384615"/>
    <n v="1.1928813559322033"/>
    <n v="3.3898305084745763E-2"/>
    <n v="35.19"/>
  </r>
  <r>
    <d v="2023-08-22T00:00:00"/>
    <x v="4"/>
    <n v="114.72232099999999"/>
    <n v="1844"/>
    <n v="98"/>
    <d v="2023-08-22T00:00:00"/>
    <x v="1"/>
    <s v="Bowtie自願醫保【即時網上報價】"/>
    <n v="10"/>
    <n v="5.3145336225596529E-2"/>
    <n v="1.1706359285714285"/>
    <n v="0.10204081632653061"/>
    <n v="11.472232099999999"/>
  </r>
  <r>
    <d v="2023-08-22T00:00:00"/>
    <x v="5"/>
    <n v="92.243966"/>
    <n v="2818"/>
    <n v="59"/>
    <d v="2023-08-22T00:00:00"/>
    <x v="1"/>
    <s v="自願醫保【網上投保 毋須驗身】"/>
    <n v="2"/>
    <n v="2.0936834634492547E-2"/>
    <n v="1.5634570508474577"/>
    <n v="3.3898305084745763E-2"/>
    <n v="46.121983"/>
  </r>
  <r>
    <d v="2023-08-22T00:00:00"/>
    <x v="0"/>
    <n v="86.36"/>
    <n v="509"/>
    <n v="60"/>
    <d v="2023-08-22T00:00:00"/>
    <x v="2"/>
    <s v="Bowtie自願醫保【首年保費7折】"/>
    <n v="1"/>
    <n v="0.11787819253438114"/>
    <n v="1.4393333333333334"/>
    <n v="1.6666666666666666E-2"/>
    <n v="86.36"/>
  </r>
  <r>
    <d v="2023-08-22T00:00:00"/>
    <x v="1"/>
    <n v="55.17"/>
    <n v="124"/>
    <n v="59"/>
    <d v="2023-08-22T00:00:00"/>
    <x v="2"/>
    <s v="純網上自願醫保【出院免找數】"/>
    <n v="1"/>
    <n v="0.47580645161290325"/>
    <n v="0.93508474576271194"/>
    <n v="1.6949152542372881E-2"/>
    <n v="55.17"/>
  </r>
  <r>
    <d v="2023-08-22T00:00:00"/>
    <x v="2"/>
    <n v="83.75"/>
    <n v="478"/>
    <n v="59"/>
    <d v="2023-08-22T00:00:00"/>
    <x v="2"/>
    <s v="純網上自願醫保【即時網上報價】"/>
    <n v="0"/>
    <n v="0.12343096234309624"/>
    <n v="1.4194915254237288"/>
    <n v="0"/>
    <n v="0"/>
  </r>
  <r>
    <d v="2023-08-22T00:00:00"/>
    <x v="3"/>
    <n v="70.38"/>
    <n v="208"/>
    <n v="59"/>
    <d v="2023-08-22T00:00:00"/>
    <x v="2"/>
    <s v="Bowtie自願醫保系列【即時報價】"/>
    <n v="0"/>
    <n v="0.28365384615384615"/>
    <n v="1.1928813559322033"/>
    <n v="0"/>
    <n v="0"/>
  </r>
  <r>
    <d v="2023-08-22T00:00:00"/>
    <x v="4"/>
    <n v="114.72232099999999"/>
    <n v="1844"/>
    <n v="98"/>
    <d v="2023-08-22T00:00:00"/>
    <x v="2"/>
    <s v="Bowtie自願醫保【即時網上報價】"/>
    <n v="1"/>
    <n v="5.3145336225596529E-2"/>
    <n v="1.1706359285714285"/>
    <n v="1.020408163265306E-2"/>
    <n v="114.72232099999999"/>
  </r>
  <r>
    <d v="2023-08-22T00:00:00"/>
    <x v="5"/>
    <n v="92.243966"/>
    <n v="2818"/>
    <n v="59"/>
    <d v="2023-08-22T00:00:00"/>
    <x v="2"/>
    <s v="自願醫保【網上投保 毋須驗身】"/>
    <n v="0"/>
    <n v="2.0936834634492547E-2"/>
    <n v="1.5634570508474577"/>
    <n v="0"/>
    <n v="0"/>
  </r>
  <r>
    <d v="2023-08-23T00:00:00"/>
    <x v="0"/>
    <n v="89.553713000000002"/>
    <n v="1960"/>
    <n v="59"/>
    <d v="2023-08-23T00:00:00"/>
    <x v="0"/>
    <s v="Bowtie自願醫保【首年保費7折】"/>
    <n v="22"/>
    <n v="3.0102040816326531E-2"/>
    <n v="1.5178595423728813"/>
    <n v="0.3728813559322034"/>
    <n v="4.0706233181818181"/>
  </r>
  <r>
    <d v="2023-08-23T00:00:00"/>
    <x v="1"/>
    <n v="55.13"/>
    <n v="146"/>
    <n v="60"/>
    <d v="2023-08-23T00:00:00"/>
    <x v="0"/>
    <s v="純網上自願醫保【出院免找數】"/>
    <n v="12"/>
    <n v="0.41095890410958902"/>
    <n v="0.91883333333333339"/>
    <n v="0.2"/>
    <n v="4.5941666666666672"/>
  </r>
  <r>
    <d v="2023-08-23T00:00:00"/>
    <x v="2"/>
    <n v="52.86"/>
    <n v="142"/>
    <n v="59"/>
    <d v="2023-08-23T00:00:00"/>
    <x v="0"/>
    <s v="純網上自願醫保【即時網上報價】"/>
    <n v="15"/>
    <n v="0.41549295774647887"/>
    <n v="0.89593220338983048"/>
    <n v="0.25423728813559321"/>
    <n v="3.524"/>
  </r>
  <r>
    <d v="2023-08-23T00:00:00"/>
    <x v="3"/>
    <n v="52.58"/>
    <n v="143"/>
    <n v="59"/>
    <d v="2023-08-23T00:00:00"/>
    <x v="0"/>
    <s v="Bowtie自願醫保系列【即時報價】"/>
    <n v="6"/>
    <n v="0.41258741258741261"/>
    <n v="0.89118644067796604"/>
    <n v="0.10169491525423729"/>
    <n v="8.7633333333333336"/>
  </r>
  <r>
    <d v="2023-08-23T00:00:00"/>
    <x v="4"/>
    <n v="111.29469399999999"/>
    <n v="485"/>
    <n v="96"/>
    <d v="2023-08-23T00:00:00"/>
    <x v="0"/>
    <s v="Bowtie自願醫保【即時網上報價】"/>
    <n v="48"/>
    <n v="0.1979381443298969"/>
    <n v="1.1593197291666666"/>
    <n v="0.5"/>
    <n v="2.3186394583333332"/>
  </r>
  <r>
    <d v="2023-08-23T00:00:00"/>
    <x v="5"/>
    <n v="90.598015000000004"/>
    <n v="445"/>
    <n v="59"/>
    <d v="2023-08-23T00:00:00"/>
    <x v="0"/>
    <s v="自願醫保【網上投保 毋須驗身】"/>
    <n v="15"/>
    <n v="0.13258426966292136"/>
    <n v="1.5355595762711864"/>
    <n v="0.25423728813559321"/>
    <n v="6.0398676666666669"/>
  </r>
  <r>
    <d v="2023-08-23T00:00:00"/>
    <x v="0"/>
    <n v="89.553713000000002"/>
    <n v="1960"/>
    <n v="59"/>
    <d v="2023-08-23T00:00:00"/>
    <x v="1"/>
    <s v="Bowtie自願醫保【首年保費7折】"/>
    <n v="5"/>
    <n v="3.0102040816326531E-2"/>
    <n v="1.5178595423728813"/>
    <n v="8.4745762711864403E-2"/>
    <n v="17.910742599999999"/>
  </r>
  <r>
    <d v="2023-08-23T00:00:00"/>
    <x v="1"/>
    <n v="55.13"/>
    <n v="146"/>
    <n v="60"/>
    <d v="2023-08-23T00:00:00"/>
    <x v="1"/>
    <s v="純網上自願醫保【出院免找數】"/>
    <n v="4"/>
    <n v="0.41095890410958902"/>
    <n v="0.91883333333333339"/>
    <n v="6.6666666666666666E-2"/>
    <n v="13.782500000000001"/>
  </r>
  <r>
    <d v="2023-08-23T00:00:00"/>
    <x v="2"/>
    <n v="52.86"/>
    <n v="142"/>
    <n v="59"/>
    <d v="2023-08-23T00:00:00"/>
    <x v="1"/>
    <s v="純網上自願醫保【即時網上報價】"/>
    <n v="2"/>
    <n v="0.41549295774647887"/>
    <n v="0.89593220338983048"/>
    <n v="3.3898305084745763E-2"/>
    <n v="26.43"/>
  </r>
  <r>
    <d v="2023-08-23T00:00:00"/>
    <x v="3"/>
    <n v="52.58"/>
    <n v="143"/>
    <n v="59"/>
    <d v="2023-08-23T00:00:00"/>
    <x v="1"/>
    <s v="Bowtie自願醫保系列【即時報價】"/>
    <n v="5"/>
    <n v="0.41258741258741261"/>
    <n v="0.89118644067796604"/>
    <n v="8.4745762711864403E-2"/>
    <n v="10.516"/>
  </r>
  <r>
    <d v="2023-08-23T00:00:00"/>
    <x v="4"/>
    <n v="111.29469399999999"/>
    <n v="485"/>
    <n v="96"/>
    <d v="2023-08-23T00:00:00"/>
    <x v="1"/>
    <s v="Bowtie自願醫保【即時網上報價】"/>
    <n v="9"/>
    <n v="0.1979381443298969"/>
    <n v="1.1593197291666666"/>
    <n v="9.375E-2"/>
    <n v="12.36607711111111"/>
  </r>
  <r>
    <d v="2023-08-23T00:00:00"/>
    <x v="5"/>
    <n v="90.598015000000004"/>
    <n v="445"/>
    <n v="59"/>
    <d v="2023-08-23T00:00:00"/>
    <x v="1"/>
    <s v="自願醫保【網上投保 毋須驗身】"/>
    <n v="2"/>
    <n v="0.13258426966292136"/>
    <n v="1.5355595762711864"/>
    <n v="3.3898305084745763E-2"/>
    <n v="45.299007500000002"/>
  </r>
  <r>
    <d v="2023-08-23T00:00:00"/>
    <x v="0"/>
    <n v="89.553713000000002"/>
    <n v="1960"/>
    <n v="59"/>
    <d v="2023-08-23T00:00:00"/>
    <x v="2"/>
    <s v="Bowtie自願醫保【首年保費7折】"/>
    <n v="0"/>
    <n v="3.0102040816326531E-2"/>
    <n v="1.5178595423728813"/>
    <n v="0"/>
    <n v="0"/>
  </r>
  <r>
    <d v="2023-08-23T00:00:00"/>
    <x v="1"/>
    <n v="55.13"/>
    <n v="146"/>
    <n v="60"/>
    <d v="2023-08-23T00:00:00"/>
    <x v="2"/>
    <s v="純網上自願醫保【出院免找數】"/>
    <n v="0"/>
    <n v="0.41095890410958902"/>
    <n v="0.91883333333333339"/>
    <n v="0"/>
    <n v="0"/>
  </r>
  <r>
    <d v="2023-08-23T00:00:00"/>
    <x v="2"/>
    <n v="52.86"/>
    <n v="142"/>
    <n v="59"/>
    <d v="2023-08-23T00:00:00"/>
    <x v="2"/>
    <s v="純網上自願醫保【即時網上報價】"/>
    <n v="0"/>
    <n v="0.41549295774647887"/>
    <n v="0.89593220338983048"/>
    <n v="0"/>
    <n v="0"/>
  </r>
  <r>
    <d v="2023-08-23T00:00:00"/>
    <x v="3"/>
    <n v="52.58"/>
    <n v="143"/>
    <n v="59"/>
    <d v="2023-08-23T00:00:00"/>
    <x v="2"/>
    <s v="Bowtie自願醫保系列【即時報價】"/>
    <n v="0"/>
    <n v="0.41258741258741261"/>
    <n v="0.89118644067796604"/>
    <n v="0"/>
    <n v="0"/>
  </r>
  <r>
    <d v="2023-08-23T00:00:00"/>
    <x v="4"/>
    <n v="111.29469399999999"/>
    <n v="485"/>
    <n v="96"/>
    <d v="2023-08-23T00:00:00"/>
    <x v="2"/>
    <s v="Bowtie自願醫保【即時網上報價】"/>
    <n v="0"/>
    <n v="0.1979381443298969"/>
    <n v="1.1593197291666666"/>
    <n v="0"/>
    <n v="0"/>
  </r>
  <r>
    <d v="2023-08-23T00:00:00"/>
    <x v="5"/>
    <n v="90.598015000000004"/>
    <n v="445"/>
    <n v="59"/>
    <d v="2023-08-23T00:00:00"/>
    <x v="2"/>
    <s v="自願醫保【網上投保 毋須驗身】"/>
    <n v="0"/>
    <n v="0.13258426966292136"/>
    <n v="1.5355595762711864"/>
    <n v="0"/>
    <n v="0"/>
  </r>
  <r>
    <d v="2023-08-24T00:00:00"/>
    <x v="0"/>
    <n v="54.062804"/>
    <n v="156"/>
    <n v="60"/>
    <d v="2023-08-24T00:00:00"/>
    <x v="0"/>
    <s v="Bowtie自願醫保【首年保費7折】"/>
    <n v="30"/>
    <n v="0.38461538461538464"/>
    <n v="0.90104673333333329"/>
    <n v="0.5"/>
    <n v="1.8020934666666666"/>
  </r>
  <r>
    <d v="2023-08-24T00:00:00"/>
    <x v="1"/>
    <n v="56.24"/>
    <n v="161"/>
    <n v="61"/>
    <d v="2023-08-24T00:00:00"/>
    <x v="0"/>
    <s v="純網上自願醫保【出院免找數】"/>
    <n v="9"/>
    <n v="0.37888198757763975"/>
    <n v="0.92196721311475416"/>
    <n v="0.14754098360655737"/>
    <n v="6.2488888888888887"/>
  </r>
  <r>
    <d v="2023-08-24T00:00:00"/>
    <x v="2"/>
    <n v="55.93"/>
    <n v="136"/>
    <n v="59"/>
    <d v="2023-08-24T00:00:00"/>
    <x v="0"/>
    <s v="純網上自願醫保【即時網上報價】"/>
    <n v="34"/>
    <n v="0.43382352941176472"/>
    <n v="0.94796610169491524"/>
    <n v="0.57627118644067798"/>
    <n v="1.645"/>
  </r>
  <r>
    <d v="2023-08-24T00:00:00"/>
    <x v="3"/>
    <n v="53.22"/>
    <n v="139"/>
    <n v="59"/>
    <d v="2023-08-24T00:00:00"/>
    <x v="0"/>
    <s v="Bowtie自願醫保系列【即時報價】"/>
    <n v="9"/>
    <n v="0.42446043165467628"/>
    <n v="0.90203389830508474"/>
    <n v="0.15254237288135594"/>
    <n v="5.9133333333333331"/>
  </r>
  <r>
    <d v="2023-08-24T00:00:00"/>
    <x v="4"/>
    <n v="92.59"/>
    <n v="328"/>
    <n v="95"/>
    <d v="2023-08-24T00:00:00"/>
    <x v="0"/>
    <s v="Bowtie自願醫保【即時網上報價】"/>
    <n v="49"/>
    <n v="0.28963414634146339"/>
    <n v="0.9746315789473684"/>
    <n v="0.51578947368421058"/>
    <n v="1.889591836734694"/>
  </r>
  <r>
    <d v="2023-08-24T00:00:00"/>
    <x v="5"/>
    <n v="62.269999999999996"/>
    <n v="172"/>
    <n v="60"/>
    <d v="2023-08-24T00:00:00"/>
    <x v="0"/>
    <s v="自願醫保【網上投保 毋須驗身】"/>
    <n v="11"/>
    <n v="0.34883720930232559"/>
    <n v="1.0378333333333332"/>
    <n v="0.18333333333333332"/>
    <n v="5.6609090909090902"/>
  </r>
  <r>
    <d v="2023-08-24T00:00:00"/>
    <x v="0"/>
    <n v="54.062804"/>
    <n v="156"/>
    <n v="60"/>
    <d v="2023-08-24T00:00:00"/>
    <x v="1"/>
    <s v="Bowtie自願醫保【首年保費7折】"/>
    <n v="5"/>
    <n v="0.38461538461538464"/>
    <n v="0.90104673333333329"/>
    <n v="8.3333333333333329E-2"/>
    <n v="10.8125608"/>
  </r>
  <r>
    <d v="2023-08-24T00:00:00"/>
    <x v="1"/>
    <n v="56.24"/>
    <n v="161"/>
    <n v="61"/>
    <d v="2023-08-24T00:00:00"/>
    <x v="1"/>
    <s v="純網上自願醫保【出院免找數】"/>
    <n v="3"/>
    <n v="0.37888198757763975"/>
    <n v="0.92196721311475416"/>
    <n v="4.9180327868852458E-2"/>
    <n v="18.746666666666666"/>
  </r>
  <r>
    <d v="2023-08-24T00:00:00"/>
    <x v="2"/>
    <n v="55.93"/>
    <n v="136"/>
    <n v="59"/>
    <d v="2023-08-24T00:00:00"/>
    <x v="1"/>
    <s v="純網上自願醫保【即時網上報價】"/>
    <n v="5"/>
    <n v="0.43382352941176472"/>
    <n v="0.94796610169491524"/>
    <n v="8.4745762711864403E-2"/>
    <n v="11.186"/>
  </r>
  <r>
    <d v="2023-08-24T00:00:00"/>
    <x v="3"/>
    <n v="53.22"/>
    <n v="139"/>
    <n v="59"/>
    <d v="2023-08-24T00:00:00"/>
    <x v="1"/>
    <s v="Bowtie自願醫保系列【即時報價】"/>
    <n v="4"/>
    <n v="0.42446043165467628"/>
    <n v="0.90203389830508474"/>
    <n v="6.7796610169491525E-2"/>
    <n v="13.305"/>
  </r>
  <r>
    <d v="2023-08-24T00:00:00"/>
    <x v="4"/>
    <n v="92.59"/>
    <n v="328"/>
    <n v="95"/>
    <d v="2023-08-24T00:00:00"/>
    <x v="1"/>
    <s v="Bowtie自願醫保【即時網上報價】"/>
    <n v="11"/>
    <n v="0.28963414634146339"/>
    <n v="0.9746315789473684"/>
    <n v="0.11578947368421053"/>
    <n v="8.4172727272727279"/>
  </r>
  <r>
    <d v="2023-08-24T00:00:00"/>
    <x v="5"/>
    <n v="62.269999999999996"/>
    <n v="172"/>
    <n v="60"/>
    <d v="2023-08-24T00:00:00"/>
    <x v="1"/>
    <s v="自願醫保【網上投保 毋須驗身】"/>
    <n v="4"/>
    <n v="0.34883720930232559"/>
    <n v="1.0378333333333332"/>
    <n v="6.6666666666666666E-2"/>
    <n v="15.567499999999999"/>
  </r>
  <r>
    <d v="2023-08-24T00:00:00"/>
    <x v="0"/>
    <n v="54.062804"/>
    <n v="156"/>
    <n v="60"/>
    <d v="2023-08-24T00:00:00"/>
    <x v="2"/>
    <s v="Bowtie自願醫保【首年保費7折】"/>
    <n v="1"/>
    <n v="0.38461538461538464"/>
    <n v="0.90104673333333329"/>
    <n v="1.6666666666666666E-2"/>
    <n v="54.062804"/>
  </r>
  <r>
    <d v="2023-08-24T00:00:00"/>
    <x v="1"/>
    <n v="56.24"/>
    <n v="161"/>
    <n v="61"/>
    <d v="2023-08-24T00:00:00"/>
    <x v="2"/>
    <s v="純網上自願醫保【出院免找數】"/>
    <n v="1"/>
    <n v="0.37888198757763975"/>
    <n v="0.92196721311475416"/>
    <n v="1.6393442622950821E-2"/>
    <n v="56.24"/>
  </r>
  <r>
    <d v="2023-08-24T00:00:00"/>
    <x v="2"/>
    <n v="55.93"/>
    <n v="136"/>
    <n v="59"/>
    <d v="2023-08-24T00:00:00"/>
    <x v="2"/>
    <s v="純網上自願醫保【即時網上報價】"/>
    <n v="1"/>
    <n v="0.43382352941176472"/>
    <n v="0.94796610169491524"/>
    <n v="1.6949152542372881E-2"/>
    <n v="55.93"/>
  </r>
  <r>
    <d v="2023-08-24T00:00:00"/>
    <x v="3"/>
    <n v="53.22"/>
    <n v="139"/>
    <n v="59"/>
    <d v="2023-08-24T00:00:00"/>
    <x v="2"/>
    <s v="Bowtie自願醫保系列【即時報價】"/>
    <n v="1"/>
    <n v="0.42446043165467628"/>
    <n v="0.90203389830508474"/>
    <n v="1.6949152542372881E-2"/>
    <n v="53.22"/>
  </r>
  <r>
    <d v="2023-08-24T00:00:00"/>
    <x v="4"/>
    <n v="92.59"/>
    <n v="328"/>
    <n v="95"/>
    <d v="2023-08-24T00:00:00"/>
    <x v="2"/>
    <s v="Bowtie自願醫保【即時網上報價】"/>
    <n v="3"/>
    <n v="0.28963414634146339"/>
    <n v="0.9746315789473684"/>
    <n v="3.1578947368421054E-2"/>
    <n v="30.863333333333333"/>
  </r>
  <r>
    <d v="2023-08-24T00:00:00"/>
    <x v="5"/>
    <n v="62.269999999999996"/>
    <n v="172"/>
    <n v="60"/>
    <d v="2023-08-24T00:00:00"/>
    <x v="2"/>
    <s v="自願醫保【網上投保 毋須驗身】"/>
    <n v="0"/>
    <n v="0.34883720930232559"/>
    <n v="1.0378333333333332"/>
    <n v="0"/>
    <n v="0"/>
  </r>
  <r>
    <d v="2023-08-25T00:00:00"/>
    <x v="0"/>
    <n v="61.41"/>
    <n v="237"/>
    <n v="60"/>
    <d v="2023-08-25T00:00:00"/>
    <x v="0"/>
    <s v="Bowtie自願醫保【首年保費7折】"/>
    <n v="11"/>
    <n v="0.25316455696202533"/>
    <n v="1.0234999999999999"/>
    <n v="0.18333333333333332"/>
    <n v="5.5827272727272721"/>
  </r>
  <r>
    <d v="2023-08-25T00:00:00"/>
    <x v="1"/>
    <n v="60.62"/>
    <n v="164"/>
    <n v="60"/>
    <d v="2023-08-25T00:00:00"/>
    <x v="0"/>
    <s v="純網上自願醫保【出院免找數】"/>
    <n v="18"/>
    <n v="0.36585365853658536"/>
    <n v="1.0103333333333333"/>
    <n v="0.3"/>
    <n v="3.3677777777777775"/>
  </r>
  <r>
    <d v="2023-08-25T00:00:00"/>
    <x v="2"/>
    <n v="55.92"/>
    <n v="383"/>
    <n v="59"/>
    <d v="2023-08-25T00:00:00"/>
    <x v="0"/>
    <s v="純網上自願醫保【即時網上報價】"/>
    <n v="20"/>
    <n v="0.15404699738903394"/>
    <n v="0.94779661016949157"/>
    <n v="0.33898305084745761"/>
    <n v="2.7960000000000003"/>
  </r>
  <r>
    <d v="2023-08-25T00:00:00"/>
    <x v="3"/>
    <n v="112.01540199999999"/>
    <n v="1613"/>
    <n v="62"/>
    <d v="2023-08-25T00:00:00"/>
    <x v="0"/>
    <s v="Bowtie自願醫保系列【即時報價】"/>
    <n v="32"/>
    <n v="3.8437693738375696E-2"/>
    <n v="1.8067000322580644"/>
    <n v="0.5161290322580645"/>
    <n v="3.5004813124999998"/>
  </r>
  <r>
    <d v="2023-08-25T00:00:00"/>
    <x v="4"/>
    <n v="167.69688300000001"/>
    <n v="2376"/>
    <n v="100"/>
    <d v="2023-08-25T00:00:00"/>
    <x v="0"/>
    <s v="Bowtie自願醫保【即時網上報價】"/>
    <n v="44"/>
    <n v="4.208754208754209E-2"/>
    <n v="1.6769688300000001"/>
    <n v="0.44"/>
    <n v="3.8112927954545457"/>
  </r>
  <r>
    <d v="2023-08-25T00:00:00"/>
    <x v="5"/>
    <n v="72.94"/>
    <n v="1132"/>
    <n v="60"/>
    <d v="2023-08-25T00:00:00"/>
    <x v="0"/>
    <s v="自願醫保【網上投保 毋須驗身】"/>
    <n v="13"/>
    <n v="5.3003533568904596E-2"/>
    <n v="1.2156666666666667"/>
    <n v="0.21666666666666667"/>
    <n v="5.6107692307692307"/>
  </r>
  <r>
    <d v="2023-08-25T00:00:00"/>
    <x v="0"/>
    <n v="61.41"/>
    <n v="237"/>
    <n v="60"/>
    <d v="2023-08-25T00:00:00"/>
    <x v="1"/>
    <s v="Bowtie自願醫保【首年保費7折】"/>
    <n v="3"/>
    <n v="0.25316455696202533"/>
    <n v="1.0234999999999999"/>
    <n v="0.05"/>
    <n v="20.47"/>
  </r>
  <r>
    <d v="2023-08-25T00:00:00"/>
    <x v="1"/>
    <n v="60.62"/>
    <n v="164"/>
    <n v="60"/>
    <d v="2023-08-25T00:00:00"/>
    <x v="1"/>
    <s v="純網上自願醫保【出院免找數】"/>
    <n v="2"/>
    <n v="0.36585365853658536"/>
    <n v="1.0103333333333333"/>
    <n v="3.3333333333333333E-2"/>
    <n v="30.31"/>
  </r>
  <r>
    <d v="2023-08-25T00:00:00"/>
    <x v="2"/>
    <n v="55.92"/>
    <n v="383"/>
    <n v="59"/>
    <d v="2023-08-25T00:00:00"/>
    <x v="1"/>
    <s v="純網上自願醫保【即時網上報價】"/>
    <n v="4"/>
    <n v="0.15404699738903394"/>
    <n v="0.94779661016949157"/>
    <n v="6.7796610169491525E-2"/>
    <n v="13.98"/>
  </r>
  <r>
    <d v="2023-08-25T00:00:00"/>
    <x v="3"/>
    <n v="112.01540199999999"/>
    <n v="1613"/>
    <n v="62"/>
    <d v="2023-08-25T00:00:00"/>
    <x v="1"/>
    <s v="Bowtie自願醫保系列【即時報價】"/>
    <n v="2"/>
    <n v="3.8437693738375696E-2"/>
    <n v="1.8067000322580644"/>
    <n v="3.2258064516129031E-2"/>
    <n v="56.007700999999997"/>
  </r>
  <r>
    <d v="2023-08-25T00:00:00"/>
    <x v="4"/>
    <n v="167.69688300000001"/>
    <n v="2376"/>
    <n v="100"/>
    <d v="2023-08-25T00:00:00"/>
    <x v="1"/>
    <s v="Bowtie自願醫保【即時網上報價】"/>
    <n v="8"/>
    <n v="4.208754208754209E-2"/>
    <n v="1.6769688300000001"/>
    <n v="0.08"/>
    <n v="20.962110375000002"/>
  </r>
  <r>
    <d v="2023-08-25T00:00:00"/>
    <x v="5"/>
    <n v="72.94"/>
    <n v="1132"/>
    <n v="60"/>
    <d v="2023-08-25T00:00:00"/>
    <x v="1"/>
    <s v="自願醫保【網上投保 毋須驗身】"/>
    <n v="4"/>
    <n v="5.3003533568904596E-2"/>
    <n v="1.2156666666666667"/>
    <n v="6.6666666666666666E-2"/>
    <n v="18.234999999999999"/>
  </r>
  <r>
    <d v="2023-08-25T00:00:00"/>
    <x v="0"/>
    <n v="61.41"/>
    <n v="237"/>
    <n v="60"/>
    <d v="2023-08-25T00:00:00"/>
    <x v="2"/>
    <s v="Bowtie自願醫保【首年保費7折】"/>
    <n v="1"/>
    <n v="0.25316455696202533"/>
    <n v="1.0234999999999999"/>
    <n v="1.6666666666666666E-2"/>
    <n v="61.41"/>
  </r>
  <r>
    <d v="2023-08-25T00:00:00"/>
    <x v="1"/>
    <n v="60.62"/>
    <n v="164"/>
    <n v="60"/>
    <d v="2023-08-25T00:00:00"/>
    <x v="2"/>
    <s v="純網上自願醫保【出院免找數】"/>
    <n v="0"/>
    <n v="0.36585365853658536"/>
    <n v="1.0103333333333333"/>
    <n v="0"/>
    <n v="0"/>
  </r>
  <r>
    <d v="2023-08-25T00:00:00"/>
    <x v="2"/>
    <n v="55.92"/>
    <n v="383"/>
    <n v="59"/>
    <d v="2023-08-25T00:00:00"/>
    <x v="2"/>
    <s v="純網上自願醫保【即時網上報價】"/>
    <n v="1"/>
    <n v="0.15404699738903394"/>
    <n v="0.94779661016949157"/>
    <n v="1.6949152542372881E-2"/>
    <n v="55.92"/>
  </r>
  <r>
    <d v="2023-08-25T00:00:00"/>
    <x v="3"/>
    <n v="112.01540199999999"/>
    <n v="1613"/>
    <n v="62"/>
    <d v="2023-08-25T00:00:00"/>
    <x v="2"/>
    <s v="Bowtie自願醫保系列【即時報價】"/>
    <n v="1"/>
    <n v="3.8437693738375696E-2"/>
    <n v="1.8067000322580644"/>
    <n v="1.6129032258064516E-2"/>
    <n v="112.01540199999999"/>
  </r>
  <r>
    <d v="2023-08-25T00:00:00"/>
    <x v="4"/>
    <n v="167.69688300000001"/>
    <n v="2376"/>
    <n v="100"/>
    <d v="2023-08-25T00:00:00"/>
    <x v="2"/>
    <s v="Bowtie自願醫保【即時網上報價】"/>
    <n v="5"/>
    <n v="4.208754208754209E-2"/>
    <n v="1.6769688300000001"/>
    <n v="0.05"/>
    <n v="33.539376600000004"/>
  </r>
  <r>
    <d v="2023-08-25T00:00:00"/>
    <x v="5"/>
    <n v="72.94"/>
    <n v="1132"/>
    <n v="60"/>
    <d v="2023-08-25T00:00:00"/>
    <x v="2"/>
    <s v="自願醫保【網上投保 毋須驗身】"/>
    <n v="1"/>
    <n v="5.3003533568904596E-2"/>
    <n v="1.2156666666666667"/>
    <n v="1.6666666666666666E-2"/>
    <n v="72.94"/>
  </r>
  <r>
    <d v="2023-08-26T00:00:00"/>
    <x v="0"/>
    <n v="125.12"/>
    <n v="2772"/>
    <n v="69"/>
    <d v="2023-08-26T00:00:00"/>
    <x v="0"/>
    <s v="Bowtie自願醫保【首年保費7折】"/>
    <n v="30"/>
    <n v="2.4891774891774892E-2"/>
    <n v="1.8133333333333335"/>
    <n v="0.43478260869565216"/>
    <n v="4.1706666666666665"/>
  </r>
  <r>
    <d v="2023-08-26T00:00:00"/>
    <x v="1"/>
    <n v="91.272055999999992"/>
    <n v="856"/>
    <n v="64"/>
    <d v="2023-08-26T00:00:00"/>
    <x v="0"/>
    <s v="純網上自願醫保【出院免找數】"/>
    <n v="36"/>
    <n v="7.476635514018691E-2"/>
    <n v="1.4261258749999999"/>
    <n v="0.5625"/>
    <n v="2.5353348888888885"/>
  </r>
  <r>
    <d v="2023-08-26T00:00:00"/>
    <x v="2"/>
    <n v="91.88"/>
    <n v="1937"/>
    <n v="62"/>
    <d v="2023-08-26T00:00:00"/>
    <x v="0"/>
    <s v="純網上自願醫保【即時網上報價】"/>
    <n v="12"/>
    <n v="3.200826019617966E-2"/>
    <n v="1.4819354838709677"/>
    <n v="0.19354838709677419"/>
    <n v="7.6566666666666663"/>
  </r>
  <r>
    <d v="2023-08-26T00:00:00"/>
    <x v="3"/>
    <n v="146.80901599999999"/>
    <n v="1886"/>
    <n v="69"/>
    <d v="2023-08-26T00:00:00"/>
    <x v="0"/>
    <s v="Bowtie自願醫保系列【即時報價】"/>
    <n v="28"/>
    <n v="3.6585365853658534E-2"/>
    <n v="2.1276668985507246"/>
    <n v="0.40579710144927539"/>
    <n v="5.2431791428571426"/>
  </r>
  <r>
    <d v="2023-08-26T00:00:00"/>
    <x v="4"/>
    <n v="186.758928"/>
    <n v="2335"/>
    <n v="106"/>
    <d v="2023-08-26T00:00:00"/>
    <x v="0"/>
    <s v="Bowtie自願醫保【即時網上報價】"/>
    <n v="55"/>
    <n v="4.5396145610278375E-2"/>
    <n v="1.7618766792452829"/>
    <n v="0.51886792452830188"/>
    <n v="3.3956168727272726"/>
  </r>
  <r>
    <d v="2023-08-26T00:00:00"/>
    <x v="5"/>
    <n v="133.87"/>
    <n v="554"/>
    <n v="63"/>
    <d v="2023-08-26T00:00:00"/>
    <x v="0"/>
    <s v="自願醫保【網上投保 毋須驗身】"/>
    <n v="23"/>
    <n v="0.11371841155234658"/>
    <n v="2.1249206349206351"/>
    <n v="0.36507936507936506"/>
    <n v="5.8204347826086957"/>
  </r>
  <r>
    <d v="2023-08-26T00:00:00"/>
    <x v="0"/>
    <n v="125.12"/>
    <n v="2772"/>
    <n v="69"/>
    <d v="2023-08-26T00:00:00"/>
    <x v="1"/>
    <s v="Bowtie自願醫保【首年保費7折】"/>
    <n v="4"/>
    <n v="2.4891774891774892E-2"/>
    <n v="1.8133333333333335"/>
    <n v="5.7971014492753624E-2"/>
    <n v="31.28"/>
  </r>
  <r>
    <d v="2023-08-26T00:00:00"/>
    <x v="1"/>
    <n v="91.272055999999992"/>
    <n v="856"/>
    <n v="64"/>
    <d v="2023-08-26T00:00:00"/>
    <x v="1"/>
    <s v="純網上自願醫保【出院免找數】"/>
    <n v="4"/>
    <n v="7.476635514018691E-2"/>
    <n v="1.4261258749999999"/>
    <n v="6.25E-2"/>
    <n v="22.818013999999998"/>
  </r>
  <r>
    <d v="2023-08-26T00:00:00"/>
    <x v="2"/>
    <n v="91.88"/>
    <n v="1937"/>
    <n v="62"/>
    <d v="2023-08-26T00:00:00"/>
    <x v="1"/>
    <s v="純網上自願醫保【即時網上報價】"/>
    <n v="2"/>
    <n v="3.200826019617966E-2"/>
    <n v="1.4819354838709677"/>
    <n v="3.2258064516129031E-2"/>
    <n v="45.94"/>
  </r>
  <r>
    <d v="2023-08-26T00:00:00"/>
    <x v="3"/>
    <n v="146.80901599999999"/>
    <n v="1886"/>
    <n v="69"/>
    <d v="2023-08-26T00:00:00"/>
    <x v="1"/>
    <s v="Bowtie自願醫保系列【即時報價】"/>
    <n v="4"/>
    <n v="3.6585365853658534E-2"/>
    <n v="2.1276668985507246"/>
    <n v="5.7971014492753624E-2"/>
    <n v="36.702253999999996"/>
  </r>
  <r>
    <d v="2023-08-26T00:00:00"/>
    <x v="4"/>
    <n v="186.758928"/>
    <n v="2335"/>
    <n v="106"/>
    <d v="2023-08-26T00:00:00"/>
    <x v="1"/>
    <s v="Bowtie自願醫保【即時網上報價】"/>
    <n v="11"/>
    <n v="4.5396145610278375E-2"/>
    <n v="1.7618766792452829"/>
    <n v="0.10377358490566038"/>
    <n v="16.978084363636363"/>
  </r>
  <r>
    <d v="2023-08-26T00:00:00"/>
    <x v="5"/>
    <n v="133.87"/>
    <n v="554"/>
    <n v="63"/>
    <d v="2023-08-26T00:00:00"/>
    <x v="1"/>
    <s v="自願醫保【網上投保 毋須驗身】"/>
    <n v="4"/>
    <n v="0.11371841155234658"/>
    <n v="2.1249206349206351"/>
    <n v="6.3492063492063489E-2"/>
    <n v="33.467500000000001"/>
  </r>
  <r>
    <d v="2023-08-26T00:00:00"/>
    <x v="0"/>
    <n v="125.12"/>
    <n v="2772"/>
    <n v="69"/>
    <d v="2023-08-26T00:00:00"/>
    <x v="2"/>
    <s v="Bowtie自願醫保【首年保費7折】"/>
    <n v="0"/>
    <n v="2.4891774891774892E-2"/>
    <n v="1.8133333333333335"/>
    <n v="0"/>
    <n v="0"/>
  </r>
  <r>
    <d v="2023-08-26T00:00:00"/>
    <x v="1"/>
    <n v="91.272055999999992"/>
    <n v="856"/>
    <n v="64"/>
    <d v="2023-08-26T00:00:00"/>
    <x v="2"/>
    <s v="純網上自願醫保【出院免找數】"/>
    <n v="0"/>
    <n v="7.476635514018691E-2"/>
    <n v="1.4261258749999999"/>
    <n v="0"/>
    <n v="0"/>
  </r>
  <r>
    <d v="2023-08-26T00:00:00"/>
    <x v="2"/>
    <n v="91.88"/>
    <n v="1937"/>
    <n v="62"/>
    <d v="2023-08-26T00:00:00"/>
    <x v="2"/>
    <s v="純網上自願醫保【即時網上報價】"/>
    <n v="1"/>
    <n v="3.200826019617966E-2"/>
    <n v="1.4819354838709677"/>
    <n v="1.6129032258064516E-2"/>
    <n v="91.88"/>
  </r>
  <r>
    <d v="2023-08-26T00:00:00"/>
    <x v="3"/>
    <n v="146.80901599999999"/>
    <n v="1886"/>
    <n v="69"/>
    <d v="2023-08-26T00:00:00"/>
    <x v="2"/>
    <s v="Bowtie自願醫保系列【即時報價】"/>
    <n v="0"/>
    <n v="3.6585365853658534E-2"/>
    <n v="2.1276668985507246"/>
    <n v="0"/>
    <n v="0"/>
  </r>
  <r>
    <d v="2023-08-26T00:00:00"/>
    <x v="4"/>
    <n v="186.758928"/>
    <n v="2335"/>
    <n v="106"/>
    <d v="2023-08-26T00:00:00"/>
    <x v="2"/>
    <s v="Bowtie自願醫保【即時網上報價】"/>
    <n v="0"/>
    <n v="4.5396145610278375E-2"/>
    <n v="1.7618766792452829"/>
    <n v="0"/>
    <n v="0"/>
  </r>
  <r>
    <d v="2023-08-26T00:00:00"/>
    <x v="5"/>
    <n v="133.87"/>
    <n v="554"/>
    <n v="63"/>
    <d v="2023-08-26T00:00:00"/>
    <x v="2"/>
    <s v="自願醫保【網上投保 毋須驗身】"/>
    <n v="0"/>
    <n v="0.11371841155234658"/>
    <n v="2.1249206349206351"/>
    <n v="0"/>
    <n v="0"/>
  </r>
  <r>
    <d v="2023-08-27T00:00:00"/>
    <x v="0"/>
    <n v="315.33999999999997"/>
    <n v="1880"/>
    <n v="70"/>
    <d v="2023-08-27T00:00:00"/>
    <x v="0"/>
    <s v="Bowtie自願醫保【首年保費7折】"/>
    <n v="33"/>
    <n v="3.7234042553191488E-2"/>
    <n v="4.5048571428571424"/>
    <n v="0.47142857142857142"/>
    <n v="9.5557575757575748"/>
  </r>
  <r>
    <d v="2023-08-27T00:00:00"/>
    <x v="1"/>
    <n v="353.32"/>
    <n v="2711"/>
    <n v="68"/>
    <d v="2023-08-27T00:00:00"/>
    <x v="0"/>
    <s v="純網上自願醫保【出院免找數】"/>
    <n v="18"/>
    <n v="2.5082995204721504E-2"/>
    <n v="5.195882352941176"/>
    <n v="0.26470588235294118"/>
    <n v="19.628888888888888"/>
  </r>
  <r>
    <d v="2023-08-27T00:00:00"/>
    <x v="2"/>
    <n v="66.62"/>
    <n v="293"/>
    <n v="60"/>
    <d v="2023-08-27T00:00:00"/>
    <x v="0"/>
    <s v="純網上自願醫保【即時網上報價】"/>
    <n v="12"/>
    <n v="0.20477815699658702"/>
    <n v="1.1103333333333334"/>
    <n v="0.2"/>
    <n v="5.5516666666666667"/>
  </r>
  <r>
    <d v="2023-08-27T00:00:00"/>
    <x v="3"/>
    <n v="155.790842"/>
    <n v="946"/>
    <n v="60"/>
    <d v="2023-08-27T00:00:00"/>
    <x v="0"/>
    <s v="Bowtie自願醫保系列【即時報價】"/>
    <n v="35"/>
    <n v="6.3424947145877375E-2"/>
    <n v="2.5965140333333334"/>
    <n v="0.58333333333333337"/>
    <n v="4.4511669142857144"/>
  </r>
  <r>
    <d v="2023-08-27T00:00:00"/>
    <x v="4"/>
    <n v="412.35397699999999"/>
    <n v="3658"/>
    <n v="110"/>
    <d v="2023-08-27T00:00:00"/>
    <x v="0"/>
    <s v="Bowtie自願醫保【即時網上報價】"/>
    <n v="56"/>
    <n v="3.0071077091306724E-2"/>
    <n v="3.7486725181818179"/>
    <n v="0.50909090909090904"/>
    <n v="7.3634638749999999"/>
  </r>
  <r>
    <d v="2023-08-27T00:00:00"/>
    <x v="5"/>
    <n v="445.08518099999998"/>
    <n v="4542"/>
    <n v="75"/>
    <d v="2023-08-27T00:00:00"/>
    <x v="0"/>
    <s v="自願醫保【網上投保 毋須驗身】"/>
    <n v="13"/>
    <n v="1.6512549537648614E-2"/>
    <n v="5.9344690799999995"/>
    <n v="0.17333333333333334"/>
    <n v="34.237321615384616"/>
  </r>
  <r>
    <d v="2023-08-27T00:00:00"/>
    <x v="0"/>
    <n v="315.33999999999997"/>
    <n v="1880"/>
    <n v="70"/>
    <d v="2023-08-27T00:00:00"/>
    <x v="1"/>
    <s v="Bowtie自願醫保【首年保費7折】"/>
    <n v="5"/>
    <n v="3.7234042553191488E-2"/>
    <n v="4.5048571428571424"/>
    <n v="7.1428571428571425E-2"/>
    <n v="63.067999999999998"/>
  </r>
  <r>
    <d v="2023-08-27T00:00:00"/>
    <x v="1"/>
    <n v="353.32"/>
    <n v="2711"/>
    <n v="68"/>
    <d v="2023-08-27T00:00:00"/>
    <x v="1"/>
    <s v="純網上自願醫保【出院免找數】"/>
    <n v="4"/>
    <n v="2.5082995204721504E-2"/>
    <n v="5.195882352941176"/>
    <n v="5.8823529411764705E-2"/>
    <n v="88.33"/>
  </r>
  <r>
    <d v="2023-08-27T00:00:00"/>
    <x v="2"/>
    <n v="66.62"/>
    <n v="293"/>
    <n v="60"/>
    <d v="2023-08-27T00:00:00"/>
    <x v="1"/>
    <s v="純網上自願醫保【即時網上報價】"/>
    <n v="5"/>
    <n v="0.20477815699658702"/>
    <n v="1.1103333333333334"/>
    <n v="8.3333333333333329E-2"/>
    <n v="13.324000000000002"/>
  </r>
  <r>
    <d v="2023-08-27T00:00:00"/>
    <x v="3"/>
    <n v="155.790842"/>
    <n v="946"/>
    <n v="60"/>
    <d v="2023-08-27T00:00:00"/>
    <x v="1"/>
    <s v="Bowtie自願醫保系列【即時報價】"/>
    <n v="5"/>
    <n v="6.3424947145877375E-2"/>
    <n v="2.5965140333333334"/>
    <n v="8.3333333333333329E-2"/>
    <n v="31.158168400000001"/>
  </r>
  <r>
    <d v="2023-08-27T00:00:00"/>
    <x v="4"/>
    <n v="412.35397699999999"/>
    <n v="3658"/>
    <n v="110"/>
    <d v="2023-08-27T00:00:00"/>
    <x v="1"/>
    <s v="Bowtie自願醫保【即時網上報價】"/>
    <n v="10"/>
    <n v="3.0071077091306724E-2"/>
    <n v="3.7486725181818179"/>
    <n v="9.0909090909090912E-2"/>
    <n v="41.2353977"/>
  </r>
  <r>
    <d v="2023-08-27T00:00:00"/>
    <x v="5"/>
    <n v="445.08518099999998"/>
    <n v="4542"/>
    <n v="75"/>
    <d v="2023-08-27T00:00:00"/>
    <x v="1"/>
    <s v="自願醫保【網上投保 毋須驗身】"/>
    <n v="4"/>
    <n v="1.6512549537648614E-2"/>
    <n v="5.9344690799999995"/>
    <n v="5.3333333333333337E-2"/>
    <n v="111.27129524999999"/>
  </r>
  <r>
    <d v="2023-08-27T00:00:00"/>
    <x v="0"/>
    <n v="315.33999999999997"/>
    <n v="1880"/>
    <n v="70"/>
    <d v="2023-08-27T00:00:00"/>
    <x v="2"/>
    <s v="Bowtie自願醫保【首年保費7折】"/>
    <n v="0"/>
    <n v="3.7234042553191488E-2"/>
    <n v="4.5048571428571424"/>
    <n v="0"/>
    <n v="0"/>
  </r>
  <r>
    <d v="2023-08-27T00:00:00"/>
    <x v="1"/>
    <n v="353.32"/>
    <n v="2711"/>
    <n v="68"/>
    <d v="2023-08-27T00:00:00"/>
    <x v="2"/>
    <s v="純網上自願醫保【出院免找數】"/>
    <n v="0"/>
    <n v="2.5082995204721504E-2"/>
    <n v="5.195882352941176"/>
    <n v="0"/>
    <n v="0"/>
  </r>
  <r>
    <d v="2023-08-27T00:00:00"/>
    <x v="2"/>
    <n v="66.62"/>
    <n v="293"/>
    <n v="60"/>
    <d v="2023-08-27T00:00:00"/>
    <x v="2"/>
    <s v="純網上自願醫保【即時網上報價】"/>
    <n v="1"/>
    <n v="0.20477815699658702"/>
    <n v="1.1103333333333334"/>
    <n v="1.6666666666666666E-2"/>
    <n v="66.62"/>
  </r>
  <r>
    <d v="2023-08-27T00:00:00"/>
    <x v="3"/>
    <n v="155.790842"/>
    <n v="946"/>
    <n v="60"/>
    <d v="2023-08-27T00:00:00"/>
    <x v="2"/>
    <s v="Bowtie自願醫保系列【即時報價】"/>
    <n v="0"/>
    <n v="6.3424947145877375E-2"/>
    <n v="2.5965140333333334"/>
    <n v="0"/>
    <n v="0"/>
  </r>
  <r>
    <d v="2023-08-27T00:00:00"/>
    <x v="4"/>
    <n v="412.35397699999999"/>
    <n v="3658"/>
    <n v="110"/>
    <d v="2023-08-27T00:00:00"/>
    <x v="2"/>
    <s v="Bowtie自願醫保【即時網上報價】"/>
    <n v="1"/>
    <n v="3.0071077091306724E-2"/>
    <n v="3.7486725181818179"/>
    <n v="9.0909090909090905E-3"/>
    <n v="412.35397699999999"/>
  </r>
  <r>
    <d v="2023-08-27T00:00:00"/>
    <x v="5"/>
    <n v="445.08518099999998"/>
    <n v="4542"/>
    <n v="75"/>
    <d v="2023-08-27T00:00:00"/>
    <x v="2"/>
    <s v="自願醫保【網上投保 毋須驗身】"/>
    <n v="1"/>
    <n v="1.6512549537648614E-2"/>
    <n v="5.9344690799999995"/>
    <n v="1.3333333333333334E-2"/>
    <n v="445.08518099999998"/>
  </r>
  <r>
    <d v="2023-08-28T00:00:00"/>
    <x v="0"/>
    <n v="105.25"/>
    <n v="382"/>
    <n v="60"/>
    <d v="2023-08-28T00:00:00"/>
    <x v="0"/>
    <s v="Bowtie自願醫保【首年保費7折】"/>
    <n v="11"/>
    <n v="0.15706806282722513"/>
    <n v="1.7541666666666667"/>
    <n v="0.18333333333333332"/>
    <n v="9.5681818181818183"/>
  </r>
  <r>
    <d v="2023-08-28T00:00:00"/>
    <x v="1"/>
    <n v="233.01"/>
    <n v="1117"/>
    <n v="64"/>
    <d v="2023-08-28T00:00:00"/>
    <x v="0"/>
    <s v="純網上自願醫保【出院免找數】"/>
    <n v="13"/>
    <n v="5.729632945389436E-2"/>
    <n v="3.6407812499999999"/>
    <n v="0.203125"/>
    <n v="17.923846153846153"/>
  </r>
  <r>
    <d v="2023-08-28T00:00:00"/>
    <x v="2"/>
    <n v="222.04"/>
    <n v="1233"/>
    <n v="69"/>
    <d v="2023-08-28T00:00:00"/>
    <x v="0"/>
    <s v="純網上自願醫保【即時網上報價】"/>
    <n v="20"/>
    <n v="5.5961070559610707E-2"/>
    <n v="3.2179710144927536"/>
    <n v="0.28985507246376813"/>
    <n v="11.102"/>
  </r>
  <r>
    <d v="2023-08-28T00:00:00"/>
    <x v="3"/>
    <n v="75.06"/>
    <n v="299"/>
    <n v="60"/>
    <d v="2023-08-28T00:00:00"/>
    <x v="0"/>
    <s v="Bowtie自願醫保系列【即時報價】"/>
    <n v="8"/>
    <n v="0.20066889632107024"/>
    <n v="1.2510000000000001"/>
    <n v="0.13333333333333333"/>
    <n v="9.3825000000000003"/>
  </r>
  <r>
    <d v="2023-08-28T00:00:00"/>
    <x v="4"/>
    <n v="155.87"/>
    <n v="878"/>
    <n v="99"/>
    <d v="2023-08-28T00:00:00"/>
    <x v="0"/>
    <s v="Bowtie自願醫保【即時網上報價】"/>
    <n v="49"/>
    <n v="0.11275626423690205"/>
    <n v="1.5744444444444445"/>
    <n v="0.49494949494949497"/>
    <n v="3.1810204081632656"/>
  </r>
  <r>
    <d v="2023-08-28T00:00:00"/>
    <x v="5"/>
    <n v="90.16"/>
    <n v="409"/>
    <n v="60"/>
    <d v="2023-08-28T00:00:00"/>
    <x v="0"/>
    <s v="自願醫保【網上投保 毋須驗身】"/>
    <n v="10"/>
    <n v="0.14669926650366749"/>
    <n v="1.5026666666666666"/>
    <n v="0.16666666666666666"/>
    <n v="9.016"/>
  </r>
  <r>
    <d v="2023-08-28T00:00:00"/>
    <x v="0"/>
    <n v="105.25"/>
    <n v="382"/>
    <n v="60"/>
    <d v="2023-08-28T00:00:00"/>
    <x v="1"/>
    <s v="Bowtie自願醫保【首年保費7折】"/>
    <n v="5"/>
    <n v="0.15706806282722513"/>
    <n v="1.7541666666666667"/>
    <n v="8.3333333333333329E-2"/>
    <n v="21.05"/>
  </r>
  <r>
    <d v="2023-08-28T00:00:00"/>
    <x v="1"/>
    <n v="233.01"/>
    <n v="1117"/>
    <n v="64"/>
    <d v="2023-08-28T00:00:00"/>
    <x v="1"/>
    <s v="純網上自願醫保【出院免找數】"/>
    <n v="3"/>
    <n v="5.729632945389436E-2"/>
    <n v="3.6407812499999999"/>
    <n v="4.6875E-2"/>
    <n v="77.67"/>
  </r>
  <r>
    <d v="2023-08-28T00:00:00"/>
    <x v="2"/>
    <n v="222.04"/>
    <n v="1233"/>
    <n v="69"/>
    <d v="2023-08-28T00:00:00"/>
    <x v="1"/>
    <s v="純網上自願醫保【即時網上報價】"/>
    <n v="4"/>
    <n v="5.5961070559610707E-2"/>
    <n v="3.2179710144927536"/>
    <n v="5.7971014492753624E-2"/>
    <n v="55.51"/>
  </r>
  <r>
    <d v="2023-08-28T00:00:00"/>
    <x v="3"/>
    <n v="75.06"/>
    <n v="299"/>
    <n v="60"/>
    <d v="2023-08-28T00:00:00"/>
    <x v="1"/>
    <s v="Bowtie自願醫保系列【即時報價】"/>
    <n v="2"/>
    <n v="0.20066889632107024"/>
    <n v="1.2510000000000001"/>
    <n v="3.3333333333333333E-2"/>
    <n v="37.53"/>
  </r>
  <r>
    <d v="2023-08-28T00:00:00"/>
    <x v="4"/>
    <n v="155.87"/>
    <n v="878"/>
    <n v="99"/>
    <d v="2023-08-28T00:00:00"/>
    <x v="1"/>
    <s v="Bowtie自願醫保【即時網上報價】"/>
    <n v="11"/>
    <n v="0.11275626423690205"/>
    <n v="1.5744444444444445"/>
    <n v="0.1111111111111111"/>
    <n v="14.17"/>
  </r>
  <r>
    <d v="2023-08-28T00:00:00"/>
    <x v="5"/>
    <n v="90.16"/>
    <n v="409"/>
    <n v="60"/>
    <d v="2023-08-28T00:00:00"/>
    <x v="1"/>
    <s v="自願醫保【網上投保 毋須驗身】"/>
    <n v="3"/>
    <n v="0.14669926650366749"/>
    <n v="1.5026666666666666"/>
    <n v="0.05"/>
    <n v="30.053333333333331"/>
  </r>
  <r>
    <d v="2023-08-28T00:00:00"/>
    <x v="0"/>
    <n v="105.25"/>
    <n v="382"/>
    <n v="60"/>
    <d v="2023-08-28T00:00:00"/>
    <x v="2"/>
    <s v="Bowtie自願醫保【首年保費7折】"/>
    <n v="1"/>
    <n v="0.15706806282722513"/>
    <n v="1.7541666666666667"/>
    <n v="1.6666666666666666E-2"/>
    <n v="105.25"/>
  </r>
  <r>
    <d v="2023-08-28T00:00:00"/>
    <x v="1"/>
    <n v="233.01"/>
    <n v="1117"/>
    <n v="64"/>
    <d v="2023-08-28T00:00:00"/>
    <x v="2"/>
    <s v="純網上自願醫保【出院免找數】"/>
    <n v="0"/>
    <n v="5.729632945389436E-2"/>
    <n v="3.6407812499999999"/>
    <n v="0"/>
    <n v="0"/>
  </r>
  <r>
    <d v="2023-08-28T00:00:00"/>
    <x v="2"/>
    <n v="222.04"/>
    <n v="1233"/>
    <n v="69"/>
    <d v="2023-08-28T00:00:00"/>
    <x v="2"/>
    <s v="純網上自願醫保【即時網上報價】"/>
    <n v="0"/>
    <n v="5.5961070559610707E-2"/>
    <n v="3.2179710144927536"/>
    <n v="0"/>
    <n v="0"/>
  </r>
  <r>
    <d v="2023-08-28T00:00:00"/>
    <x v="3"/>
    <n v="75.06"/>
    <n v="299"/>
    <n v="60"/>
    <d v="2023-08-28T00:00:00"/>
    <x v="2"/>
    <s v="Bowtie自願醫保系列【即時報價】"/>
    <n v="1"/>
    <n v="0.20066889632107024"/>
    <n v="1.2510000000000001"/>
    <n v="1.6666666666666666E-2"/>
    <n v="75.06"/>
  </r>
  <r>
    <d v="2023-08-28T00:00:00"/>
    <x v="4"/>
    <n v="155.87"/>
    <n v="878"/>
    <n v="99"/>
    <d v="2023-08-28T00:00:00"/>
    <x v="2"/>
    <s v="Bowtie自願醫保【即時網上報價】"/>
    <n v="0"/>
    <n v="0.11275626423690205"/>
    <n v="1.5744444444444445"/>
    <n v="0"/>
    <n v="0"/>
  </r>
  <r>
    <d v="2023-08-28T00:00:00"/>
    <x v="5"/>
    <n v="90.16"/>
    <n v="409"/>
    <n v="60"/>
    <d v="2023-08-28T00:00:00"/>
    <x v="2"/>
    <s v="自願醫保【網上投保 毋須驗身】"/>
    <n v="0"/>
    <n v="0.14669926650366749"/>
    <n v="1.5026666666666666"/>
    <n v="0"/>
    <n v="0"/>
  </r>
  <r>
    <d v="2023-08-29T00:00:00"/>
    <x v="0"/>
    <n v="108.45"/>
    <n v="947"/>
    <n v="60"/>
    <d v="2023-08-29T00:00:00"/>
    <x v="0"/>
    <s v="Bowtie自願醫保【首年保費7折】"/>
    <n v="14"/>
    <n v="6.3357972544878557E-2"/>
    <n v="1.8075000000000001"/>
    <n v="0.23333333333333334"/>
    <n v="7.7464285714285719"/>
  </r>
  <r>
    <d v="2023-08-29T00:00:00"/>
    <x v="1"/>
    <n v="202.64"/>
    <n v="1283"/>
    <n v="66"/>
    <d v="2023-08-29T00:00:00"/>
    <x v="0"/>
    <s v="純網上自願醫保【出院免找數】"/>
    <n v="24"/>
    <n v="5.1441932969602491E-2"/>
    <n v="3.0703030303030303"/>
    <n v="0.36363636363636365"/>
    <n v="8.4433333333333334"/>
  </r>
  <r>
    <d v="2023-08-29T00:00:00"/>
    <x v="2"/>
    <n v="196.92"/>
    <n v="1525"/>
    <n v="64"/>
    <d v="2023-08-29T00:00:00"/>
    <x v="0"/>
    <s v="純網上自願醫保【即時網上報價】"/>
    <n v="14"/>
    <n v="4.1967213114754098E-2"/>
    <n v="3.0768749999999998"/>
    <n v="0.21875"/>
    <n v="14.065714285714284"/>
  </r>
  <r>
    <d v="2023-08-29T00:00:00"/>
    <x v="3"/>
    <n v="63.34"/>
    <n v="207"/>
    <n v="60"/>
    <d v="2023-08-29T00:00:00"/>
    <x v="0"/>
    <s v="Bowtie自願醫保系列【即時報價】"/>
    <n v="10"/>
    <n v="0.28985507246376813"/>
    <n v="1.0556666666666668"/>
    <n v="0.16666666666666666"/>
    <n v="6.3340000000000005"/>
  </r>
  <r>
    <d v="2023-08-29T00:00:00"/>
    <x v="4"/>
    <n v="114.39"/>
    <n v="501"/>
    <n v="96"/>
    <d v="2023-08-29T00:00:00"/>
    <x v="0"/>
    <s v="Bowtie自願醫保【即時網上報價】"/>
    <n v="34"/>
    <n v="0.19161676646706588"/>
    <n v="1.1915625000000001"/>
    <n v="0.35416666666666669"/>
    <n v="3.3644117647058822"/>
  </r>
  <r>
    <d v="2023-08-29T00:00:00"/>
    <x v="5"/>
    <n v="71.89"/>
    <n v="380"/>
    <n v="60"/>
    <d v="2023-08-29T00:00:00"/>
    <x v="0"/>
    <s v="自願醫保【網上投保 毋須驗身】"/>
    <n v="13"/>
    <n v="0.15789473684210525"/>
    <n v="1.1981666666666666"/>
    <n v="0.21666666666666667"/>
    <n v="5.53"/>
  </r>
  <r>
    <d v="2023-08-29T00:00:00"/>
    <x v="0"/>
    <n v="108.45"/>
    <n v="947"/>
    <n v="60"/>
    <d v="2023-08-29T00:00:00"/>
    <x v="1"/>
    <s v="Bowtie自願醫保【首年保費7折】"/>
    <n v="3"/>
    <n v="6.3357972544878557E-2"/>
    <n v="1.8075000000000001"/>
    <n v="0.05"/>
    <n v="36.15"/>
  </r>
  <r>
    <d v="2023-08-29T00:00:00"/>
    <x v="1"/>
    <n v="202.64"/>
    <n v="1283"/>
    <n v="66"/>
    <d v="2023-08-29T00:00:00"/>
    <x v="1"/>
    <s v="純網上自願醫保【出院免找數】"/>
    <n v="3"/>
    <n v="5.1441932969602491E-2"/>
    <n v="3.0703030303030303"/>
    <n v="4.5454545454545456E-2"/>
    <n v="67.546666666666667"/>
  </r>
  <r>
    <d v="2023-08-29T00:00:00"/>
    <x v="2"/>
    <n v="196.92"/>
    <n v="1525"/>
    <n v="64"/>
    <d v="2023-08-29T00:00:00"/>
    <x v="1"/>
    <s v="純網上自願醫保【即時網上報價】"/>
    <n v="3"/>
    <n v="4.1967213114754098E-2"/>
    <n v="3.0768749999999998"/>
    <n v="4.6875E-2"/>
    <n v="65.64"/>
  </r>
  <r>
    <d v="2023-08-29T00:00:00"/>
    <x v="3"/>
    <n v="63.34"/>
    <n v="207"/>
    <n v="60"/>
    <d v="2023-08-29T00:00:00"/>
    <x v="1"/>
    <s v="Bowtie自願醫保系列【即時報價】"/>
    <n v="4"/>
    <n v="0.28985507246376813"/>
    <n v="1.0556666666666668"/>
    <n v="6.6666666666666666E-2"/>
    <n v="15.835000000000001"/>
  </r>
  <r>
    <d v="2023-08-29T00:00:00"/>
    <x v="4"/>
    <n v="114.39"/>
    <n v="501"/>
    <n v="96"/>
    <d v="2023-08-29T00:00:00"/>
    <x v="1"/>
    <s v="Bowtie自願醫保【即時網上報價】"/>
    <n v="9"/>
    <n v="0.19161676646706588"/>
    <n v="1.1915625000000001"/>
    <n v="9.375E-2"/>
    <n v="12.71"/>
  </r>
  <r>
    <d v="2023-08-29T00:00:00"/>
    <x v="5"/>
    <n v="71.89"/>
    <n v="380"/>
    <n v="60"/>
    <d v="2023-08-29T00:00:00"/>
    <x v="1"/>
    <s v="自願醫保【網上投保 毋須驗身】"/>
    <n v="4"/>
    <n v="0.15789473684210525"/>
    <n v="1.1981666666666666"/>
    <n v="6.6666666666666666E-2"/>
    <n v="17.9725"/>
  </r>
  <r>
    <d v="2023-08-29T00:00:00"/>
    <x v="0"/>
    <n v="108.45"/>
    <n v="947"/>
    <n v="60"/>
    <d v="2023-08-29T00:00:00"/>
    <x v="2"/>
    <s v="Bowtie自願醫保【首年保費7折】"/>
    <n v="0"/>
    <n v="6.3357972544878557E-2"/>
    <n v="1.8075000000000001"/>
    <n v="0"/>
    <n v="0"/>
  </r>
  <r>
    <d v="2023-08-29T00:00:00"/>
    <x v="1"/>
    <n v="202.64"/>
    <n v="1283"/>
    <n v="66"/>
    <d v="2023-08-29T00:00:00"/>
    <x v="2"/>
    <s v="純網上自願醫保【出院免找數】"/>
    <n v="0"/>
    <n v="5.1441932969602491E-2"/>
    <n v="3.0703030303030303"/>
    <n v="0"/>
    <n v="0"/>
  </r>
  <r>
    <d v="2023-08-29T00:00:00"/>
    <x v="2"/>
    <n v="196.92"/>
    <n v="1525"/>
    <n v="64"/>
    <d v="2023-08-29T00:00:00"/>
    <x v="2"/>
    <s v="純網上自願醫保【即時網上報價】"/>
    <n v="0"/>
    <n v="4.1967213114754098E-2"/>
    <n v="3.0768749999999998"/>
    <n v="0"/>
    <n v="0"/>
  </r>
  <r>
    <d v="2023-08-29T00:00:00"/>
    <x v="3"/>
    <n v="63.34"/>
    <n v="207"/>
    <n v="60"/>
    <d v="2023-08-29T00:00:00"/>
    <x v="2"/>
    <s v="Bowtie自願醫保系列【即時報價】"/>
    <n v="1"/>
    <n v="0.28985507246376813"/>
    <n v="1.0556666666666668"/>
    <n v="1.6666666666666666E-2"/>
    <n v="63.34"/>
  </r>
  <r>
    <d v="2023-08-29T00:00:00"/>
    <x v="4"/>
    <n v="114.39"/>
    <n v="501"/>
    <n v="96"/>
    <d v="2023-08-29T00:00:00"/>
    <x v="2"/>
    <s v="Bowtie自願醫保【即時網上報價】"/>
    <n v="1"/>
    <n v="0.19161676646706588"/>
    <n v="1.1915625000000001"/>
    <n v="1.0416666666666666E-2"/>
    <n v="114.39"/>
  </r>
  <r>
    <d v="2023-08-29T00:00:00"/>
    <x v="5"/>
    <n v="71.89"/>
    <n v="380"/>
    <n v="60"/>
    <d v="2023-08-29T00:00:00"/>
    <x v="2"/>
    <s v="自願醫保【網上投保 毋須驗身】"/>
    <n v="0"/>
    <n v="0.15789473684210525"/>
    <n v="1.1981666666666666"/>
    <n v="0"/>
    <n v="0"/>
  </r>
  <r>
    <d v="2023-08-30T00:00:00"/>
    <x v="0"/>
    <n v="439.97"/>
    <n v="4467"/>
    <n v="65"/>
    <d v="2023-08-30T00:00:00"/>
    <x v="0"/>
    <s v="Bowtie自願醫保【首年保費7折】"/>
    <n v="22"/>
    <n v="1.4551152899037386E-2"/>
    <n v="6.7687692307692311"/>
    <n v="0.33846153846153848"/>
    <n v="19.998636363636365"/>
  </r>
  <r>
    <d v="2023-08-30T00:00:00"/>
    <x v="1"/>
    <n v="53.03"/>
    <n v="140"/>
    <n v="59"/>
    <d v="2023-08-30T00:00:00"/>
    <x v="0"/>
    <s v="純網上自願醫保【出院免找數】"/>
    <n v="29"/>
    <n v="0.42142857142857143"/>
    <n v="0.89881355932203388"/>
    <n v="0.49152542372881358"/>
    <n v="1.8286206896551724"/>
  </r>
  <r>
    <d v="2023-08-30T00:00:00"/>
    <x v="2"/>
    <n v="451.31"/>
    <n v="5192"/>
    <n v="77"/>
    <d v="2023-08-30T00:00:00"/>
    <x v="0"/>
    <s v="純網上自願醫保【即時網上報價】"/>
    <n v="36"/>
    <n v="1.4830508474576272E-2"/>
    <n v="5.8611688311688308"/>
    <n v="0.46753246753246752"/>
    <n v="12.536388888888888"/>
  </r>
  <r>
    <d v="2023-08-30T00:00:00"/>
    <x v="3"/>
    <n v="214.74"/>
    <n v="1470"/>
    <n v="68"/>
    <d v="2023-08-30T00:00:00"/>
    <x v="0"/>
    <s v="Bowtie自願醫保系列【即時報價】"/>
    <n v="15"/>
    <n v="4.6258503401360541E-2"/>
    <n v="3.1579411764705885"/>
    <n v="0.22058823529411764"/>
    <n v="14.316000000000001"/>
  </r>
  <r>
    <d v="2023-08-30T00:00:00"/>
    <x v="4"/>
    <n v="121.37"/>
    <n v="671"/>
    <n v="98"/>
    <d v="2023-08-30T00:00:00"/>
    <x v="0"/>
    <s v="Bowtie自願醫保【即時網上報價】"/>
    <n v="39"/>
    <n v="0.14605067064083457"/>
    <n v="1.2384693877551021"/>
    <n v="0.39795918367346939"/>
    <n v="3.112051282051282"/>
  </r>
  <r>
    <d v="2023-08-30T00:00:00"/>
    <x v="5"/>
    <n v="61.97"/>
    <n v="226"/>
    <n v="59"/>
    <d v="2023-08-30T00:00:00"/>
    <x v="0"/>
    <s v="自願醫保【網上投保 毋須驗身】"/>
    <n v="19"/>
    <n v="0.26106194690265488"/>
    <n v="1.0503389830508474"/>
    <n v="0.32203389830508472"/>
    <n v="3.2615789473684211"/>
  </r>
  <r>
    <d v="2023-08-30T00:00:00"/>
    <x v="0"/>
    <n v="439.97"/>
    <n v="4467"/>
    <n v="65"/>
    <d v="2023-08-30T00:00:00"/>
    <x v="1"/>
    <s v="Bowtie自願醫保【首年保費7折】"/>
    <n v="5"/>
    <n v="1.4551152899037386E-2"/>
    <n v="6.7687692307692311"/>
    <n v="7.6923076923076927E-2"/>
    <n v="87.994"/>
  </r>
  <r>
    <d v="2023-08-30T00:00:00"/>
    <x v="1"/>
    <n v="53.03"/>
    <n v="140"/>
    <n v="59"/>
    <d v="2023-08-30T00:00:00"/>
    <x v="1"/>
    <s v="純網上自願醫保【出院免找數】"/>
    <n v="2"/>
    <n v="0.42142857142857143"/>
    <n v="0.89881355932203388"/>
    <n v="3.3898305084745763E-2"/>
    <n v="26.515000000000001"/>
  </r>
  <r>
    <d v="2023-08-30T00:00:00"/>
    <x v="2"/>
    <n v="451.31"/>
    <n v="5192"/>
    <n v="77"/>
    <d v="2023-08-30T00:00:00"/>
    <x v="1"/>
    <s v="純網上自願醫保【即時網上報價】"/>
    <n v="3"/>
    <n v="1.4830508474576272E-2"/>
    <n v="5.8611688311688308"/>
    <n v="3.896103896103896E-2"/>
    <n v="150.43666666666667"/>
  </r>
  <r>
    <d v="2023-08-30T00:00:00"/>
    <x v="3"/>
    <n v="214.74"/>
    <n v="1470"/>
    <n v="68"/>
    <d v="2023-08-30T00:00:00"/>
    <x v="1"/>
    <s v="Bowtie自願醫保系列【即時報價】"/>
    <n v="3"/>
    <n v="4.6258503401360541E-2"/>
    <n v="3.1579411764705885"/>
    <n v="4.4117647058823532E-2"/>
    <n v="71.58"/>
  </r>
  <r>
    <d v="2023-08-30T00:00:00"/>
    <x v="4"/>
    <n v="121.37"/>
    <n v="671"/>
    <n v="98"/>
    <d v="2023-08-30T00:00:00"/>
    <x v="1"/>
    <s v="Bowtie自願醫保【即時網上報價】"/>
    <n v="9"/>
    <n v="0.14605067064083457"/>
    <n v="1.2384693877551021"/>
    <n v="9.1836734693877556E-2"/>
    <n v="13.485555555555557"/>
  </r>
  <r>
    <d v="2023-08-30T00:00:00"/>
    <x v="5"/>
    <n v="61.97"/>
    <n v="226"/>
    <n v="59"/>
    <d v="2023-08-30T00:00:00"/>
    <x v="1"/>
    <s v="自願醫保【網上投保 毋須驗身】"/>
    <n v="3"/>
    <n v="0.26106194690265488"/>
    <n v="1.0503389830508474"/>
    <n v="5.0847457627118647E-2"/>
    <n v="20.656666666666666"/>
  </r>
  <r>
    <d v="2023-08-30T00:00:00"/>
    <x v="0"/>
    <n v="439.97"/>
    <n v="4467"/>
    <n v="65"/>
    <d v="2023-08-30T00:00:00"/>
    <x v="2"/>
    <s v="Bowtie自願醫保【首年保費7折】"/>
    <n v="0"/>
    <n v="1.4551152899037386E-2"/>
    <n v="6.7687692307692311"/>
    <n v="0"/>
    <n v="0"/>
  </r>
  <r>
    <d v="2023-08-30T00:00:00"/>
    <x v="1"/>
    <n v="53.03"/>
    <n v="140"/>
    <n v="59"/>
    <d v="2023-08-30T00:00:00"/>
    <x v="2"/>
    <s v="純網上自願醫保【出院免找數】"/>
    <n v="0"/>
    <n v="0.42142857142857143"/>
    <n v="0.89881355932203388"/>
    <n v="0"/>
    <n v="0"/>
  </r>
  <r>
    <d v="2023-08-30T00:00:00"/>
    <x v="2"/>
    <n v="451.31"/>
    <n v="5192"/>
    <n v="77"/>
    <d v="2023-08-30T00:00:00"/>
    <x v="2"/>
    <s v="純網上自願醫保【即時網上報價】"/>
    <n v="1"/>
    <n v="1.4830508474576272E-2"/>
    <n v="5.8611688311688308"/>
    <n v="1.2987012987012988E-2"/>
    <n v="451.31"/>
  </r>
  <r>
    <d v="2023-08-30T00:00:00"/>
    <x v="3"/>
    <n v="214.74"/>
    <n v="1470"/>
    <n v="68"/>
    <d v="2023-08-30T00:00:00"/>
    <x v="2"/>
    <s v="Bowtie自願醫保系列【即時報價】"/>
    <n v="1"/>
    <n v="4.6258503401360541E-2"/>
    <n v="3.1579411764705885"/>
    <n v="1.4705882352941176E-2"/>
    <n v="214.74"/>
  </r>
  <r>
    <d v="2023-08-30T00:00:00"/>
    <x v="4"/>
    <n v="121.37"/>
    <n v="671"/>
    <n v="98"/>
    <d v="2023-08-30T00:00:00"/>
    <x v="2"/>
    <s v="Bowtie自願醫保【即時網上報價】"/>
    <n v="0"/>
    <n v="0.14605067064083457"/>
    <n v="1.2384693877551021"/>
    <n v="0"/>
    <n v="0"/>
  </r>
  <r>
    <d v="2023-08-30T00:00:00"/>
    <x v="5"/>
    <n v="61.97"/>
    <n v="226"/>
    <n v="59"/>
    <d v="2023-08-30T00:00:00"/>
    <x v="2"/>
    <s v="自願醫保【網上投保 毋須驗身】"/>
    <n v="0"/>
    <n v="0.26106194690265488"/>
    <n v="1.0503389830508474"/>
    <n v="0"/>
    <n v="0"/>
  </r>
  <r>
    <d v="2023-08-31T00:00:00"/>
    <x v="0"/>
    <n v="260.03999999999996"/>
    <n v="2947"/>
    <n v="71"/>
    <d v="2023-08-31T00:00:00"/>
    <x v="0"/>
    <s v="Bowtie自願醫保【首年保費7折】"/>
    <n v="33"/>
    <n v="2.4092297251442144E-2"/>
    <n v="3.6625352112676053"/>
    <n v="0.46478873239436619"/>
    <n v="7.879999999999999"/>
  </r>
  <r>
    <d v="2023-08-31T00:00:00"/>
    <x v="1"/>
    <n v="108.81"/>
    <n v="726"/>
    <n v="59"/>
    <d v="2023-08-31T00:00:00"/>
    <x v="0"/>
    <s v="純網上自願醫保【出院免找數】"/>
    <n v="9"/>
    <n v="8.1267217630853997E-2"/>
    <n v="1.8442372881355933"/>
    <n v="0.15254237288135594"/>
    <n v="12.09"/>
  </r>
  <r>
    <d v="2023-08-31T00:00:00"/>
    <x v="2"/>
    <n v="483.51"/>
    <n v="7437"/>
    <n v="77"/>
    <d v="2023-08-31T00:00:00"/>
    <x v="0"/>
    <s v="純網上自願醫保【即時網上報價】"/>
    <n v="12"/>
    <n v="1.0353637219308862E-2"/>
    <n v="6.2793506493506488"/>
    <n v="0.15584415584415584"/>
    <n v="40.292499999999997"/>
  </r>
  <r>
    <d v="2023-08-31T00:00:00"/>
    <x v="3"/>
    <n v="150.72"/>
    <n v="1590"/>
    <n v="63"/>
    <d v="2023-08-31T00:00:00"/>
    <x v="0"/>
    <s v="Bowtie自願醫保系列【即時報價】"/>
    <n v="27"/>
    <n v="3.962264150943396E-2"/>
    <n v="2.3923809523809525"/>
    <n v="0.42857142857142855"/>
    <n v="5.5822222222222218"/>
  </r>
  <r>
    <d v="2023-08-31T00:00:00"/>
    <x v="4"/>
    <n v="558.18000000000006"/>
    <n v="8210"/>
    <n v="122"/>
    <d v="2023-08-31T00:00:00"/>
    <x v="0"/>
    <s v="Bowtie自願醫保【即時網上報價】"/>
    <n v="46"/>
    <n v="1.4859926918392205E-2"/>
    <n v="4.5752459016393452"/>
    <n v="0.37704918032786883"/>
    <n v="12.134347826086957"/>
  </r>
  <r>
    <d v="2023-08-31T00:00:00"/>
    <x v="5"/>
    <n v="134.37"/>
    <n v="2093"/>
    <n v="63"/>
    <d v="2023-08-31T00:00:00"/>
    <x v="0"/>
    <s v="自願醫保【網上投保 毋須驗身】"/>
    <n v="6"/>
    <n v="3.0100334448160536E-2"/>
    <n v="2.132857142857143"/>
    <n v="9.5238095238095233E-2"/>
    <n v="22.395"/>
  </r>
  <r>
    <d v="2023-08-31T00:00:00"/>
    <x v="0"/>
    <n v="260.03999999999996"/>
    <n v="2947"/>
    <n v="71"/>
    <d v="2023-08-31T00:00:00"/>
    <x v="1"/>
    <s v="Bowtie自願醫保【首年保費7折】"/>
    <n v="5"/>
    <n v="2.4092297251442144E-2"/>
    <n v="3.6625352112676053"/>
    <n v="7.0422535211267609E-2"/>
    <n v="52.007999999999996"/>
  </r>
  <r>
    <d v="2023-08-31T00:00:00"/>
    <x v="1"/>
    <n v="108.81"/>
    <n v="726"/>
    <n v="59"/>
    <d v="2023-08-31T00:00:00"/>
    <x v="1"/>
    <s v="純網上自願醫保【出院免找數】"/>
    <n v="2"/>
    <n v="8.1267217630853997E-2"/>
    <n v="1.8442372881355933"/>
    <n v="3.3898305084745763E-2"/>
    <n v="54.405000000000001"/>
  </r>
  <r>
    <d v="2023-08-31T00:00:00"/>
    <x v="2"/>
    <n v="483.51"/>
    <n v="7437"/>
    <n v="77"/>
    <d v="2023-08-31T00:00:00"/>
    <x v="1"/>
    <s v="純網上自願醫保【即時網上報價】"/>
    <n v="4"/>
    <n v="1.0353637219308862E-2"/>
    <n v="6.2793506493506488"/>
    <n v="5.1948051948051951E-2"/>
    <n v="120.8775"/>
  </r>
  <r>
    <d v="2023-08-31T00:00:00"/>
    <x v="3"/>
    <n v="150.72"/>
    <n v="1590"/>
    <n v="63"/>
    <d v="2023-08-31T00:00:00"/>
    <x v="1"/>
    <s v="Bowtie自願醫保系列【即時報價】"/>
    <n v="5"/>
    <n v="3.962264150943396E-2"/>
    <n v="2.3923809523809525"/>
    <n v="7.9365079365079361E-2"/>
    <n v="30.143999999999998"/>
  </r>
  <r>
    <d v="2023-08-31T00:00:00"/>
    <x v="4"/>
    <n v="558.18000000000006"/>
    <n v="8210"/>
    <n v="122"/>
    <d v="2023-08-31T00:00:00"/>
    <x v="1"/>
    <s v="Bowtie自願醫保【即時網上報價】"/>
    <n v="10"/>
    <n v="1.4859926918392205E-2"/>
    <n v="4.5752459016393452"/>
    <n v="8.1967213114754092E-2"/>
    <n v="55.818000000000005"/>
  </r>
  <r>
    <d v="2023-08-31T00:00:00"/>
    <x v="5"/>
    <n v="134.37"/>
    <n v="2093"/>
    <n v="63"/>
    <d v="2023-08-31T00:00:00"/>
    <x v="1"/>
    <s v="自願醫保【網上投保 毋須驗身】"/>
    <n v="4"/>
    <n v="3.0100334448160536E-2"/>
    <n v="2.132857142857143"/>
    <n v="6.3492063492063489E-2"/>
    <n v="33.592500000000001"/>
  </r>
  <r>
    <d v="2023-08-31T00:00:00"/>
    <x v="0"/>
    <n v="260.03999999999996"/>
    <n v="2947"/>
    <n v="71"/>
    <d v="2023-08-31T00:00:00"/>
    <x v="2"/>
    <s v="Bowtie自願醫保【首年保費7折】"/>
    <n v="1"/>
    <n v="2.4092297251442144E-2"/>
    <n v="3.6625352112676053"/>
    <n v="1.4084507042253521E-2"/>
    <n v="260.03999999999996"/>
  </r>
  <r>
    <d v="2023-08-31T00:00:00"/>
    <x v="1"/>
    <n v="108.81"/>
    <n v="726"/>
    <n v="59"/>
    <d v="2023-08-31T00:00:00"/>
    <x v="2"/>
    <s v="純網上自願醫保【出院免找數】"/>
    <n v="1"/>
    <n v="8.1267217630853997E-2"/>
    <n v="1.8442372881355933"/>
    <n v="1.6949152542372881E-2"/>
    <n v="108.81"/>
  </r>
  <r>
    <d v="2023-08-31T00:00:00"/>
    <x v="2"/>
    <n v="483.51"/>
    <n v="7437"/>
    <n v="77"/>
    <d v="2023-08-31T00:00:00"/>
    <x v="2"/>
    <s v="純網上自願醫保【即時網上報價】"/>
    <n v="1"/>
    <n v="1.0353637219308862E-2"/>
    <n v="6.2793506493506488"/>
    <n v="1.2987012987012988E-2"/>
    <n v="483.51"/>
  </r>
  <r>
    <d v="2023-08-31T00:00:00"/>
    <x v="3"/>
    <n v="150.72"/>
    <n v="1590"/>
    <n v="63"/>
    <d v="2023-08-31T00:00:00"/>
    <x v="2"/>
    <s v="Bowtie自願醫保系列【即時報價】"/>
    <n v="1"/>
    <n v="3.962264150943396E-2"/>
    <n v="2.3923809523809525"/>
    <n v="1.5873015873015872E-2"/>
    <n v="150.72"/>
  </r>
  <r>
    <d v="2023-08-31T00:00:00"/>
    <x v="4"/>
    <n v="558.18000000000006"/>
    <n v="8210"/>
    <n v="122"/>
    <d v="2023-08-31T00:00:00"/>
    <x v="2"/>
    <s v="Bowtie自願醫保【即時網上報價】"/>
    <n v="3"/>
    <n v="1.4859926918392205E-2"/>
    <n v="4.5752459016393452"/>
    <n v="2.4590163934426229E-2"/>
    <n v="186.06000000000003"/>
  </r>
  <r>
    <d v="2023-08-31T00:00:00"/>
    <x v="5"/>
    <n v="134.37"/>
    <n v="2093"/>
    <n v="63"/>
    <d v="2023-08-31T00:00:00"/>
    <x v="2"/>
    <s v="自願醫保【網上投保 毋須驗身】"/>
    <n v="0"/>
    <n v="3.0100334448160536E-2"/>
    <n v="2.132857142857143"/>
    <n v="0"/>
    <n v="0"/>
  </r>
  <r>
    <m/>
    <x v="6"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EC25C-79AA-C443-AB37-3D71FBD4BE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0" firstHeaderRow="0" firstDataRow="1" firstDataCol="1"/>
  <pivotFields count="14">
    <pivotField showAll="0"/>
    <pivotField axis="axisRow" showAll="0" defaultSubtotal="0">
      <items count="7">
        <item x="4"/>
        <item x="0"/>
        <item x="3"/>
        <item x="1"/>
        <item x="2"/>
        <item x="5"/>
        <item x="6"/>
      </items>
    </pivotField>
    <pivotField dataField="1"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2">
    <field x="1"/>
    <field x="6"/>
  </rowFields>
  <rowItems count="2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onversions" fld="8" baseField="0" baseItem="0"/>
    <dataField name="Sum of Cost" fld="2" baseField="0" baseItem="0"/>
    <dataField name="Sum of Clicks" fld="4" baseField="0" baseItem="0"/>
    <dataField name="Sum of Impressions" fld="3" baseField="0" baseItem="0"/>
    <dataField name="Average of CTR" fld="9" subtotal="average" baseField="0" baseItem="0"/>
    <dataField name="Average of CPC" fld="10" subtotal="average" baseField="0" baseItem="0"/>
    <dataField name="Average of CVR" fld="11" subtotal="average" baseField="0" baseItem="0"/>
    <dataField name="Average of CPA" fld="12" subtotal="average" baseField="0" baseItem="0"/>
  </dataFields>
  <formats count="31">
    <format dxfId="100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6" count="3">
            <x v="0"/>
            <x v="1"/>
            <x v="2"/>
          </reference>
        </references>
      </pivotArea>
    </format>
    <format dxfId="99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>
            <x v="1"/>
          </reference>
        </references>
      </pivotArea>
    </format>
    <format dxfId="98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6" count="3">
            <x v="0"/>
            <x v="1"/>
            <x v="2"/>
          </reference>
        </references>
      </pivotArea>
    </format>
    <format dxfId="97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>
            <x v="2"/>
          </reference>
        </references>
      </pivotArea>
    </format>
    <format dxfId="96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2"/>
          </reference>
          <reference field="6" count="3">
            <x v="0"/>
            <x v="1"/>
            <x v="2"/>
          </reference>
        </references>
      </pivotArea>
    </format>
    <format dxfId="95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>
            <x v="3"/>
          </reference>
        </references>
      </pivotArea>
    </format>
    <format dxfId="9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3"/>
          </reference>
          <reference field="6" count="3">
            <x v="0"/>
            <x v="1"/>
            <x v="2"/>
          </reference>
        </references>
      </pivotArea>
    </format>
    <format dxfId="93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>
            <x v="4"/>
          </reference>
        </references>
      </pivotArea>
    </format>
    <format dxfId="92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4"/>
          </reference>
          <reference field="6" count="3">
            <x v="0"/>
            <x v="1"/>
            <x v="2"/>
          </reference>
        </references>
      </pivotArea>
    </format>
    <format dxfId="91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>
            <x v="5"/>
          </reference>
        </references>
      </pivotArea>
    </format>
    <format dxfId="90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5"/>
          </reference>
          <reference field="6" count="3">
            <x v="0"/>
            <x v="1"/>
            <x v="2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>
            <x v="2"/>
          </reference>
        </references>
      </pivotArea>
    </format>
    <format dxfId="88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>
            <x v="1"/>
          </reference>
        </references>
      </pivotArea>
    </format>
    <format dxfId="87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0"/>
          </reference>
          <reference field="6" count="3">
            <x v="0"/>
            <x v="1"/>
            <x v="2"/>
          </reference>
        </references>
      </pivotArea>
    </format>
    <format dxfId="86">
      <pivotArea collapsedLevelsAreSubtotals="1" fieldPosition="0">
        <references count="2">
          <reference field="4294967294" count="4" selected="0">
            <x v="4"/>
            <x v="5"/>
            <x v="6"/>
            <x v="7"/>
          </reference>
          <reference field="1" count="1">
            <x v="1"/>
          </reference>
        </references>
      </pivotArea>
    </format>
    <format dxfId="85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1"/>
          </reference>
          <reference field="6" count="3">
            <x v="0"/>
            <x v="1"/>
            <x v="2"/>
          </reference>
        </references>
      </pivotArea>
    </format>
    <format dxfId="84">
      <pivotArea collapsedLevelsAreSubtotals="1" fieldPosition="0">
        <references count="2">
          <reference field="4294967294" count="4" selected="0">
            <x v="4"/>
            <x v="5"/>
            <x v="6"/>
            <x v="7"/>
          </reference>
          <reference field="1" count="1">
            <x v="2"/>
          </reference>
        </references>
      </pivotArea>
    </format>
    <format dxfId="83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2"/>
          </reference>
          <reference field="6" count="3">
            <x v="0"/>
            <x v="1"/>
            <x v="2"/>
          </reference>
        </references>
      </pivotArea>
    </format>
    <format dxfId="82">
      <pivotArea collapsedLevelsAreSubtotals="1" fieldPosition="0">
        <references count="2">
          <reference field="4294967294" count="4" selected="0">
            <x v="4"/>
            <x v="5"/>
            <x v="6"/>
            <x v="7"/>
          </reference>
          <reference field="1" count="1">
            <x v="3"/>
          </reference>
        </references>
      </pivotArea>
    </format>
    <format dxfId="81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3"/>
          </reference>
          <reference field="6" count="3">
            <x v="0"/>
            <x v="1"/>
            <x v="2"/>
          </reference>
        </references>
      </pivotArea>
    </format>
    <format dxfId="80">
      <pivotArea collapsedLevelsAreSubtotals="1" fieldPosition="0">
        <references count="2">
          <reference field="4294967294" count="4" selected="0">
            <x v="4"/>
            <x v="5"/>
            <x v="6"/>
            <x v="7"/>
          </reference>
          <reference field="1" count="1">
            <x v="4"/>
          </reference>
        </references>
      </pivotArea>
    </format>
    <format dxfId="79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4"/>
          </reference>
          <reference field="6" count="3">
            <x v="0"/>
            <x v="1"/>
            <x v="2"/>
          </reference>
        </references>
      </pivotArea>
    </format>
    <format dxfId="78">
      <pivotArea collapsedLevelsAreSubtotals="1" fieldPosition="0">
        <references count="2">
          <reference field="4294967294" count="4" selected="0">
            <x v="4"/>
            <x v="5"/>
            <x v="6"/>
            <x v="7"/>
          </reference>
          <reference field="1" count="1">
            <x v="5"/>
          </reference>
        </references>
      </pivotArea>
    </format>
    <format dxfId="77">
      <pivotArea collapsedLevelsAreSubtotals="1" fieldPosition="0">
        <references count="3">
          <reference field="4294967294" count="4" selected="0">
            <x v="4"/>
            <x v="5"/>
            <x v="6"/>
            <x v="7"/>
          </reference>
          <reference field="1" count="1" selected="0">
            <x v="5"/>
          </reference>
          <reference field="6" count="3">
            <x v="0"/>
            <x v="1"/>
            <x v="2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7"/>
          </reference>
          <reference field="1" count="1" selected="0">
            <x v="3"/>
          </reference>
          <reference field="6" count="1">
            <x v="2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7"/>
          </reference>
          <reference field="1" count="1" selected="0">
            <x v="5"/>
          </reference>
          <reference field="6" count="1">
            <x v="2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7"/>
          </reference>
          <reference field="1" count="1" selected="0">
            <x v="0"/>
          </reference>
          <reference field="6" count="3">
            <x v="0"/>
            <x v="1"/>
            <x v="2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4"/>
          </reference>
          <reference field="1" count="1" selected="0">
            <x v="0"/>
          </reference>
          <reference field="6" count="3">
            <x v="0"/>
            <x v="1"/>
            <x v="2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4"/>
          </reference>
          <reference field="1" count="1" selected="0">
            <x v="3"/>
          </reference>
          <reference field="6" count="3">
            <x v="0"/>
            <x v="1"/>
            <x v="2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4"/>
          </reference>
          <reference field="1" count="1" selected="0">
            <x v="5"/>
          </reference>
          <reference field="6" count="3">
            <x v="0"/>
            <x v="1"/>
            <x v="2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D097FBC-C2E3-F249-944C-84B89400ABA1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Activity" tableColumnId="2"/>
      <queryTableField id="3" name="Ad name" tableColumnId="3"/>
      <queryTableField id="4" name="Convers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C4BFB7-E5A0-1F43-B841-30FDFC7F23A0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Ad name" tableColumnId="2"/>
      <queryTableField id="3" name="Cost" tableColumnId="3"/>
      <queryTableField id="4" name="Impressions" tableColumnId="4"/>
      <queryTableField id="5" name="Clicks" tableColumnId="5"/>
      <queryTableField id="6" name="Date.1" tableColumnId="6"/>
      <queryTableField id="7" name="Activity" tableColumnId="7"/>
      <queryTableField id="8" name="Ad name.1" tableColumnId="8"/>
      <queryTableField id="9" name="Conversions" tableColumnId="9"/>
      <queryTableField id="10" name="CTR" tableColumnId="10"/>
      <queryTableField id="11" name="CPC" tableColumnId="11"/>
      <queryTableField id="12" name="CVR" tableColumnId="12"/>
      <queryTableField id="13" name="CPA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83E080-6C5D-734D-8B9E-8D99FB9A5D2E}" name="Floodlight_Raw" displayName="Floodlight_Raw" ref="A1:D559" tableType="queryTable" totalsRowShown="0">
  <autoFilter ref="A1:D559" xr:uid="{E783E080-6C5D-734D-8B9E-8D99FB9A5D2E}"/>
  <tableColumns count="4">
    <tableColumn id="1" xr3:uid="{6553510B-CDE9-8E4C-A189-9C0EA3E48427}" uniqueName="1" name="Date" queryTableFieldId="1" dataDxfId="103"/>
    <tableColumn id="2" xr3:uid="{B5473D10-9ADA-114A-A045-560810CB5464}" uniqueName="2" name="Activity" queryTableFieldId="2" dataDxfId="102"/>
    <tableColumn id="3" xr3:uid="{90A0F686-FFC2-FE4E-BCF0-F5916EF09F0B}" uniqueName="3" name="Ad name" queryTableFieldId="3" dataDxfId="101"/>
    <tableColumn id="4" xr3:uid="{B8B4F70E-2A5C-E145-8113-5A7DDF42768B}" uniqueName="4" name="Conversion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4C348-6E97-A743-93CD-ABEC90FDA0DD}" name="SEM_Raw" displayName="SEM_Raw" ref="A1:M559" tableType="queryTable" totalsRowShown="0">
  <autoFilter ref="A1:M559" xr:uid="{6284C348-6E97-A743-93CD-ABEC90FDA0DD}">
    <filterColumn colId="1">
      <filters>
        <filter val="Bowtie自願醫保【首年保費7折】"/>
      </filters>
    </filterColumn>
    <filterColumn colId="6">
      <filters>
        <filter val="Application_Submission"/>
      </filters>
    </filterColumn>
  </autoFilter>
  <tableColumns count="13">
    <tableColumn id="1" xr3:uid="{81FAEB45-AF0A-C745-8DBF-9817D559E0D2}" uniqueName="1" name="Date" queryTableFieldId="1" dataDxfId="74"/>
    <tableColumn id="2" xr3:uid="{E4BDA9B3-61FC-BE44-9AF5-DA2F555DAC12}" uniqueName="2" name="Ad name" queryTableFieldId="2" dataDxfId="73"/>
    <tableColumn id="3" xr3:uid="{ED5E806B-4142-EC49-A4AC-28D0E1C946B7}" uniqueName="3" name="Cost" queryTableFieldId="3"/>
    <tableColumn id="4" xr3:uid="{E351B2AD-6456-854B-9C08-435C675F38E6}" uniqueName="4" name="Impressions" queryTableFieldId="4"/>
    <tableColumn id="5" xr3:uid="{6A18A19F-F3AA-0043-9A1F-C2E298739B41}" uniqueName="5" name="Clicks" queryTableFieldId="5"/>
    <tableColumn id="6" xr3:uid="{9A00CDD5-A127-A546-A9FB-461F79B0C4D5}" uniqueName="6" name="Date.1" queryTableFieldId="6" dataDxfId="72"/>
    <tableColumn id="7" xr3:uid="{C0B215D3-7C47-834E-9F53-E12D88CEA849}" uniqueName="7" name="Activity" queryTableFieldId="7" dataDxfId="71"/>
    <tableColumn id="8" xr3:uid="{810C0C73-9E9E-2346-8952-8C9DDF0D9856}" uniqueName="8" name="Ad name.1" queryTableFieldId="8" dataDxfId="70"/>
    <tableColumn id="9" xr3:uid="{CF46D78F-5FF6-5A4A-A1B2-C51A2A33B478}" uniqueName="9" name="Conversions" queryTableFieldId="9"/>
    <tableColumn id="10" xr3:uid="{2E3EDE21-1D1A-AA46-8981-02DD5A735624}" uniqueName="10" name="CTR" queryTableFieldId="10"/>
    <tableColumn id="11" xr3:uid="{1CBB0F56-45BC-3E4A-BBBA-1F144F193562}" uniqueName="11" name="CPC" queryTableFieldId="11"/>
    <tableColumn id="12" xr3:uid="{DA0AA602-2198-C144-BB58-51C57ED457D8}" uniqueName="12" name="CVR" queryTableFieldId="12"/>
    <tableColumn id="13" xr3:uid="{1DDB4EE4-15E7-8049-BB1B-97BB10AB9C6E}" uniqueName="13" name="CPA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65DE-96E1-C443-8322-FD332610948E}">
  <dimension ref="A1:D559"/>
  <sheetViews>
    <sheetView workbookViewId="0">
      <selection activeCell="B9" sqref="B9"/>
    </sheetView>
  </sheetViews>
  <sheetFormatPr baseColWidth="10" defaultRowHeight="16" x14ac:dyDescent="0.2"/>
  <cols>
    <col min="1" max="1" width="9.5" bestFit="1" customWidth="1"/>
    <col min="2" max="2" width="26.83203125" bestFit="1" customWidth="1"/>
    <col min="3" max="3" width="31.83203125" bestFit="1" customWidth="1"/>
    <col min="4" max="4" width="14" bestFit="1" customWidth="1"/>
  </cols>
  <sheetData>
    <row r="1" spans="1:4" x14ac:dyDescent="0.2">
      <c r="A1" t="s">
        <v>0</v>
      </c>
      <c r="B1" t="s">
        <v>11</v>
      </c>
      <c r="C1" t="s">
        <v>1</v>
      </c>
      <c r="D1" t="s">
        <v>12</v>
      </c>
    </row>
    <row r="2" spans="1:4" x14ac:dyDescent="0.2">
      <c r="A2" s="1">
        <v>45139</v>
      </c>
      <c r="B2" t="s">
        <v>13</v>
      </c>
      <c r="C2" t="s">
        <v>5</v>
      </c>
      <c r="D2">
        <v>21</v>
      </c>
    </row>
    <row r="3" spans="1:4" x14ac:dyDescent="0.2">
      <c r="A3" s="1">
        <v>45139</v>
      </c>
      <c r="B3" t="s">
        <v>13</v>
      </c>
      <c r="C3" t="s">
        <v>6</v>
      </c>
      <c r="D3">
        <v>21</v>
      </c>
    </row>
    <row r="4" spans="1:4" x14ac:dyDescent="0.2">
      <c r="A4" s="1">
        <v>45139</v>
      </c>
      <c r="B4" t="s">
        <v>13</v>
      </c>
      <c r="C4" t="s">
        <v>7</v>
      </c>
      <c r="D4">
        <v>18</v>
      </c>
    </row>
    <row r="5" spans="1:4" x14ac:dyDescent="0.2">
      <c r="A5" s="1">
        <v>45139</v>
      </c>
      <c r="B5" t="s">
        <v>13</v>
      </c>
      <c r="C5" t="s">
        <v>8</v>
      </c>
      <c r="D5">
        <v>22</v>
      </c>
    </row>
    <row r="6" spans="1:4" x14ac:dyDescent="0.2">
      <c r="A6" s="1">
        <v>45139</v>
      </c>
      <c r="B6" t="s">
        <v>13</v>
      </c>
      <c r="C6" t="s">
        <v>9</v>
      </c>
      <c r="D6">
        <v>33</v>
      </c>
    </row>
    <row r="7" spans="1:4" x14ac:dyDescent="0.2">
      <c r="A7" s="1">
        <v>45139</v>
      </c>
      <c r="B7" t="s">
        <v>13</v>
      </c>
      <c r="C7" t="s">
        <v>10</v>
      </c>
      <c r="D7">
        <v>12</v>
      </c>
    </row>
    <row r="8" spans="1:4" x14ac:dyDescent="0.2">
      <c r="A8" s="1">
        <v>45139</v>
      </c>
      <c r="B8" t="s">
        <v>14</v>
      </c>
      <c r="C8" t="s">
        <v>5</v>
      </c>
      <c r="D8">
        <v>5</v>
      </c>
    </row>
    <row r="9" spans="1:4" x14ac:dyDescent="0.2">
      <c r="A9" s="1">
        <v>45139</v>
      </c>
      <c r="B9" t="s">
        <v>14</v>
      </c>
      <c r="C9" t="s">
        <v>6</v>
      </c>
      <c r="D9">
        <v>3</v>
      </c>
    </row>
    <row r="10" spans="1:4" x14ac:dyDescent="0.2">
      <c r="A10" s="1">
        <v>45139</v>
      </c>
      <c r="B10" t="s">
        <v>14</v>
      </c>
      <c r="C10" t="s">
        <v>7</v>
      </c>
      <c r="D10">
        <v>3</v>
      </c>
    </row>
    <row r="11" spans="1:4" x14ac:dyDescent="0.2">
      <c r="A11" s="1">
        <v>45139</v>
      </c>
      <c r="B11" t="s">
        <v>14</v>
      </c>
      <c r="C11" t="s">
        <v>8</v>
      </c>
      <c r="D11">
        <v>4</v>
      </c>
    </row>
    <row r="12" spans="1:4" x14ac:dyDescent="0.2">
      <c r="A12" s="1">
        <v>45139</v>
      </c>
      <c r="B12" t="s">
        <v>14</v>
      </c>
      <c r="C12" t="s">
        <v>9</v>
      </c>
      <c r="D12">
        <v>11</v>
      </c>
    </row>
    <row r="13" spans="1:4" x14ac:dyDescent="0.2">
      <c r="A13" s="1">
        <v>45139</v>
      </c>
      <c r="B13" t="s">
        <v>14</v>
      </c>
      <c r="C13" t="s">
        <v>10</v>
      </c>
      <c r="D13">
        <v>5</v>
      </c>
    </row>
    <row r="14" spans="1:4" x14ac:dyDescent="0.2">
      <c r="A14" s="1">
        <v>45139</v>
      </c>
      <c r="B14" t="s">
        <v>15</v>
      </c>
      <c r="C14" t="s">
        <v>5</v>
      </c>
      <c r="D14">
        <v>1</v>
      </c>
    </row>
    <row r="15" spans="1:4" x14ac:dyDescent="0.2">
      <c r="A15" s="1">
        <v>45139</v>
      </c>
      <c r="B15" t="s">
        <v>15</v>
      </c>
      <c r="C15" t="s">
        <v>6</v>
      </c>
      <c r="D15">
        <v>1</v>
      </c>
    </row>
    <row r="16" spans="1:4" x14ac:dyDescent="0.2">
      <c r="A16" s="1">
        <v>45139</v>
      </c>
      <c r="B16" t="s">
        <v>15</v>
      </c>
      <c r="C16" t="s">
        <v>7</v>
      </c>
      <c r="D16">
        <v>0</v>
      </c>
    </row>
    <row r="17" spans="1:4" x14ac:dyDescent="0.2">
      <c r="A17" s="1">
        <v>45139</v>
      </c>
      <c r="B17" t="s">
        <v>15</v>
      </c>
      <c r="C17" t="s">
        <v>8</v>
      </c>
      <c r="D17">
        <v>0</v>
      </c>
    </row>
    <row r="18" spans="1:4" x14ac:dyDescent="0.2">
      <c r="A18" s="1">
        <v>45139</v>
      </c>
      <c r="B18" t="s">
        <v>15</v>
      </c>
      <c r="C18" t="s">
        <v>9</v>
      </c>
      <c r="D18">
        <v>0</v>
      </c>
    </row>
    <row r="19" spans="1:4" x14ac:dyDescent="0.2">
      <c r="A19" s="1">
        <v>45139</v>
      </c>
      <c r="B19" t="s">
        <v>15</v>
      </c>
      <c r="C19" t="s">
        <v>10</v>
      </c>
      <c r="D19">
        <v>1</v>
      </c>
    </row>
    <row r="20" spans="1:4" x14ac:dyDescent="0.2">
      <c r="A20" s="1">
        <v>45140</v>
      </c>
      <c r="B20" t="s">
        <v>13</v>
      </c>
      <c r="C20" t="s">
        <v>5</v>
      </c>
      <c r="D20">
        <v>7</v>
      </c>
    </row>
    <row r="21" spans="1:4" x14ac:dyDescent="0.2">
      <c r="A21" s="1">
        <v>45140</v>
      </c>
      <c r="B21" t="s">
        <v>13</v>
      </c>
      <c r="C21" t="s">
        <v>6</v>
      </c>
      <c r="D21">
        <v>33</v>
      </c>
    </row>
    <row r="22" spans="1:4" x14ac:dyDescent="0.2">
      <c r="A22" s="1">
        <v>45140</v>
      </c>
      <c r="B22" t="s">
        <v>13</v>
      </c>
      <c r="C22" t="s">
        <v>7</v>
      </c>
      <c r="D22">
        <v>21</v>
      </c>
    </row>
    <row r="23" spans="1:4" x14ac:dyDescent="0.2">
      <c r="A23" s="1">
        <v>45140</v>
      </c>
      <c r="B23" t="s">
        <v>13</v>
      </c>
      <c r="C23" t="s">
        <v>8</v>
      </c>
      <c r="D23">
        <v>18</v>
      </c>
    </row>
    <row r="24" spans="1:4" x14ac:dyDescent="0.2">
      <c r="A24" s="1">
        <v>45140</v>
      </c>
      <c r="B24" t="s">
        <v>13</v>
      </c>
      <c r="C24" t="s">
        <v>9</v>
      </c>
      <c r="D24">
        <v>26</v>
      </c>
    </row>
    <row r="25" spans="1:4" x14ac:dyDescent="0.2">
      <c r="A25" s="1">
        <v>45140</v>
      </c>
      <c r="B25" t="s">
        <v>13</v>
      </c>
      <c r="C25" t="s">
        <v>10</v>
      </c>
      <c r="D25">
        <v>28</v>
      </c>
    </row>
    <row r="26" spans="1:4" x14ac:dyDescent="0.2">
      <c r="A26" s="1">
        <v>45140</v>
      </c>
      <c r="B26" t="s">
        <v>14</v>
      </c>
      <c r="C26" t="s">
        <v>5</v>
      </c>
      <c r="D26">
        <v>3</v>
      </c>
    </row>
    <row r="27" spans="1:4" x14ac:dyDescent="0.2">
      <c r="A27" s="1">
        <v>45140</v>
      </c>
      <c r="B27" t="s">
        <v>14</v>
      </c>
      <c r="C27" t="s">
        <v>6</v>
      </c>
      <c r="D27">
        <v>5</v>
      </c>
    </row>
    <row r="28" spans="1:4" x14ac:dyDescent="0.2">
      <c r="A28" s="1">
        <v>45140</v>
      </c>
      <c r="B28" t="s">
        <v>14</v>
      </c>
      <c r="C28" t="s">
        <v>7</v>
      </c>
      <c r="D28">
        <v>2</v>
      </c>
    </row>
    <row r="29" spans="1:4" x14ac:dyDescent="0.2">
      <c r="A29" s="1">
        <v>45140</v>
      </c>
      <c r="B29" t="s">
        <v>14</v>
      </c>
      <c r="C29" t="s">
        <v>8</v>
      </c>
      <c r="D29">
        <v>5</v>
      </c>
    </row>
    <row r="30" spans="1:4" x14ac:dyDescent="0.2">
      <c r="A30" s="1">
        <v>45140</v>
      </c>
      <c r="B30" t="s">
        <v>14</v>
      </c>
      <c r="C30" t="s">
        <v>9</v>
      </c>
      <c r="D30">
        <v>9</v>
      </c>
    </row>
    <row r="31" spans="1:4" x14ac:dyDescent="0.2">
      <c r="A31" s="1">
        <v>45140</v>
      </c>
      <c r="B31" t="s">
        <v>14</v>
      </c>
      <c r="C31" t="s">
        <v>10</v>
      </c>
      <c r="D31">
        <v>3</v>
      </c>
    </row>
    <row r="32" spans="1:4" x14ac:dyDescent="0.2">
      <c r="A32" s="1">
        <v>45140</v>
      </c>
      <c r="B32" t="s">
        <v>15</v>
      </c>
      <c r="C32" t="s">
        <v>5</v>
      </c>
      <c r="D32">
        <v>0</v>
      </c>
    </row>
    <row r="33" spans="1:4" x14ac:dyDescent="0.2">
      <c r="A33" s="1">
        <v>45140</v>
      </c>
      <c r="B33" t="s">
        <v>15</v>
      </c>
      <c r="C33" t="s">
        <v>6</v>
      </c>
      <c r="D33">
        <v>0</v>
      </c>
    </row>
    <row r="34" spans="1:4" x14ac:dyDescent="0.2">
      <c r="A34" s="1">
        <v>45140</v>
      </c>
      <c r="B34" t="s">
        <v>15</v>
      </c>
      <c r="C34" t="s">
        <v>7</v>
      </c>
      <c r="D34">
        <v>0</v>
      </c>
    </row>
    <row r="35" spans="1:4" x14ac:dyDescent="0.2">
      <c r="A35" s="1">
        <v>45140</v>
      </c>
      <c r="B35" t="s">
        <v>15</v>
      </c>
      <c r="C35" t="s">
        <v>8</v>
      </c>
      <c r="D35">
        <v>0</v>
      </c>
    </row>
    <row r="36" spans="1:4" x14ac:dyDescent="0.2">
      <c r="A36" s="1">
        <v>45140</v>
      </c>
      <c r="B36" t="s">
        <v>15</v>
      </c>
      <c r="C36" t="s">
        <v>9</v>
      </c>
      <c r="D36">
        <v>0</v>
      </c>
    </row>
    <row r="37" spans="1:4" x14ac:dyDescent="0.2">
      <c r="A37" s="1">
        <v>45140</v>
      </c>
      <c r="B37" t="s">
        <v>15</v>
      </c>
      <c r="C37" t="s">
        <v>10</v>
      </c>
      <c r="D37">
        <v>1</v>
      </c>
    </row>
    <row r="38" spans="1:4" x14ac:dyDescent="0.2">
      <c r="A38" s="1">
        <v>45141</v>
      </c>
      <c r="B38" t="s">
        <v>13</v>
      </c>
      <c r="C38" t="s">
        <v>5</v>
      </c>
      <c r="D38">
        <v>8</v>
      </c>
    </row>
    <row r="39" spans="1:4" x14ac:dyDescent="0.2">
      <c r="A39" s="1">
        <v>45141</v>
      </c>
      <c r="B39" t="s">
        <v>13</v>
      </c>
      <c r="C39" t="s">
        <v>6</v>
      </c>
      <c r="D39">
        <v>7</v>
      </c>
    </row>
    <row r="40" spans="1:4" x14ac:dyDescent="0.2">
      <c r="A40" s="1">
        <v>45141</v>
      </c>
      <c r="B40" t="s">
        <v>13</v>
      </c>
      <c r="C40" t="s">
        <v>7</v>
      </c>
      <c r="D40">
        <v>28</v>
      </c>
    </row>
    <row r="41" spans="1:4" x14ac:dyDescent="0.2">
      <c r="A41" s="1">
        <v>45141</v>
      </c>
      <c r="B41" t="s">
        <v>13</v>
      </c>
      <c r="C41" t="s">
        <v>8</v>
      </c>
      <c r="D41">
        <v>26</v>
      </c>
    </row>
    <row r="42" spans="1:4" x14ac:dyDescent="0.2">
      <c r="A42" s="1">
        <v>45141</v>
      </c>
      <c r="B42" t="s">
        <v>13</v>
      </c>
      <c r="C42" t="s">
        <v>9</v>
      </c>
      <c r="D42">
        <v>36</v>
      </c>
    </row>
    <row r="43" spans="1:4" x14ac:dyDescent="0.2">
      <c r="A43" s="1">
        <v>45141</v>
      </c>
      <c r="B43" t="s">
        <v>13</v>
      </c>
      <c r="C43" t="s">
        <v>10</v>
      </c>
      <c r="D43">
        <v>30</v>
      </c>
    </row>
    <row r="44" spans="1:4" x14ac:dyDescent="0.2">
      <c r="A44" s="1">
        <v>45141</v>
      </c>
      <c r="B44" t="s">
        <v>14</v>
      </c>
      <c r="C44" t="s">
        <v>5</v>
      </c>
      <c r="D44">
        <v>4</v>
      </c>
    </row>
    <row r="45" spans="1:4" x14ac:dyDescent="0.2">
      <c r="A45" s="1">
        <v>45141</v>
      </c>
      <c r="B45" t="s">
        <v>14</v>
      </c>
      <c r="C45" t="s">
        <v>6</v>
      </c>
      <c r="D45">
        <v>5</v>
      </c>
    </row>
    <row r="46" spans="1:4" x14ac:dyDescent="0.2">
      <c r="A46" s="1">
        <v>45141</v>
      </c>
      <c r="B46" t="s">
        <v>14</v>
      </c>
      <c r="C46" t="s">
        <v>7</v>
      </c>
      <c r="D46">
        <v>2</v>
      </c>
    </row>
    <row r="47" spans="1:4" x14ac:dyDescent="0.2">
      <c r="A47" s="1">
        <v>45141</v>
      </c>
      <c r="B47" t="s">
        <v>14</v>
      </c>
      <c r="C47" t="s">
        <v>8</v>
      </c>
      <c r="D47">
        <v>4</v>
      </c>
    </row>
    <row r="48" spans="1:4" x14ac:dyDescent="0.2">
      <c r="A48" s="1">
        <v>45141</v>
      </c>
      <c r="B48" t="s">
        <v>14</v>
      </c>
      <c r="C48" t="s">
        <v>9</v>
      </c>
      <c r="D48">
        <v>11</v>
      </c>
    </row>
    <row r="49" spans="1:4" x14ac:dyDescent="0.2">
      <c r="A49" s="1">
        <v>45141</v>
      </c>
      <c r="B49" t="s">
        <v>14</v>
      </c>
      <c r="C49" t="s">
        <v>10</v>
      </c>
      <c r="D49">
        <v>2</v>
      </c>
    </row>
    <row r="50" spans="1:4" x14ac:dyDescent="0.2">
      <c r="A50" s="1">
        <v>45141</v>
      </c>
      <c r="B50" t="s">
        <v>15</v>
      </c>
      <c r="C50" t="s">
        <v>5</v>
      </c>
      <c r="D50">
        <v>0</v>
      </c>
    </row>
    <row r="51" spans="1:4" x14ac:dyDescent="0.2">
      <c r="A51" s="1">
        <v>45141</v>
      </c>
      <c r="B51" t="s">
        <v>15</v>
      </c>
      <c r="C51" t="s">
        <v>6</v>
      </c>
      <c r="D51">
        <v>0</v>
      </c>
    </row>
    <row r="52" spans="1:4" x14ac:dyDescent="0.2">
      <c r="A52" s="1">
        <v>45141</v>
      </c>
      <c r="B52" t="s">
        <v>15</v>
      </c>
      <c r="C52" t="s">
        <v>7</v>
      </c>
      <c r="D52">
        <v>0</v>
      </c>
    </row>
    <row r="53" spans="1:4" x14ac:dyDescent="0.2">
      <c r="A53" s="1">
        <v>45141</v>
      </c>
      <c r="B53" t="s">
        <v>15</v>
      </c>
      <c r="C53" t="s">
        <v>8</v>
      </c>
      <c r="D53">
        <v>0</v>
      </c>
    </row>
    <row r="54" spans="1:4" x14ac:dyDescent="0.2">
      <c r="A54" s="1">
        <v>45141</v>
      </c>
      <c r="B54" t="s">
        <v>15</v>
      </c>
      <c r="C54" t="s">
        <v>9</v>
      </c>
      <c r="D54">
        <v>1</v>
      </c>
    </row>
    <row r="55" spans="1:4" x14ac:dyDescent="0.2">
      <c r="A55" s="1">
        <v>45141</v>
      </c>
      <c r="B55" t="s">
        <v>15</v>
      </c>
      <c r="C55" t="s">
        <v>10</v>
      </c>
      <c r="D55">
        <v>0</v>
      </c>
    </row>
    <row r="56" spans="1:4" x14ac:dyDescent="0.2">
      <c r="A56" s="1">
        <v>45142</v>
      </c>
      <c r="B56" t="s">
        <v>13</v>
      </c>
      <c r="C56" t="s">
        <v>5</v>
      </c>
      <c r="D56">
        <v>27</v>
      </c>
    </row>
    <row r="57" spans="1:4" x14ac:dyDescent="0.2">
      <c r="A57" s="1">
        <v>45142</v>
      </c>
      <c r="B57" t="s">
        <v>13</v>
      </c>
      <c r="C57" t="s">
        <v>6</v>
      </c>
      <c r="D57">
        <v>25</v>
      </c>
    </row>
    <row r="58" spans="1:4" x14ac:dyDescent="0.2">
      <c r="A58" s="1">
        <v>45142</v>
      </c>
      <c r="B58" t="s">
        <v>13</v>
      </c>
      <c r="C58" t="s">
        <v>7</v>
      </c>
      <c r="D58">
        <v>30</v>
      </c>
    </row>
    <row r="59" spans="1:4" x14ac:dyDescent="0.2">
      <c r="A59" s="1">
        <v>45142</v>
      </c>
      <c r="B59" t="s">
        <v>13</v>
      </c>
      <c r="C59" t="s">
        <v>8</v>
      </c>
      <c r="D59">
        <v>9</v>
      </c>
    </row>
    <row r="60" spans="1:4" x14ac:dyDescent="0.2">
      <c r="A60" s="1">
        <v>45142</v>
      </c>
      <c r="B60" t="s">
        <v>13</v>
      </c>
      <c r="C60" t="s">
        <v>9</v>
      </c>
      <c r="D60">
        <v>47</v>
      </c>
    </row>
    <row r="61" spans="1:4" x14ac:dyDescent="0.2">
      <c r="A61" s="1">
        <v>45142</v>
      </c>
      <c r="B61" t="s">
        <v>13</v>
      </c>
      <c r="C61" t="s">
        <v>10</v>
      </c>
      <c r="D61">
        <v>34</v>
      </c>
    </row>
    <row r="62" spans="1:4" x14ac:dyDescent="0.2">
      <c r="A62" s="1">
        <v>45142</v>
      </c>
      <c r="B62" t="s">
        <v>14</v>
      </c>
      <c r="C62" t="s">
        <v>5</v>
      </c>
      <c r="D62">
        <v>4</v>
      </c>
    </row>
    <row r="63" spans="1:4" x14ac:dyDescent="0.2">
      <c r="A63" s="1">
        <v>45142</v>
      </c>
      <c r="B63" t="s">
        <v>14</v>
      </c>
      <c r="C63" t="s">
        <v>6</v>
      </c>
      <c r="D63">
        <v>4</v>
      </c>
    </row>
    <row r="64" spans="1:4" x14ac:dyDescent="0.2">
      <c r="A64" s="1">
        <v>45142</v>
      </c>
      <c r="B64" t="s">
        <v>14</v>
      </c>
      <c r="C64" t="s">
        <v>7</v>
      </c>
      <c r="D64">
        <v>5</v>
      </c>
    </row>
    <row r="65" spans="1:4" x14ac:dyDescent="0.2">
      <c r="A65" s="1">
        <v>45142</v>
      </c>
      <c r="B65" t="s">
        <v>14</v>
      </c>
      <c r="C65" t="s">
        <v>8</v>
      </c>
      <c r="D65">
        <v>2</v>
      </c>
    </row>
    <row r="66" spans="1:4" x14ac:dyDescent="0.2">
      <c r="A66" s="1">
        <v>45142</v>
      </c>
      <c r="B66" t="s">
        <v>14</v>
      </c>
      <c r="C66" t="s">
        <v>9</v>
      </c>
      <c r="D66">
        <v>11</v>
      </c>
    </row>
    <row r="67" spans="1:4" x14ac:dyDescent="0.2">
      <c r="A67" s="1">
        <v>45142</v>
      </c>
      <c r="B67" t="s">
        <v>14</v>
      </c>
      <c r="C67" t="s">
        <v>10</v>
      </c>
      <c r="D67">
        <v>3</v>
      </c>
    </row>
    <row r="68" spans="1:4" x14ac:dyDescent="0.2">
      <c r="A68" s="1">
        <v>45142</v>
      </c>
      <c r="B68" t="s">
        <v>15</v>
      </c>
      <c r="C68" t="s">
        <v>5</v>
      </c>
      <c r="D68">
        <v>1</v>
      </c>
    </row>
    <row r="69" spans="1:4" x14ac:dyDescent="0.2">
      <c r="A69" s="1">
        <v>45142</v>
      </c>
      <c r="B69" t="s">
        <v>15</v>
      </c>
      <c r="C69" t="s">
        <v>6</v>
      </c>
      <c r="D69">
        <v>0</v>
      </c>
    </row>
    <row r="70" spans="1:4" x14ac:dyDescent="0.2">
      <c r="A70" s="1">
        <v>45142</v>
      </c>
      <c r="B70" t="s">
        <v>15</v>
      </c>
      <c r="C70" t="s">
        <v>7</v>
      </c>
      <c r="D70">
        <v>0</v>
      </c>
    </row>
    <row r="71" spans="1:4" x14ac:dyDescent="0.2">
      <c r="A71" s="1">
        <v>45142</v>
      </c>
      <c r="B71" t="s">
        <v>15</v>
      </c>
      <c r="C71" t="s">
        <v>8</v>
      </c>
      <c r="D71">
        <v>0</v>
      </c>
    </row>
    <row r="72" spans="1:4" x14ac:dyDescent="0.2">
      <c r="A72" s="1">
        <v>45142</v>
      </c>
      <c r="B72" t="s">
        <v>15</v>
      </c>
      <c r="C72" t="s">
        <v>9</v>
      </c>
      <c r="D72">
        <v>2</v>
      </c>
    </row>
    <row r="73" spans="1:4" x14ac:dyDescent="0.2">
      <c r="A73" s="1">
        <v>45142</v>
      </c>
      <c r="B73" t="s">
        <v>15</v>
      </c>
      <c r="C73" t="s">
        <v>10</v>
      </c>
      <c r="D73">
        <v>1</v>
      </c>
    </row>
    <row r="74" spans="1:4" x14ac:dyDescent="0.2">
      <c r="A74" s="1">
        <v>45143</v>
      </c>
      <c r="B74" t="s">
        <v>13</v>
      </c>
      <c r="C74" t="s">
        <v>5</v>
      </c>
      <c r="D74">
        <v>36</v>
      </c>
    </row>
    <row r="75" spans="1:4" x14ac:dyDescent="0.2">
      <c r="A75" s="1">
        <v>45143</v>
      </c>
      <c r="B75" t="s">
        <v>13</v>
      </c>
      <c r="C75" t="s">
        <v>6</v>
      </c>
      <c r="D75">
        <v>24</v>
      </c>
    </row>
    <row r="76" spans="1:4" x14ac:dyDescent="0.2">
      <c r="A76" s="1">
        <v>45143</v>
      </c>
      <c r="B76" t="s">
        <v>13</v>
      </c>
      <c r="C76" t="s">
        <v>7</v>
      </c>
      <c r="D76">
        <v>34</v>
      </c>
    </row>
    <row r="77" spans="1:4" x14ac:dyDescent="0.2">
      <c r="A77" s="1">
        <v>45143</v>
      </c>
      <c r="B77" t="s">
        <v>13</v>
      </c>
      <c r="C77" t="s">
        <v>8</v>
      </c>
      <c r="D77">
        <v>17</v>
      </c>
    </row>
    <row r="78" spans="1:4" x14ac:dyDescent="0.2">
      <c r="A78" s="1">
        <v>45143</v>
      </c>
      <c r="B78" t="s">
        <v>13</v>
      </c>
      <c r="C78" t="s">
        <v>9</v>
      </c>
      <c r="D78">
        <v>39</v>
      </c>
    </row>
    <row r="79" spans="1:4" x14ac:dyDescent="0.2">
      <c r="A79" s="1">
        <v>45143</v>
      </c>
      <c r="B79" t="s">
        <v>13</v>
      </c>
      <c r="C79" t="s">
        <v>10</v>
      </c>
      <c r="D79">
        <v>14</v>
      </c>
    </row>
    <row r="80" spans="1:4" x14ac:dyDescent="0.2">
      <c r="A80" s="1">
        <v>45143</v>
      </c>
      <c r="B80" t="s">
        <v>14</v>
      </c>
      <c r="C80" t="s">
        <v>5</v>
      </c>
      <c r="D80">
        <v>4</v>
      </c>
    </row>
    <row r="81" spans="1:4" x14ac:dyDescent="0.2">
      <c r="A81" s="1">
        <v>45143</v>
      </c>
      <c r="B81" t="s">
        <v>14</v>
      </c>
      <c r="C81" t="s">
        <v>6</v>
      </c>
      <c r="D81">
        <v>3</v>
      </c>
    </row>
    <row r="82" spans="1:4" x14ac:dyDescent="0.2">
      <c r="A82" s="1">
        <v>45143</v>
      </c>
      <c r="B82" t="s">
        <v>14</v>
      </c>
      <c r="C82" t="s">
        <v>7</v>
      </c>
      <c r="D82">
        <v>5</v>
      </c>
    </row>
    <row r="83" spans="1:4" x14ac:dyDescent="0.2">
      <c r="A83" s="1">
        <v>45143</v>
      </c>
      <c r="B83" t="s">
        <v>14</v>
      </c>
      <c r="C83" t="s">
        <v>8</v>
      </c>
      <c r="D83">
        <v>2</v>
      </c>
    </row>
    <row r="84" spans="1:4" x14ac:dyDescent="0.2">
      <c r="A84" s="1">
        <v>45143</v>
      </c>
      <c r="B84" t="s">
        <v>14</v>
      </c>
      <c r="C84" t="s">
        <v>9</v>
      </c>
      <c r="D84">
        <v>10</v>
      </c>
    </row>
    <row r="85" spans="1:4" x14ac:dyDescent="0.2">
      <c r="A85" s="1">
        <v>45143</v>
      </c>
      <c r="B85" t="s">
        <v>14</v>
      </c>
      <c r="C85" t="s">
        <v>10</v>
      </c>
      <c r="D85">
        <v>5</v>
      </c>
    </row>
    <row r="86" spans="1:4" x14ac:dyDescent="0.2">
      <c r="A86" s="1">
        <v>45143</v>
      </c>
      <c r="B86" t="s">
        <v>15</v>
      </c>
      <c r="C86" t="s">
        <v>5</v>
      </c>
      <c r="D86">
        <v>1</v>
      </c>
    </row>
    <row r="87" spans="1:4" x14ac:dyDescent="0.2">
      <c r="A87" s="1">
        <v>45143</v>
      </c>
      <c r="B87" t="s">
        <v>15</v>
      </c>
      <c r="C87" t="s">
        <v>6</v>
      </c>
      <c r="D87">
        <v>0</v>
      </c>
    </row>
    <row r="88" spans="1:4" x14ac:dyDescent="0.2">
      <c r="A88" s="1">
        <v>45143</v>
      </c>
      <c r="B88" t="s">
        <v>15</v>
      </c>
      <c r="C88" t="s">
        <v>7</v>
      </c>
      <c r="D88">
        <v>0</v>
      </c>
    </row>
    <row r="89" spans="1:4" x14ac:dyDescent="0.2">
      <c r="A89" s="1">
        <v>45143</v>
      </c>
      <c r="B89" t="s">
        <v>15</v>
      </c>
      <c r="C89" t="s">
        <v>8</v>
      </c>
      <c r="D89">
        <v>0</v>
      </c>
    </row>
    <row r="90" spans="1:4" x14ac:dyDescent="0.2">
      <c r="A90" s="1">
        <v>45143</v>
      </c>
      <c r="B90" t="s">
        <v>15</v>
      </c>
      <c r="C90" t="s">
        <v>9</v>
      </c>
      <c r="D90">
        <v>0</v>
      </c>
    </row>
    <row r="91" spans="1:4" x14ac:dyDescent="0.2">
      <c r="A91" s="1">
        <v>45143</v>
      </c>
      <c r="B91" t="s">
        <v>15</v>
      </c>
      <c r="C91" t="s">
        <v>10</v>
      </c>
      <c r="D91">
        <v>0</v>
      </c>
    </row>
    <row r="92" spans="1:4" x14ac:dyDescent="0.2">
      <c r="A92" s="1">
        <v>45144</v>
      </c>
      <c r="B92" t="s">
        <v>13</v>
      </c>
      <c r="C92" t="s">
        <v>5</v>
      </c>
      <c r="D92">
        <v>32</v>
      </c>
    </row>
    <row r="93" spans="1:4" x14ac:dyDescent="0.2">
      <c r="A93" s="1">
        <v>45144</v>
      </c>
      <c r="B93" t="s">
        <v>13</v>
      </c>
      <c r="C93" t="s">
        <v>6</v>
      </c>
      <c r="D93">
        <v>9</v>
      </c>
    </row>
    <row r="94" spans="1:4" x14ac:dyDescent="0.2">
      <c r="A94" s="1">
        <v>45144</v>
      </c>
      <c r="B94" t="s">
        <v>13</v>
      </c>
      <c r="C94" t="s">
        <v>7</v>
      </c>
      <c r="D94">
        <v>21</v>
      </c>
    </row>
    <row r="95" spans="1:4" x14ac:dyDescent="0.2">
      <c r="A95" s="1">
        <v>45144</v>
      </c>
      <c r="B95" t="s">
        <v>13</v>
      </c>
      <c r="C95" t="s">
        <v>8</v>
      </c>
      <c r="D95">
        <v>15</v>
      </c>
    </row>
    <row r="96" spans="1:4" x14ac:dyDescent="0.2">
      <c r="A96" s="1">
        <v>45144</v>
      </c>
      <c r="B96" t="s">
        <v>13</v>
      </c>
      <c r="C96" t="s">
        <v>9</v>
      </c>
      <c r="D96">
        <v>47</v>
      </c>
    </row>
    <row r="97" spans="1:4" x14ac:dyDescent="0.2">
      <c r="A97" s="1">
        <v>45144</v>
      </c>
      <c r="B97" t="s">
        <v>13</v>
      </c>
      <c r="C97" t="s">
        <v>10</v>
      </c>
      <c r="D97">
        <v>7</v>
      </c>
    </row>
    <row r="98" spans="1:4" x14ac:dyDescent="0.2">
      <c r="A98" s="1">
        <v>45144</v>
      </c>
      <c r="B98" t="s">
        <v>14</v>
      </c>
      <c r="C98" t="s">
        <v>5</v>
      </c>
      <c r="D98">
        <v>3</v>
      </c>
    </row>
    <row r="99" spans="1:4" x14ac:dyDescent="0.2">
      <c r="A99" s="1">
        <v>45144</v>
      </c>
      <c r="B99" t="s">
        <v>14</v>
      </c>
      <c r="C99" t="s">
        <v>6</v>
      </c>
      <c r="D99">
        <v>2</v>
      </c>
    </row>
    <row r="100" spans="1:4" x14ac:dyDescent="0.2">
      <c r="A100" s="1">
        <v>45144</v>
      </c>
      <c r="B100" t="s">
        <v>14</v>
      </c>
      <c r="C100" t="s">
        <v>7</v>
      </c>
      <c r="D100">
        <v>2</v>
      </c>
    </row>
    <row r="101" spans="1:4" x14ac:dyDescent="0.2">
      <c r="A101" s="1">
        <v>45144</v>
      </c>
      <c r="B101" t="s">
        <v>14</v>
      </c>
      <c r="C101" t="s">
        <v>8</v>
      </c>
      <c r="D101">
        <v>5</v>
      </c>
    </row>
    <row r="102" spans="1:4" x14ac:dyDescent="0.2">
      <c r="A102" s="1">
        <v>45144</v>
      </c>
      <c r="B102" t="s">
        <v>14</v>
      </c>
      <c r="C102" t="s">
        <v>9</v>
      </c>
      <c r="D102">
        <v>10</v>
      </c>
    </row>
    <row r="103" spans="1:4" x14ac:dyDescent="0.2">
      <c r="A103" s="1">
        <v>45144</v>
      </c>
      <c r="B103" t="s">
        <v>14</v>
      </c>
      <c r="C103" t="s">
        <v>10</v>
      </c>
      <c r="D103">
        <v>4</v>
      </c>
    </row>
    <row r="104" spans="1:4" x14ac:dyDescent="0.2">
      <c r="A104" s="1">
        <v>45144</v>
      </c>
      <c r="B104" t="s">
        <v>15</v>
      </c>
      <c r="C104" t="s">
        <v>5</v>
      </c>
      <c r="D104">
        <v>1</v>
      </c>
    </row>
    <row r="105" spans="1:4" x14ac:dyDescent="0.2">
      <c r="A105" s="1">
        <v>45144</v>
      </c>
      <c r="B105" t="s">
        <v>15</v>
      </c>
      <c r="C105" t="s">
        <v>6</v>
      </c>
      <c r="D105">
        <v>1</v>
      </c>
    </row>
    <row r="106" spans="1:4" x14ac:dyDescent="0.2">
      <c r="A106" s="1">
        <v>45144</v>
      </c>
      <c r="B106" t="s">
        <v>15</v>
      </c>
      <c r="C106" t="s">
        <v>7</v>
      </c>
      <c r="D106">
        <v>1</v>
      </c>
    </row>
    <row r="107" spans="1:4" x14ac:dyDescent="0.2">
      <c r="A107" s="1">
        <v>45144</v>
      </c>
      <c r="B107" t="s">
        <v>15</v>
      </c>
      <c r="C107" t="s">
        <v>8</v>
      </c>
      <c r="D107">
        <v>0</v>
      </c>
    </row>
    <row r="108" spans="1:4" x14ac:dyDescent="0.2">
      <c r="A108" s="1">
        <v>45144</v>
      </c>
      <c r="B108" t="s">
        <v>15</v>
      </c>
      <c r="C108" t="s">
        <v>9</v>
      </c>
      <c r="D108">
        <v>0</v>
      </c>
    </row>
    <row r="109" spans="1:4" x14ac:dyDescent="0.2">
      <c r="A109" s="1">
        <v>45144</v>
      </c>
      <c r="B109" t="s">
        <v>15</v>
      </c>
      <c r="C109" t="s">
        <v>10</v>
      </c>
      <c r="D109">
        <v>1</v>
      </c>
    </row>
    <row r="110" spans="1:4" x14ac:dyDescent="0.2">
      <c r="A110" s="1">
        <v>45145</v>
      </c>
      <c r="B110" t="s">
        <v>13</v>
      </c>
      <c r="C110" t="s">
        <v>5</v>
      </c>
      <c r="D110">
        <v>23</v>
      </c>
    </row>
    <row r="111" spans="1:4" x14ac:dyDescent="0.2">
      <c r="A111" s="1">
        <v>45145</v>
      </c>
      <c r="B111" t="s">
        <v>13</v>
      </c>
      <c r="C111" t="s">
        <v>6</v>
      </c>
      <c r="D111">
        <v>36</v>
      </c>
    </row>
    <row r="112" spans="1:4" x14ac:dyDescent="0.2">
      <c r="A112" s="1">
        <v>45145</v>
      </c>
      <c r="B112" t="s">
        <v>13</v>
      </c>
      <c r="C112" t="s">
        <v>7</v>
      </c>
      <c r="D112">
        <v>24</v>
      </c>
    </row>
    <row r="113" spans="1:4" x14ac:dyDescent="0.2">
      <c r="A113" s="1">
        <v>45145</v>
      </c>
      <c r="B113" t="s">
        <v>13</v>
      </c>
      <c r="C113" t="s">
        <v>8</v>
      </c>
      <c r="D113">
        <v>8</v>
      </c>
    </row>
    <row r="114" spans="1:4" x14ac:dyDescent="0.2">
      <c r="A114" s="1">
        <v>45145</v>
      </c>
      <c r="B114" t="s">
        <v>13</v>
      </c>
      <c r="C114" t="s">
        <v>9</v>
      </c>
      <c r="D114">
        <v>30</v>
      </c>
    </row>
    <row r="115" spans="1:4" x14ac:dyDescent="0.2">
      <c r="A115" s="1">
        <v>45145</v>
      </c>
      <c r="B115" t="s">
        <v>13</v>
      </c>
      <c r="C115" t="s">
        <v>10</v>
      </c>
      <c r="D115">
        <v>23</v>
      </c>
    </row>
    <row r="116" spans="1:4" x14ac:dyDescent="0.2">
      <c r="A116" s="1">
        <v>45145</v>
      </c>
      <c r="B116" t="s">
        <v>14</v>
      </c>
      <c r="C116" t="s">
        <v>5</v>
      </c>
      <c r="D116">
        <v>3</v>
      </c>
    </row>
    <row r="117" spans="1:4" x14ac:dyDescent="0.2">
      <c r="A117" s="1">
        <v>45145</v>
      </c>
      <c r="B117" t="s">
        <v>14</v>
      </c>
      <c r="C117" t="s">
        <v>6</v>
      </c>
      <c r="D117">
        <v>3</v>
      </c>
    </row>
    <row r="118" spans="1:4" x14ac:dyDescent="0.2">
      <c r="A118" s="1">
        <v>45145</v>
      </c>
      <c r="B118" t="s">
        <v>14</v>
      </c>
      <c r="C118" t="s">
        <v>7</v>
      </c>
      <c r="D118">
        <v>4</v>
      </c>
    </row>
    <row r="119" spans="1:4" x14ac:dyDescent="0.2">
      <c r="A119" s="1">
        <v>45145</v>
      </c>
      <c r="B119" t="s">
        <v>14</v>
      </c>
      <c r="C119" t="s">
        <v>8</v>
      </c>
      <c r="D119">
        <v>2</v>
      </c>
    </row>
    <row r="120" spans="1:4" x14ac:dyDescent="0.2">
      <c r="A120" s="1">
        <v>45145</v>
      </c>
      <c r="B120" t="s">
        <v>14</v>
      </c>
      <c r="C120" t="s">
        <v>9</v>
      </c>
      <c r="D120">
        <v>9</v>
      </c>
    </row>
    <row r="121" spans="1:4" x14ac:dyDescent="0.2">
      <c r="A121" s="1">
        <v>45145</v>
      </c>
      <c r="B121" t="s">
        <v>14</v>
      </c>
      <c r="C121" t="s">
        <v>10</v>
      </c>
      <c r="D121">
        <v>3</v>
      </c>
    </row>
    <row r="122" spans="1:4" x14ac:dyDescent="0.2">
      <c r="A122" s="1">
        <v>45145</v>
      </c>
      <c r="B122" t="s">
        <v>15</v>
      </c>
      <c r="C122" t="s">
        <v>5</v>
      </c>
      <c r="D122">
        <v>1</v>
      </c>
    </row>
    <row r="123" spans="1:4" x14ac:dyDescent="0.2">
      <c r="A123" s="1">
        <v>45145</v>
      </c>
      <c r="B123" t="s">
        <v>15</v>
      </c>
      <c r="C123" t="s">
        <v>6</v>
      </c>
      <c r="D123">
        <v>0</v>
      </c>
    </row>
    <row r="124" spans="1:4" x14ac:dyDescent="0.2">
      <c r="A124" s="1">
        <v>45145</v>
      </c>
      <c r="B124" t="s">
        <v>15</v>
      </c>
      <c r="C124" t="s">
        <v>7</v>
      </c>
      <c r="D124">
        <v>0</v>
      </c>
    </row>
    <row r="125" spans="1:4" x14ac:dyDescent="0.2">
      <c r="A125" s="1">
        <v>45145</v>
      </c>
      <c r="B125" t="s">
        <v>15</v>
      </c>
      <c r="C125" t="s">
        <v>8</v>
      </c>
      <c r="D125">
        <v>1</v>
      </c>
    </row>
    <row r="126" spans="1:4" x14ac:dyDescent="0.2">
      <c r="A126" s="1">
        <v>45145</v>
      </c>
      <c r="B126" t="s">
        <v>15</v>
      </c>
      <c r="C126" t="s">
        <v>9</v>
      </c>
      <c r="D126">
        <v>0</v>
      </c>
    </row>
    <row r="127" spans="1:4" x14ac:dyDescent="0.2">
      <c r="A127" s="1">
        <v>45145</v>
      </c>
      <c r="B127" t="s">
        <v>15</v>
      </c>
      <c r="C127" t="s">
        <v>10</v>
      </c>
      <c r="D127">
        <v>1</v>
      </c>
    </row>
    <row r="128" spans="1:4" x14ac:dyDescent="0.2">
      <c r="A128" s="1">
        <v>45146</v>
      </c>
      <c r="B128" t="s">
        <v>13</v>
      </c>
      <c r="C128" t="s">
        <v>5</v>
      </c>
      <c r="D128">
        <v>23</v>
      </c>
    </row>
    <row r="129" spans="1:4" x14ac:dyDescent="0.2">
      <c r="A129" s="1">
        <v>45146</v>
      </c>
      <c r="B129" t="s">
        <v>13</v>
      </c>
      <c r="C129" t="s">
        <v>6</v>
      </c>
      <c r="D129">
        <v>7</v>
      </c>
    </row>
    <row r="130" spans="1:4" x14ac:dyDescent="0.2">
      <c r="A130" s="1">
        <v>45146</v>
      </c>
      <c r="B130" t="s">
        <v>13</v>
      </c>
      <c r="C130" t="s">
        <v>7</v>
      </c>
      <c r="D130">
        <v>11</v>
      </c>
    </row>
    <row r="131" spans="1:4" x14ac:dyDescent="0.2">
      <c r="A131" s="1">
        <v>45146</v>
      </c>
      <c r="B131" t="s">
        <v>13</v>
      </c>
      <c r="C131" t="s">
        <v>8</v>
      </c>
      <c r="D131">
        <v>23</v>
      </c>
    </row>
    <row r="132" spans="1:4" x14ac:dyDescent="0.2">
      <c r="A132" s="1">
        <v>45146</v>
      </c>
      <c r="B132" t="s">
        <v>13</v>
      </c>
      <c r="C132" t="s">
        <v>9</v>
      </c>
      <c r="D132">
        <v>40</v>
      </c>
    </row>
    <row r="133" spans="1:4" x14ac:dyDescent="0.2">
      <c r="A133" s="1">
        <v>45146</v>
      </c>
      <c r="B133" t="s">
        <v>13</v>
      </c>
      <c r="C133" t="s">
        <v>10</v>
      </c>
      <c r="D133">
        <v>29</v>
      </c>
    </row>
    <row r="134" spans="1:4" x14ac:dyDescent="0.2">
      <c r="A134" s="1">
        <v>45146</v>
      </c>
      <c r="B134" t="s">
        <v>14</v>
      </c>
      <c r="C134" t="s">
        <v>5</v>
      </c>
      <c r="D134">
        <v>4</v>
      </c>
    </row>
    <row r="135" spans="1:4" x14ac:dyDescent="0.2">
      <c r="A135" s="1">
        <v>45146</v>
      </c>
      <c r="B135" t="s">
        <v>14</v>
      </c>
      <c r="C135" t="s">
        <v>6</v>
      </c>
      <c r="D135">
        <v>4</v>
      </c>
    </row>
    <row r="136" spans="1:4" x14ac:dyDescent="0.2">
      <c r="A136" s="1">
        <v>45146</v>
      </c>
      <c r="B136" t="s">
        <v>14</v>
      </c>
      <c r="C136" t="s">
        <v>7</v>
      </c>
      <c r="D136">
        <v>5</v>
      </c>
    </row>
    <row r="137" spans="1:4" x14ac:dyDescent="0.2">
      <c r="A137" s="1">
        <v>45146</v>
      </c>
      <c r="B137" t="s">
        <v>14</v>
      </c>
      <c r="C137" t="s">
        <v>8</v>
      </c>
      <c r="D137">
        <v>2</v>
      </c>
    </row>
    <row r="138" spans="1:4" x14ac:dyDescent="0.2">
      <c r="A138" s="1">
        <v>45146</v>
      </c>
      <c r="B138" t="s">
        <v>14</v>
      </c>
      <c r="C138" t="s">
        <v>9</v>
      </c>
      <c r="D138">
        <v>8</v>
      </c>
    </row>
    <row r="139" spans="1:4" x14ac:dyDescent="0.2">
      <c r="A139" s="1">
        <v>45146</v>
      </c>
      <c r="B139" t="s">
        <v>14</v>
      </c>
      <c r="C139" t="s">
        <v>10</v>
      </c>
      <c r="D139">
        <v>4</v>
      </c>
    </row>
    <row r="140" spans="1:4" x14ac:dyDescent="0.2">
      <c r="A140" s="1">
        <v>45146</v>
      </c>
      <c r="B140" t="s">
        <v>15</v>
      </c>
      <c r="C140" t="s">
        <v>5</v>
      </c>
      <c r="D140">
        <v>0</v>
      </c>
    </row>
    <row r="141" spans="1:4" x14ac:dyDescent="0.2">
      <c r="A141" s="1">
        <v>45146</v>
      </c>
      <c r="B141" t="s">
        <v>15</v>
      </c>
      <c r="C141" t="s">
        <v>6</v>
      </c>
      <c r="D141">
        <v>0</v>
      </c>
    </row>
    <row r="142" spans="1:4" x14ac:dyDescent="0.2">
      <c r="A142" s="1">
        <v>45146</v>
      </c>
      <c r="B142" t="s">
        <v>15</v>
      </c>
      <c r="C142" t="s">
        <v>7</v>
      </c>
      <c r="D142">
        <v>1</v>
      </c>
    </row>
    <row r="143" spans="1:4" x14ac:dyDescent="0.2">
      <c r="A143" s="1">
        <v>45146</v>
      </c>
      <c r="B143" t="s">
        <v>15</v>
      </c>
      <c r="C143" t="s">
        <v>8</v>
      </c>
      <c r="D143">
        <v>0</v>
      </c>
    </row>
    <row r="144" spans="1:4" x14ac:dyDescent="0.2">
      <c r="A144" s="1">
        <v>45146</v>
      </c>
      <c r="B144" t="s">
        <v>15</v>
      </c>
      <c r="C144" t="s">
        <v>9</v>
      </c>
      <c r="D144">
        <v>0</v>
      </c>
    </row>
    <row r="145" spans="1:4" x14ac:dyDescent="0.2">
      <c r="A145" s="1">
        <v>45146</v>
      </c>
      <c r="B145" t="s">
        <v>15</v>
      </c>
      <c r="C145" t="s">
        <v>10</v>
      </c>
      <c r="D145">
        <v>1</v>
      </c>
    </row>
    <row r="146" spans="1:4" x14ac:dyDescent="0.2">
      <c r="A146" s="1">
        <v>45147</v>
      </c>
      <c r="B146" t="s">
        <v>13</v>
      </c>
      <c r="C146" t="s">
        <v>5</v>
      </c>
      <c r="D146">
        <v>22</v>
      </c>
    </row>
    <row r="147" spans="1:4" x14ac:dyDescent="0.2">
      <c r="A147" s="1">
        <v>45147</v>
      </c>
      <c r="B147" t="s">
        <v>13</v>
      </c>
      <c r="C147" t="s">
        <v>6</v>
      </c>
      <c r="D147">
        <v>33</v>
      </c>
    </row>
    <row r="148" spans="1:4" x14ac:dyDescent="0.2">
      <c r="A148" s="1">
        <v>45147</v>
      </c>
      <c r="B148" t="s">
        <v>13</v>
      </c>
      <c r="C148" t="s">
        <v>7</v>
      </c>
      <c r="D148">
        <v>35</v>
      </c>
    </row>
    <row r="149" spans="1:4" x14ac:dyDescent="0.2">
      <c r="A149" s="1">
        <v>45147</v>
      </c>
      <c r="B149" t="s">
        <v>13</v>
      </c>
      <c r="C149" t="s">
        <v>8</v>
      </c>
      <c r="D149">
        <v>19</v>
      </c>
    </row>
    <row r="150" spans="1:4" x14ac:dyDescent="0.2">
      <c r="A150" s="1">
        <v>45147</v>
      </c>
      <c r="B150" t="s">
        <v>13</v>
      </c>
      <c r="C150" t="s">
        <v>9</v>
      </c>
      <c r="D150">
        <v>41</v>
      </c>
    </row>
    <row r="151" spans="1:4" x14ac:dyDescent="0.2">
      <c r="A151" s="1">
        <v>45147</v>
      </c>
      <c r="B151" t="s">
        <v>13</v>
      </c>
      <c r="C151" t="s">
        <v>10</v>
      </c>
      <c r="D151">
        <v>10</v>
      </c>
    </row>
    <row r="152" spans="1:4" x14ac:dyDescent="0.2">
      <c r="A152" s="1">
        <v>45147</v>
      </c>
      <c r="B152" t="s">
        <v>14</v>
      </c>
      <c r="C152" t="s">
        <v>5</v>
      </c>
      <c r="D152">
        <v>3</v>
      </c>
    </row>
    <row r="153" spans="1:4" x14ac:dyDescent="0.2">
      <c r="A153" s="1">
        <v>45147</v>
      </c>
      <c r="B153" t="s">
        <v>14</v>
      </c>
      <c r="C153" t="s">
        <v>6</v>
      </c>
      <c r="D153">
        <v>4</v>
      </c>
    </row>
    <row r="154" spans="1:4" x14ac:dyDescent="0.2">
      <c r="A154" s="1">
        <v>45147</v>
      </c>
      <c r="B154" t="s">
        <v>14</v>
      </c>
      <c r="C154" t="s">
        <v>7</v>
      </c>
      <c r="D154">
        <v>5</v>
      </c>
    </row>
    <row r="155" spans="1:4" x14ac:dyDescent="0.2">
      <c r="A155" s="1">
        <v>45147</v>
      </c>
      <c r="B155" t="s">
        <v>14</v>
      </c>
      <c r="C155" t="s">
        <v>8</v>
      </c>
      <c r="D155">
        <v>2</v>
      </c>
    </row>
    <row r="156" spans="1:4" x14ac:dyDescent="0.2">
      <c r="A156" s="1">
        <v>45147</v>
      </c>
      <c r="B156" t="s">
        <v>14</v>
      </c>
      <c r="C156" t="s">
        <v>9</v>
      </c>
      <c r="D156">
        <v>10</v>
      </c>
    </row>
    <row r="157" spans="1:4" x14ac:dyDescent="0.2">
      <c r="A157" s="1">
        <v>45147</v>
      </c>
      <c r="B157" t="s">
        <v>14</v>
      </c>
      <c r="C157" t="s">
        <v>10</v>
      </c>
      <c r="D157">
        <v>3</v>
      </c>
    </row>
    <row r="158" spans="1:4" x14ac:dyDescent="0.2">
      <c r="A158" s="1">
        <v>45147</v>
      </c>
      <c r="B158" t="s">
        <v>15</v>
      </c>
      <c r="C158" t="s">
        <v>5</v>
      </c>
      <c r="D158">
        <v>0</v>
      </c>
    </row>
    <row r="159" spans="1:4" x14ac:dyDescent="0.2">
      <c r="A159" s="1">
        <v>45147</v>
      </c>
      <c r="B159" t="s">
        <v>15</v>
      </c>
      <c r="C159" t="s">
        <v>6</v>
      </c>
      <c r="D159">
        <v>1</v>
      </c>
    </row>
    <row r="160" spans="1:4" x14ac:dyDescent="0.2">
      <c r="A160" s="1">
        <v>45147</v>
      </c>
      <c r="B160" t="s">
        <v>15</v>
      </c>
      <c r="C160" t="s">
        <v>7</v>
      </c>
      <c r="D160">
        <v>0</v>
      </c>
    </row>
    <row r="161" spans="1:4" x14ac:dyDescent="0.2">
      <c r="A161" s="1">
        <v>45147</v>
      </c>
      <c r="B161" t="s">
        <v>15</v>
      </c>
      <c r="C161" t="s">
        <v>8</v>
      </c>
      <c r="D161">
        <v>1</v>
      </c>
    </row>
    <row r="162" spans="1:4" x14ac:dyDescent="0.2">
      <c r="A162" s="1">
        <v>45147</v>
      </c>
      <c r="B162" t="s">
        <v>15</v>
      </c>
      <c r="C162" t="s">
        <v>9</v>
      </c>
      <c r="D162">
        <v>1</v>
      </c>
    </row>
    <row r="163" spans="1:4" x14ac:dyDescent="0.2">
      <c r="A163" s="1">
        <v>45147</v>
      </c>
      <c r="B163" t="s">
        <v>15</v>
      </c>
      <c r="C163" t="s">
        <v>10</v>
      </c>
      <c r="D163">
        <v>0</v>
      </c>
    </row>
    <row r="164" spans="1:4" x14ac:dyDescent="0.2">
      <c r="A164" s="1">
        <v>45148</v>
      </c>
      <c r="B164" t="s">
        <v>13</v>
      </c>
      <c r="C164" t="s">
        <v>5</v>
      </c>
      <c r="D164">
        <v>26</v>
      </c>
    </row>
    <row r="165" spans="1:4" x14ac:dyDescent="0.2">
      <c r="A165" s="1">
        <v>45148</v>
      </c>
      <c r="B165" t="s">
        <v>13</v>
      </c>
      <c r="C165" t="s">
        <v>6</v>
      </c>
      <c r="D165">
        <v>9</v>
      </c>
    </row>
    <row r="166" spans="1:4" x14ac:dyDescent="0.2">
      <c r="A166" s="1">
        <v>45148</v>
      </c>
      <c r="B166" t="s">
        <v>13</v>
      </c>
      <c r="C166" t="s">
        <v>7</v>
      </c>
      <c r="D166">
        <v>30</v>
      </c>
    </row>
    <row r="167" spans="1:4" x14ac:dyDescent="0.2">
      <c r="A167" s="1">
        <v>45148</v>
      </c>
      <c r="B167" t="s">
        <v>13</v>
      </c>
      <c r="C167" t="s">
        <v>8</v>
      </c>
      <c r="D167">
        <v>6</v>
      </c>
    </row>
    <row r="168" spans="1:4" x14ac:dyDescent="0.2">
      <c r="A168" s="1">
        <v>45148</v>
      </c>
      <c r="B168" t="s">
        <v>13</v>
      </c>
      <c r="C168" t="s">
        <v>9</v>
      </c>
      <c r="D168">
        <v>50</v>
      </c>
    </row>
    <row r="169" spans="1:4" x14ac:dyDescent="0.2">
      <c r="A169" s="1">
        <v>45148</v>
      </c>
      <c r="B169" t="s">
        <v>13</v>
      </c>
      <c r="C169" t="s">
        <v>10</v>
      </c>
      <c r="D169">
        <v>35</v>
      </c>
    </row>
    <row r="170" spans="1:4" x14ac:dyDescent="0.2">
      <c r="A170" s="1">
        <v>45148</v>
      </c>
      <c r="B170" t="s">
        <v>14</v>
      </c>
      <c r="C170" t="s">
        <v>5</v>
      </c>
      <c r="D170">
        <v>5</v>
      </c>
    </row>
    <row r="171" spans="1:4" x14ac:dyDescent="0.2">
      <c r="A171" s="1">
        <v>45148</v>
      </c>
      <c r="B171" t="s">
        <v>14</v>
      </c>
      <c r="C171" t="s">
        <v>6</v>
      </c>
      <c r="D171">
        <v>2</v>
      </c>
    </row>
    <row r="172" spans="1:4" x14ac:dyDescent="0.2">
      <c r="A172" s="1">
        <v>45148</v>
      </c>
      <c r="B172" t="s">
        <v>14</v>
      </c>
      <c r="C172" t="s">
        <v>7</v>
      </c>
      <c r="D172">
        <v>2</v>
      </c>
    </row>
    <row r="173" spans="1:4" x14ac:dyDescent="0.2">
      <c r="A173" s="1">
        <v>45148</v>
      </c>
      <c r="B173" t="s">
        <v>14</v>
      </c>
      <c r="C173" t="s">
        <v>8</v>
      </c>
      <c r="D173">
        <v>4</v>
      </c>
    </row>
    <row r="174" spans="1:4" x14ac:dyDescent="0.2">
      <c r="A174" s="1">
        <v>45148</v>
      </c>
      <c r="B174" t="s">
        <v>14</v>
      </c>
      <c r="C174" t="s">
        <v>9</v>
      </c>
      <c r="D174">
        <v>11</v>
      </c>
    </row>
    <row r="175" spans="1:4" x14ac:dyDescent="0.2">
      <c r="A175" s="1">
        <v>45148</v>
      </c>
      <c r="B175" t="s">
        <v>14</v>
      </c>
      <c r="C175" t="s">
        <v>10</v>
      </c>
      <c r="D175">
        <v>4</v>
      </c>
    </row>
    <row r="176" spans="1:4" x14ac:dyDescent="0.2">
      <c r="A176" s="1">
        <v>45148</v>
      </c>
      <c r="B176" t="s">
        <v>15</v>
      </c>
      <c r="C176" t="s">
        <v>5</v>
      </c>
      <c r="D176">
        <v>1</v>
      </c>
    </row>
    <row r="177" spans="1:4" x14ac:dyDescent="0.2">
      <c r="A177" s="1">
        <v>45148</v>
      </c>
      <c r="B177" t="s">
        <v>15</v>
      </c>
      <c r="C177" t="s">
        <v>6</v>
      </c>
      <c r="D177">
        <v>1</v>
      </c>
    </row>
    <row r="178" spans="1:4" x14ac:dyDescent="0.2">
      <c r="A178" s="1">
        <v>45148</v>
      </c>
      <c r="B178" t="s">
        <v>15</v>
      </c>
      <c r="C178" t="s">
        <v>7</v>
      </c>
      <c r="D178">
        <v>1</v>
      </c>
    </row>
    <row r="179" spans="1:4" x14ac:dyDescent="0.2">
      <c r="A179" s="1">
        <v>45148</v>
      </c>
      <c r="B179" t="s">
        <v>15</v>
      </c>
      <c r="C179" t="s">
        <v>8</v>
      </c>
      <c r="D179">
        <v>1</v>
      </c>
    </row>
    <row r="180" spans="1:4" x14ac:dyDescent="0.2">
      <c r="A180" s="1">
        <v>45148</v>
      </c>
      <c r="B180" t="s">
        <v>15</v>
      </c>
      <c r="C180" t="s">
        <v>9</v>
      </c>
      <c r="D180">
        <v>2</v>
      </c>
    </row>
    <row r="181" spans="1:4" x14ac:dyDescent="0.2">
      <c r="A181" s="1">
        <v>45148</v>
      </c>
      <c r="B181" t="s">
        <v>15</v>
      </c>
      <c r="C181" t="s">
        <v>10</v>
      </c>
      <c r="D181">
        <v>0</v>
      </c>
    </row>
    <row r="182" spans="1:4" x14ac:dyDescent="0.2">
      <c r="A182" s="1">
        <v>45149</v>
      </c>
      <c r="B182" t="s">
        <v>13</v>
      </c>
      <c r="C182" t="s">
        <v>5</v>
      </c>
      <c r="D182">
        <v>31</v>
      </c>
    </row>
    <row r="183" spans="1:4" x14ac:dyDescent="0.2">
      <c r="A183" s="1">
        <v>45149</v>
      </c>
      <c r="B183" t="s">
        <v>13</v>
      </c>
      <c r="C183" t="s">
        <v>6</v>
      </c>
      <c r="D183">
        <v>35</v>
      </c>
    </row>
    <row r="184" spans="1:4" x14ac:dyDescent="0.2">
      <c r="A184" s="1">
        <v>45149</v>
      </c>
      <c r="B184" t="s">
        <v>13</v>
      </c>
      <c r="C184" t="s">
        <v>7</v>
      </c>
      <c r="D184">
        <v>26</v>
      </c>
    </row>
    <row r="185" spans="1:4" x14ac:dyDescent="0.2">
      <c r="A185" s="1">
        <v>45149</v>
      </c>
      <c r="B185" t="s">
        <v>13</v>
      </c>
      <c r="C185" t="s">
        <v>8</v>
      </c>
      <c r="D185">
        <v>15</v>
      </c>
    </row>
    <row r="186" spans="1:4" x14ac:dyDescent="0.2">
      <c r="A186" s="1">
        <v>45149</v>
      </c>
      <c r="B186" t="s">
        <v>13</v>
      </c>
      <c r="C186" t="s">
        <v>9</v>
      </c>
      <c r="D186">
        <v>29</v>
      </c>
    </row>
    <row r="187" spans="1:4" x14ac:dyDescent="0.2">
      <c r="A187" s="1">
        <v>45149</v>
      </c>
      <c r="B187" t="s">
        <v>13</v>
      </c>
      <c r="C187" t="s">
        <v>10</v>
      </c>
      <c r="D187">
        <v>12</v>
      </c>
    </row>
    <row r="188" spans="1:4" x14ac:dyDescent="0.2">
      <c r="A188" s="1">
        <v>45149</v>
      </c>
      <c r="B188" t="s">
        <v>14</v>
      </c>
      <c r="C188" t="s">
        <v>5</v>
      </c>
      <c r="D188">
        <v>5</v>
      </c>
    </row>
    <row r="189" spans="1:4" x14ac:dyDescent="0.2">
      <c r="A189" s="1">
        <v>45149</v>
      </c>
      <c r="B189" t="s">
        <v>14</v>
      </c>
      <c r="C189" t="s">
        <v>6</v>
      </c>
      <c r="D189">
        <v>5</v>
      </c>
    </row>
    <row r="190" spans="1:4" x14ac:dyDescent="0.2">
      <c r="A190" s="1">
        <v>45149</v>
      </c>
      <c r="B190" t="s">
        <v>14</v>
      </c>
      <c r="C190" t="s">
        <v>7</v>
      </c>
      <c r="D190">
        <v>5</v>
      </c>
    </row>
    <row r="191" spans="1:4" x14ac:dyDescent="0.2">
      <c r="A191" s="1">
        <v>45149</v>
      </c>
      <c r="B191" t="s">
        <v>14</v>
      </c>
      <c r="C191" t="s">
        <v>8</v>
      </c>
      <c r="D191">
        <v>5</v>
      </c>
    </row>
    <row r="192" spans="1:4" x14ac:dyDescent="0.2">
      <c r="A192" s="1">
        <v>45149</v>
      </c>
      <c r="B192" t="s">
        <v>14</v>
      </c>
      <c r="C192" t="s">
        <v>9</v>
      </c>
      <c r="D192">
        <v>10</v>
      </c>
    </row>
    <row r="193" spans="1:4" x14ac:dyDescent="0.2">
      <c r="A193" s="1">
        <v>45149</v>
      </c>
      <c r="B193" t="s">
        <v>14</v>
      </c>
      <c r="C193" t="s">
        <v>10</v>
      </c>
      <c r="D193">
        <v>4</v>
      </c>
    </row>
    <row r="194" spans="1:4" x14ac:dyDescent="0.2">
      <c r="A194" s="1">
        <v>45149</v>
      </c>
      <c r="B194" t="s">
        <v>15</v>
      </c>
      <c r="C194" t="s">
        <v>5</v>
      </c>
      <c r="D194">
        <v>1</v>
      </c>
    </row>
    <row r="195" spans="1:4" x14ac:dyDescent="0.2">
      <c r="A195" s="1">
        <v>45149</v>
      </c>
      <c r="B195" t="s">
        <v>15</v>
      </c>
      <c r="C195" t="s">
        <v>6</v>
      </c>
      <c r="D195">
        <v>1</v>
      </c>
    </row>
    <row r="196" spans="1:4" x14ac:dyDescent="0.2">
      <c r="A196" s="1">
        <v>45149</v>
      </c>
      <c r="B196" t="s">
        <v>15</v>
      </c>
      <c r="C196" t="s">
        <v>7</v>
      </c>
      <c r="D196">
        <v>0</v>
      </c>
    </row>
    <row r="197" spans="1:4" x14ac:dyDescent="0.2">
      <c r="A197" s="1">
        <v>45149</v>
      </c>
      <c r="B197" t="s">
        <v>15</v>
      </c>
      <c r="C197" t="s">
        <v>8</v>
      </c>
      <c r="D197">
        <v>1</v>
      </c>
    </row>
    <row r="198" spans="1:4" x14ac:dyDescent="0.2">
      <c r="A198" s="1">
        <v>45149</v>
      </c>
      <c r="B198" t="s">
        <v>15</v>
      </c>
      <c r="C198" t="s">
        <v>9</v>
      </c>
      <c r="D198">
        <v>3</v>
      </c>
    </row>
    <row r="199" spans="1:4" x14ac:dyDescent="0.2">
      <c r="A199" s="1">
        <v>45149</v>
      </c>
      <c r="B199" t="s">
        <v>15</v>
      </c>
      <c r="C199" t="s">
        <v>10</v>
      </c>
      <c r="D199">
        <v>0</v>
      </c>
    </row>
    <row r="200" spans="1:4" x14ac:dyDescent="0.2">
      <c r="A200" s="1">
        <v>45150</v>
      </c>
      <c r="B200" t="s">
        <v>13</v>
      </c>
      <c r="C200" t="s">
        <v>5</v>
      </c>
      <c r="D200">
        <v>25</v>
      </c>
    </row>
    <row r="201" spans="1:4" x14ac:dyDescent="0.2">
      <c r="A201" s="1">
        <v>45150</v>
      </c>
      <c r="B201" t="s">
        <v>13</v>
      </c>
      <c r="C201" t="s">
        <v>6</v>
      </c>
      <c r="D201">
        <v>23</v>
      </c>
    </row>
    <row r="202" spans="1:4" x14ac:dyDescent="0.2">
      <c r="A202" s="1">
        <v>45150</v>
      </c>
      <c r="B202" t="s">
        <v>13</v>
      </c>
      <c r="C202" t="s">
        <v>7</v>
      </c>
      <c r="D202">
        <v>16</v>
      </c>
    </row>
    <row r="203" spans="1:4" x14ac:dyDescent="0.2">
      <c r="A203" s="1">
        <v>45150</v>
      </c>
      <c r="B203" t="s">
        <v>13</v>
      </c>
      <c r="C203" t="s">
        <v>8</v>
      </c>
      <c r="D203">
        <v>32</v>
      </c>
    </row>
    <row r="204" spans="1:4" x14ac:dyDescent="0.2">
      <c r="A204" s="1">
        <v>45150</v>
      </c>
      <c r="B204" t="s">
        <v>13</v>
      </c>
      <c r="C204" t="s">
        <v>9</v>
      </c>
      <c r="D204">
        <v>45</v>
      </c>
    </row>
    <row r="205" spans="1:4" x14ac:dyDescent="0.2">
      <c r="A205" s="1">
        <v>45150</v>
      </c>
      <c r="B205" t="s">
        <v>13</v>
      </c>
      <c r="C205" t="s">
        <v>10</v>
      </c>
      <c r="D205">
        <v>12</v>
      </c>
    </row>
    <row r="206" spans="1:4" x14ac:dyDescent="0.2">
      <c r="A206" s="1">
        <v>45150</v>
      </c>
      <c r="B206" t="s">
        <v>14</v>
      </c>
      <c r="C206" t="s">
        <v>5</v>
      </c>
      <c r="D206">
        <v>2</v>
      </c>
    </row>
    <row r="207" spans="1:4" x14ac:dyDescent="0.2">
      <c r="A207" s="1">
        <v>45150</v>
      </c>
      <c r="B207" t="s">
        <v>14</v>
      </c>
      <c r="C207" t="s">
        <v>6</v>
      </c>
      <c r="D207">
        <v>3</v>
      </c>
    </row>
    <row r="208" spans="1:4" x14ac:dyDescent="0.2">
      <c r="A208" s="1">
        <v>45150</v>
      </c>
      <c r="B208" t="s">
        <v>14</v>
      </c>
      <c r="C208" t="s">
        <v>7</v>
      </c>
      <c r="D208">
        <v>2</v>
      </c>
    </row>
    <row r="209" spans="1:4" x14ac:dyDescent="0.2">
      <c r="A209" s="1">
        <v>45150</v>
      </c>
      <c r="B209" t="s">
        <v>14</v>
      </c>
      <c r="C209" t="s">
        <v>8</v>
      </c>
      <c r="D209">
        <v>3</v>
      </c>
    </row>
    <row r="210" spans="1:4" x14ac:dyDescent="0.2">
      <c r="A210" s="1">
        <v>45150</v>
      </c>
      <c r="B210" t="s">
        <v>14</v>
      </c>
      <c r="C210" t="s">
        <v>9</v>
      </c>
      <c r="D210">
        <v>10</v>
      </c>
    </row>
    <row r="211" spans="1:4" x14ac:dyDescent="0.2">
      <c r="A211" s="1">
        <v>45150</v>
      </c>
      <c r="B211" t="s">
        <v>14</v>
      </c>
      <c r="C211" t="s">
        <v>10</v>
      </c>
      <c r="D211">
        <v>3</v>
      </c>
    </row>
    <row r="212" spans="1:4" x14ac:dyDescent="0.2">
      <c r="A212" s="1">
        <v>45150</v>
      </c>
      <c r="B212" t="s">
        <v>15</v>
      </c>
      <c r="C212" t="s">
        <v>5</v>
      </c>
      <c r="D212">
        <v>0</v>
      </c>
    </row>
    <row r="213" spans="1:4" x14ac:dyDescent="0.2">
      <c r="A213" s="1">
        <v>45150</v>
      </c>
      <c r="B213" t="s">
        <v>15</v>
      </c>
      <c r="C213" t="s">
        <v>6</v>
      </c>
      <c r="D213">
        <v>0</v>
      </c>
    </row>
    <row r="214" spans="1:4" x14ac:dyDescent="0.2">
      <c r="A214" s="1">
        <v>45150</v>
      </c>
      <c r="B214" t="s">
        <v>15</v>
      </c>
      <c r="C214" t="s">
        <v>7</v>
      </c>
      <c r="D214">
        <v>1</v>
      </c>
    </row>
    <row r="215" spans="1:4" x14ac:dyDescent="0.2">
      <c r="A215" s="1">
        <v>45150</v>
      </c>
      <c r="B215" t="s">
        <v>15</v>
      </c>
      <c r="C215" t="s">
        <v>8</v>
      </c>
      <c r="D215">
        <v>1</v>
      </c>
    </row>
    <row r="216" spans="1:4" x14ac:dyDescent="0.2">
      <c r="A216" s="1">
        <v>45150</v>
      </c>
      <c r="B216" t="s">
        <v>15</v>
      </c>
      <c r="C216" t="s">
        <v>9</v>
      </c>
      <c r="D216">
        <v>2</v>
      </c>
    </row>
    <row r="217" spans="1:4" x14ac:dyDescent="0.2">
      <c r="A217" s="1">
        <v>45150</v>
      </c>
      <c r="B217" t="s">
        <v>15</v>
      </c>
      <c r="C217" t="s">
        <v>10</v>
      </c>
      <c r="D217">
        <v>0</v>
      </c>
    </row>
    <row r="218" spans="1:4" x14ac:dyDescent="0.2">
      <c r="A218" s="1">
        <v>45151</v>
      </c>
      <c r="B218" t="s">
        <v>13</v>
      </c>
      <c r="C218" t="s">
        <v>5</v>
      </c>
      <c r="D218">
        <v>9</v>
      </c>
    </row>
    <row r="219" spans="1:4" x14ac:dyDescent="0.2">
      <c r="A219" s="1">
        <v>45151</v>
      </c>
      <c r="B219" t="s">
        <v>13</v>
      </c>
      <c r="C219" t="s">
        <v>6</v>
      </c>
      <c r="D219">
        <v>15</v>
      </c>
    </row>
    <row r="220" spans="1:4" x14ac:dyDescent="0.2">
      <c r="A220" s="1">
        <v>45151</v>
      </c>
      <c r="B220" t="s">
        <v>13</v>
      </c>
      <c r="C220" t="s">
        <v>7</v>
      </c>
      <c r="D220">
        <v>16</v>
      </c>
    </row>
    <row r="221" spans="1:4" x14ac:dyDescent="0.2">
      <c r="A221" s="1">
        <v>45151</v>
      </c>
      <c r="B221" t="s">
        <v>13</v>
      </c>
      <c r="C221" t="s">
        <v>8</v>
      </c>
      <c r="D221">
        <v>23</v>
      </c>
    </row>
    <row r="222" spans="1:4" x14ac:dyDescent="0.2">
      <c r="A222" s="1">
        <v>45151</v>
      </c>
      <c r="B222" t="s">
        <v>13</v>
      </c>
      <c r="C222" t="s">
        <v>9</v>
      </c>
      <c r="D222">
        <v>54</v>
      </c>
    </row>
    <row r="223" spans="1:4" x14ac:dyDescent="0.2">
      <c r="A223" s="1">
        <v>45151</v>
      </c>
      <c r="B223" t="s">
        <v>13</v>
      </c>
      <c r="C223" t="s">
        <v>10</v>
      </c>
      <c r="D223">
        <v>23</v>
      </c>
    </row>
    <row r="224" spans="1:4" x14ac:dyDescent="0.2">
      <c r="A224" s="1">
        <v>45151</v>
      </c>
      <c r="B224" t="s">
        <v>14</v>
      </c>
      <c r="C224" t="s">
        <v>5</v>
      </c>
      <c r="D224">
        <v>5</v>
      </c>
    </row>
    <row r="225" spans="1:4" x14ac:dyDescent="0.2">
      <c r="A225" s="1">
        <v>45151</v>
      </c>
      <c r="B225" t="s">
        <v>14</v>
      </c>
      <c r="C225" t="s">
        <v>6</v>
      </c>
      <c r="D225">
        <v>3</v>
      </c>
    </row>
    <row r="226" spans="1:4" x14ac:dyDescent="0.2">
      <c r="A226" s="1">
        <v>45151</v>
      </c>
      <c r="B226" t="s">
        <v>14</v>
      </c>
      <c r="C226" t="s">
        <v>7</v>
      </c>
      <c r="D226">
        <v>5</v>
      </c>
    </row>
    <row r="227" spans="1:4" x14ac:dyDescent="0.2">
      <c r="A227" s="1">
        <v>45151</v>
      </c>
      <c r="B227" t="s">
        <v>14</v>
      </c>
      <c r="C227" t="s">
        <v>8</v>
      </c>
      <c r="D227">
        <v>5</v>
      </c>
    </row>
    <row r="228" spans="1:4" x14ac:dyDescent="0.2">
      <c r="A228" s="1">
        <v>45151</v>
      </c>
      <c r="B228" t="s">
        <v>14</v>
      </c>
      <c r="C228" t="s">
        <v>9</v>
      </c>
      <c r="D228">
        <v>10</v>
      </c>
    </row>
    <row r="229" spans="1:4" x14ac:dyDescent="0.2">
      <c r="A229" s="1">
        <v>45151</v>
      </c>
      <c r="B229" t="s">
        <v>14</v>
      </c>
      <c r="C229" t="s">
        <v>10</v>
      </c>
      <c r="D229">
        <v>5</v>
      </c>
    </row>
    <row r="230" spans="1:4" x14ac:dyDescent="0.2">
      <c r="A230" s="1">
        <v>45151</v>
      </c>
      <c r="B230" t="s">
        <v>15</v>
      </c>
      <c r="C230" t="s">
        <v>5</v>
      </c>
      <c r="D230">
        <v>1</v>
      </c>
    </row>
    <row r="231" spans="1:4" x14ac:dyDescent="0.2">
      <c r="A231" s="1">
        <v>45151</v>
      </c>
      <c r="B231" t="s">
        <v>15</v>
      </c>
      <c r="C231" t="s">
        <v>6</v>
      </c>
      <c r="D231">
        <v>1</v>
      </c>
    </row>
    <row r="232" spans="1:4" x14ac:dyDescent="0.2">
      <c r="A232" s="1">
        <v>45151</v>
      </c>
      <c r="B232" t="s">
        <v>15</v>
      </c>
      <c r="C232" t="s">
        <v>7</v>
      </c>
      <c r="D232">
        <v>1</v>
      </c>
    </row>
    <row r="233" spans="1:4" x14ac:dyDescent="0.2">
      <c r="A233" s="1">
        <v>45151</v>
      </c>
      <c r="B233" t="s">
        <v>15</v>
      </c>
      <c r="C233" t="s">
        <v>8</v>
      </c>
      <c r="D233">
        <v>1</v>
      </c>
    </row>
    <row r="234" spans="1:4" x14ac:dyDescent="0.2">
      <c r="A234" s="1">
        <v>45151</v>
      </c>
      <c r="B234" t="s">
        <v>15</v>
      </c>
      <c r="C234" t="s">
        <v>9</v>
      </c>
      <c r="D234">
        <v>2</v>
      </c>
    </row>
    <row r="235" spans="1:4" x14ac:dyDescent="0.2">
      <c r="A235" s="1">
        <v>45151</v>
      </c>
      <c r="B235" t="s">
        <v>15</v>
      </c>
      <c r="C235" t="s">
        <v>10</v>
      </c>
      <c r="D235">
        <v>0</v>
      </c>
    </row>
    <row r="236" spans="1:4" x14ac:dyDescent="0.2">
      <c r="A236" s="1">
        <v>45152</v>
      </c>
      <c r="B236" t="s">
        <v>13</v>
      </c>
      <c r="C236" t="s">
        <v>5</v>
      </c>
      <c r="D236">
        <v>15</v>
      </c>
    </row>
    <row r="237" spans="1:4" x14ac:dyDescent="0.2">
      <c r="A237" s="1">
        <v>45152</v>
      </c>
      <c r="B237" t="s">
        <v>13</v>
      </c>
      <c r="C237" t="s">
        <v>6</v>
      </c>
      <c r="D237">
        <v>36</v>
      </c>
    </row>
    <row r="238" spans="1:4" x14ac:dyDescent="0.2">
      <c r="A238" s="1">
        <v>45152</v>
      </c>
      <c r="B238" t="s">
        <v>13</v>
      </c>
      <c r="C238" t="s">
        <v>7</v>
      </c>
      <c r="D238">
        <v>6</v>
      </c>
    </row>
    <row r="239" spans="1:4" x14ac:dyDescent="0.2">
      <c r="A239" s="1">
        <v>45152</v>
      </c>
      <c r="B239" t="s">
        <v>13</v>
      </c>
      <c r="C239" t="s">
        <v>8</v>
      </c>
      <c r="D239">
        <v>25</v>
      </c>
    </row>
    <row r="240" spans="1:4" x14ac:dyDescent="0.2">
      <c r="A240" s="1">
        <v>45152</v>
      </c>
      <c r="B240" t="s">
        <v>13</v>
      </c>
      <c r="C240" t="s">
        <v>9</v>
      </c>
      <c r="D240">
        <v>45</v>
      </c>
    </row>
    <row r="241" spans="1:4" x14ac:dyDescent="0.2">
      <c r="A241" s="1">
        <v>45152</v>
      </c>
      <c r="B241" t="s">
        <v>13</v>
      </c>
      <c r="C241" t="s">
        <v>10</v>
      </c>
      <c r="D241">
        <v>36</v>
      </c>
    </row>
    <row r="242" spans="1:4" x14ac:dyDescent="0.2">
      <c r="A242" s="1">
        <v>45152</v>
      </c>
      <c r="B242" t="s">
        <v>14</v>
      </c>
      <c r="C242" t="s">
        <v>5</v>
      </c>
      <c r="D242">
        <v>5</v>
      </c>
    </row>
    <row r="243" spans="1:4" x14ac:dyDescent="0.2">
      <c r="A243" s="1">
        <v>45152</v>
      </c>
      <c r="B243" t="s">
        <v>14</v>
      </c>
      <c r="C243" t="s">
        <v>6</v>
      </c>
      <c r="D243">
        <v>3</v>
      </c>
    </row>
    <row r="244" spans="1:4" x14ac:dyDescent="0.2">
      <c r="A244" s="1">
        <v>45152</v>
      </c>
      <c r="B244" t="s">
        <v>14</v>
      </c>
      <c r="C244" t="s">
        <v>7</v>
      </c>
      <c r="D244">
        <v>4</v>
      </c>
    </row>
    <row r="245" spans="1:4" x14ac:dyDescent="0.2">
      <c r="A245" s="1">
        <v>45152</v>
      </c>
      <c r="B245" t="s">
        <v>14</v>
      </c>
      <c r="C245" t="s">
        <v>8</v>
      </c>
      <c r="D245">
        <v>3</v>
      </c>
    </row>
    <row r="246" spans="1:4" x14ac:dyDescent="0.2">
      <c r="A246" s="1">
        <v>45152</v>
      </c>
      <c r="B246" t="s">
        <v>14</v>
      </c>
      <c r="C246" t="s">
        <v>9</v>
      </c>
      <c r="D246">
        <v>9</v>
      </c>
    </row>
    <row r="247" spans="1:4" x14ac:dyDescent="0.2">
      <c r="A247" s="1">
        <v>45152</v>
      </c>
      <c r="B247" t="s">
        <v>14</v>
      </c>
      <c r="C247" t="s">
        <v>10</v>
      </c>
      <c r="D247">
        <v>4</v>
      </c>
    </row>
    <row r="248" spans="1:4" x14ac:dyDescent="0.2">
      <c r="A248" s="1">
        <v>45152</v>
      </c>
      <c r="B248" t="s">
        <v>15</v>
      </c>
      <c r="C248" t="s">
        <v>5</v>
      </c>
      <c r="D248">
        <v>1</v>
      </c>
    </row>
    <row r="249" spans="1:4" x14ac:dyDescent="0.2">
      <c r="A249" s="1">
        <v>45152</v>
      </c>
      <c r="B249" t="s">
        <v>15</v>
      </c>
      <c r="C249" t="s">
        <v>6</v>
      </c>
      <c r="D249">
        <v>1</v>
      </c>
    </row>
    <row r="250" spans="1:4" x14ac:dyDescent="0.2">
      <c r="A250" s="1">
        <v>45152</v>
      </c>
      <c r="B250" t="s">
        <v>15</v>
      </c>
      <c r="C250" t="s">
        <v>7</v>
      </c>
      <c r="D250">
        <v>1</v>
      </c>
    </row>
    <row r="251" spans="1:4" x14ac:dyDescent="0.2">
      <c r="A251" s="1">
        <v>45152</v>
      </c>
      <c r="B251" t="s">
        <v>15</v>
      </c>
      <c r="C251" t="s">
        <v>8</v>
      </c>
      <c r="D251">
        <v>1</v>
      </c>
    </row>
    <row r="252" spans="1:4" x14ac:dyDescent="0.2">
      <c r="A252" s="1">
        <v>45152</v>
      </c>
      <c r="B252" t="s">
        <v>15</v>
      </c>
      <c r="C252" t="s">
        <v>9</v>
      </c>
      <c r="D252">
        <v>0</v>
      </c>
    </row>
    <row r="253" spans="1:4" x14ac:dyDescent="0.2">
      <c r="A253" s="1">
        <v>45152</v>
      </c>
      <c r="B253" t="s">
        <v>15</v>
      </c>
      <c r="C253" t="s">
        <v>10</v>
      </c>
      <c r="D253">
        <v>1</v>
      </c>
    </row>
    <row r="254" spans="1:4" x14ac:dyDescent="0.2">
      <c r="A254" s="1">
        <v>45153</v>
      </c>
      <c r="B254" t="s">
        <v>13</v>
      </c>
      <c r="C254" t="s">
        <v>5</v>
      </c>
      <c r="D254">
        <v>32</v>
      </c>
    </row>
    <row r="255" spans="1:4" x14ac:dyDescent="0.2">
      <c r="A255" s="1">
        <v>45153</v>
      </c>
      <c r="B255" t="s">
        <v>13</v>
      </c>
      <c r="C255" t="s">
        <v>6</v>
      </c>
      <c r="D255">
        <v>30</v>
      </c>
    </row>
    <row r="256" spans="1:4" x14ac:dyDescent="0.2">
      <c r="A256" s="1">
        <v>45153</v>
      </c>
      <c r="B256" t="s">
        <v>13</v>
      </c>
      <c r="C256" t="s">
        <v>7</v>
      </c>
      <c r="D256">
        <v>13</v>
      </c>
    </row>
    <row r="257" spans="1:4" x14ac:dyDescent="0.2">
      <c r="A257" s="1">
        <v>45153</v>
      </c>
      <c r="B257" t="s">
        <v>13</v>
      </c>
      <c r="C257" t="s">
        <v>8</v>
      </c>
      <c r="D257">
        <v>31</v>
      </c>
    </row>
    <row r="258" spans="1:4" x14ac:dyDescent="0.2">
      <c r="A258" s="1">
        <v>45153</v>
      </c>
      <c r="B258" t="s">
        <v>13</v>
      </c>
      <c r="C258" t="s">
        <v>9</v>
      </c>
      <c r="D258">
        <v>33</v>
      </c>
    </row>
    <row r="259" spans="1:4" x14ac:dyDescent="0.2">
      <c r="A259" s="1">
        <v>45153</v>
      </c>
      <c r="B259" t="s">
        <v>13</v>
      </c>
      <c r="C259" t="s">
        <v>10</v>
      </c>
      <c r="D259">
        <v>20</v>
      </c>
    </row>
    <row r="260" spans="1:4" x14ac:dyDescent="0.2">
      <c r="A260" s="1">
        <v>45153</v>
      </c>
      <c r="B260" t="s">
        <v>14</v>
      </c>
      <c r="C260" t="s">
        <v>5</v>
      </c>
      <c r="D260">
        <v>5</v>
      </c>
    </row>
    <row r="261" spans="1:4" x14ac:dyDescent="0.2">
      <c r="A261" s="1">
        <v>45153</v>
      </c>
      <c r="B261" t="s">
        <v>14</v>
      </c>
      <c r="C261" t="s">
        <v>6</v>
      </c>
      <c r="D261">
        <v>3</v>
      </c>
    </row>
    <row r="262" spans="1:4" x14ac:dyDescent="0.2">
      <c r="A262" s="1">
        <v>45153</v>
      </c>
      <c r="B262" t="s">
        <v>14</v>
      </c>
      <c r="C262" t="s">
        <v>7</v>
      </c>
      <c r="D262">
        <v>5</v>
      </c>
    </row>
    <row r="263" spans="1:4" x14ac:dyDescent="0.2">
      <c r="A263" s="1">
        <v>45153</v>
      </c>
      <c r="B263" t="s">
        <v>14</v>
      </c>
      <c r="C263" t="s">
        <v>8</v>
      </c>
      <c r="D263">
        <v>4</v>
      </c>
    </row>
    <row r="264" spans="1:4" x14ac:dyDescent="0.2">
      <c r="A264" s="1">
        <v>45153</v>
      </c>
      <c r="B264" t="s">
        <v>14</v>
      </c>
      <c r="C264" t="s">
        <v>9</v>
      </c>
      <c r="D264">
        <v>11</v>
      </c>
    </row>
    <row r="265" spans="1:4" x14ac:dyDescent="0.2">
      <c r="A265" s="1">
        <v>45153</v>
      </c>
      <c r="B265" t="s">
        <v>14</v>
      </c>
      <c r="C265" t="s">
        <v>10</v>
      </c>
      <c r="D265">
        <v>3</v>
      </c>
    </row>
    <row r="266" spans="1:4" x14ac:dyDescent="0.2">
      <c r="A266" s="1">
        <v>45153</v>
      </c>
      <c r="B266" t="s">
        <v>15</v>
      </c>
      <c r="C266" t="s">
        <v>5</v>
      </c>
      <c r="D266">
        <v>0</v>
      </c>
    </row>
    <row r="267" spans="1:4" x14ac:dyDescent="0.2">
      <c r="A267" s="1">
        <v>45153</v>
      </c>
      <c r="B267" t="s">
        <v>15</v>
      </c>
      <c r="C267" t="s">
        <v>6</v>
      </c>
      <c r="D267">
        <v>1</v>
      </c>
    </row>
    <row r="268" spans="1:4" x14ac:dyDescent="0.2">
      <c r="A268" s="1">
        <v>45153</v>
      </c>
      <c r="B268" t="s">
        <v>15</v>
      </c>
      <c r="C268" t="s">
        <v>7</v>
      </c>
      <c r="D268">
        <v>0</v>
      </c>
    </row>
    <row r="269" spans="1:4" x14ac:dyDescent="0.2">
      <c r="A269" s="1">
        <v>45153</v>
      </c>
      <c r="B269" t="s">
        <v>15</v>
      </c>
      <c r="C269" t="s">
        <v>8</v>
      </c>
      <c r="D269">
        <v>0</v>
      </c>
    </row>
    <row r="270" spans="1:4" x14ac:dyDescent="0.2">
      <c r="A270" s="1">
        <v>45153</v>
      </c>
      <c r="B270" t="s">
        <v>15</v>
      </c>
      <c r="C270" t="s">
        <v>9</v>
      </c>
      <c r="D270">
        <v>1</v>
      </c>
    </row>
    <row r="271" spans="1:4" x14ac:dyDescent="0.2">
      <c r="A271" s="1">
        <v>45153</v>
      </c>
      <c r="B271" t="s">
        <v>15</v>
      </c>
      <c r="C271" t="s">
        <v>10</v>
      </c>
      <c r="D271">
        <v>0</v>
      </c>
    </row>
    <row r="272" spans="1:4" x14ac:dyDescent="0.2">
      <c r="A272" s="1">
        <v>45154</v>
      </c>
      <c r="B272" t="s">
        <v>13</v>
      </c>
      <c r="C272" t="s">
        <v>5</v>
      </c>
      <c r="D272">
        <v>33</v>
      </c>
    </row>
    <row r="273" spans="1:4" x14ac:dyDescent="0.2">
      <c r="A273" s="1">
        <v>45154</v>
      </c>
      <c r="B273" t="s">
        <v>13</v>
      </c>
      <c r="C273" t="s">
        <v>6</v>
      </c>
      <c r="D273">
        <v>16</v>
      </c>
    </row>
    <row r="274" spans="1:4" x14ac:dyDescent="0.2">
      <c r="A274" s="1">
        <v>45154</v>
      </c>
      <c r="B274" t="s">
        <v>13</v>
      </c>
      <c r="C274" t="s">
        <v>7</v>
      </c>
      <c r="D274">
        <v>33</v>
      </c>
    </row>
    <row r="275" spans="1:4" x14ac:dyDescent="0.2">
      <c r="A275" s="1">
        <v>45154</v>
      </c>
      <c r="B275" t="s">
        <v>13</v>
      </c>
      <c r="C275" t="s">
        <v>8</v>
      </c>
      <c r="D275">
        <v>24</v>
      </c>
    </row>
    <row r="276" spans="1:4" x14ac:dyDescent="0.2">
      <c r="A276" s="1">
        <v>45154</v>
      </c>
      <c r="B276" t="s">
        <v>13</v>
      </c>
      <c r="C276" t="s">
        <v>9</v>
      </c>
      <c r="D276">
        <v>52</v>
      </c>
    </row>
    <row r="277" spans="1:4" x14ac:dyDescent="0.2">
      <c r="A277" s="1">
        <v>45154</v>
      </c>
      <c r="B277" t="s">
        <v>13</v>
      </c>
      <c r="C277" t="s">
        <v>10</v>
      </c>
      <c r="D277">
        <v>20</v>
      </c>
    </row>
    <row r="278" spans="1:4" x14ac:dyDescent="0.2">
      <c r="A278" s="1">
        <v>45154</v>
      </c>
      <c r="B278" t="s">
        <v>14</v>
      </c>
      <c r="C278" t="s">
        <v>5</v>
      </c>
      <c r="D278">
        <v>3</v>
      </c>
    </row>
    <row r="279" spans="1:4" x14ac:dyDescent="0.2">
      <c r="A279" s="1">
        <v>45154</v>
      </c>
      <c r="B279" t="s">
        <v>14</v>
      </c>
      <c r="C279" t="s">
        <v>6</v>
      </c>
      <c r="D279">
        <v>3</v>
      </c>
    </row>
    <row r="280" spans="1:4" x14ac:dyDescent="0.2">
      <c r="A280" s="1">
        <v>45154</v>
      </c>
      <c r="B280" t="s">
        <v>14</v>
      </c>
      <c r="C280" t="s">
        <v>7</v>
      </c>
      <c r="D280">
        <v>5</v>
      </c>
    </row>
    <row r="281" spans="1:4" x14ac:dyDescent="0.2">
      <c r="A281" s="1">
        <v>45154</v>
      </c>
      <c r="B281" t="s">
        <v>14</v>
      </c>
      <c r="C281" t="s">
        <v>8</v>
      </c>
      <c r="D281">
        <v>5</v>
      </c>
    </row>
    <row r="282" spans="1:4" x14ac:dyDescent="0.2">
      <c r="A282" s="1">
        <v>45154</v>
      </c>
      <c r="B282" t="s">
        <v>14</v>
      </c>
      <c r="C282" t="s">
        <v>9</v>
      </c>
      <c r="D282">
        <v>10</v>
      </c>
    </row>
    <row r="283" spans="1:4" x14ac:dyDescent="0.2">
      <c r="A283" s="1">
        <v>45154</v>
      </c>
      <c r="B283" t="s">
        <v>14</v>
      </c>
      <c r="C283" t="s">
        <v>10</v>
      </c>
      <c r="D283">
        <v>4</v>
      </c>
    </row>
    <row r="284" spans="1:4" x14ac:dyDescent="0.2">
      <c r="A284" s="1">
        <v>45154</v>
      </c>
      <c r="B284" t="s">
        <v>15</v>
      </c>
      <c r="C284" t="s">
        <v>5</v>
      </c>
      <c r="D284">
        <v>0</v>
      </c>
    </row>
    <row r="285" spans="1:4" x14ac:dyDescent="0.2">
      <c r="A285" s="1">
        <v>45154</v>
      </c>
      <c r="B285" t="s">
        <v>15</v>
      </c>
      <c r="C285" t="s">
        <v>6</v>
      </c>
      <c r="D285">
        <v>0</v>
      </c>
    </row>
    <row r="286" spans="1:4" x14ac:dyDescent="0.2">
      <c r="A286" s="1">
        <v>45154</v>
      </c>
      <c r="B286" t="s">
        <v>15</v>
      </c>
      <c r="C286" t="s">
        <v>7</v>
      </c>
      <c r="D286">
        <v>1</v>
      </c>
    </row>
    <row r="287" spans="1:4" x14ac:dyDescent="0.2">
      <c r="A287" s="1">
        <v>45154</v>
      </c>
      <c r="B287" t="s">
        <v>15</v>
      </c>
      <c r="C287" t="s">
        <v>8</v>
      </c>
      <c r="D287">
        <v>1</v>
      </c>
    </row>
    <row r="288" spans="1:4" x14ac:dyDescent="0.2">
      <c r="A288" s="1">
        <v>45154</v>
      </c>
      <c r="B288" t="s">
        <v>15</v>
      </c>
      <c r="C288" t="s">
        <v>9</v>
      </c>
      <c r="D288">
        <v>3</v>
      </c>
    </row>
    <row r="289" spans="1:4" x14ac:dyDescent="0.2">
      <c r="A289" s="1">
        <v>45154</v>
      </c>
      <c r="B289" t="s">
        <v>15</v>
      </c>
      <c r="C289" t="s">
        <v>10</v>
      </c>
      <c r="D289">
        <v>1</v>
      </c>
    </row>
    <row r="290" spans="1:4" x14ac:dyDescent="0.2">
      <c r="A290" s="1">
        <v>45155</v>
      </c>
      <c r="B290" t="s">
        <v>13</v>
      </c>
      <c r="C290" t="s">
        <v>5</v>
      </c>
      <c r="D290">
        <v>25</v>
      </c>
    </row>
    <row r="291" spans="1:4" x14ac:dyDescent="0.2">
      <c r="A291" s="1">
        <v>45155</v>
      </c>
      <c r="B291" t="s">
        <v>13</v>
      </c>
      <c r="C291" t="s">
        <v>6</v>
      </c>
      <c r="D291">
        <v>7</v>
      </c>
    </row>
    <row r="292" spans="1:4" x14ac:dyDescent="0.2">
      <c r="A292" s="1">
        <v>45155</v>
      </c>
      <c r="B292" t="s">
        <v>13</v>
      </c>
      <c r="C292" t="s">
        <v>7</v>
      </c>
      <c r="D292">
        <v>13</v>
      </c>
    </row>
    <row r="293" spans="1:4" x14ac:dyDescent="0.2">
      <c r="A293" s="1">
        <v>45155</v>
      </c>
      <c r="B293" t="s">
        <v>13</v>
      </c>
      <c r="C293" t="s">
        <v>8</v>
      </c>
      <c r="D293">
        <v>30</v>
      </c>
    </row>
    <row r="294" spans="1:4" x14ac:dyDescent="0.2">
      <c r="A294" s="1">
        <v>45155</v>
      </c>
      <c r="B294" t="s">
        <v>13</v>
      </c>
      <c r="C294" t="s">
        <v>9</v>
      </c>
      <c r="D294">
        <v>30</v>
      </c>
    </row>
    <row r="295" spans="1:4" x14ac:dyDescent="0.2">
      <c r="A295" s="1">
        <v>45155</v>
      </c>
      <c r="B295" t="s">
        <v>13</v>
      </c>
      <c r="C295" t="s">
        <v>10</v>
      </c>
      <c r="D295">
        <v>16</v>
      </c>
    </row>
    <row r="296" spans="1:4" x14ac:dyDescent="0.2">
      <c r="A296" s="1">
        <v>45155</v>
      </c>
      <c r="B296" t="s">
        <v>14</v>
      </c>
      <c r="C296" t="s">
        <v>5</v>
      </c>
      <c r="D296">
        <v>3</v>
      </c>
    </row>
    <row r="297" spans="1:4" x14ac:dyDescent="0.2">
      <c r="A297" s="1">
        <v>45155</v>
      </c>
      <c r="B297" t="s">
        <v>14</v>
      </c>
      <c r="C297" t="s">
        <v>6</v>
      </c>
      <c r="D297">
        <v>3</v>
      </c>
    </row>
    <row r="298" spans="1:4" x14ac:dyDescent="0.2">
      <c r="A298" s="1">
        <v>45155</v>
      </c>
      <c r="B298" t="s">
        <v>14</v>
      </c>
      <c r="C298" t="s">
        <v>7</v>
      </c>
      <c r="D298">
        <v>4</v>
      </c>
    </row>
    <row r="299" spans="1:4" x14ac:dyDescent="0.2">
      <c r="A299" s="1">
        <v>45155</v>
      </c>
      <c r="B299" t="s">
        <v>14</v>
      </c>
      <c r="C299" t="s">
        <v>8</v>
      </c>
      <c r="D299">
        <v>5</v>
      </c>
    </row>
    <row r="300" spans="1:4" x14ac:dyDescent="0.2">
      <c r="A300" s="1">
        <v>45155</v>
      </c>
      <c r="B300" t="s">
        <v>14</v>
      </c>
      <c r="C300" t="s">
        <v>9</v>
      </c>
      <c r="D300">
        <v>10</v>
      </c>
    </row>
    <row r="301" spans="1:4" x14ac:dyDescent="0.2">
      <c r="A301" s="1">
        <v>45155</v>
      </c>
      <c r="B301" t="s">
        <v>14</v>
      </c>
      <c r="C301" t="s">
        <v>10</v>
      </c>
      <c r="D301">
        <v>3</v>
      </c>
    </row>
    <row r="302" spans="1:4" x14ac:dyDescent="0.2">
      <c r="A302" s="1">
        <v>45155</v>
      </c>
      <c r="B302" t="s">
        <v>15</v>
      </c>
      <c r="C302" t="s">
        <v>5</v>
      </c>
      <c r="D302">
        <v>1</v>
      </c>
    </row>
    <row r="303" spans="1:4" x14ac:dyDescent="0.2">
      <c r="A303" s="1">
        <v>45155</v>
      </c>
      <c r="B303" t="s">
        <v>15</v>
      </c>
      <c r="C303" t="s">
        <v>6</v>
      </c>
      <c r="D303">
        <v>1</v>
      </c>
    </row>
    <row r="304" spans="1:4" x14ac:dyDescent="0.2">
      <c r="A304" s="1">
        <v>45155</v>
      </c>
      <c r="B304" t="s">
        <v>15</v>
      </c>
      <c r="C304" t="s">
        <v>7</v>
      </c>
      <c r="D304">
        <v>0</v>
      </c>
    </row>
    <row r="305" spans="1:4" x14ac:dyDescent="0.2">
      <c r="A305" s="1">
        <v>45155</v>
      </c>
      <c r="B305" t="s">
        <v>15</v>
      </c>
      <c r="C305" t="s">
        <v>8</v>
      </c>
      <c r="D305">
        <v>1</v>
      </c>
    </row>
    <row r="306" spans="1:4" x14ac:dyDescent="0.2">
      <c r="A306" s="1">
        <v>45155</v>
      </c>
      <c r="B306" t="s">
        <v>15</v>
      </c>
      <c r="C306" t="s">
        <v>9</v>
      </c>
      <c r="D306">
        <v>1</v>
      </c>
    </row>
    <row r="307" spans="1:4" x14ac:dyDescent="0.2">
      <c r="A307" s="1">
        <v>45155</v>
      </c>
      <c r="B307" t="s">
        <v>15</v>
      </c>
      <c r="C307" t="s">
        <v>10</v>
      </c>
      <c r="D307">
        <v>0</v>
      </c>
    </row>
    <row r="308" spans="1:4" x14ac:dyDescent="0.2">
      <c r="A308" s="1">
        <v>45156</v>
      </c>
      <c r="B308" t="s">
        <v>13</v>
      </c>
      <c r="C308" t="s">
        <v>5</v>
      </c>
      <c r="D308">
        <v>22</v>
      </c>
    </row>
    <row r="309" spans="1:4" x14ac:dyDescent="0.2">
      <c r="A309" s="1">
        <v>45156</v>
      </c>
      <c r="B309" t="s">
        <v>13</v>
      </c>
      <c r="C309" t="s">
        <v>6</v>
      </c>
      <c r="D309">
        <v>6</v>
      </c>
    </row>
    <row r="310" spans="1:4" x14ac:dyDescent="0.2">
      <c r="A310" s="1">
        <v>45156</v>
      </c>
      <c r="B310" t="s">
        <v>13</v>
      </c>
      <c r="C310" t="s">
        <v>7</v>
      </c>
      <c r="D310">
        <v>32</v>
      </c>
    </row>
    <row r="311" spans="1:4" x14ac:dyDescent="0.2">
      <c r="A311" s="1">
        <v>45156</v>
      </c>
      <c r="B311" t="s">
        <v>13</v>
      </c>
      <c r="C311" t="s">
        <v>8</v>
      </c>
      <c r="D311">
        <v>17</v>
      </c>
    </row>
    <row r="312" spans="1:4" x14ac:dyDescent="0.2">
      <c r="A312" s="1">
        <v>45156</v>
      </c>
      <c r="B312" t="s">
        <v>13</v>
      </c>
      <c r="C312" t="s">
        <v>9</v>
      </c>
      <c r="D312">
        <v>44</v>
      </c>
    </row>
    <row r="313" spans="1:4" x14ac:dyDescent="0.2">
      <c r="A313" s="1">
        <v>45156</v>
      </c>
      <c r="B313" t="s">
        <v>13</v>
      </c>
      <c r="C313" t="s">
        <v>10</v>
      </c>
      <c r="D313">
        <v>23</v>
      </c>
    </row>
    <row r="314" spans="1:4" x14ac:dyDescent="0.2">
      <c r="A314" s="1">
        <v>45156</v>
      </c>
      <c r="B314" t="s">
        <v>14</v>
      </c>
      <c r="C314" t="s">
        <v>5</v>
      </c>
      <c r="D314">
        <v>2</v>
      </c>
    </row>
    <row r="315" spans="1:4" x14ac:dyDescent="0.2">
      <c r="A315" s="1">
        <v>45156</v>
      </c>
      <c r="B315" t="s">
        <v>14</v>
      </c>
      <c r="C315" t="s">
        <v>6</v>
      </c>
      <c r="D315">
        <v>3</v>
      </c>
    </row>
    <row r="316" spans="1:4" x14ac:dyDescent="0.2">
      <c r="A316" s="1">
        <v>45156</v>
      </c>
      <c r="B316" t="s">
        <v>14</v>
      </c>
      <c r="C316" t="s">
        <v>7</v>
      </c>
      <c r="D316">
        <v>5</v>
      </c>
    </row>
    <row r="317" spans="1:4" x14ac:dyDescent="0.2">
      <c r="A317" s="1">
        <v>45156</v>
      </c>
      <c r="B317" t="s">
        <v>14</v>
      </c>
      <c r="C317" t="s">
        <v>8</v>
      </c>
      <c r="D317">
        <v>3</v>
      </c>
    </row>
    <row r="318" spans="1:4" x14ac:dyDescent="0.2">
      <c r="A318" s="1">
        <v>45156</v>
      </c>
      <c r="B318" t="s">
        <v>14</v>
      </c>
      <c r="C318" t="s">
        <v>9</v>
      </c>
      <c r="D318">
        <v>8</v>
      </c>
    </row>
    <row r="319" spans="1:4" x14ac:dyDescent="0.2">
      <c r="A319" s="1">
        <v>45156</v>
      </c>
      <c r="B319" t="s">
        <v>14</v>
      </c>
      <c r="C319" t="s">
        <v>10</v>
      </c>
      <c r="D319">
        <v>3</v>
      </c>
    </row>
    <row r="320" spans="1:4" x14ac:dyDescent="0.2">
      <c r="A320" s="1">
        <v>45156</v>
      </c>
      <c r="B320" t="s">
        <v>15</v>
      </c>
      <c r="C320" t="s">
        <v>5</v>
      </c>
      <c r="D320">
        <v>0</v>
      </c>
    </row>
    <row r="321" spans="1:4" x14ac:dyDescent="0.2">
      <c r="A321" s="1">
        <v>45156</v>
      </c>
      <c r="B321" t="s">
        <v>15</v>
      </c>
      <c r="C321" t="s">
        <v>6</v>
      </c>
      <c r="D321">
        <v>0</v>
      </c>
    </row>
    <row r="322" spans="1:4" x14ac:dyDescent="0.2">
      <c r="A322" s="1">
        <v>45156</v>
      </c>
      <c r="B322" t="s">
        <v>15</v>
      </c>
      <c r="C322" t="s">
        <v>7</v>
      </c>
      <c r="D322">
        <v>0</v>
      </c>
    </row>
    <row r="323" spans="1:4" x14ac:dyDescent="0.2">
      <c r="A323" s="1">
        <v>45156</v>
      </c>
      <c r="B323" t="s">
        <v>15</v>
      </c>
      <c r="C323" t="s">
        <v>8</v>
      </c>
      <c r="D323">
        <v>1</v>
      </c>
    </row>
    <row r="324" spans="1:4" x14ac:dyDescent="0.2">
      <c r="A324" s="1">
        <v>45156</v>
      </c>
      <c r="B324" t="s">
        <v>15</v>
      </c>
      <c r="C324" t="s">
        <v>9</v>
      </c>
      <c r="D324">
        <v>0</v>
      </c>
    </row>
    <row r="325" spans="1:4" x14ac:dyDescent="0.2">
      <c r="A325" s="1">
        <v>45156</v>
      </c>
      <c r="B325" t="s">
        <v>15</v>
      </c>
      <c r="C325" t="s">
        <v>10</v>
      </c>
      <c r="D325">
        <v>1</v>
      </c>
    </row>
    <row r="326" spans="1:4" x14ac:dyDescent="0.2">
      <c r="A326" s="1">
        <v>45157</v>
      </c>
      <c r="B326" t="s">
        <v>13</v>
      </c>
      <c r="C326" t="s">
        <v>5</v>
      </c>
      <c r="D326">
        <v>15</v>
      </c>
    </row>
    <row r="327" spans="1:4" x14ac:dyDescent="0.2">
      <c r="A327" s="1">
        <v>45157</v>
      </c>
      <c r="B327" t="s">
        <v>13</v>
      </c>
      <c r="C327" t="s">
        <v>6</v>
      </c>
      <c r="D327">
        <v>16</v>
      </c>
    </row>
    <row r="328" spans="1:4" x14ac:dyDescent="0.2">
      <c r="A328" s="1">
        <v>45157</v>
      </c>
      <c r="B328" t="s">
        <v>13</v>
      </c>
      <c r="C328" t="s">
        <v>7</v>
      </c>
      <c r="D328">
        <v>10</v>
      </c>
    </row>
    <row r="329" spans="1:4" x14ac:dyDescent="0.2">
      <c r="A329" s="1">
        <v>45157</v>
      </c>
      <c r="B329" t="s">
        <v>13</v>
      </c>
      <c r="C329" t="s">
        <v>8</v>
      </c>
      <c r="D329">
        <v>22</v>
      </c>
    </row>
    <row r="330" spans="1:4" x14ac:dyDescent="0.2">
      <c r="A330" s="1">
        <v>45157</v>
      </c>
      <c r="B330" t="s">
        <v>13</v>
      </c>
      <c r="C330" t="s">
        <v>9</v>
      </c>
      <c r="D330">
        <v>45</v>
      </c>
    </row>
    <row r="331" spans="1:4" x14ac:dyDescent="0.2">
      <c r="A331" s="1">
        <v>45157</v>
      </c>
      <c r="B331" t="s">
        <v>13</v>
      </c>
      <c r="C331" t="s">
        <v>10</v>
      </c>
      <c r="D331">
        <v>9</v>
      </c>
    </row>
    <row r="332" spans="1:4" x14ac:dyDescent="0.2">
      <c r="A332" s="1">
        <v>45157</v>
      </c>
      <c r="B332" t="s">
        <v>14</v>
      </c>
      <c r="C332" t="s">
        <v>5</v>
      </c>
      <c r="D332">
        <v>4</v>
      </c>
    </row>
    <row r="333" spans="1:4" x14ac:dyDescent="0.2">
      <c r="A333" s="1">
        <v>45157</v>
      </c>
      <c r="B333" t="s">
        <v>14</v>
      </c>
      <c r="C333" t="s">
        <v>6</v>
      </c>
      <c r="D333">
        <v>3</v>
      </c>
    </row>
    <row r="334" spans="1:4" x14ac:dyDescent="0.2">
      <c r="A334" s="1">
        <v>45157</v>
      </c>
      <c r="B334" t="s">
        <v>14</v>
      </c>
      <c r="C334" t="s">
        <v>7</v>
      </c>
      <c r="D334">
        <v>2</v>
      </c>
    </row>
    <row r="335" spans="1:4" x14ac:dyDescent="0.2">
      <c r="A335" s="1">
        <v>45157</v>
      </c>
      <c r="B335" t="s">
        <v>14</v>
      </c>
      <c r="C335" t="s">
        <v>8</v>
      </c>
      <c r="D335">
        <v>4</v>
      </c>
    </row>
    <row r="336" spans="1:4" x14ac:dyDescent="0.2">
      <c r="A336" s="1">
        <v>45157</v>
      </c>
      <c r="B336" t="s">
        <v>14</v>
      </c>
      <c r="C336" t="s">
        <v>9</v>
      </c>
      <c r="D336">
        <v>10</v>
      </c>
    </row>
    <row r="337" spans="1:4" x14ac:dyDescent="0.2">
      <c r="A337" s="1">
        <v>45157</v>
      </c>
      <c r="B337" t="s">
        <v>14</v>
      </c>
      <c r="C337" t="s">
        <v>10</v>
      </c>
      <c r="D337">
        <v>2</v>
      </c>
    </row>
    <row r="338" spans="1:4" x14ac:dyDescent="0.2">
      <c r="A338" s="1">
        <v>45157</v>
      </c>
      <c r="B338" t="s">
        <v>15</v>
      </c>
      <c r="C338" t="s">
        <v>5</v>
      </c>
      <c r="D338">
        <v>0</v>
      </c>
    </row>
    <row r="339" spans="1:4" x14ac:dyDescent="0.2">
      <c r="A339" s="1">
        <v>45157</v>
      </c>
      <c r="B339" t="s">
        <v>15</v>
      </c>
      <c r="C339" t="s">
        <v>6</v>
      </c>
      <c r="D339">
        <v>0</v>
      </c>
    </row>
    <row r="340" spans="1:4" x14ac:dyDescent="0.2">
      <c r="A340" s="1">
        <v>45157</v>
      </c>
      <c r="B340" t="s">
        <v>15</v>
      </c>
      <c r="C340" t="s">
        <v>7</v>
      </c>
      <c r="D340">
        <v>0</v>
      </c>
    </row>
    <row r="341" spans="1:4" x14ac:dyDescent="0.2">
      <c r="A341" s="1">
        <v>45157</v>
      </c>
      <c r="B341" t="s">
        <v>15</v>
      </c>
      <c r="C341" t="s">
        <v>8</v>
      </c>
      <c r="D341">
        <v>0</v>
      </c>
    </row>
    <row r="342" spans="1:4" x14ac:dyDescent="0.2">
      <c r="A342" s="1">
        <v>45157</v>
      </c>
      <c r="B342" t="s">
        <v>15</v>
      </c>
      <c r="C342" t="s">
        <v>9</v>
      </c>
      <c r="D342">
        <v>1</v>
      </c>
    </row>
    <row r="343" spans="1:4" x14ac:dyDescent="0.2">
      <c r="A343" s="1">
        <v>45157</v>
      </c>
      <c r="B343" t="s">
        <v>15</v>
      </c>
      <c r="C343" t="s">
        <v>10</v>
      </c>
      <c r="D343">
        <v>1</v>
      </c>
    </row>
    <row r="344" spans="1:4" x14ac:dyDescent="0.2">
      <c r="A344" s="1">
        <v>45158</v>
      </c>
      <c r="B344" t="s">
        <v>13</v>
      </c>
      <c r="C344" t="s">
        <v>5</v>
      </c>
      <c r="D344">
        <v>27</v>
      </c>
    </row>
    <row r="345" spans="1:4" x14ac:dyDescent="0.2">
      <c r="A345" s="1">
        <v>45158</v>
      </c>
      <c r="B345" t="s">
        <v>13</v>
      </c>
      <c r="C345" t="s">
        <v>6</v>
      </c>
      <c r="D345">
        <v>26</v>
      </c>
    </row>
    <row r="346" spans="1:4" x14ac:dyDescent="0.2">
      <c r="A346" s="1">
        <v>45158</v>
      </c>
      <c r="B346" t="s">
        <v>13</v>
      </c>
      <c r="C346" t="s">
        <v>7</v>
      </c>
      <c r="D346">
        <v>23</v>
      </c>
    </row>
    <row r="347" spans="1:4" x14ac:dyDescent="0.2">
      <c r="A347" s="1">
        <v>45158</v>
      </c>
      <c r="B347" t="s">
        <v>13</v>
      </c>
      <c r="C347" t="s">
        <v>8</v>
      </c>
      <c r="D347">
        <v>16</v>
      </c>
    </row>
    <row r="348" spans="1:4" x14ac:dyDescent="0.2">
      <c r="A348" s="1">
        <v>45158</v>
      </c>
      <c r="B348" t="s">
        <v>13</v>
      </c>
      <c r="C348" t="s">
        <v>9</v>
      </c>
      <c r="D348">
        <v>55</v>
      </c>
    </row>
    <row r="349" spans="1:4" x14ac:dyDescent="0.2">
      <c r="A349" s="1">
        <v>45158</v>
      </c>
      <c r="B349" t="s">
        <v>13</v>
      </c>
      <c r="C349" t="s">
        <v>10</v>
      </c>
      <c r="D349">
        <v>18</v>
      </c>
    </row>
    <row r="350" spans="1:4" x14ac:dyDescent="0.2">
      <c r="A350" s="1">
        <v>45158</v>
      </c>
      <c r="B350" t="s">
        <v>14</v>
      </c>
      <c r="C350" t="s">
        <v>5</v>
      </c>
      <c r="D350">
        <v>2</v>
      </c>
    </row>
    <row r="351" spans="1:4" x14ac:dyDescent="0.2">
      <c r="A351" s="1">
        <v>45158</v>
      </c>
      <c r="B351" t="s">
        <v>14</v>
      </c>
      <c r="C351" t="s">
        <v>6</v>
      </c>
      <c r="D351">
        <v>4</v>
      </c>
    </row>
    <row r="352" spans="1:4" x14ac:dyDescent="0.2">
      <c r="A352" s="1">
        <v>45158</v>
      </c>
      <c r="B352" t="s">
        <v>14</v>
      </c>
      <c r="C352" t="s">
        <v>7</v>
      </c>
      <c r="D352">
        <v>4</v>
      </c>
    </row>
    <row r="353" spans="1:4" x14ac:dyDescent="0.2">
      <c r="A353" s="1">
        <v>45158</v>
      </c>
      <c r="B353" t="s">
        <v>14</v>
      </c>
      <c r="C353" t="s">
        <v>8</v>
      </c>
      <c r="D353">
        <v>4</v>
      </c>
    </row>
    <row r="354" spans="1:4" x14ac:dyDescent="0.2">
      <c r="A354" s="1">
        <v>45158</v>
      </c>
      <c r="B354" t="s">
        <v>14</v>
      </c>
      <c r="C354" t="s">
        <v>9</v>
      </c>
      <c r="D354">
        <v>10</v>
      </c>
    </row>
    <row r="355" spans="1:4" x14ac:dyDescent="0.2">
      <c r="A355" s="1">
        <v>45158</v>
      </c>
      <c r="B355" t="s">
        <v>14</v>
      </c>
      <c r="C355" t="s">
        <v>10</v>
      </c>
      <c r="D355">
        <v>5</v>
      </c>
    </row>
    <row r="356" spans="1:4" x14ac:dyDescent="0.2">
      <c r="A356" s="1">
        <v>45158</v>
      </c>
      <c r="B356" t="s">
        <v>15</v>
      </c>
      <c r="C356" t="s">
        <v>5</v>
      </c>
      <c r="D356">
        <v>0</v>
      </c>
    </row>
    <row r="357" spans="1:4" x14ac:dyDescent="0.2">
      <c r="A357" s="1">
        <v>45158</v>
      </c>
      <c r="B357" t="s">
        <v>15</v>
      </c>
      <c r="C357" t="s">
        <v>6</v>
      </c>
      <c r="D357">
        <v>1</v>
      </c>
    </row>
    <row r="358" spans="1:4" x14ac:dyDescent="0.2">
      <c r="A358" s="1">
        <v>45158</v>
      </c>
      <c r="B358" t="s">
        <v>15</v>
      </c>
      <c r="C358" t="s">
        <v>7</v>
      </c>
      <c r="D358">
        <v>0</v>
      </c>
    </row>
    <row r="359" spans="1:4" x14ac:dyDescent="0.2">
      <c r="A359" s="1">
        <v>45158</v>
      </c>
      <c r="B359" t="s">
        <v>15</v>
      </c>
      <c r="C359" t="s">
        <v>8</v>
      </c>
      <c r="D359">
        <v>1</v>
      </c>
    </row>
    <row r="360" spans="1:4" x14ac:dyDescent="0.2">
      <c r="A360" s="1">
        <v>45158</v>
      </c>
      <c r="B360" t="s">
        <v>15</v>
      </c>
      <c r="C360" t="s">
        <v>9</v>
      </c>
      <c r="D360">
        <v>1</v>
      </c>
    </row>
    <row r="361" spans="1:4" x14ac:dyDescent="0.2">
      <c r="A361" s="1">
        <v>45158</v>
      </c>
      <c r="B361" t="s">
        <v>15</v>
      </c>
      <c r="C361" t="s">
        <v>10</v>
      </c>
      <c r="D361">
        <v>1</v>
      </c>
    </row>
    <row r="362" spans="1:4" x14ac:dyDescent="0.2">
      <c r="A362" s="1">
        <v>45159</v>
      </c>
      <c r="B362" t="s">
        <v>13</v>
      </c>
      <c r="C362" t="s">
        <v>5</v>
      </c>
      <c r="D362">
        <v>18</v>
      </c>
    </row>
    <row r="363" spans="1:4" x14ac:dyDescent="0.2">
      <c r="A363" s="1">
        <v>45159</v>
      </c>
      <c r="B363" t="s">
        <v>13</v>
      </c>
      <c r="C363" t="s">
        <v>6</v>
      </c>
      <c r="D363">
        <v>24</v>
      </c>
    </row>
    <row r="364" spans="1:4" x14ac:dyDescent="0.2">
      <c r="A364" s="1">
        <v>45159</v>
      </c>
      <c r="B364" t="s">
        <v>13</v>
      </c>
      <c r="C364" t="s">
        <v>7</v>
      </c>
      <c r="D364">
        <v>22</v>
      </c>
    </row>
    <row r="365" spans="1:4" x14ac:dyDescent="0.2">
      <c r="A365" s="1">
        <v>45159</v>
      </c>
      <c r="B365" t="s">
        <v>13</v>
      </c>
      <c r="C365" t="s">
        <v>8</v>
      </c>
      <c r="D365">
        <v>30</v>
      </c>
    </row>
    <row r="366" spans="1:4" x14ac:dyDescent="0.2">
      <c r="A366" s="1">
        <v>45159</v>
      </c>
      <c r="B366" t="s">
        <v>13</v>
      </c>
      <c r="C366" t="s">
        <v>9</v>
      </c>
      <c r="D366">
        <v>38</v>
      </c>
    </row>
    <row r="367" spans="1:4" x14ac:dyDescent="0.2">
      <c r="A367" s="1">
        <v>45159</v>
      </c>
      <c r="B367" t="s">
        <v>13</v>
      </c>
      <c r="C367" t="s">
        <v>10</v>
      </c>
      <c r="D367">
        <v>30</v>
      </c>
    </row>
    <row r="368" spans="1:4" x14ac:dyDescent="0.2">
      <c r="A368" s="1">
        <v>45159</v>
      </c>
      <c r="B368" t="s">
        <v>14</v>
      </c>
      <c r="C368" t="s">
        <v>5</v>
      </c>
      <c r="D368">
        <v>3</v>
      </c>
    </row>
    <row r="369" spans="1:4" x14ac:dyDescent="0.2">
      <c r="A369" s="1">
        <v>45159</v>
      </c>
      <c r="B369" t="s">
        <v>14</v>
      </c>
      <c r="C369" t="s">
        <v>6</v>
      </c>
      <c r="D369">
        <v>2</v>
      </c>
    </row>
    <row r="370" spans="1:4" x14ac:dyDescent="0.2">
      <c r="A370" s="1">
        <v>45159</v>
      </c>
      <c r="B370" t="s">
        <v>14</v>
      </c>
      <c r="C370" t="s">
        <v>7</v>
      </c>
      <c r="D370">
        <v>2</v>
      </c>
    </row>
    <row r="371" spans="1:4" x14ac:dyDescent="0.2">
      <c r="A371" s="1">
        <v>45159</v>
      </c>
      <c r="B371" t="s">
        <v>14</v>
      </c>
      <c r="C371" t="s">
        <v>8</v>
      </c>
      <c r="D371">
        <v>3</v>
      </c>
    </row>
    <row r="372" spans="1:4" x14ac:dyDescent="0.2">
      <c r="A372" s="1">
        <v>45159</v>
      </c>
      <c r="B372" t="s">
        <v>14</v>
      </c>
      <c r="C372" t="s">
        <v>9</v>
      </c>
      <c r="D372">
        <v>9</v>
      </c>
    </row>
    <row r="373" spans="1:4" x14ac:dyDescent="0.2">
      <c r="A373" s="1">
        <v>45159</v>
      </c>
      <c r="B373" t="s">
        <v>14</v>
      </c>
      <c r="C373" t="s">
        <v>10</v>
      </c>
      <c r="D373">
        <v>4</v>
      </c>
    </row>
    <row r="374" spans="1:4" x14ac:dyDescent="0.2">
      <c r="A374" s="1">
        <v>45159</v>
      </c>
      <c r="B374" t="s">
        <v>15</v>
      </c>
      <c r="C374" t="s">
        <v>5</v>
      </c>
      <c r="D374">
        <v>1</v>
      </c>
    </row>
    <row r="375" spans="1:4" x14ac:dyDescent="0.2">
      <c r="A375" s="1">
        <v>45159</v>
      </c>
      <c r="B375" t="s">
        <v>15</v>
      </c>
      <c r="C375" t="s">
        <v>6</v>
      </c>
      <c r="D375">
        <v>1</v>
      </c>
    </row>
    <row r="376" spans="1:4" x14ac:dyDescent="0.2">
      <c r="A376" s="1">
        <v>45159</v>
      </c>
      <c r="B376" t="s">
        <v>15</v>
      </c>
      <c r="C376" t="s">
        <v>7</v>
      </c>
      <c r="D376">
        <v>1</v>
      </c>
    </row>
    <row r="377" spans="1:4" x14ac:dyDescent="0.2">
      <c r="A377" s="1">
        <v>45159</v>
      </c>
      <c r="B377" t="s">
        <v>15</v>
      </c>
      <c r="C377" t="s">
        <v>8</v>
      </c>
      <c r="D377">
        <v>0</v>
      </c>
    </row>
    <row r="378" spans="1:4" x14ac:dyDescent="0.2">
      <c r="A378" s="1">
        <v>45159</v>
      </c>
      <c r="B378" t="s">
        <v>15</v>
      </c>
      <c r="C378" t="s">
        <v>9</v>
      </c>
      <c r="D378">
        <v>0</v>
      </c>
    </row>
    <row r="379" spans="1:4" x14ac:dyDescent="0.2">
      <c r="A379" s="1">
        <v>45159</v>
      </c>
      <c r="B379" t="s">
        <v>15</v>
      </c>
      <c r="C379" t="s">
        <v>10</v>
      </c>
      <c r="D379">
        <v>0</v>
      </c>
    </row>
    <row r="380" spans="1:4" x14ac:dyDescent="0.2">
      <c r="A380" s="1">
        <v>45160</v>
      </c>
      <c r="B380" t="s">
        <v>13</v>
      </c>
      <c r="C380" t="s">
        <v>5</v>
      </c>
      <c r="D380">
        <v>21</v>
      </c>
    </row>
    <row r="381" spans="1:4" x14ac:dyDescent="0.2">
      <c r="A381" s="1">
        <v>45160</v>
      </c>
      <c r="B381" t="s">
        <v>13</v>
      </c>
      <c r="C381" t="s">
        <v>6</v>
      </c>
      <c r="D381">
        <v>6</v>
      </c>
    </row>
    <row r="382" spans="1:4" x14ac:dyDescent="0.2">
      <c r="A382" s="1">
        <v>45160</v>
      </c>
      <c r="B382" t="s">
        <v>13</v>
      </c>
      <c r="C382" t="s">
        <v>7</v>
      </c>
      <c r="D382">
        <v>20</v>
      </c>
    </row>
    <row r="383" spans="1:4" x14ac:dyDescent="0.2">
      <c r="A383" s="1">
        <v>45160</v>
      </c>
      <c r="B383" t="s">
        <v>13</v>
      </c>
      <c r="C383" t="s">
        <v>8</v>
      </c>
      <c r="D383">
        <v>29</v>
      </c>
    </row>
    <row r="384" spans="1:4" x14ac:dyDescent="0.2">
      <c r="A384" s="1">
        <v>45160</v>
      </c>
      <c r="B384" t="s">
        <v>13</v>
      </c>
      <c r="C384" t="s">
        <v>9</v>
      </c>
      <c r="D384">
        <v>44</v>
      </c>
    </row>
    <row r="385" spans="1:4" x14ac:dyDescent="0.2">
      <c r="A385" s="1">
        <v>45160</v>
      </c>
      <c r="B385" t="s">
        <v>13</v>
      </c>
      <c r="C385" t="s">
        <v>10</v>
      </c>
      <c r="D385">
        <v>20</v>
      </c>
    </row>
    <row r="386" spans="1:4" x14ac:dyDescent="0.2">
      <c r="A386" s="1">
        <v>45160</v>
      </c>
      <c r="B386" t="s">
        <v>14</v>
      </c>
      <c r="C386" t="s">
        <v>5</v>
      </c>
      <c r="D386">
        <v>3</v>
      </c>
    </row>
    <row r="387" spans="1:4" x14ac:dyDescent="0.2">
      <c r="A387" s="1">
        <v>45160</v>
      </c>
      <c r="B387" t="s">
        <v>14</v>
      </c>
      <c r="C387" t="s">
        <v>6</v>
      </c>
      <c r="D387">
        <v>4</v>
      </c>
    </row>
    <row r="388" spans="1:4" x14ac:dyDescent="0.2">
      <c r="A388" s="1">
        <v>45160</v>
      </c>
      <c r="B388" t="s">
        <v>14</v>
      </c>
      <c r="C388" t="s">
        <v>7</v>
      </c>
      <c r="D388">
        <v>5</v>
      </c>
    </row>
    <row r="389" spans="1:4" x14ac:dyDescent="0.2">
      <c r="A389" s="1">
        <v>45160</v>
      </c>
      <c r="B389" t="s">
        <v>14</v>
      </c>
      <c r="C389" t="s">
        <v>8</v>
      </c>
      <c r="D389">
        <v>2</v>
      </c>
    </row>
    <row r="390" spans="1:4" x14ac:dyDescent="0.2">
      <c r="A390" s="1">
        <v>45160</v>
      </c>
      <c r="B390" t="s">
        <v>14</v>
      </c>
      <c r="C390" t="s">
        <v>9</v>
      </c>
      <c r="D390">
        <v>10</v>
      </c>
    </row>
    <row r="391" spans="1:4" x14ac:dyDescent="0.2">
      <c r="A391" s="1">
        <v>45160</v>
      </c>
      <c r="B391" t="s">
        <v>14</v>
      </c>
      <c r="C391" t="s">
        <v>10</v>
      </c>
      <c r="D391">
        <v>2</v>
      </c>
    </row>
    <row r="392" spans="1:4" x14ac:dyDescent="0.2">
      <c r="A392" s="1">
        <v>45160</v>
      </c>
      <c r="B392" t="s">
        <v>15</v>
      </c>
      <c r="C392" t="s">
        <v>5</v>
      </c>
      <c r="D392">
        <v>1</v>
      </c>
    </row>
    <row r="393" spans="1:4" x14ac:dyDescent="0.2">
      <c r="A393" s="1">
        <v>45160</v>
      </c>
      <c r="B393" t="s">
        <v>15</v>
      </c>
      <c r="C393" t="s">
        <v>6</v>
      </c>
      <c r="D393">
        <v>1</v>
      </c>
    </row>
    <row r="394" spans="1:4" x14ac:dyDescent="0.2">
      <c r="A394" s="1">
        <v>45160</v>
      </c>
      <c r="B394" t="s">
        <v>15</v>
      </c>
      <c r="C394" t="s">
        <v>7</v>
      </c>
      <c r="D394">
        <v>0</v>
      </c>
    </row>
    <row r="395" spans="1:4" x14ac:dyDescent="0.2">
      <c r="A395" s="1">
        <v>45160</v>
      </c>
      <c r="B395" t="s">
        <v>15</v>
      </c>
      <c r="C395" t="s">
        <v>8</v>
      </c>
      <c r="D395">
        <v>0</v>
      </c>
    </row>
    <row r="396" spans="1:4" x14ac:dyDescent="0.2">
      <c r="A396" s="1">
        <v>45160</v>
      </c>
      <c r="B396" t="s">
        <v>15</v>
      </c>
      <c r="C396" t="s">
        <v>9</v>
      </c>
      <c r="D396">
        <v>1</v>
      </c>
    </row>
    <row r="397" spans="1:4" x14ac:dyDescent="0.2">
      <c r="A397" s="1">
        <v>45160</v>
      </c>
      <c r="B397" t="s">
        <v>15</v>
      </c>
      <c r="C397" t="s">
        <v>10</v>
      </c>
      <c r="D397">
        <v>0</v>
      </c>
    </row>
    <row r="398" spans="1:4" x14ac:dyDescent="0.2">
      <c r="A398" s="1">
        <v>45161</v>
      </c>
      <c r="B398" t="s">
        <v>13</v>
      </c>
      <c r="C398" t="s">
        <v>5</v>
      </c>
      <c r="D398">
        <v>22</v>
      </c>
    </row>
    <row r="399" spans="1:4" x14ac:dyDescent="0.2">
      <c r="A399" s="1">
        <v>45161</v>
      </c>
      <c r="B399" t="s">
        <v>13</v>
      </c>
      <c r="C399" t="s">
        <v>6</v>
      </c>
      <c r="D399">
        <v>12</v>
      </c>
    </row>
    <row r="400" spans="1:4" x14ac:dyDescent="0.2">
      <c r="A400" s="1">
        <v>45161</v>
      </c>
      <c r="B400" t="s">
        <v>13</v>
      </c>
      <c r="C400" t="s">
        <v>7</v>
      </c>
      <c r="D400">
        <v>15</v>
      </c>
    </row>
    <row r="401" spans="1:4" x14ac:dyDescent="0.2">
      <c r="A401" s="1">
        <v>45161</v>
      </c>
      <c r="B401" t="s">
        <v>13</v>
      </c>
      <c r="C401" t="s">
        <v>8</v>
      </c>
      <c r="D401">
        <v>6</v>
      </c>
    </row>
    <row r="402" spans="1:4" x14ac:dyDescent="0.2">
      <c r="A402" s="1">
        <v>45161</v>
      </c>
      <c r="B402" t="s">
        <v>13</v>
      </c>
      <c r="C402" t="s">
        <v>9</v>
      </c>
      <c r="D402">
        <v>48</v>
      </c>
    </row>
    <row r="403" spans="1:4" x14ac:dyDescent="0.2">
      <c r="A403" s="1">
        <v>45161</v>
      </c>
      <c r="B403" t="s">
        <v>13</v>
      </c>
      <c r="C403" t="s">
        <v>10</v>
      </c>
      <c r="D403">
        <v>15</v>
      </c>
    </row>
    <row r="404" spans="1:4" x14ac:dyDescent="0.2">
      <c r="A404" s="1">
        <v>45161</v>
      </c>
      <c r="B404" t="s">
        <v>14</v>
      </c>
      <c r="C404" t="s">
        <v>5</v>
      </c>
      <c r="D404">
        <v>5</v>
      </c>
    </row>
    <row r="405" spans="1:4" x14ac:dyDescent="0.2">
      <c r="A405" s="1">
        <v>45161</v>
      </c>
      <c r="B405" t="s">
        <v>14</v>
      </c>
      <c r="C405" t="s">
        <v>6</v>
      </c>
      <c r="D405">
        <v>4</v>
      </c>
    </row>
    <row r="406" spans="1:4" x14ac:dyDescent="0.2">
      <c r="A406" s="1">
        <v>45161</v>
      </c>
      <c r="B406" t="s">
        <v>14</v>
      </c>
      <c r="C406" t="s">
        <v>7</v>
      </c>
      <c r="D406">
        <v>2</v>
      </c>
    </row>
    <row r="407" spans="1:4" x14ac:dyDescent="0.2">
      <c r="A407" s="1">
        <v>45161</v>
      </c>
      <c r="B407" t="s">
        <v>14</v>
      </c>
      <c r="C407" t="s">
        <v>8</v>
      </c>
      <c r="D407">
        <v>5</v>
      </c>
    </row>
    <row r="408" spans="1:4" x14ac:dyDescent="0.2">
      <c r="A408" s="1">
        <v>45161</v>
      </c>
      <c r="B408" t="s">
        <v>14</v>
      </c>
      <c r="C408" t="s">
        <v>9</v>
      </c>
      <c r="D408">
        <v>9</v>
      </c>
    </row>
    <row r="409" spans="1:4" x14ac:dyDescent="0.2">
      <c r="A409" s="1">
        <v>45161</v>
      </c>
      <c r="B409" t="s">
        <v>14</v>
      </c>
      <c r="C409" t="s">
        <v>10</v>
      </c>
      <c r="D409">
        <v>2</v>
      </c>
    </row>
    <row r="410" spans="1:4" x14ac:dyDescent="0.2">
      <c r="A410" s="1">
        <v>45161</v>
      </c>
      <c r="B410" t="s">
        <v>15</v>
      </c>
      <c r="C410" t="s">
        <v>5</v>
      </c>
      <c r="D410">
        <v>0</v>
      </c>
    </row>
    <row r="411" spans="1:4" x14ac:dyDescent="0.2">
      <c r="A411" s="1">
        <v>45161</v>
      </c>
      <c r="B411" t="s">
        <v>15</v>
      </c>
      <c r="C411" t="s">
        <v>6</v>
      </c>
      <c r="D411">
        <v>0</v>
      </c>
    </row>
    <row r="412" spans="1:4" x14ac:dyDescent="0.2">
      <c r="A412" s="1">
        <v>45161</v>
      </c>
      <c r="B412" t="s">
        <v>15</v>
      </c>
      <c r="C412" t="s">
        <v>7</v>
      </c>
      <c r="D412">
        <v>0</v>
      </c>
    </row>
    <row r="413" spans="1:4" x14ac:dyDescent="0.2">
      <c r="A413" s="1">
        <v>45161</v>
      </c>
      <c r="B413" t="s">
        <v>15</v>
      </c>
      <c r="C413" t="s">
        <v>8</v>
      </c>
      <c r="D413">
        <v>0</v>
      </c>
    </row>
    <row r="414" spans="1:4" x14ac:dyDescent="0.2">
      <c r="A414" s="1">
        <v>45161</v>
      </c>
      <c r="B414" t="s">
        <v>15</v>
      </c>
      <c r="C414" t="s">
        <v>9</v>
      </c>
      <c r="D414">
        <v>0</v>
      </c>
    </row>
    <row r="415" spans="1:4" x14ac:dyDescent="0.2">
      <c r="A415" s="1">
        <v>45161</v>
      </c>
      <c r="B415" t="s">
        <v>15</v>
      </c>
      <c r="C415" t="s">
        <v>10</v>
      </c>
      <c r="D415">
        <v>0</v>
      </c>
    </row>
    <row r="416" spans="1:4" x14ac:dyDescent="0.2">
      <c r="A416" s="1">
        <v>45162</v>
      </c>
      <c r="B416" t="s">
        <v>13</v>
      </c>
      <c r="C416" t="s">
        <v>5</v>
      </c>
      <c r="D416">
        <v>30</v>
      </c>
    </row>
    <row r="417" spans="1:4" x14ac:dyDescent="0.2">
      <c r="A417" s="1">
        <v>45162</v>
      </c>
      <c r="B417" t="s">
        <v>13</v>
      </c>
      <c r="C417" t="s">
        <v>6</v>
      </c>
      <c r="D417">
        <v>9</v>
      </c>
    </row>
    <row r="418" spans="1:4" x14ac:dyDescent="0.2">
      <c r="A418" s="1">
        <v>45162</v>
      </c>
      <c r="B418" t="s">
        <v>13</v>
      </c>
      <c r="C418" t="s">
        <v>7</v>
      </c>
      <c r="D418">
        <v>34</v>
      </c>
    </row>
    <row r="419" spans="1:4" x14ac:dyDescent="0.2">
      <c r="A419" s="1">
        <v>45162</v>
      </c>
      <c r="B419" t="s">
        <v>13</v>
      </c>
      <c r="C419" t="s">
        <v>8</v>
      </c>
      <c r="D419">
        <v>9</v>
      </c>
    </row>
    <row r="420" spans="1:4" x14ac:dyDescent="0.2">
      <c r="A420" s="1">
        <v>45162</v>
      </c>
      <c r="B420" t="s">
        <v>13</v>
      </c>
      <c r="C420" t="s">
        <v>9</v>
      </c>
      <c r="D420">
        <v>49</v>
      </c>
    </row>
    <row r="421" spans="1:4" x14ac:dyDescent="0.2">
      <c r="A421" s="1">
        <v>45162</v>
      </c>
      <c r="B421" t="s">
        <v>13</v>
      </c>
      <c r="C421" t="s">
        <v>10</v>
      </c>
      <c r="D421">
        <v>11</v>
      </c>
    </row>
    <row r="422" spans="1:4" x14ac:dyDescent="0.2">
      <c r="A422" s="1">
        <v>45162</v>
      </c>
      <c r="B422" t="s">
        <v>14</v>
      </c>
      <c r="C422" t="s">
        <v>5</v>
      </c>
      <c r="D422">
        <v>5</v>
      </c>
    </row>
    <row r="423" spans="1:4" x14ac:dyDescent="0.2">
      <c r="A423" s="1">
        <v>45162</v>
      </c>
      <c r="B423" t="s">
        <v>14</v>
      </c>
      <c r="C423" t="s">
        <v>6</v>
      </c>
      <c r="D423">
        <v>3</v>
      </c>
    </row>
    <row r="424" spans="1:4" x14ac:dyDescent="0.2">
      <c r="A424" s="1">
        <v>45162</v>
      </c>
      <c r="B424" t="s">
        <v>14</v>
      </c>
      <c r="C424" t="s">
        <v>7</v>
      </c>
      <c r="D424">
        <v>5</v>
      </c>
    </row>
    <row r="425" spans="1:4" x14ac:dyDescent="0.2">
      <c r="A425" s="1">
        <v>45162</v>
      </c>
      <c r="B425" t="s">
        <v>14</v>
      </c>
      <c r="C425" t="s">
        <v>8</v>
      </c>
      <c r="D425">
        <v>4</v>
      </c>
    </row>
    <row r="426" spans="1:4" x14ac:dyDescent="0.2">
      <c r="A426" s="1">
        <v>45162</v>
      </c>
      <c r="B426" t="s">
        <v>14</v>
      </c>
      <c r="C426" t="s">
        <v>9</v>
      </c>
      <c r="D426">
        <v>11</v>
      </c>
    </row>
    <row r="427" spans="1:4" x14ac:dyDescent="0.2">
      <c r="A427" s="1">
        <v>45162</v>
      </c>
      <c r="B427" t="s">
        <v>14</v>
      </c>
      <c r="C427" t="s">
        <v>10</v>
      </c>
      <c r="D427">
        <v>4</v>
      </c>
    </row>
    <row r="428" spans="1:4" x14ac:dyDescent="0.2">
      <c r="A428" s="1">
        <v>45162</v>
      </c>
      <c r="B428" t="s">
        <v>15</v>
      </c>
      <c r="C428" t="s">
        <v>5</v>
      </c>
      <c r="D428">
        <v>1</v>
      </c>
    </row>
    <row r="429" spans="1:4" x14ac:dyDescent="0.2">
      <c r="A429" s="1">
        <v>45162</v>
      </c>
      <c r="B429" t="s">
        <v>15</v>
      </c>
      <c r="C429" t="s">
        <v>6</v>
      </c>
      <c r="D429">
        <v>1</v>
      </c>
    </row>
    <row r="430" spans="1:4" x14ac:dyDescent="0.2">
      <c r="A430" s="1">
        <v>45162</v>
      </c>
      <c r="B430" t="s">
        <v>15</v>
      </c>
      <c r="C430" t="s">
        <v>7</v>
      </c>
      <c r="D430">
        <v>1</v>
      </c>
    </row>
    <row r="431" spans="1:4" x14ac:dyDescent="0.2">
      <c r="A431" s="1">
        <v>45162</v>
      </c>
      <c r="B431" t="s">
        <v>15</v>
      </c>
      <c r="C431" t="s">
        <v>8</v>
      </c>
      <c r="D431">
        <v>1</v>
      </c>
    </row>
    <row r="432" spans="1:4" x14ac:dyDescent="0.2">
      <c r="A432" s="1">
        <v>45162</v>
      </c>
      <c r="B432" t="s">
        <v>15</v>
      </c>
      <c r="C432" t="s">
        <v>9</v>
      </c>
      <c r="D432">
        <v>3</v>
      </c>
    </row>
    <row r="433" spans="1:4" x14ac:dyDescent="0.2">
      <c r="A433" s="1">
        <v>45162</v>
      </c>
      <c r="B433" t="s">
        <v>15</v>
      </c>
      <c r="C433" t="s">
        <v>10</v>
      </c>
      <c r="D433">
        <v>0</v>
      </c>
    </row>
    <row r="434" spans="1:4" x14ac:dyDescent="0.2">
      <c r="A434" s="1">
        <v>45163</v>
      </c>
      <c r="B434" t="s">
        <v>13</v>
      </c>
      <c r="C434" t="s">
        <v>5</v>
      </c>
      <c r="D434">
        <v>11</v>
      </c>
    </row>
    <row r="435" spans="1:4" x14ac:dyDescent="0.2">
      <c r="A435" s="1">
        <v>45163</v>
      </c>
      <c r="B435" t="s">
        <v>13</v>
      </c>
      <c r="C435" t="s">
        <v>6</v>
      </c>
      <c r="D435">
        <v>18</v>
      </c>
    </row>
    <row r="436" spans="1:4" x14ac:dyDescent="0.2">
      <c r="A436" s="1">
        <v>45163</v>
      </c>
      <c r="B436" t="s">
        <v>13</v>
      </c>
      <c r="C436" t="s">
        <v>7</v>
      </c>
      <c r="D436">
        <v>20</v>
      </c>
    </row>
    <row r="437" spans="1:4" x14ac:dyDescent="0.2">
      <c r="A437" s="1">
        <v>45163</v>
      </c>
      <c r="B437" t="s">
        <v>13</v>
      </c>
      <c r="C437" t="s">
        <v>8</v>
      </c>
      <c r="D437">
        <v>32</v>
      </c>
    </row>
    <row r="438" spans="1:4" x14ac:dyDescent="0.2">
      <c r="A438" s="1">
        <v>45163</v>
      </c>
      <c r="B438" t="s">
        <v>13</v>
      </c>
      <c r="C438" t="s">
        <v>9</v>
      </c>
      <c r="D438">
        <v>44</v>
      </c>
    </row>
    <row r="439" spans="1:4" x14ac:dyDescent="0.2">
      <c r="A439" s="1">
        <v>45163</v>
      </c>
      <c r="B439" t="s">
        <v>13</v>
      </c>
      <c r="C439" t="s">
        <v>10</v>
      </c>
      <c r="D439">
        <v>13</v>
      </c>
    </row>
    <row r="440" spans="1:4" x14ac:dyDescent="0.2">
      <c r="A440" s="1">
        <v>45163</v>
      </c>
      <c r="B440" t="s">
        <v>14</v>
      </c>
      <c r="C440" t="s">
        <v>5</v>
      </c>
      <c r="D440">
        <v>3</v>
      </c>
    </row>
    <row r="441" spans="1:4" x14ac:dyDescent="0.2">
      <c r="A441" s="1">
        <v>45163</v>
      </c>
      <c r="B441" t="s">
        <v>14</v>
      </c>
      <c r="C441" t="s">
        <v>6</v>
      </c>
      <c r="D441">
        <v>2</v>
      </c>
    </row>
    <row r="442" spans="1:4" x14ac:dyDescent="0.2">
      <c r="A442" s="1">
        <v>45163</v>
      </c>
      <c r="B442" t="s">
        <v>14</v>
      </c>
      <c r="C442" t="s">
        <v>7</v>
      </c>
      <c r="D442">
        <v>4</v>
      </c>
    </row>
    <row r="443" spans="1:4" x14ac:dyDescent="0.2">
      <c r="A443" s="1">
        <v>45163</v>
      </c>
      <c r="B443" t="s">
        <v>14</v>
      </c>
      <c r="C443" t="s">
        <v>8</v>
      </c>
      <c r="D443">
        <v>2</v>
      </c>
    </row>
    <row r="444" spans="1:4" x14ac:dyDescent="0.2">
      <c r="A444" s="1">
        <v>45163</v>
      </c>
      <c r="B444" t="s">
        <v>14</v>
      </c>
      <c r="C444" t="s">
        <v>9</v>
      </c>
      <c r="D444">
        <v>8</v>
      </c>
    </row>
    <row r="445" spans="1:4" x14ac:dyDescent="0.2">
      <c r="A445" s="1">
        <v>45163</v>
      </c>
      <c r="B445" t="s">
        <v>14</v>
      </c>
      <c r="C445" t="s">
        <v>10</v>
      </c>
      <c r="D445">
        <v>4</v>
      </c>
    </row>
    <row r="446" spans="1:4" x14ac:dyDescent="0.2">
      <c r="A446" s="1">
        <v>45163</v>
      </c>
      <c r="B446" t="s">
        <v>15</v>
      </c>
      <c r="C446" t="s">
        <v>5</v>
      </c>
      <c r="D446">
        <v>1</v>
      </c>
    </row>
    <row r="447" spans="1:4" x14ac:dyDescent="0.2">
      <c r="A447" s="1">
        <v>45163</v>
      </c>
      <c r="B447" t="s">
        <v>15</v>
      </c>
      <c r="C447" t="s">
        <v>6</v>
      </c>
      <c r="D447">
        <v>0</v>
      </c>
    </row>
    <row r="448" spans="1:4" x14ac:dyDescent="0.2">
      <c r="A448" s="1">
        <v>45163</v>
      </c>
      <c r="B448" t="s">
        <v>15</v>
      </c>
      <c r="C448" t="s">
        <v>7</v>
      </c>
      <c r="D448">
        <v>1</v>
      </c>
    </row>
    <row r="449" spans="1:4" x14ac:dyDescent="0.2">
      <c r="A449" s="1">
        <v>45163</v>
      </c>
      <c r="B449" t="s">
        <v>15</v>
      </c>
      <c r="C449" t="s">
        <v>8</v>
      </c>
      <c r="D449">
        <v>1</v>
      </c>
    </row>
    <row r="450" spans="1:4" x14ac:dyDescent="0.2">
      <c r="A450" s="1">
        <v>45163</v>
      </c>
      <c r="B450" t="s">
        <v>15</v>
      </c>
      <c r="C450" t="s">
        <v>9</v>
      </c>
      <c r="D450">
        <v>5</v>
      </c>
    </row>
    <row r="451" spans="1:4" x14ac:dyDescent="0.2">
      <c r="A451" s="1">
        <v>45163</v>
      </c>
      <c r="B451" t="s">
        <v>15</v>
      </c>
      <c r="C451" t="s">
        <v>10</v>
      </c>
      <c r="D451">
        <v>1</v>
      </c>
    </row>
    <row r="452" spans="1:4" x14ac:dyDescent="0.2">
      <c r="A452" s="1">
        <v>45164</v>
      </c>
      <c r="B452" t="s">
        <v>13</v>
      </c>
      <c r="C452" t="s">
        <v>5</v>
      </c>
      <c r="D452">
        <v>30</v>
      </c>
    </row>
    <row r="453" spans="1:4" x14ac:dyDescent="0.2">
      <c r="A453" s="1">
        <v>45164</v>
      </c>
      <c r="B453" t="s">
        <v>13</v>
      </c>
      <c r="C453" t="s">
        <v>6</v>
      </c>
      <c r="D453">
        <v>36</v>
      </c>
    </row>
    <row r="454" spans="1:4" x14ac:dyDescent="0.2">
      <c r="A454" s="1">
        <v>45164</v>
      </c>
      <c r="B454" t="s">
        <v>13</v>
      </c>
      <c r="C454" t="s">
        <v>7</v>
      </c>
      <c r="D454">
        <v>12</v>
      </c>
    </row>
    <row r="455" spans="1:4" x14ac:dyDescent="0.2">
      <c r="A455" s="1">
        <v>45164</v>
      </c>
      <c r="B455" t="s">
        <v>13</v>
      </c>
      <c r="C455" t="s">
        <v>8</v>
      </c>
      <c r="D455">
        <v>28</v>
      </c>
    </row>
    <row r="456" spans="1:4" x14ac:dyDescent="0.2">
      <c r="A456" s="1">
        <v>45164</v>
      </c>
      <c r="B456" t="s">
        <v>13</v>
      </c>
      <c r="C456" t="s">
        <v>9</v>
      </c>
      <c r="D456">
        <v>55</v>
      </c>
    </row>
    <row r="457" spans="1:4" x14ac:dyDescent="0.2">
      <c r="A457" s="1">
        <v>45164</v>
      </c>
      <c r="B457" t="s">
        <v>13</v>
      </c>
      <c r="C457" t="s">
        <v>10</v>
      </c>
      <c r="D457">
        <v>23</v>
      </c>
    </row>
    <row r="458" spans="1:4" x14ac:dyDescent="0.2">
      <c r="A458" s="1">
        <v>45164</v>
      </c>
      <c r="B458" t="s">
        <v>14</v>
      </c>
      <c r="C458" t="s">
        <v>5</v>
      </c>
      <c r="D458">
        <v>4</v>
      </c>
    </row>
    <row r="459" spans="1:4" x14ac:dyDescent="0.2">
      <c r="A459" s="1">
        <v>45164</v>
      </c>
      <c r="B459" t="s">
        <v>14</v>
      </c>
      <c r="C459" t="s">
        <v>6</v>
      </c>
      <c r="D459">
        <v>4</v>
      </c>
    </row>
    <row r="460" spans="1:4" x14ac:dyDescent="0.2">
      <c r="A460" s="1">
        <v>45164</v>
      </c>
      <c r="B460" t="s">
        <v>14</v>
      </c>
      <c r="C460" t="s">
        <v>7</v>
      </c>
      <c r="D460">
        <v>2</v>
      </c>
    </row>
    <row r="461" spans="1:4" x14ac:dyDescent="0.2">
      <c r="A461" s="1">
        <v>45164</v>
      </c>
      <c r="B461" t="s">
        <v>14</v>
      </c>
      <c r="C461" t="s">
        <v>8</v>
      </c>
      <c r="D461">
        <v>4</v>
      </c>
    </row>
    <row r="462" spans="1:4" x14ac:dyDescent="0.2">
      <c r="A462" s="1">
        <v>45164</v>
      </c>
      <c r="B462" t="s">
        <v>14</v>
      </c>
      <c r="C462" t="s">
        <v>9</v>
      </c>
      <c r="D462">
        <v>11</v>
      </c>
    </row>
    <row r="463" spans="1:4" x14ac:dyDescent="0.2">
      <c r="A463" s="1">
        <v>45164</v>
      </c>
      <c r="B463" t="s">
        <v>14</v>
      </c>
      <c r="C463" t="s">
        <v>10</v>
      </c>
      <c r="D463">
        <v>4</v>
      </c>
    </row>
    <row r="464" spans="1:4" x14ac:dyDescent="0.2">
      <c r="A464" s="1">
        <v>45164</v>
      </c>
      <c r="B464" t="s">
        <v>15</v>
      </c>
      <c r="C464" t="s">
        <v>5</v>
      </c>
      <c r="D464">
        <v>0</v>
      </c>
    </row>
    <row r="465" spans="1:4" x14ac:dyDescent="0.2">
      <c r="A465" s="1">
        <v>45164</v>
      </c>
      <c r="B465" t="s">
        <v>15</v>
      </c>
      <c r="C465" t="s">
        <v>6</v>
      </c>
      <c r="D465">
        <v>0</v>
      </c>
    </row>
    <row r="466" spans="1:4" x14ac:dyDescent="0.2">
      <c r="A466" s="1">
        <v>45164</v>
      </c>
      <c r="B466" t="s">
        <v>15</v>
      </c>
      <c r="C466" t="s">
        <v>7</v>
      </c>
      <c r="D466">
        <v>1</v>
      </c>
    </row>
    <row r="467" spans="1:4" x14ac:dyDescent="0.2">
      <c r="A467" s="1">
        <v>45164</v>
      </c>
      <c r="B467" t="s">
        <v>15</v>
      </c>
      <c r="C467" t="s">
        <v>8</v>
      </c>
      <c r="D467">
        <v>0</v>
      </c>
    </row>
    <row r="468" spans="1:4" x14ac:dyDescent="0.2">
      <c r="A468" s="1">
        <v>45164</v>
      </c>
      <c r="B468" t="s">
        <v>15</v>
      </c>
      <c r="C468" t="s">
        <v>9</v>
      </c>
      <c r="D468">
        <v>0</v>
      </c>
    </row>
    <row r="469" spans="1:4" x14ac:dyDescent="0.2">
      <c r="A469" s="1">
        <v>45164</v>
      </c>
      <c r="B469" t="s">
        <v>15</v>
      </c>
      <c r="C469" t="s">
        <v>10</v>
      </c>
      <c r="D469">
        <v>0</v>
      </c>
    </row>
    <row r="470" spans="1:4" x14ac:dyDescent="0.2">
      <c r="A470" s="1">
        <v>45165</v>
      </c>
      <c r="B470" t="s">
        <v>13</v>
      </c>
      <c r="C470" t="s">
        <v>5</v>
      </c>
      <c r="D470">
        <v>33</v>
      </c>
    </row>
    <row r="471" spans="1:4" x14ac:dyDescent="0.2">
      <c r="A471" s="1">
        <v>45165</v>
      </c>
      <c r="B471" t="s">
        <v>13</v>
      </c>
      <c r="C471" t="s">
        <v>6</v>
      </c>
      <c r="D471">
        <v>18</v>
      </c>
    </row>
    <row r="472" spans="1:4" x14ac:dyDescent="0.2">
      <c r="A472" s="1">
        <v>45165</v>
      </c>
      <c r="B472" t="s">
        <v>13</v>
      </c>
      <c r="C472" t="s">
        <v>7</v>
      </c>
      <c r="D472">
        <v>12</v>
      </c>
    </row>
    <row r="473" spans="1:4" x14ac:dyDescent="0.2">
      <c r="A473" s="1">
        <v>45165</v>
      </c>
      <c r="B473" t="s">
        <v>13</v>
      </c>
      <c r="C473" t="s">
        <v>8</v>
      </c>
      <c r="D473">
        <v>35</v>
      </c>
    </row>
    <row r="474" spans="1:4" x14ac:dyDescent="0.2">
      <c r="A474" s="1">
        <v>45165</v>
      </c>
      <c r="B474" t="s">
        <v>13</v>
      </c>
      <c r="C474" t="s">
        <v>9</v>
      </c>
      <c r="D474">
        <v>56</v>
      </c>
    </row>
    <row r="475" spans="1:4" x14ac:dyDescent="0.2">
      <c r="A475" s="1">
        <v>45165</v>
      </c>
      <c r="B475" t="s">
        <v>13</v>
      </c>
      <c r="C475" t="s">
        <v>10</v>
      </c>
      <c r="D475">
        <v>13</v>
      </c>
    </row>
    <row r="476" spans="1:4" x14ac:dyDescent="0.2">
      <c r="A476" s="1">
        <v>45165</v>
      </c>
      <c r="B476" t="s">
        <v>14</v>
      </c>
      <c r="C476" t="s">
        <v>5</v>
      </c>
      <c r="D476">
        <v>5</v>
      </c>
    </row>
    <row r="477" spans="1:4" x14ac:dyDescent="0.2">
      <c r="A477" s="1">
        <v>45165</v>
      </c>
      <c r="B477" t="s">
        <v>14</v>
      </c>
      <c r="C477" t="s">
        <v>6</v>
      </c>
      <c r="D477">
        <v>4</v>
      </c>
    </row>
    <row r="478" spans="1:4" x14ac:dyDescent="0.2">
      <c r="A478" s="1">
        <v>45165</v>
      </c>
      <c r="B478" t="s">
        <v>14</v>
      </c>
      <c r="C478" t="s">
        <v>7</v>
      </c>
      <c r="D478">
        <v>5</v>
      </c>
    </row>
    <row r="479" spans="1:4" x14ac:dyDescent="0.2">
      <c r="A479" s="1">
        <v>45165</v>
      </c>
      <c r="B479" t="s">
        <v>14</v>
      </c>
      <c r="C479" t="s">
        <v>8</v>
      </c>
      <c r="D479">
        <v>5</v>
      </c>
    </row>
    <row r="480" spans="1:4" x14ac:dyDescent="0.2">
      <c r="A480" s="1">
        <v>45165</v>
      </c>
      <c r="B480" t="s">
        <v>14</v>
      </c>
      <c r="C480" t="s">
        <v>9</v>
      </c>
      <c r="D480">
        <v>10</v>
      </c>
    </row>
    <row r="481" spans="1:4" x14ac:dyDescent="0.2">
      <c r="A481" s="1">
        <v>45165</v>
      </c>
      <c r="B481" t="s">
        <v>14</v>
      </c>
      <c r="C481" t="s">
        <v>10</v>
      </c>
      <c r="D481">
        <v>4</v>
      </c>
    </row>
    <row r="482" spans="1:4" x14ac:dyDescent="0.2">
      <c r="A482" s="1">
        <v>45165</v>
      </c>
      <c r="B482" t="s">
        <v>15</v>
      </c>
      <c r="C482" t="s">
        <v>5</v>
      </c>
      <c r="D482">
        <v>0</v>
      </c>
    </row>
    <row r="483" spans="1:4" x14ac:dyDescent="0.2">
      <c r="A483" s="1">
        <v>45165</v>
      </c>
      <c r="B483" t="s">
        <v>15</v>
      </c>
      <c r="C483" t="s">
        <v>6</v>
      </c>
      <c r="D483">
        <v>0</v>
      </c>
    </row>
    <row r="484" spans="1:4" x14ac:dyDescent="0.2">
      <c r="A484" s="1">
        <v>45165</v>
      </c>
      <c r="B484" t="s">
        <v>15</v>
      </c>
      <c r="C484" t="s">
        <v>7</v>
      </c>
      <c r="D484">
        <v>1</v>
      </c>
    </row>
    <row r="485" spans="1:4" x14ac:dyDescent="0.2">
      <c r="A485" s="1">
        <v>45165</v>
      </c>
      <c r="B485" t="s">
        <v>15</v>
      </c>
      <c r="C485" t="s">
        <v>8</v>
      </c>
      <c r="D485">
        <v>0</v>
      </c>
    </row>
    <row r="486" spans="1:4" x14ac:dyDescent="0.2">
      <c r="A486" s="1">
        <v>45165</v>
      </c>
      <c r="B486" t="s">
        <v>15</v>
      </c>
      <c r="C486" t="s">
        <v>9</v>
      </c>
      <c r="D486">
        <v>1</v>
      </c>
    </row>
    <row r="487" spans="1:4" x14ac:dyDescent="0.2">
      <c r="A487" s="1">
        <v>45165</v>
      </c>
      <c r="B487" t="s">
        <v>15</v>
      </c>
      <c r="C487" t="s">
        <v>10</v>
      </c>
      <c r="D487">
        <v>1</v>
      </c>
    </row>
    <row r="488" spans="1:4" x14ac:dyDescent="0.2">
      <c r="A488" s="1">
        <v>45166</v>
      </c>
      <c r="B488" t="s">
        <v>13</v>
      </c>
      <c r="C488" t="s">
        <v>5</v>
      </c>
      <c r="D488">
        <v>11</v>
      </c>
    </row>
    <row r="489" spans="1:4" x14ac:dyDescent="0.2">
      <c r="A489" s="1">
        <v>45166</v>
      </c>
      <c r="B489" t="s">
        <v>13</v>
      </c>
      <c r="C489" t="s">
        <v>6</v>
      </c>
      <c r="D489">
        <v>13</v>
      </c>
    </row>
    <row r="490" spans="1:4" x14ac:dyDescent="0.2">
      <c r="A490" s="1">
        <v>45166</v>
      </c>
      <c r="B490" t="s">
        <v>13</v>
      </c>
      <c r="C490" t="s">
        <v>7</v>
      </c>
      <c r="D490">
        <v>20</v>
      </c>
    </row>
    <row r="491" spans="1:4" x14ac:dyDescent="0.2">
      <c r="A491" s="1">
        <v>45166</v>
      </c>
      <c r="B491" t="s">
        <v>13</v>
      </c>
      <c r="C491" t="s">
        <v>8</v>
      </c>
      <c r="D491">
        <v>8</v>
      </c>
    </row>
    <row r="492" spans="1:4" x14ac:dyDescent="0.2">
      <c r="A492" s="1">
        <v>45166</v>
      </c>
      <c r="B492" t="s">
        <v>13</v>
      </c>
      <c r="C492" t="s">
        <v>9</v>
      </c>
      <c r="D492">
        <v>49</v>
      </c>
    </row>
    <row r="493" spans="1:4" x14ac:dyDescent="0.2">
      <c r="A493" s="1">
        <v>45166</v>
      </c>
      <c r="B493" t="s">
        <v>13</v>
      </c>
      <c r="C493" t="s">
        <v>10</v>
      </c>
      <c r="D493">
        <v>10</v>
      </c>
    </row>
    <row r="494" spans="1:4" x14ac:dyDescent="0.2">
      <c r="A494" s="1">
        <v>45166</v>
      </c>
      <c r="B494" t="s">
        <v>14</v>
      </c>
      <c r="C494" t="s">
        <v>5</v>
      </c>
      <c r="D494">
        <v>5</v>
      </c>
    </row>
    <row r="495" spans="1:4" x14ac:dyDescent="0.2">
      <c r="A495" s="1">
        <v>45166</v>
      </c>
      <c r="B495" t="s">
        <v>14</v>
      </c>
      <c r="C495" t="s">
        <v>6</v>
      </c>
      <c r="D495">
        <v>3</v>
      </c>
    </row>
    <row r="496" spans="1:4" x14ac:dyDescent="0.2">
      <c r="A496" s="1">
        <v>45166</v>
      </c>
      <c r="B496" t="s">
        <v>14</v>
      </c>
      <c r="C496" t="s">
        <v>7</v>
      </c>
      <c r="D496">
        <v>4</v>
      </c>
    </row>
    <row r="497" spans="1:4" x14ac:dyDescent="0.2">
      <c r="A497" s="1">
        <v>45166</v>
      </c>
      <c r="B497" t="s">
        <v>14</v>
      </c>
      <c r="C497" t="s">
        <v>8</v>
      </c>
      <c r="D497">
        <v>2</v>
      </c>
    </row>
    <row r="498" spans="1:4" x14ac:dyDescent="0.2">
      <c r="A498" s="1">
        <v>45166</v>
      </c>
      <c r="B498" t="s">
        <v>14</v>
      </c>
      <c r="C498" t="s">
        <v>9</v>
      </c>
      <c r="D498">
        <v>11</v>
      </c>
    </row>
    <row r="499" spans="1:4" x14ac:dyDescent="0.2">
      <c r="A499" s="1">
        <v>45166</v>
      </c>
      <c r="B499" t="s">
        <v>14</v>
      </c>
      <c r="C499" t="s">
        <v>10</v>
      </c>
      <c r="D499">
        <v>3</v>
      </c>
    </row>
    <row r="500" spans="1:4" x14ac:dyDescent="0.2">
      <c r="A500" s="1">
        <v>45166</v>
      </c>
      <c r="B500" t="s">
        <v>15</v>
      </c>
      <c r="C500" t="s">
        <v>5</v>
      </c>
      <c r="D500">
        <v>1</v>
      </c>
    </row>
    <row r="501" spans="1:4" x14ac:dyDescent="0.2">
      <c r="A501" s="1">
        <v>45166</v>
      </c>
      <c r="B501" t="s">
        <v>15</v>
      </c>
      <c r="C501" t="s">
        <v>6</v>
      </c>
      <c r="D501">
        <v>0</v>
      </c>
    </row>
    <row r="502" spans="1:4" x14ac:dyDescent="0.2">
      <c r="A502" s="1">
        <v>45166</v>
      </c>
      <c r="B502" t="s">
        <v>15</v>
      </c>
      <c r="C502" t="s">
        <v>7</v>
      </c>
      <c r="D502">
        <v>0</v>
      </c>
    </row>
    <row r="503" spans="1:4" x14ac:dyDescent="0.2">
      <c r="A503" s="1">
        <v>45166</v>
      </c>
      <c r="B503" t="s">
        <v>15</v>
      </c>
      <c r="C503" t="s">
        <v>8</v>
      </c>
      <c r="D503">
        <v>1</v>
      </c>
    </row>
    <row r="504" spans="1:4" x14ac:dyDescent="0.2">
      <c r="A504" s="1">
        <v>45166</v>
      </c>
      <c r="B504" t="s">
        <v>15</v>
      </c>
      <c r="C504" t="s">
        <v>9</v>
      </c>
      <c r="D504">
        <v>0</v>
      </c>
    </row>
    <row r="505" spans="1:4" x14ac:dyDescent="0.2">
      <c r="A505" s="1">
        <v>45166</v>
      </c>
      <c r="B505" t="s">
        <v>15</v>
      </c>
      <c r="C505" t="s">
        <v>10</v>
      </c>
      <c r="D505">
        <v>0</v>
      </c>
    </row>
    <row r="506" spans="1:4" x14ac:dyDescent="0.2">
      <c r="A506" s="1">
        <v>45167</v>
      </c>
      <c r="B506" t="s">
        <v>13</v>
      </c>
      <c r="C506" t="s">
        <v>5</v>
      </c>
      <c r="D506">
        <v>14</v>
      </c>
    </row>
    <row r="507" spans="1:4" x14ac:dyDescent="0.2">
      <c r="A507" s="1">
        <v>45167</v>
      </c>
      <c r="B507" t="s">
        <v>13</v>
      </c>
      <c r="C507" t="s">
        <v>6</v>
      </c>
      <c r="D507">
        <v>24</v>
      </c>
    </row>
    <row r="508" spans="1:4" x14ac:dyDescent="0.2">
      <c r="A508" s="1">
        <v>45167</v>
      </c>
      <c r="B508" t="s">
        <v>13</v>
      </c>
      <c r="C508" t="s">
        <v>7</v>
      </c>
      <c r="D508">
        <v>14</v>
      </c>
    </row>
    <row r="509" spans="1:4" x14ac:dyDescent="0.2">
      <c r="A509" s="1">
        <v>45167</v>
      </c>
      <c r="B509" t="s">
        <v>13</v>
      </c>
      <c r="C509" t="s">
        <v>8</v>
      </c>
      <c r="D509">
        <v>10</v>
      </c>
    </row>
    <row r="510" spans="1:4" x14ac:dyDescent="0.2">
      <c r="A510" s="1">
        <v>45167</v>
      </c>
      <c r="B510" t="s">
        <v>13</v>
      </c>
      <c r="C510" t="s">
        <v>9</v>
      </c>
      <c r="D510">
        <v>34</v>
      </c>
    </row>
    <row r="511" spans="1:4" x14ac:dyDescent="0.2">
      <c r="A511" s="1">
        <v>45167</v>
      </c>
      <c r="B511" t="s">
        <v>13</v>
      </c>
      <c r="C511" t="s">
        <v>10</v>
      </c>
      <c r="D511">
        <v>13</v>
      </c>
    </row>
    <row r="512" spans="1:4" x14ac:dyDescent="0.2">
      <c r="A512" s="1">
        <v>45167</v>
      </c>
      <c r="B512" t="s">
        <v>14</v>
      </c>
      <c r="C512" t="s">
        <v>5</v>
      </c>
      <c r="D512">
        <v>3</v>
      </c>
    </row>
    <row r="513" spans="1:4" x14ac:dyDescent="0.2">
      <c r="A513" s="1">
        <v>45167</v>
      </c>
      <c r="B513" t="s">
        <v>14</v>
      </c>
      <c r="C513" t="s">
        <v>6</v>
      </c>
      <c r="D513">
        <v>3</v>
      </c>
    </row>
    <row r="514" spans="1:4" x14ac:dyDescent="0.2">
      <c r="A514" s="1">
        <v>45167</v>
      </c>
      <c r="B514" t="s">
        <v>14</v>
      </c>
      <c r="C514" t="s">
        <v>7</v>
      </c>
      <c r="D514">
        <v>3</v>
      </c>
    </row>
    <row r="515" spans="1:4" x14ac:dyDescent="0.2">
      <c r="A515" s="1">
        <v>45167</v>
      </c>
      <c r="B515" t="s">
        <v>14</v>
      </c>
      <c r="C515" t="s">
        <v>8</v>
      </c>
      <c r="D515">
        <v>4</v>
      </c>
    </row>
    <row r="516" spans="1:4" x14ac:dyDescent="0.2">
      <c r="A516" s="1">
        <v>45167</v>
      </c>
      <c r="B516" t="s">
        <v>14</v>
      </c>
      <c r="C516" t="s">
        <v>9</v>
      </c>
      <c r="D516">
        <v>9</v>
      </c>
    </row>
    <row r="517" spans="1:4" x14ac:dyDescent="0.2">
      <c r="A517" s="1">
        <v>45167</v>
      </c>
      <c r="B517" t="s">
        <v>14</v>
      </c>
      <c r="C517" t="s">
        <v>10</v>
      </c>
      <c r="D517">
        <v>4</v>
      </c>
    </row>
    <row r="518" spans="1:4" x14ac:dyDescent="0.2">
      <c r="A518" s="1">
        <v>45167</v>
      </c>
      <c r="B518" t="s">
        <v>15</v>
      </c>
      <c r="C518" t="s">
        <v>5</v>
      </c>
      <c r="D518">
        <v>0</v>
      </c>
    </row>
    <row r="519" spans="1:4" x14ac:dyDescent="0.2">
      <c r="A519" s="1">
        <v>45167</v>
      </c>
      <c r="B519" t="s">
        <v>15</v>
      </c>
      <c r="C519" t="s">
        <v>6</v>
      </c>
      <c r="D519">
        <v>0</v>
      </c>
    </row>
    <row r="520" spans="1:4" x14ac:dyDescent="0.2">
      <c r="A520" s="1">
        <v>45167</v>
      </c>
      <c r="B520" t="s">
        <v>15</v>
      </c>
      <c r="C520" t="s">
        <v>7</v>
      </c>
      <c r="D520">
        <v>0</v>
      </c>
    </row>
    <row r="521" spans="1:4" x14ac:dyDescent="0.2">
      <c r="A521" s="1">
        <v>45167</v>
      </c>
      <c r="B521" t="s">
        <v>15</v>
      </c>
      <c r="C521" t="s">
        <v>8</v>
      </c>
      <c r="D521">
        <v>1</v>
      </c>
    </row>
    <row r="522" spans="1:4" x14ac:dyDescent="0.2">
      <c r="A522" s="1">
        <v>45167</v>
      </c>
      <c r="B522" t="s">
        <v>15</v>
      </c>
      <c r="C522" t="s">
        <v>9</v>
      </c>
      <c r="D522">
        <v>1</v>
      </c>
    </row>
    <row r="523" spans="1:4" x14ac:dyDescent="0.2">
      <c r="A523" s="1">
        <v>45167</v>
      </c>
      <c r="B523" t="s">
        <v>15</v>
      </c>
      <c r="C523" t="s">
        <v>10</v>
      </c>
      <c r="D523">
        <v>0</v>
      </c>
    </row>
    <row r="524" spans="1:4" x14ac:dyDescent="0.2">
      <c r="A524" s="1">
        <v>45168</v>
      </c>
      <c r="B524" t="s">
        <v>13</v>
      </c>
      <c r="C524" t="s">
        <v>5</v>
      </c>
      <c r="D524">
        <v>22</v>
      </c>
    </row>
    <row r="525" spans="1:4" x14ac:dyDescent="0.2">
      <c r="A525" s="1">
        <v>45168</v>
      </c>
      <c r="B525" t="s">
        <v>13</v>
      </c>
      <c r="C525" t="s">
        <v>6</v>
      </c>
      <c r="D525">
        <v>29</v>
      </c>
    </row>
    <row r="526" spans="1:4" x14ac:dyDescent="0.2">
      <c r="A526" s="1">
        <v>45168</v>
      </c>
      <c r="B526" t="s">
        <v>13</v>
      </c>
      <c r="C526" t="s">
        <v>7</v>
      </c>
      <c r="D526">
        <v>36</v>
      </c>
    </row>
    <row r="527" spans="1:4" x14ac:dyDescent="0.2">
      <c r="A527" s="1">
        <v>45168</v>
      </c>
      <c r="B527" t="s">
        <v>13</v>
      </c>
      <c r="C527" t="s">
        <v>8</v>
      </c>
      <c r="D527">
        <v>15</v>
      </c>
    </row>
    <row r="528" spans="1:4" x14ac:dyDescent="0.2">
      <c r="A528" s="1">
        <v>45168</v>
      </c>
      <c r="B528" t="s">
        <v>13</v>
      </c>
      <c r="C528" t="s">
        <v>9</v>
      </c>
      <c r="D528">
        <v>39</v>
      </c>
    </row>
    <row r="529" spans="1:4" x14ac:dyDescent="0.2">
      <c r="A529" s="1">
        <v>45168</v>
      </c>
      <c r="B529" t="s">
        <v>13</v>
      </c>
      <c r="C529" t="s">
        <v>10</v>
      </c>
      <c r="D529">
        <v>19</v>
      </c>
    </row>
    <row r="530" spans="1:4" x14ac:dyDescent="0.2">
      <c r="A530" s="1">
        <v>45168</v>
      </c>
      <c r="B530" t="s">
        <v>14</v>
      </c>
      <c r="C530" t="s">
        <v>5</v>
      </c>
      <c r="D530">
        <v>5</v>
      </c>
    </row>
    <row r="531" spans="1:4" x14ac:dyDescent="0.2">
      <c r="A531" s="1">
        <v>45168</v>
      </c>
      <c r="B531" t="s">
        <v>14</v>
      </c>
      <c r="C531" t="s">
        <v>6</v>
      </c>
      <c r="D531">
        <v>2</v>
      </c>
    </row>
    <row r="532" spans="1:4" x14ac:dyDescent="0.2">
      <c r="A532" s="1">
        <v>45168</v>
      </c>
      <c r="B532" t="s">
        <v>14</v>
      </c>
      <c r="C532" t="s">
        <v>7</v>
      </c>
      <c r="D532">
        <v>3</v>
      </c>
    </row>
    <row r="533" spans="1:4" x14ac:dyDescent="0.2">
      <c r="A533" s="1">
        <v>45168</v>
      </c>
      <c r="B533" t="s">
        <v>14</v>
      </c>
      <c r="C533" t="s">
        <v>8</v>
      </c>
      <c r="D533">
        <v>3</v>
      </c>
    </row>
    <row r="534" spans="1:4" x14ac:dyDescent="0.2">
      <c r="A534" s="1">
        <v>45168</v>
      </c>
      <c r="B534" t="s">
        <v>14</v>
      </c>
      <c r="C534" t="s">
        <v>9</v>
      </c>
      <c r="D534">
        <v>9</v>
      </c>
    </row>
    <row r="535" spans="1:4" x14ac:dyDescent="0.2">
      <c r="A535" s="1">
        <v>45168</v>
      </c>
      <c r="B535" t="s">
        <v>14</v>
      </c>
      <c r="C535" t="s">
        <v>10</v>
      </c>
      <c r="D535">
        <v>3</v>
      </c>
    </row>
    <row r="536" spans="1:4" x14ac:dyDescent="0.2">
      <c r="A536" s="1">
        <v>45168</v>
      </c>
      <c r="B536" t="s">
        <v>15</v>
      </c>
      <c r="C536" t="s">
        <v>5</v>
      </c>
      <c r="D536">
        <v>0</v>
      </c>
    </row>
    <row r="537" spans="1:4" x14ac:dyDescent="0.2">
      <c r="A537" s="1">
        <v>45168</v>
      </c>
      <c r="B537" t="s">
        <v>15</v>
      </c>
      <c r="C537" t="s">
        <v>6</v>
      </c>
      <c r="D537">
        <v>0</v>
      </c>
    </row>
    <row r="538" spans="1:4" x14ac:dyDescent="0.2">
      <c r="A538" s="1">
        <v>45168</v>
      </c>
      <c r="B538" t="s">
        <v>15</v>
      </c>
      <c r="C538" t="s">
        <v>7</v>
      </c>
      <c r="D538">
        <v>1</v>
      </c>
    </row>
    <row r="539" spans="1:4" x14ac:dyDescent="0.2">
      <c r="A539" s="1">
        <v>45168</v>
      </c>
      <c r="B539" t="s">
        <v>15</v>
      </c>
      <c r="C539" t="s">
        <v>8</v>
      </c>
      <c r="D539">
        <v>1</v>
      </c>
    </row>
    <row r="540" spans="1:4" x14ac:dyDescent="0.2">
      <c r="A540" s="1">
        <v>45168</v>
      </c>
      <c r="B540" t="s">
        <v>15</v>
      </c>
      <c r="C540" t="s">
        <v>9</v>
      </c>
      <c r="D540">
        <v>0</v>
      </c>
    </row>
    <row r="541" spans="1:4" x14ac:dyDescent="0.2">
      <c r="A541" s="1">
        <v>45168</v>
      </c>
      <c r="B541" t="s">
        <v>15</v>
      </c>
      <c r="C541" t="s">
        <v>10</v>
      </c>
      <c r="D541">
        <v>0</v>
      </c>
    </row>
    <row r="542" spans="1:4" x14ac:dyDescent="0.2">
      <c r="A542" s="1">
        <v>45169</v>
      </c>
      <c r="B542" t="s">
        <v>13</v>
      </c>
      <c r="C542" t="s">
        <v>5</v>
      </c>
      <c r="D542">
        <v>33</v>
      </c>
    </row>
    <row r="543" spans="1:4" x14ac:dyDescent="0.2">
      <c r="A543" s="1">
        <v>45169</v>
      </c>
      <c r="B543" t="s">
        <v>13</v>
      </c>
      <c r="C543" t="s">
        <v>6</v>
      </c>
      <c r="D543">
        <v>9</v>
      </c>
    </row>
    <row r="544" spans="1:4" x14ac:dyDescent="0.2">
      <c r="A544" s="1">
        <v>45169</v>
      </c>
      <c r="B544" t="s">
        <v>13</v>
      </c>
      <c r="C544" t="s">
        <v>7</v>
      </c>
      <c r="D544">
        <v>12</v>
      </c>
    </row>
    <row r="545" spans="1:4" x14ac:dyDescent="0.2">
      <c r="A545" s="1">
        <v>45169</v>
      </c>
      <c r="B545" t="s">
        <v>13</v>
      </c>
      <c r="C545" t="s">
        <v>8</v>
      </c>
      <c r="D545">
        <v>27</v>
      </c>
    </row>
    <row r="546" spans="1:4" x14ac:dyDescent="0.2">
      <c r="A546" s="1">
        <v>45169</v>
      </c>
      <c r="B546" t="s">
        <v>13</v>
      </c>
      <c r="C546" t="s">
        <v>9</v>
      </c>
      <c r="D546">
        <v>46</v>
      </c>
    </row>
    <row r="547" spans="1:4" x14ac:dyDescent="0.2">
      <c r="A547" s="1">
        <v>45169</v>
      </c>
      <c r="B547" t="s">
        <v>13</v>
      </c>
      <c r="C547" t="s">
        <v>10</v>
      </c>
      <c r="D547">
        <v>6</v>
      </c>
    </row>
    <row r="548" spans="1:4" x14ac:dyDescent="0.2">
      <c r="A548" s="1">
        <v>45169</v>
      </c>
      <c r="B548" t="s">
        <v>14</v>
      </c>
      <c r="C548" t="s">
        <v>5</v>
      </c>
      <c r="D548">
        <v>5</v>
      </c>
    </row>
    <row r="549" spans="1:4" x14ac:dyDescent="0.2">
      <c r="A549" s="1">
        <v>45169</v>
      </c>
      <c r="B549" t="s">
        <v>14</v>
      </c>
      <c r="C549" t="s">
        <v>6</v>
      </c>
      <c r="D549">
        <v>2</v>
      </c>
    </row>
    <row r="550" spans="1:4" x14ac:dyDescent="0.2">
      <c r="A550" s="1">
        <v>45169</v>
      </c>
      <c r="B550" t="s">
        <v>14</v>
      </c>
      <c r="C550" t="s">
        <v>7</v>
      </c>
      <c r="D550">
        <v>4</v>
      </c>
    </row>
    <row r="551" spans="1:4" x14ac:dyDescent="0.2">
      <c r="A551" s="1">
        <v>45169</v>
      </c>
      <c r="B551" t="s">
        <v>14</v>
      </c>
      <c r="C551" t="s">
        <v>8</v>
      </c>
      <c r="D551">
        <v>5</v>
      </c>
    </row>
    <row r="552" spans="1:4" x14ac:dyDescent="0.2">
      <c r="A552" s="1">
        <v>45169</v>
      </c>
      <c r="B552" t="s">
        <v>14</v>
      </c>
      <c r="C552" t="s">
        <v>9</v>
      </c>
      <c r="D552">
        <v>10</v>
      </c>
    </row>
    <row r="553" spans="1:4" x14ac:dyDescent="0.2">
      <c r="A553" s="1">
        <v>45169</v>
      </c>
      <c r="B553" t="s">
        <v>14</v>
      </c>
      <c r="C553" t="s">
        <v>10</v>
      </c>
      <c r="D553">
        <v>4</v>
      </c>
    </row>
    <row r="554" spans="1:4" x14ac:dyDescent="0.2">
      <c r="A554" s="1">
        <v>45169</v>
      </c>
      <c r="B554" t="s">
        <v>15</v>
      </c>
      <c r="C554" t="s">
        <v>5</v>
      </c>
      <c r="D554">
        <v>1</v>
      </c>
    </row>
    <row r="555" spans="1:4" x14ac:dyDescent="0.2">
      <c r="A555" s="1">
        <v>45169</v>
      </c>
      <c r="B555" t="s">
        <v>15</v>
      </c>
      <c r="C555" t="s">
        <v>6</v>
      </c>
      <c r="D555">
        <v>1</v>
      </c>
    </row>
    <row r="556" spans="1:4" x14ac:dyDescent="0.2">
      <c r="A556" s="1">
        <v>45169</v>
      </c>
      <c r="B556" t="s">
        <v>15</v>
      </c>
      <c r="C556" t="s">
        <v>7</v>
      </c>
      <c r="D556">
        <v>1</v>
      </c>
    </row>
    <row r="557" spans="1:4" x14ac:dyDescent="0.2">
      <c r="A557" s="1">
        <v>45169</v>
      </c>
      <c r="B557" t="s">
        <v>15</v>
      </c>
      <c r="C557" t="s">
        <v>8</v>
      </c>
      <c r="D557">
        <v>1</v>
      </c>
    </row>
    <row r="558" spans="1:4" x14ac:dyDescent="0.2">
      <c r="A558" s="1">
        <v>45169</v>
      </c>
      <c r="B558" t="s">
        <v>15</v>
      </c>
      <c r="C558" t="s">
        <v>9</v>
      </c>
      <c r="D558">
        <v>3</v>
      </c>
    </row>
    <row r="559" spans="1:4" x14ac:dyDescent="0.2">
      <c r="A559" s="1">
        <v>45169</v>
      </c>
      <c r="B559" t="s">
        <v>15</v>
      </c>
      <c r="C559" t="s">
        <v>10</v>
      </c>
      <c r="D55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799-D1A8-6D45-91BF-90FE25C0705A}">
  <dimension ref="A3:J62"/>
  <sheetViews>
    <sheetView tabSelected="1" workbookViewId="0">
      <selection activeCell="A24" sqref="A24"/>
    </sheetView>
  </sheetViews>
  <sheetFormatPr baseColWidth="10" defaultRowHeight="16" x14ac:dyDescent="0.2"/>
  <cols>
    <col min="1" max="1" width="33.5" bestFit="1" customWidth="1"/>
    <col min="2" max="2" width="17.6640625" bestFit="1" customWidth="1"/>
    <col min="3" max="3" width="12.1640625" bestFit="1" customWidth="1"/>
    <col min="4" max="4" width="12.5" bestFit="1" customWidth="1"/>
    <col min="5" max="5" width="17.6640625" bestFit="1" customWidth="1"/>
    <col min="6" max="6" width="13.5" bestFit="1" customWidth="1"/>
    <col min="7" max="7" width="14" bestFit="1" customWidth="1"/>
    <col min="8" max="9" width="13.83203125" bestFit="1" customWidth="1"/>
  </cols>
  <sheetData>
    <row r="3" spans="1:10" x14ac:dyDescent="0.2">
      <c r="A3" s="3" t="s">
        <v>31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</row>
    <row r="4" spans="1:10" x14ac:dyDescent="0.2">
      <c r="A4" s="4" t="s">
        <v>9</v>
      </c>
      <c r="B4" s="13"/>
      <c r="C4" s="13"/>
      <c r="D4" s="13"/>
      <c r="E4" s="13"/>
      <c r="F4" s="13"/>
      <c r="G4" s="13"/>
      <c r="H4" s="13"/>
      <c r="I4" s="13"/>
    </row>
    <row r="5" spans="1:10" x14ac:dyDescent="0.2">
      <c r="A5" s="5" t="s">
        <v>13</v>
      </c>
      <c r="B5" s="6">
        <v>1323</v>
      </c>
      <c r="C5" s="6">
        <v>5208.7603240000017</v>
      </c>
      <c r="D5" s="6">
        <v>3084</v>
      </c>
      <c r="E5" s="6">
        <v>59778</v>
      </c>
      <c r="F5" s="10">
        <v>0.12967974521525588</v>
      </c>
      <c r="G5" s="7">
        <v>1.6220251783930757</v>
      </c>
      <c r="H5" s="7">
        <v>0.43097056517337523</v>
      </c>
      <c r="I5" s="10">
        <v>4.1461166066055277</v>
      </c>
      <c r="J5" s="11"/>
    </row>
    <row r="6" spans="1:10" x14ac:dyDescent="0.2">
      <c r="A6" s="5" t="s">
        <v>14</v>
      </c>
      <c r="B6" s="12">
        <v>305</v>
      </c>
      <c r="C6" s="6">
        <v>5208.7603240000017</v>
      </c>
      <c r="D6" s="6">
        <v>3084</v>
      </c>
      <c r="E6" s="6">
        <v>59778</v>
      </c>
      <c r="F6" s="10">
        <v>0.12967974521525588</v>
      </c>
      <c r="G6" s="7">
        <v>1.6220251783930757</v>
      </c>
      <c r="H6" s="7">
        <v>9.9312863210685082E-2</v>
      </c>
      <c r="I6" s="10">
        <v>17.178755725684265</v>
      </c>
      <c r="J6" s="11"/>
    </row>
    <row r="7" spans="1:10" x14ac:dyDescent="0.2">
      <c r="A7" s="5" t="s">
        <v>15</v>
      </c>
      <c r="B7" s="12">
        <v>34</v>
      </c>
      <c r="C7" s="6">
        <v>5208.7603240000017</v>
      </c>
      <c r="D7" s="6">
        <v>3084</v>
      </c>
      <c r="E7" s="6">
        <v>59778</v>
      </c>
      <c r="F7" s="10">
        <v>0.12967974521525588</v>
      </c>
      <c r="G7" s="7">
        <v>1.6220251783930757</v>
      </c>
      <c r="H7" s="7">
        <v>1.0849812882947117E-2</v>
      </c>
      <c r="I7" s="10">
        <v>65.407701691397847</v>
      </c>
      <c r="J7" s="11">
        <f>GETPIVOTDATA("Sum of Impressions",$A$3,"Ad name","Bowtie自願醫保【即時網上報價】","Activity","Application_Submission")/GETPIVOTDATA("Sum of Conversions",$A$3,"Ad name","Bowtie自願醫保【即時網上報價】","Activity","Application_Submission")</f>
        <v>1758.1764705882354</v>
      </c>
    </row>
    <row r="8" spans="1:10" x14ac:dyDescent="0.2">
      <c r="A8" s="4" t="s">
        <v>5</v>
      </c>
      <c r="B8" s="6"/>
      <c r="C8" s="6"/>
      <c r="D8" s="6"/>
      <c r="E8" s="6"/>
      <c r="F8" s="7"/>
      <c r="G8" s="7"/>
      <c r="H8" s="7"/>
      <c r="I8" s="7"/>
    </row>
    <row r="9" spans="1:10" x14ac:dyDescent="0.2">
      <c r="A9" s="5" t="s">
        <v>13</v>
      </c>
      <c r="B9" s="6">
        <v>704</v>
      </c>
      <c r="C9" s="6">
        <v>4170.519397</v>
      </c>
      <c r="D9" s="6">
        <v>1966</v>
      </c>
      <c r="E9" s="6">
        <v>53346</v>
      </c>
      <c r="F9" s="7">
        <v>0.12474497825725565</v>
      </c>
      <c r="G9" s="7">
        <v>2.0892087027114434</v>
      </c>
      <c r="H9" s="7">
        <v>0.36050229707836617</v>
      </c>
      <c r="I9" s="7">
        <v>6.7503729838862965</v>
      </c>
    </row>
    <row r="10" spans="1:10" x14ac:dyDescent="0.2">
      <c r="A10" s="5" t="s">
        <v>14</v>
      </c>
      <c r="B10" s="6">
        <v>120</v>
      </c>
      <c r="C10" s="6">
        <v>4170.519397</v>
      </c>
      <c r="D10" s="6">
        <v>1966</v>
      </c>
      <c r="E10" s="6">
        <v>53346</v>
      </c>
      <c r="F10" s="7">
        <v>0.12474497825725565</v>
      </c>
      <c r="G10" s="7">
        <v>2.0892087027114434</v>
      </c>
      <c r="H10" s="7">
        <v>6.1299045462524883E-2</v>
      </c>
      <c r="I10" s="7">
        <v>35.721178367741935</v>
      </c>
    </row>
    <row r="11" spans="1:10" x14ac:dyDescent="0.2">
      <c r="A11" s="5" t="s">
        <v>15</v>
      </c>
      <c r="B11" s="6">
        <v>16</v>
      </c>
      <c r="C11" s="6">
        <v>4170.519397</v>
      </c>
      <c r="D11" s="6">
        <v>1966</v>
      </c>
      <c r="E11" s="6">
        <v>53346</v>
      </c>
      <c r="F11" s="7">
        <v>0.12474497825725565</v>
      </c>
      <c r="G11" s="7">
        <v>2.0892087027114434</v>
      </c>
      <c r="H11" s="7">
        <v>8.3469605924686944E-3</v>
      </c>
      <c r="I11" s="7">
        <v>63.870198387096771</v>
      </c>
      <c r="J11">
        <f>GETPIVOTDATA("Sum of Impressions",$A$3,"Ad name","Bowtie自願醫保【首年保費7折】","Activity","Application_Submission")/GETPIVOTDATA("Sum of Conversions",$A$3,"Ad name","Bowtie自願醫保【首年保費7折】","Activity","Application_Submission")</f>
        <v>3334.125</v>
      </c>
    </row>
    <row r="12" spans="1:10" x14ac:dyDescent="0.2">
      <c r="A12" s="4" t="s">
        <v>8</v>
      </c>
      <c r="B12" s="6"/>
      <c r="C12" s="6"/>
      <c r="D12" s="6"/>
      <c r="E12" s="6"/>
      <c r="F12" s="7"/>
      <c r="G12" s="7"/>
      <c r="H12" s="7"/>
      <c r="I12" s="7"/>
    </row>
    <row r="13" spans="1:10" x14ac:dyDescent="0.2">
      <c r="A13" s="5" t="s">
        <v>13</v>
      </c>
      <c r="B13" s="6">
        <v>627</v>
      </c>
      <c r="C13" s="6">
        <v>4045.9080159999999</v>
      </c>
      <c r="D13" s="6">
        <v>2032</v>
      </c>
      <c r="E13" s="6">
        <v>47145</v>
      </c>
      <c r="F13" s="7">
        <v>0.1411670372186995</v>
      </c>
      <c r="G13" s="7">
        <v>1.9617875714356934</v>
      </c>
      <c r="H13" s="7">
        <v>0.31291994240855991</v>
      </c>
      <c r="I13" s="7">
        <v>8.3606525076946259</v>
      </c>
    </row>
    <row r="14" spans="1:10" x14ac:dyDescent="0.2">
      <c r="A14" s="5" t="s">
        <v>14</v>
      </c>
      <c r="B14" s="6">
        <v>112</v>
      </c>
      <c r="C14" s="6">
        <v>4045.9080159999999</v>
      </c>
      <c r="D14" s="6">
        <v>2032</v>
      </c>
      <c r="E14" s="6">
        <v>47145</v>
      </c>
      <c r="F14" s="7">
        <v>0.1411670372186995</v>
      </c>
      <c r="G14" s="7">
        <v>1.9617875714356934</v>
      </c>
      <c r="H14" s="7">
        <v>5.5353337927442951E-2</v>
      </c>
      <c r="I14" s="7">
        <v>38.361107880645164</v>
      </c>
    </row>
    <row r="15" spans="1:10" x14ac:dyDescent="0.2">
      <c r="A15" s="5" t="s">
        <v>15</v>
      </c>
      <c r="B15" s="6">
        <v>17</v>
      </c>
      <c r="C15" s="6">
        <v>4045.9080159999999</v>
      </c>
      <c r="D15" s="6">
        <v>2032</v>
      </c>
      <c r="E15" s="6">
        <v>47145</v>
      </c>
      <c r="F15" s="7">
        <v>0.1411670372186995</v>
      </c>
      <c r="G15" s="7">
        <v>1.9617875714356934</v>
      </c>
      <c r="H15" s="7">
        <v>8.741540866445352E-3</v>
      </c>
      <c r="I15" s="7">
        <v>73.424210806451612</v>
      </c>
      <c r="J15">
        <f>GETPIVOTDATA("Sum of Impressions",$A$3,"Ad name","Bowtie自願醫保系列【即時報價】","Activity","Application_Submission")/GETPIVOTDATA("Sum of Conversions",$A$3,"Ad name","Bowtie自願醫保系列【即時報價】","Activity","Application_Submission")</f>
        <v>2773.2352941176468</v>
      </c>
    </row>
    <row r="16" spans="1:10" x14ac:dyDescent="0.2">
      <c r="A16" s="4" t="s">
        <v>6</v>
      </c>
      <c r="B16" s="6"/>
      <c r="C16" s="6"/>
      <c r="D16" s="6"/>
      <c r="E16" s="6"/>
      <c r="F16" s="7"/>
      <c r="G16" s="7"/>
      <c r="H16" s="7"/>
      <c r="I16" s="7"/>
    </row>
    <row r="17" spans="1:10" x14ac:dyDescent="0.2">
      <c r="A17" s="5" t="s">
        <v>13</v>
      </c>
      <c r="B17" s="6">
        <v>612</v>
      </c>
      <c r="C17" s="6">
        <v>3750.1616440000003</v>
      </c>
      <c r="D17" s="6">
        <v>2001</v>
      </c>
      <c r="E17" s="6">
        <v>42380</v>
      </c>
      <c r="F17" s="8">
        <v>0.16402165733102655</v>
      </c>
      <c r="G17" s="7">
        <v>1.8434632019878592</v>
      </c>
      <c r="H17" s="7">
        <v>0.30851991662358608</v>
      </c>
      <c r="I17" s="7">
        <v>7.6945884186724047</v>
      </c>
    </row>
    <row r="18" spans="1:10" x14ac:dyDescent="0.2">
      <c r="A18" s="5" t="s">
        <v>14</v>
      </c>
      <c r="B18" s="6">
        <v>101</v>
      </c>
      <c r="C18" s="6">
        <v>3750.1616440000003</v>
      </c>
      <c r="D18" s="6">
        <v>2001</v>
      </c>
      <c r="E18" s="6">
        <v>42380</v>
      </c>
      <c r="F18" s="8">
        <v>0.16402165733102655</v>
      </c>
      <c r="G18" s="7">
        <v>1.8434632019878592</v>
      </c>
      <c r="H18" s="7">
        <v>5.0481596426924999E-2</v>
      </c>
      <c r="I18" s="7">
        <v>38.513880077956998</v>
      </c>
    </row>
    <row r="19" spans="1:10" x14ac:dyDescent="0.2">
      <c r="A19" s="5" t="s">
        <v>15</v>
      </c>
      <c r="B19" s="6">
        <v>14</v>
      </c>
      <c r="C19" s="6">
        <v>3750.1616440000003</v>
      </c>
      <c r="D19" s="6">
        <v>2001</v>
      </c>
      <c r="E19" s="6">
        <v>42380</v>
      </c>
      <c r="F19" s="8">
        <v>0.16402165733102655</v>
      </c>
      <c r="G19" s="7">
        <v>1.8434632019878592</v>
      </c>
      <c r="H19" s="7">
        <v>7.2254340963829253E-3</v>
      </c>
      <c r="I19" s="8">
        <v>54.615413774193556</v>
      </c>
      <c r="J19">
        <f>GETPIVOTDATA("Sum of Impressions",$A$3,"Ad name","純網上自願醫保【出院免找數】","Activity","Application_Submission")/GETPIVOTDATA("Sum of Conversions",$A$3,"Ad name","純網上自願醫保【出院免找數】","Activity","Application_Submission")</f>
        <v>3027.1428571428573</v>
      </c>
    </row>
    <row r="20" spans="1:10" x14ac:dyDescent="0.2">
      <c r="A20" s="4" t="s">
        <v>7</v>
      </c>
      <c r="B20" s="6"/>
      <c r="C20" s="6"/>
      <c r="D20" s="6"/>
      <c r="E20" s="6"/>
      <c r="F20" s="7"/>
      <c r="G20" s="7"/>
      <c r="H20" s="7"/>
      <c r="I20" s="7"/>
    </row>
    <row r="21" spans="1:10" x14ac:dyDescent="0.2">
      <c r="A21" s="5" t="s">
        <v>13</v>
      </c>
      <c r="B21" s="6">
        <v>657</v>
      </c>
      <c r="C21" s="6">
        <v>5074.2743570000011</v>
      </c>
      <c r="D21" s="6">
        <v>2016</v>
      </c>
      <c r="E21" s="6">
        <v>62636</v>
      </c>
      <c r="F21" s="7">
        <v>0.1022694255128309</v>
      </c>
      <c r="G21" s="7">
        <v>2.4222328733929781</v>
      </c>
      <c r="H21" s="7">
        <v>0.32689772433609504</v>
      </c>
      <c r="I21" s="7">
        <v>9.2353925300134616</v>
      </c>
    </row>
    <row r="22" spans="1:10" x14ac:dyDescent="0.2">
      <c r="A22" s="5" t="s">
        <v>14</v>
      </c>
      <c r="B22" s="6">
        <v>115</v>
      </c>
      <c r="C22" s="6">
        <v>5074.2743570000011</v>
      </c>
      <c r="D22" s="6">
        <v>2016</v>
      </c>
      <c r="E22" s="6">
        <v>62636</v>
      </c>
      <c r="F22" s="7">
        <v>0.1022694255128309</v>
      </c>
      <c r="G22" s="7">
        <v>2.4222328733929781</v>
      </c>
      <c r="H22" s="7">
        <v>5.7396801752228603E-2</v>
      </c>
      <c r="I22" s="7">
        <v>47.671698273118288</v>
      </c>
    </row>
    <row r="23" spans="1:10" x14ac:dyDescent="0.2">
      <c r="A23" s="5" t="s">
        <v>15</v>
      </c>
      <c r="B23" s="6">
        <v>14</v>
      </c>
      <c r="C23" s="6">
        <v>5074.2743570000011</v>
      </c>
      <c r="D23" s="6">
        <v>2016</v>
      </c>
      <c r="E23" s="6">
        <v>62636</v>
      </c>
      <c r="F23" s="7">
        <v>0.1022694255128309</v>
      </c>
      <c r="G23" s="7">
        <v>2.4222328733929781</v>
      </c>
      <c r="H23" s="7">
        <v>6.8982776873704058E-3</v>
      </c>
      <c r="I23" s="7">
        <v>87.748060612903245</v>
      </c>
      <c r="J23">
        <f>GETPIVOTDATA("Sum of Impressions",$A$3,"Ad name","純網上自願醫保【即時網上報價】","Activity","Application_Submission")/GETPIVOTDATA("Sum of Conversions",$A$3,"Ad name","純網上自願醫保【即時網上報價】","Activity","Application_Submission")</f>
        <v>4474</v>
      </c>
    </row>
    <row r="24" spans="1:10" x14ac:dyDescent="0.2">
      <c r="A24" s="4" t="s">
        <v>10</v>
      </c>
      <c r="B24" s="6"/>
      <c r="C24" s="6"/>
      <c r="D24" s="6"/>
      <c r="E24" s="6"/>
      <c r="F24" s="7"/>
      <c r="G24" s="7"/>
      <c r="H24" s="7"/>
      <c r="I24" s="7"/>
    </row>
    <row r="25" spans="1:10" x14ac:dyDescent="0.2">
      <c r="A25" s="5" t="s">
        <v>13</v>
      </c>
      <c r="B25" s="6">
        <v>584</v>
      </c>
      <c r="C25" s="6">
        <v>3772.0191099999997</v>
      </c>
      <c r="D25" s="6">
        <v>1984</v>
      </c>
      <c r="E25" s="6">
        <v>53309</v>
      </c>
      <c r="F25" s="8">
        <v>0.15651792914392845</v>
      </c>
      <c r="G25" s="7">
        <v>1.817224864788848</v>
      </c>
      <c r="H25" s="7">
        <v>0.29420926958204957</v>
      </c>
      <c r="I25" s="7">
        <v>8.4050005039528486</v>
      </c>
    </row>
    <row r="26" spans="1:10" x14ac:dyDescent="0.2">
      <c r="A26" s="5" t="s">
        <v>14</v>
      </c>
      <c r="B26" s="6">
        <v>110</v>
      </c>
      <c r="C26" s="6">
        <v>3772.0191099999997</v>
      </c>
      <c r="D26" s="6">
        <v>1984</v>
      </c>
      <c r="E26" s="6">
        <v>53309</v>
      </c>
      <c r="F26" s="8">
        <v>0.15651792914392845</v>
      </c>
      <c r="G26" s="7">
        <v>1.817224864788848</v>
      </c>
      <c r="H26" s="7">
        <v>5.5868032712944916E-2</v>
      </c>
      <c r="I26" s="7">
        <v>35.80093579032259</v>
      </c>
    </row>
    <row r="27" spans="1:10" x14ac:dyDescent="0.2">
      <c r="A27" s="5" t="s">
        <v>15</v>
      </c>
      <c r="B27" s="6">
        <v>13</v>
      </c>
      <c r="C27" s="6">
        <v>3772.0191099999997</v>
      </c>
      <c r="D27" s="6">
        <v>1984</v>
      </c>
      <c r="E27" s="6">
        <v>53309</v>
      </c>
      <c r="F27" s="8">
        <v>0.15651792914392845</v>
      </c>
      <c r="G27" s="7">
        <v>1.817224864788848</v>
      </c>
      <c r="H27" s="7">
        <v>6.4355829579015216E-3</v>
      </c>
      <c r="I27" s="8">
        <v>53.965987290322573</v>
      </c>
      <c r="J27" s="9">
        <f>GETPIVOTDATA("Sum of Impressions",$A$3,"Ad name","自願醫保【網上投保 毋須驗身】","Activity","Application_Submission")/GETPIVOTDATA("Sum of Conversions",$A$3,"Ad name","自願醫保【網上投保 毋須驗身】","Activity","Application_Submission")</f>
        <v>4100.6923076923076</v>
      </c>
    </row>
    <row r="28" spans="1:10" x14ac:dyDescent="0.2">
      <c r="A28" s="4" t="s">
        <v>32</v>
      </c>
      <c r="B28" s="13"/>
      <c r="C28" s="13"/>
      <c r="D28" s="13"/>
      <c r="E28" s="13"/>
      <c r="F28" s="13"/>
      <c r="G28" s="13"/>
      <c r="H28" s="13"/>
      <c r="I28" s="13"/>
    </row>
    <row r="29" spans="1:10" x14ac:dyDescent="0.2">
      <c r="A29" s="5" t="s">
        <v>32</v>
      </c>
      <c r="B29" s="13"/>
      <c r="C29" s="13"/>
      <c r="D29" s="13"/>
      <c r="E29" s="13"/>
      <c r="F29" s="13"/>
      <c r="G29" s="13"/>
      <c r="H29" s="13"/>
      <c r="I29" s="13"/>
    </row>
    <row r="30" spans="1:10" x14ac:dyDescent="0.2">
      <c r="A30" s="4" t="s">
        <v>33</v>
      </c>
      <c r="B30" s="13">
        <v>5478</v>
      </c>
      <c r="C30" s="13">
        <v>78064.928543999937</v>
      </c>
      <c r="D30" s="13">
        <v>39249</v>
      </c>
      <c r="E30" s="13">
        <v>955782</v>
      </c>
      <c r="F30" s="13">
        <v>0.13640012877983307</v>
      </c>
      <c r="G30" s="13">
        <v>1.9593237321183155</v>
      </c>
      <c r="H30" s="13">
        <v>0.13679050009879445</v>
      </c>
      <c r="I30" s="13">
        <v>36.49284734603664</v>
      </c>
    </row>
    <row r="35" spans="1:4" x14ac:dyDescent="0.2">
      <c r="B35" t="s">
        <v>18</v>
      </c>
      <c r="C35" t="s">
        <v>19</v>
      </c>
      <c r="D35" t="s">
        <v>21</v>
      </c>
    </row>
    <row r="36" spans="1:4" x14ac:dyDescent="0.2">
      <c r="A36" s="4" t="s">
        <v>9</v>
      </c>
      <c r="B36">
        <v>0.13</v>
      </c>
      <c r="C36">
        <v>1.62</v>
      </c>
      <c r="D36">
        <v>65.41</v>
      </c>
    </row>
    <row r="37" spans="1:4" x14ac:dyDescent="0.2">
      <c r="A37" s="4" t="s">
        <v>5</v>
      </c>
      <c r="B37">
        <v>0.12</v>
      </c>
      <c r="C37">
        <v>2.09</v>
      </c>
      <c r="D37">
        <v>63.87</v>
      </c>
    </row>
    <row r="38" spans="1:4" x14ac:dyDescent="0.2">
      <c r="A38" s="4" t="s">
        <v>8</v>
      </c>
      <c r="B38">
        <v>0.14000000000000001</v>
      </c>
      <c r="C38">
        <v>1.96</v>
      </c>
      <c r="D38">
        <v>73.42</v>
      </c>
    </row>
    <row r="39" spans="1:4" x14ac:dyDescent="0.2">
      <c r="A39" s="4" t="s">
        <v>6</v>
      </c>
      <c r="B39">
        <v>0.16</v>
      </c>
      <c r="C39">
        <v>1.84</v>
      </c>
      <c r="D39">
        <v>54.62</v>
      </c>
    </row>
    <row r="40" spans="1:4" x14ac:dyDescent="0.2">
      <c r="A40" s="4" t="s">
        <v>7</v>
      </c>
      <c r="B40">
        <v>0.1</v>
      </c>
      <c r="C40">
        <v>2.42</v>
      </c>
      <c r="D40">
        <v>87.75</v>
      </c>
    </row>
    <row r="41" spans="1:4" x14ac:dyDescent="0.2">
      <c r="A41" s="4" t="s">
        <v>10</v>
      </c>
      <c r="B41">
        <v>0.16</v>
      </c>
      <c r="C41">
        <v>1.82</v>
      </c>
      <c r="D41">
        <v>53.97</v>
      </c>
    </row>
    <row r="42" spans="1:4" x14ac:dyDescent="0.2">
      <c r="A42" s="5"/>
    </row>
    <row r="43" spans="1:4" x14ac:dyDescent="0.2">
      <c r="A43" s="5"/>
    </row>
    <row r="45" spans="1:4" x14ac:dyDescent="0.2">
      <c r="A45" s="5"/>
    </row>
    <row r="46" spans="1:4" x14ac:dyDescent="0.2">
      <c r="A46" s="5"/>
    </row>
    <row r="47" spans="1:4" x14ac:dyDescent="0.2">
      <c r="A47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4"/>
    </row>
    <row r="61" spans="1:1" x14ac:dyDescent="0.2">
      <c r="A61" s="5"/>
    </row>
    <row r="62" spans="1:1" x14ac:dyDescent="0.2">
      <c r="A6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92FA-6A2B-FF43-B052-1256DEC4E436}">
  <dimension ref="A1:N559"/>
  <sheetViews>
    <sheetView topLeftCell="G1" workbookViewId="0">
      <selection activeCell="K4" sqref="K4"/>
    </sheetView>
  </sheetViews>
  <sheetFormatPr baseColWidth="10" defaultRowHeight="16" x14ac:dyDescent="0.2"/>
  <cols>
    <col min="1" max="1" width="9.5" bestFit="1" customWidth="1"/>
    <col min="2" max="2" width="31.83203125" bestFit="1" customWidth="1"/>
    <col min="3" max="3" width="11.1640625" bestFit="1" customWidth="1"/>
    <col min="4" max="4" width="14" bestFit="1" customWidth="1"/>
    <col min="5" max="5" width="9" bestFit="1" customWidth="1"/>
    <col min="6" max="6" width="9.5" bestFit="1" customWidth="1"/>
    <col min="7" max="7" width="26.83203125" bestFit="1" customWidth="1"/>
    <col min="8" max="8" width="31.83203125" bestFit="1" customWidth="1"/>
    <col min="9" max="9" width="14" bestFit="1" customWidth="1"/>
    <col min="10" max="13" width="1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11</v>
      </c>
      <c r="H1" t="s">
        <v>17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</row>
    <row r="2" spans="1:14" hidden="1" x14ac:dyDescent="0.2">
      <c r="A2" s="1">
        <v>45139</v>
      </c>
      <c r="B2" t="s">
        <v>5</v>
      </c>
      <c r="C2">
        <v>100</v>
      </c>
      <c r="D2">
        <v>5000</v>
      </c>
      <c r="E2">
        <v>70</v>
      </c>
      <c r="F2" s="1">
        <v>45139</v>
      </c>
      <c r="G2" t="s">
        <v>13</v>
      </c>
      <c r="H2" t="s">
        <v>5</v>
      </c>
      <c r="I2">
        <v>21</v>
      </c>
      <c r="J2">
        <v>1.4E-2</v>
      </c>
      <c r="K2">
        <v>1.4285714285714286</v>
      </c>
      <c r="L2">
        <v>0.3</v>
      </c>
      <c r="M2">
        <v>4.7619047619047619</v>
      </c>
    </row>
    <row r="3" spans="1:14" hidden="1" x14ac:dyDescent="0.2">
      <c r="A3" s="1">
        <v>45139</v>
      </c>
      <c r="B3" t="s">
        <v>5</v>
      </c>
      <c r="C3">
        <v>100</v>
      </c>
      <c r="D3">
        <v>5000</v>
      </c>
      <c r="E3">
        <v>70</v>
      </c>
      <c r="F3" s="1">
        <v>45139</v>
      </c>
      <c r="G3" t="s">
        <v>14</v>
      </c>
      <c r="H3" t="s">
        <v>5</v>
      </c>
      <c r="I3">
        <v>5</v>
      </c>
      <c r="J3">
        <v>1.4E-2</v>
      </c>
      <c r="K3">
        <v>1.4285714285714286</v>
      </c>
      <c r="L3">
        <v>7.1428571428571425E-2</v>
      </c>
      <c r="M3">
        <v>20</v>
      </c>
    </row>
    <row r="4" spans="1:14" x14ac:dyDescent="0.2">
      <c r="A4" s="1">
        <v>45139</v>
      </c>
      <c r="B4" t="s">
        <v>5</v>
      </c>
      <c r="C4">
        <v>100</v>
      </c>
      <c r="D4">
        <v>5000</v>
      </c>
      <c r="E4">
        <v>70</v>
      </c>
      <c r="F4" s="1">
        <v>45139</v>
      </c>
      <c r="G4" t="s">
        <v>15</v>
      </c>
      <c r="H4" t="s">
        <v>5</v>
      </c>
      <c r="I4">
        <v>1</v>
      </c>
      <c r="J4">
        <v>1.4E-2</v>
      </c>
      <c r="K4">
        <v>1.4285714285714286</v>
      </c>
      <c r="L4">
        <v>1.4285714285714285E-2</v>
      </c>
      <c r="M4">
        <v>100</v>
      </c>
      <c r="N4">
        <f>SEM_Raw[[#This Row],[Clicks]]/SEM_Raw[[#This Row],[Impressions]]</f>
        <v>1.4E-2</v>
      </c>
    </row>
    <row r="5" spans="1:14" hidden="1" x14ac:dyDescent="0.2">
      <c r="A5" s="1">
        <v>45139</v>
      </c>
      <c r="B5" t="s">
        <v>6</v>
      </c>
      <c r="C5">
        <v>120</v>
      </c>
      <c r="D5">
        <v>5500</v>
      </c>
      <c r="E5">
        <v>80</v>
      </c>
      <c r="F5" s="1">
        <v>45139</v>
      </c>
      <c r="G5" t="s">
        <v>13</v>
      </c>
      <c r="H5" t="s">
        <v>6</v>
      </c>
      <c r="I5">
        <v>21</v>
      </c>
      <c r="J5">
        <v>1.4545454545454545E-2</v>
      </c>
      <c r="K5">
        <v>1.5</v>
      </c>
      <c r="L5">
        <v>0.26250000000000001</v>
      </c>
      <c r="M5">
        <v>5.7142857142857144</v>
      </c>
    </row>
    <row r="6" spans="1:14" hidden="1" x14ac:dyDescent="0.2">
      <c r="A6" s="1">
        <v>45139</v>
      </c>
      <c r="B6" t="s">
        <v>6</v>
      </c>
      <c r="C6">
        <v>120</v>
      </c>
      <c r="D6">
        <v>5500</v>
      </c>
      <c r="E6">
        <v>80</v>
      </c>
      <c r="F6" s="1">
        <v>45139</v>
      </c>
      <c r="G6" t="s">
        <v>14</v>
      </c>
      <c r="H6" t="s">
        <v>6</v>
      </c>
      <c r="I6">
        <v>3</v>
      </c>
      <c r="J6">
        <v>1.4545454545454545E-2</v>
      </c>
      <c r="K6">
        <v>1.5</v>
      </c>
      <c r="L6">
        <v>3.7499999999999999E-2</v>
      </c>
      <c r="M6">
        <v>40</v>
      </c>
    </row>
    <row r="7" spans="1:14" hidden="1" x14ac:dyDescent="0.2">
      <c r="A7" s="1">
        <v>45139</v>
      </c>
      <c r="B7" t="s">
        <v>6</v>
      </c>
      <c r="C7">
        <v>120</v>
      </c>
      <c r="D7">
        <v>5500</v>
      </c>
      <c r="E7">
        <v>80</v>
      </c>
      <c r="F7" s="1">
        <v>45139</v>
      </c>
      <c r="G7" t="s">
        <v>15</v>
      </c>
      <c r="H7" t="s">
        <v>6</v>
      </c>
      <c r="I7">
        <v>1</v>
      </c>
      <c r="J7">
        <v>1.4545454545454545E-2</v>
      </c>
      <c r="K7">
        <v>1.5</v>
      </c>
      <c r="L7">
        <v>1.2500000000000001E-2</v>
      </c>
      <c r="M7">
        <v>120</v>
      </c>
    </row>
    <row r="8" spans="1:14" hidden="1" x14ac:dyDescent="0.2">
      <c r="A8" s="1">
        <v>45139</v>
      </c>
      <c r="B8" t="s">
        <v>7</v>
      </c>
      <c r="C8">
        <v>90</v>
      </c>
      <c r="D8">
        <v>4800</v>
      </c>
      <c r="E8">
        <v>65</v>
      </c>
      <c r="F8" s="1">
        <v>45139</v>
      </c>
      <c r="G8" t="s">
        <v>13</v>
      </c>
      <c r="H8" t="s">
        <v>7</v>
      </c>
      <c r="I8">
        <v>18</v>
      </c>
      <c r="J8">
        <v>1.3541666666666667E-2</v>
      </c>
      <c r="K8">
        <v>1.3846153846153846</v>
      </c>
      <c r="L8">
        <v>0.27692307692307694</v>
      </c>
      <c r="M8">
        <v>5</v>
      </c>
    </row>
    <row r="9" spans="1:14" hidden="1" x14ac:dyDescent="0.2">
      <c r="A9" s="1">
        <v>45139</v>
      </c>
      <c r="B9" t="s">
        <v>7</v>
      </c>
      <c r="C9">
        <v>90</v>
      </c>
      <c r="D9">
        <v>4800</v>
      </c>
      <c r="E9">
        <v>65</v>
      </c>
      <c r="F9" s="1">
        <v>45139</v>
      </c>
      <c r="G9" t="s">
        <v>14</v>
      </c>
      <c r="H9" t="s">
        <v>7</v>
      </c>
      <c r="I9">
        <v>3</v>
      </c>
      <c r="J9">
        <v>1.3541666666666667E-2</v>
      </c>
      <c r="K9">
        <v>1.3846153846153846</v>
      </c>
      <c r="L9">
        <v>4.6153846153846156E-2</v>
      </c>
      <c r="M9">
        <v>30</v>
      </c>
    </row>
    <row r="10" spans="1:14" hidden="1" x14ac:dyDescent="0.2">
      <c r="A10" s="1">
        <v>45139</v>
      </c>
      <c r="B10" t="s">
        <v>7</v>
      </c>
      <c r="C10">
        <v>90</v>
      </c>
      <c r="D10">
        <v>4800</v>
      </c>
      <c r="E10">
        <v>65</v>
      </c>
      <c r="F10" s="1">
        <v>45139</v>
      </c>
      <c r="G10" t="s">
        <v>15</v>
      </c>
      <c r="H10" t="s">
        <v>7</v>
      </c>
      <c r="I10">
        <v>0</v>
      </c>
      <c r="J10">
        <v>1.3541666666666667E-2</v>
      </c>
      <c r="K10">
        <v>1.3846153846153846</v>
      </c>
      <c r="L10">
        <v>0</v>
      </c>
      <c r="M10">
        <v>0</v>
      </c>
    </row>
    <row r="11" spans="1:14" hidden="1" x14ac:dyDescent="0.2">
      <c r="A11" s="1">
        <v>45139</v>
      </c>
      <c r="B11" t="s">
        <v>8</v>
      </c>
      <c r="C11">
        <v>150</v>
      </c>
      <c r="D11">
        <v>6000</v>
      </c>
      <c r="E11">
        <v>90</v>
      </c>
      <c r="F11" s="1">
        <v>45139</v>
      </c>
      <c r="G11" t="s">
        <v>13</v>
      </c>
      <c r="H11" t="s">
        <v>8</v>
      </c>
      <c r="I11">
        <v>22</v>
      </c>
      <c r="J11">
        <v>1.4999999999999999E-2</v>
      </c>
      <c r="K11">
        <v>1.6666666666666667</v>
      </c>
      <c r="L11">
        <v>0.24444444444444444</v>
      </c>
      <c r="M11">
        <v>6.8181818181818183</v>
      </c>
    </row>
    <row r="12" spans="1:14" hidden="1" x14ac:dyDescent="0.2">
      <c r="A12" s="1">
        <v>45139</v>
      </c>
      <c r="B12" t="s">
        <v>8</v>
      </c>
      <c r="C12">
        <v>150</v>
      </c>
      <c r="D12">
        <v>6000</v>
      </c>
      <c r="E12">
        <v>90</v>
      </c>
      <c r="F12" s="1">
        <v>45139</v>
      </c>
      <c r="G12" t="s">
        <v>14</v>
      </c>
      <c r="H12" t="s">
        <v>8</v>
      </c>
      <c r="I12">
        <v>4</v>
      </c>
      <c r="J12">
        <v>1.4999999999999999E-2</v>
      </c>
      <c r="K12">
        <v>1.6666666666666667</v>
      </c>
      <c r="L12">
        <v>4.4444444444444446E-2</v>
      </c>
      <c r="M12">
        <v>37.5</v>
      </c>
    </row>
    <row r="13" spans="1:14" hidden="1" x14ac:dyDescent="0.2">
      <c r="A13" s="1">
        <v>45139</v>
      </c>
      <c r="B13" t="s">
        <v>8</v>
      </c>
      <c r="C13">
        <v>150</v>
      </c>
      <c r="D13">
        <v>6000</v>
      </c>
      <c r="E13">
        <v>90</v>
      </c>
      <c r="F13" s="1">
        <v>45139</v>
      </c>
      <c r="G13" t="s">
        <v>15</v>
      </c>
      <c r="H13" t="s">
        <v>8</v>
      </c>
      <c r="I13">
        <v>0</v>
      </c>
      <c r="J13">
        <v>1.4999999999999999E-2</v>
      </c>
      <c r="K13">
        <v>1.6666666666666667</v>
      </c>
      <c r="L13">
        <v>0</v>
      </c>
      <c r="M13">
        <v>0</v>
      </c>
    </row>
    <row r="14" spans="1:14" hidden="1" x14ac:dyDescent="0.2">
      <c r="A14" s="1">
        <v>45139</v>
      </c>
      <c r="B14" t="s">
        <v>9</v>
      </c>
      <c r="C14">
        <v>120</v>
      </c>
      <c r="D14">
        <v>4700</v>
      </c>
      <c r="E14">
        <v>96</v>
      </c>
      <c r="F14" s="1">
        <v>45139</v>
      </c>
      <c r="G14" t="s">
        <v>13</v>
      </c>
      <c r="H14" t="s">
        <v>9</v>
      </c>
      <c r="I14">
        <v>33</v>
      </c>
      <c r="J14">
        <v>2.0425531914893616E-2</v>
      </c>
      <c r="K14">
        <v>1.25</v>
      </c>
      <c r="L14">
        <v>0.34375</v>
      </c>
      <c r="M14">
        <v>3.6363636363636362</v>
      </c>
    </row>
    <row r="15" spans="1:14" hidden="1" x14ac:dyDescent="0.2">
      <c r="A15" s="1">
        <v>45139</v>
      </c>
      <c r="B15" t="s">
        <v>9</v>
      </c>
      <c r="C15">
        <v>120</v>
      </c>
      <c r="D15">
        <v>4700</v>
      </c>
      <c r="E15">
        <v>96</v>
      </c>
      <c r="F15" s="1">
        <v>45139</v>
      </c>
      <c r="G15" t="s">
        <v>14</v>
      </c>
      <c r="H15" t="s">
        <v>9</v>
      </c>
      <c r="I15">
        <v>11</v>
      </c>
      <c r="J15">
        <v>2.0425531914893616E-2</v>
      </c>
      <c r="K15">
        <v>1.25</v>
      </c>
      <c r="L15">
        <v>0.11458333333333333</v>
      </c>
      <c r="M15">
        <v>10.909090909090908</v>
      </c>
    </row>
    <row r="16" spans="1:14" hidden="1" x14ac:dyDescent="0.2">
      <c r="A16" s="1">
        <v>45139</v>
      </c>
      <c r="B16" t="s">
        <v>9</v>
      </c>
      <c r="C16">
        <v>120</v>
      </c>
      <c r="D16">
        <v>4700</v>
      </c>
      <c r="E16">
        <v>96</v>
      </c>
      <c r="F16" s="1">
        <v>45139</v>
      </c>
      <c r="G16" t="s">
        <v>15</v>
      </c>
      <c r="H16" t="s">
        <v>9</v>
      </c>
      <c r="I16">
        <v>0</v>
      </c>
      <c r="J16">
        <v>2.0425531914893616E-2</v>
      </c>
      <c r="K16">
        <v>1.25</v>
      </c>
      <c r="L16">
        <v>0</v>
      </c>
      <c r="M16">
        <v>0</v>
      </c>
    </row>
    <row r="17" spans="1:13" hidden="1" x14ac:dyDescent="0.2">
      <c r="A17" s="1">
        <v>45139</v>
      </c>
      <c r="B17" t="s">
        <v>10</v>
      </c>
      <c r="C17">
        <v>110</v>
      </c>
      <c r="D17">
        <v>5200</v>
      </c>
      <c r="E17">
        <v>75</v>
      </c>
      <c r="F17" s="1">
        <v>45139</v>
      </c>
      <c r="G17" t="s">
        <v>13</v>
      </c>
      <c r="H17" t="s">
        <v>10</v>
      </c>
      <c r="I17">
        <v>12</v>
      </c>
      <c r="J17">
        <v>1.4423076923076924E-2</v>
      </c>
      <c r="K17">
        <v>1.4666666666666666</v>
      </c>
      <c r="L17">
        <v>0.16</v>
      </c>
      <c r="M17">
        <v>9.1666666666666661</v>
      </c>
    </row>
    <row r="18" spans="1:13" hidden="1" x14ac:dyDescent="0.2">
      <c r="A18" s="1">
        <v>45139</v>
      </c>
      <c r="B18" t="s">
        <v>10</v>
      </c>
      <c r="C18">
        <v>110</v>
      </c>
      <c r="D18">
        <v>5200</v>
      </c>
      <c r="E18">
        <v>75</v>
      </c>
      <c r="F18" s="1">
        <v>45139</v>
      </c>
      <c r="G18" t="s">
        <v>14</v>
      </c>
      <c r="H18" t="s">
        <v>10</v>
      </c>
      <c r="I18">
        <v>5</v>
      </c>
      <c r="J18">
        <v>1.4423076923076924E-2</v>
      </c>
      <c r="K18">
        <v>1.4666666666666666</v>
      </c>
      <c r="L18">
        <v>6.6666666666666666E-2</v>
      </c>
      <c r="M18">
        <v>22</v>
      </c>
    </row>
    <row r="19" spans="1:13" hidden="1" x14ac:dyDescent="0.2">
      <c r="A19" s="1">
        <v>45139</v>
      </c>
      <c r="B19" t="s">
        <v>10</v>
      </c>
      <c r="C19">
        <v>110</v>
      </c>
      <c r="D19">
        <v>5200</v>
      </c>
      <c r="E19">
        <v>75</v>
      </c>
      <c r="F19" s="1">
        <v>45139</v>
      </c>
      <c r="G19" t="s">
        <v>15</v>
      </c>
      <c r="H19" t="s">
        <v>10</v>
      </c>
      <c r="I19">
        <v>1</v>
      </c>
      <c r="J19">
        <v>1.4423076923076924E-2</v>
      </c>
      <c r="K19">
        <v>1.4666666666666666</v>
      </c>
      <c r="L19">
        <v>1.3333333333333334E-2</v>
      </c>
      <c r="M19">
        <v>110</v>
      </c>
    </row>
    <row r="20" spans="1:13" hidden="1" x14ac:dyDescent="0.2">
      <c r="A20" s="1">
        <v>45140</v>
      </c>
      <c r="B20" t="s">
        <v>5</v>
      </c>
      <c r="C20">
        <v>130</v>
      </c>
      <c r="D20">
        <v>5700</v>
      </c>
      <c r="E20">
        <v>85</v>
      </c>
      <c r="F20" s="1">
        <v>45140</v>
      </c>
      <c r="G20" t="s">
        <v>13</v>
      </c>
      <c r="H20" t="s">
        <v>5</v>
      </c>
      <c r="I20">
        <v>7</v>
      </c>
      <c r="J20">
        <v>1.4912280701754385E-2</v>
      </c>
      <c r="K20">
        <v>1.5294117647058822</v>
      </c>
      <c r="L20">
        <v>8.2352941176470587E-2</v>
      </c>
      <c r="M20">
        <v>18.571428571428573</v>
      </c>
    </row>
    <row r="21" spans="1:13" hidden="1" x14ac:dyDescent="0.2">
      <c r="A21" s="1">
        <v>45140</v>
      </c>
      <c r="B21" t="s">
        <v>5</v>
      </c>
      <c r="C21">
        <v>130</v>
      </c>
      <c r="D21">
        <v>5700</v>
      </c>
      <c r="E21">
        <v>85</v>
      </c>
      <c r="F21" s="1">
        <v>45140</v>
      </c>
      <c r="G21" t="s">
        <v>14</v>
      </c>
      <c r="H21" t="s">
        <v>5</v>
      </c>
      <c r="I21">
        <v>3</v>
      </c>
      <c r="J21">
        <v>1.4912280701754385E-2</v>
      </c>
      <c r="K21">
        <v>1.5294117647058822</v>
      </c>
      <c r="L21">
        <v>3.5294117647058823E-2</v>
      </c>
      <c r="M21">
        <v>43.333333333333336</v>
      </c>
    </row>
    <row r="22" spans="1:13" x14ac:dyDescent="0.2">
      <c r="A22" s="1">
        <v>45140</v>
      </c>
      <c r="B22" t="s">
        <v>5</v>
      </c>
      <c r="C22">
        <v>130</v>
      </c>
      <c r="D22">
        <v>5700</v>
      </c>
      <c r="E22">
        <v>85</v>
      </c>
      <c r="F22" s="1">
        <v>45140</v>
      </c>
      <c r="G22" t="s">
        <v>15</v>
      </c>
      <c r="H22" t="s">
        <v>5</v>
      </c>
      <c r="I22">
        <v>0</v>
      </c>
      <c r="J22">
        <v>1.4912280701754385E-2</v>
      </c>
      <c r="K22">
        <v>1.5294117647058822</v>
      </c>
      <c r="L22">
        <v>0</v>
      </c>
      <c r="M22">
        <v>0</v>
      </c>
    </row>
    <row r="23" spans="1:13" hidden="1" x14ac:dyDescent="0.2">
      <c r="A23" s="1">
        <v>45140</v>
      </c>
      <c r="B23" t="s">
        <v>6</v>
      </c>
      <c r="C23">
        <v>140</v>
      </c>
      <c r="D23">
        <v>6000</v>
      </c>
      <c r="E23">
        <v>90</v>
      </c>
      <c r="F23" s="1">
        <v>45140</v>
      </c>
      <c r="G23" t="s">
        <v>13</v>
      </c>
      <c r="H23" t="s">
        <v>6</v>
      </c>
      <c r="I23">
        <v>33</v>
      </c>
      <c r="J23">
        <v>1.4999999999999999E-2</v>
      </c>
      <c r="K23">
        <v>1.5555555555555556</v>
      </c>
      <c r="L23">
        <v>0.36666666666666664</v>
      </c>
      <c r="M23">
        <v>4.2424242424242422</v>
      </c>
    </row>
    <row r="24" spans="1:13" hidden="1" x14ac:dyDescent="0.2">
      <c r="A24" s="1">
        <v>45140</v>
      </c>
      <c r="B24" t="s">
        <v>6</v>
      </c>
      <c r="C24">
        <v>140</v>
      </c>
      <c r="D24">
        <v>6000</v>
      </c>
      <c r="E24">
        <v>90</v>
      </c>
      <c r="F24" s="1">
        <v>45140</v>
      </c>
      <c r="G24" t="s">
        <v>14</v>
      </c>
      <c r="H24" t="s">
        <v>6</v>
      </c>
      <c r="I24">
        <v>5</v>
      </c>
      <c r="J24">
        <v>1.4999999999999999E-2</v>
      </c>
      <c r="K24">
        <v>1.5555555555555556</v>
      </c>
      <c r="L24">
        <v>5.5555555555555552E-2</v>
      </c>
      <c r="M24">
        <v>28</v>
      </c>
    </row>
    <row r="25" spans="1:13" hidden="1" x14ac:dyDescent="0.2">
      <c r="A25" s="1">
        <v>45140</v>
      </c>
      <c r="B25" t="s">
        <v>6</v>
      </c>
      <c r="C25">
        <v>140</v>
      </c>
      <c r="D25">
        <v>6000</v>
      </c>
      <c r="E25">
        <v>90</v>
      </c>
      <c r="F25" s="1">
        <v>45140</v>
      </c>
      <c r="G25" t="s">
        <v>15</v>
      </c>
      <c r="H25" t="s">
        <v>6</v>
      </c>
      <c r="I25">
        <v>0</v>
      </c>
      <c r="J25">
        <v>1.4999999999999999E-2</v>
      </c>
      <c r="K25">
        <v>1.5555555555555556</v>
      </c>
      <c r="L25">
        <v>0</v>
      </c>
      <c r="M25">
        <v>0</v>
      </c>
    </row>
    <row r="26" spans="1:13" hidden="1" x14ac:dyDescent="0.2">
      <c r="A26" s="1">
        <v>45140</v>
      </c>
      <c r="B26" t="s">
        <v>7</v>
      </c>
      <c r="C26">
        <v>95</v>
      </c>
      <c r="D26">
        <v>4900</v>
      </c>
      <c r="E26">
        <v>70</v>
      </c>
      <c r="F26" s="1">
        <v>45140</v>
      </c>
      <c r="G26" t="s">
        <v>13</v>
      </c>
      <c r="H26" t="s">
        <v>7</v>
      </c>
      <c r="I26">
        <v>21</v>
      </c>
      <c r="J26">
        <v>1.4285714285714285E-2</v>
      </c>
      <c r="K26">
        <v>1.3571428571428572</v>
      </c>
      <c r="L26">
        <v>0.3</v>
      </c>
      <c r="M26">
        <v>4.5238095238095237</v>
      </c>
    </row>
    <row r="27" spans="1:13" hidden="1" x14ac:dyDescent="0.2">
      <c r="A27" s="1">
        <v>45140</v>
      </c>
      <c r="B27" t="s">
        <v>7</v>
      </c>
      <c r="C27">
        <v>95</v>
      </c>
      <c r="D27">
        <v>4900</v>
      </c>
      <c r="E27">
        <v>70</v>
      </c>
      <c r="F27" s="1">
        <v>45140</v>
      </c>
      <c r="G27" t="s">
        <v>14</v>
      </c>
      <c r="H27" t="s">
        <v>7</v>
      </c>
      <c r="I27">
        <v>2</v>
      </c>
      <c r="J27">
        <v>1.4285714285714285E-2</v>
      </c>
      <c r="K27">
        <v>1.3571428571428572</v>
      </c>
      <c r="L27">
        <v>2.8571428571428571E-2</v>
      </c>
      <c r="M27">
        <v>47.5</v>
      </c>
    </row>
    <row r="28" spans="1:13" hidden="1" x14ac:dyDescent="0.2">
      <c r="A28" s="1">
        <v>45140</v>
      </c>
      <c r="B28" t="s">
        <v>7</v>
      </c>
      <c r="C28">
        <v>95</v>
      </c>
      <c r="D28">
        <v>4900</v>
      </c>
      <c r="E28">
        <v>70</v>
      </c>
      <c r="F28" s="1">
        <v>45140</v>
      </c>
      <c r="G28" t="s">
        <v>15</v>
      </c>
      <c r="H28" t="s">
        <v>7</v>
      </c>
      <c r="I28">
        <v>0</v>
      </c>
      <c r="J28">
        <v>1.4285714285714285E-2</v>
      </c>
      <c r="K28">
        <v>1.3571428571428572</v>
      </c>
      <c r="L28">
        <v>0</v>
      </c>
      <c r="M28">
        <v>0</v>
      </c>
    </row>
    <row r="29" spans="1:13" hidden="1" x14ac:dyDescent="0.2">
      <c r="A29" s="1">
        <v>45140</v>
      </c>
      <c r="B29" t="s">
        <v>8</v>
      </c>
      <c r="C29">
        <v>160</v>
      </c>
      <c r="D29">
        <v>6200</v>
      </c>
      <c r="E29">
        <v>95</v>
      </c>
      <c r="F29" s="1">
        <v>45140</v>
      </c>
      <c r="G29" t="s">
        <v>13</v>
      </c>
      <c r="H29" t="s">
        <v>8</v>
      </c>
      <c r="I29">
        <v>18</v>
      </c>
      <c r="J29">
        <v>1.532258064516129E-2</v>
      </c>
      <c r="K29">
        <v>1.6842105263157894</v>
      </c>
      <c r="L29">
        <v>0.18947368421052632</v>
      </c>
      <c r="M29">
        <v>8.8888888888888893</v>
      </c>
    </row>
    <row r="30" spans="1:13" hidden="1" x14ac:dyDescent="0.2">
      <c r="A30" s="1">
        <v>45140</v>
      </c>
      <c r="B30" t="s">
        <v>8</v>
      </c>
      <c r="C30">
        <v>160</v>
      </c>
      <c r="D30">
        <v>6200</v>
      </c>
      <c r="E30">
        <v>95</v>
      </c>
      <c r="F30" s="1">
        <v>45140</v>
      </c>
      <c r="G30" t="s">
        <v>14</v>
      </c>
      <c r="H30" t="s">
        <v>8</v>
      </c>
      <c r="I30">
        <v>5</v>
      </c>
      <c r="J30">
        <v>1.532258064516129E-2</v>
      </c>
      <c r="K30">
        <v>1.6842105263157894</v>
      </c>
      <c r="L30">
        <v>5.2631578947368418E-2</v>
      </c>
      <c r="M30">
        <v>32</v>
      </c>
    </row>
    <row r="31" spans="1:13" hidden="1" x14ac:dyDescent="0.2">
      <c r="A31" s="1">
        <v>45140</v>
      </c>
      <c r="B31" t="s">
        <v>8</v>
      </c>
      <c r="C31">
        <v>160</v>
      </c>
      <c r="D31">
        <v>6200</v>
      </c>
      <c r="E31">
        <v>95</v>
      </c>
      <c r="F31" s="1">
        <v>45140</v>
      </c>
      <c r="G31" t="s">
        <v>15</v>
      </c>
      <c r="H31" t="s">
        <v>8</v>
      </c>
      <c r="I31">
        <v>0</v>
      </c>
      <c r="J31">
        <v>1.532258064516129E-2</v>
      </c>
      <c r="K31">
        <v>1.6842105263157894</v>
      </c>
      <c r="L31">
        <v>0</v>
      </c>
      <c r="M31">
        <v>0</v>
      </c>
    </row>
    <row r="32" spans="1:13" hidden="1" x14ac:dyDescent="0.2">
      <c r="A32" s="1">
        <v>45140</v>
      </c>
      <c r="B32" t="s">
        <v>9</v>
      </c>
      <c r="C32">
        <v>125</v>
      </c>
      <c r="D32">
        <v>4800</v>
      </c>
      <c r="E32">
        <v>101</v>
      </c>
      <c r="F32" s="1">
        <v>45140</v>
      </c>
      <c r="G32" t="s">
        <v>13</v>
      </c>
      <c r="H32" t="s">
        <v>9</v>
      </c>
      <c r="I32">
        <v>26</v>
      </c>
      <c r="J32">
        <v>2.1041666666666667E-2</v>
      </c>
      <c r="K32">
        <v>1.2376237623762376</v>
      </c>
      <c r="L32">
        <v>0.25742574257425743</v>
      </c>
      <c r="M32">
        <v>4.8076923076923075</v>
      </c>
    </row>
    <row r="33" spans="1:13" hidden="1" x14ac:dyDescent="0.2">
      <c r="A33" s="1">
        <v>45140</v>
      </c>
      <c r="B33" t="s">
        <v>9</v>
      </c>
      <c r="C33">
        <v>125</v>
      </c>
      <c r="D33">
        <v>4800</v>
      </c>
      <c r="E33">
        <v>101</v>
      </c>
      <c r="F33" s="1">
        <v>45140</v>
      </c>
      <c r="G33" t="s">
        <v>14</v>
      </c>
      <c r="H33" t="s">
        <v>9</v>
      </c>
      <c r="I33">
        <v>9</v>
      </c>
      <c r="J33">
        <v>2.1041666666666667E-2</v>
      </c>
      <c r="K33">
        <v>1.2376237623762376</v>
      </c>
      <c r="L33">
        <v>8.9108910891089105E-2</v>
      </c>
      <c r="M33">
        <v>13.888888888888889</v>
      </c>
    </row>
    <row r="34" spans="1:13" hidden="1" x14ac:dyDescent="0.2">
      <c r="A34" s="1">
        <v>45140</v>
      </c>
      <c r="B34" t="s">
        <v>9</v>
      </c>
      <c r="C34">
        <v>125</v>
      </c>
      <c r="D34">
        <v>4800</v>
      </c>
      <c r="E34">
        <v>101</v>
      </c>
      <c r="F34" s="1">
        <v>45140</v>
      </c>
      <c r="G34" t="s">
        <v>15</v>
      </c>
      <c r="H34" t="s">
        <v>9</v>
      </c>
      <c r="I34">
        <v>0</v>
      </c>
      <c r="J34">
        <v>2.1041666666666667E-2</v>
      </c>
      <c r="K34">
        <v>1.2376237623762376</v>
      </c>
      <c r="L34">
        <v>0</v>
      </c>
      <c r="M34">
        <v>0</v>
      </c>
    </row>
    <row r="35" spans="1:13" hidden="1" x14ac:dyDescent="0.2">
      <c r="A35" s="1">
        <v>45140</v>
      </c>
      <c r="B35" t="s">
        <v>10</v>
      </c>
      <c r="C35">
        <v>120</v>
      </c>
      <c r="D35">
        <v>5300</v>
      </c>
      <c r="E35">
        <v>80</v>
      </c>
      <c r="F35" s="1">
        <v>45140</v>
      </c>
      <c r="G35" t="s">
        <v>13</v>
      </c>
      <c r="H35" t="s">
        <v>10</v>
      </c>
      <c r="I35">
        <v>28</v>
      </c>
      <c r="J35">
        <v>1.509433962264151E-2</v>
      </c>
      <c r="K35">
        <v>1.5</v>
      </c>
      <c r="L35">
        <v>0.35</v>
      </c>
      <c r="M35">
        <v>4.2857142857142856</v>
      </c>
    </row>
    <row r="36" spans="1:13" hidden="1" x14ac:dyDescent="0.2">
      <c r="A36" s="1">
        <v>45140</v>
      </c>
      <c r="B36" t="s">
        <v>10</v>
      </c>
      <c r="C36">
        <v>120</v>
      </c>
      <c r="D36">
        <v>5300</v>
      </c>
      <c r="E36">
        <v>80</v>
      </c>
      <c r="F36" s="1">
        <v>45140</v>
      </c>
      <c r="G36" t="s">
        <v>14</v>
      </c>
      <c r="H36" t="s">
        <v>10</v>
      </c>
      <c r="I36">
        <v>3</v>
      </c>
      <c r="J36">
        <v>1.509433962264151E-2</v>
      </c>
      <c r="K36">
        <v>1.5</v>
      </c>
      <c r="L36">
        <v>3.7499999999999999E-2</v>
      </c>
      <c r="M36">
        <v>40</v>
      </c>
    </row>
    <row r="37" spans="1:13" hidden="1" x14ac:dyDescent="0.2">
      <c r="A37" s="1">
        <v>45140</v>
      </c>
      <c r="B37" t="s">
        <v>10</v>
      </c>
      <c r="C37">
        <v>120</v>
      </c>
      <c r="D37">
        <v>5300</v>
      </c>
      <c r="E37">
        <v>80</v>
      </c>
      <c r="F37" s="1">
        <v>45140</v>
      </c>
      <c r="G37" t="s">
        <v>15</v>
      </c>
      <c r="H37" t="s">
        <v>10</v>
      </c>
      <c r="I37">
        <v>1</v>
      </c>
      <c r="J37">
        <v>1.509433962264151E-2</v>
      </c>
      <c r="K37">
        <v>1.5</v>
      </c>
      <c r="L37">
        <v>1.2500000000000001E-2</v>
      </c>
      <c r="M37">
        <v>120</v>
      </c>
    </row>
    <row r="38" spans="1:13" hidden="1" x14ac:dyDescent="0.2">
      <c r="A38" s="1">
        <v>45141</v>
      </c>
      <c r="B38" t="s">
        <v>5</v>
      </c>
      <c r="C38">
        <v>110</v>
      </c>
      <c r="D38">
        <v>5200</v>
      </c>
      <c r="E38">
        <v>75</v>
      </c>
      <c r="F38" s="1">
        <v>45141</v>
      </c>
      <c r="G38" t="s">
        <v>13</v>
      </c>
      <c r="H38" t="s">
        <v>5</v>
      </c>
      <c r="I38">
        <v>8</v>
      </c>
      <c r="J38">
        <v>1.4423076923076924E-2</v>
      </c>
      <c r="K38">
        <v>1.4666666666666666</v>
      </c>
      <c r="L38">
        <v>0.10666666666666667</v>
      </c>
      <c r="M38">
        <v>13.75</v>
      </c>
    </row>
    <row r="39" spans="1:13" hidden="1" x14ac:dyDescent="0.2">
      <c r="A39" s="1">
        <v>45141</v>
      </c>
      <c r="B39" t="s">
        <v>5</v>
      </c>
      <c r="C39">
        <v>110</v>
      </c>
      <c r="D39">
        <v>5200</v>
      </c>
      <c r="E39">
        <v>75</v>
      </c>
      <c r="F39" s="1">
        <v>45141</v>
      </c>
      <c r="G39" t="s">
        <v>14</v>
      </c>
      <c r="H39" t="s">
        <v>5</v>
      </c>
      <c r="I39">
        <v>4</v>
      </c>
      <c r="J39">
        <v>1.4423076923076924E-2</v>
      </c>
      <c r="K39">
        <v>1.4666666666666666</v>
      </c>
      <c r="L39">
        <v>5.3333333333333337E-2</v>
      </c>
      <c r="M39">
        <v>27.5</v>
      </c>
    </row>
    <row r="40" spans="1:13" x14ac:dyDescent="0.2">
      <c r="A40" s="1">
        <v>45141</v>
      </c>
      <c r="B40" t="s">
        <v>5</v>
      </c>
      <c r="C40">
        <v>110</v>
      </c>
      <c r="D40">
        <v>5200</v>
      </c>
      <c r="E40">
        <v>75</v>
      </c>
      <c r="F40" s="1">
        <v>45141</v>
      </c>
      <c r="G40" t="s">
        <v>15</v>
      </c>
      <c r="H40" t="s">
        <v>5</v>
      </c>
      <c r="I40">
        <v>0</v>
      </c>
      <c r="J40">
        <v>1.4423076923076924E-2</v>
      </c>
      <c r="K40">
        <v>1.4666666666666666</v>
      </c>
      <c r="L40">
        <v>0</v>
      </c>
      <c r="M40">
        <v>0</v>
      </c>
    </row>
    <row r="41" spans="1:13" hidden="1" x14ac:dyDescent="0.2">
      <c r="A41" s="1">
        <v>45141</v>
      </c>
      <c r="B41" t="s">
        <v>6</v>
      </c>
      <c r="C41">
        <v>130</v>
      </c>
      <c r="D41">
        <v>5700</v>
      </c>
      <c r="E41">
        <v>85</v>
      </c>
      <c r="F41" s="1">
        <v>45141</v>
      </c>
      <c r="G41" t="s">
        <v>13</v>
      </c>
      <c r="H41" t="s">
        <v>6</v>
      </c>
      <c r="I41">
        <v>7</v>
      </c>
      <c r="J41">
        <v>1.4912280701754385E-2</v>
      </c>
      <c r="K41">
        <v>1.5294117647058822</v>
      </c>
      <c r="L41">
        <v>8.2352941176470587E-2</v>
      </c>
      <c r="M41">
        <v>18.571428571428573</v>
      </c>
    </row>
    <row r="42" spans="1:13" hidden="1" x14ac:dyDescent="0.2">
      <c r="A42" s="1">
        <v>45141</v>
      </c>
      <c r="B42" t="s">
        <v>6</v>
      </c>
      <c r="C42">
        <v>130</v>
      </c>
      <c r="D42">
        <v>5700</v>
      </c>
      <c r="E42">
        <v>85</v>
      </c>
      <c r="F42" s="1">
        <v>45141</v>
      </c>
      <c r="G42" t="s">
        <v>14</v>
      </c>
      <c r="H42" t="s">
        <v>6</v>
      </c>
      <c r="I42">
        <v>5</v>
      </c>
      <c r="J42">
        <v>1.4912280701754385E-2</v>
      </c>
      <c r="K42">
        <v>1.5294117647058822</v>
      </c>
      <c r="L42">
        <v>5.8823529411764705E-2</v>
      </c>
      <c r="M42">
        <v>26</v>
      </c>
    </row>
    <row r="43" spans="1:13" hidden="1" x14ac:dyDescent="0.2">
      <c r="A43" s="1">
        <v>45141</v>
      </c>
      <c r="B43" t="s">
        <v>6</v>
      </c>
      <c r="C43">
        <v>130</v>
      </c>
      <c r="D43">
        <v>5700</v>
      </c>
      <c r="E43">
        <v>85</v>
      </c>
      <c r="F43" s="1">
        <v>45141</v>
      </c>
      <c r="G43" t="s">
        <v>15</v>
      </c>
      <c r="H43" t="s">
        <v>6</v>
      </c>
      <c r="I43">
        <v>0</v>
      </c>
      <c r="J43">
        <v>1.4912280701754385E-2</v>
      </c>
      <c r="K43">
        <v>1.5294117647058822</v>
      </c>
      <c r="L43">
        <v>0</v>
      </c>
      <c r="M43">
        <v>0</v>
      </c>
    </row>
    <row r="44" spans="1:13" hidden="1" x14ac:dyDescent="0.2">
      <c r="A44" s="1">
        <v>45141</v>
      </c>
      <c r="B44" t="s">
        <v>7</v>
      </c>
      <c r="C44">
        <v>80</v>
      </c>
      <c r="D44">
        <v>4500</v>
      </c>
      <c r="E44">
        <v>60</v>
      </c>
      <c r="F44" s="1">
        <v>45141</v>
      </c>
      <c r="G44" t="s">
        <v>13</v>
      </c>
      <c r="H44" t="s">
        <v>7</v>
      </c>
      <c r="I44">
        <v>28</v>
      </c>
      <c r="J44">
        <v>1.3333333333333334E-2</v>
      </c>
      <c r="K44">
        <v>1.3333333333333333</v>
      </c>
      <c r="L44">
        <v>0.46666666666666667</v>
      </c>
      <c r="M44">
        <v>2.8571428571428572</v>
      </c>
    </row>
    <row r="45" spans="1:13" hidden="1" x14ac:dyDescent="0.2">
      <c r="A45" s="1">
        <v>45141</v>
      </c>
      <c r="B45" t="s">
        <v>7</v>
      </c>
      <c r="C45">
        <v>80</v>
      </c>
      <c r="D45">
        <v>4500</v>
      </c>
      <c r="E45">
        <v>60</v>
      </c>
      <c r="F45" s="1">
        <v>45141</v>
      </c>
      <c r="G45" t="s">
        <v>14</v>
      </c>
      <c r="H45" t="s">
        <v>7</v>
      </c>
      <c r="I45">
        <v>2</v>
      </c>
      <c r="J45">
        <v>1.3333333333333334E-2</v>
      </c>
      <c r="K45">
        <v>1.3333333333333333</v>
      </c>
      <c r="L45">
        <v>3.3333333333333333E-2</v>
      </c>
      <c r="M45">
        <v>40</v>
      </c>
    </row>
    <row r="46" spans="1:13" hidden="1" x14ac:dyDescent="0.2">
      <c r="A46" s="1">
        <v>45141</v>
      </c>
      <c r="B46" t="s">
        <v>7</v>
      </c>
      <c r="C46">
        <v>80</v>
      </c>
      <c r="D46">
        <v>4500</v>
      </c>
      <c r="E46">
        <v>60</v>
      </c>
      <c r="F46" s="1">
        <v>45141</v>
      </c>
      <c r="G46" t="s">
        <v>15</v>
      </c>
      <c r="H46" t="s">
        <v>7</v>
      </c>
      <c r="I46">
        <v>0</v>
      </c>
      <c r="J46">
        <v>1.3333333333333334E-2</v>
      </c>
      <c r="K46">
        <v>1.3333333333333333</v>
      </c>
      <c r="L46">
        <v>0</v>
      </c>
      <c r="M46">
        <v>0</v>
      </c>
    </row>
    <row r="47" spans="1:13" hidden="1" x14ac:dyDescent="0.2">
      <c r="A47" s="1">
        <v>45141</v>
      </c>
      <c r="B47" t="s">
        <v>8</v>
      </c>
      <c r="C47">
        <v>140</v>
      </c>
      <c r="D47">
        <v>6000</v>
      </c>
      <c r="E47">
        <v>90</v>
      </c>
      <c r="F47" s="1">
        <v>45141</v>
      </c>
      <c r="G47" t="s">
        <v>13</v>
      </c>
      <c r="H47" t="s">
        <v>8</v>
      </c>
      <c r="I47">
        <v>26</v>
      </c>
      <c r="J47">
        <v>1.4999999999999999E-2</v>
      </c>
      <c r="K47">
        <v>1.5555555555555556</v>
      </c>
      <c r="L47">
        <v>0.28888888888888886</v>
      </c>
      <c r="M47">
        <v>5.384615384615385</v>
      </c>
    </row>
    <row r="48" spans="1:13" hidden="1" x14ac:dyDescent="0.2">
      <c r="A48" s="1">
        <v>45141</v>
      </c>
      <c r="B48" t="s">
        <v>8</v>
      </c>
      <c r="C48">
        <v>140</v>
      </c>
      <c r="D48">
        <v>6000</v>
      </c>
      <c r="E48">
        <v>90</v>
      </c>
      <c r="F48" s="1">
        <v>45141</v>
      </c>
      <c r="G48" t="s">
        <v>14</v>
      </c>
      <c r="H48" t="s">
        <v>8</v>
      </c>
      <c r="I48">
        <v>4</v>
      </c>
      <c r="J48">
        <v>1.4999999999999999E-2</v>
      </c>
      <c r="K48">
        <v>1.5555555555555556</v>
      </c>
      <c r="L48">
        <v>4.4444444444444446E-2</v>
      </c>
      <c r="M48">
        <v>35</v>
      </c>
    </row>
    <row r="49" spans="1:13" hidden="1" x14ac:dyDescent="0.2">
      <c r="A49" s="1">
        <v>45141</v>
      </c>
      <c r="B49" t="s">
        <v>8</v>
      </c>
      <c r="C49">
        <v>140</v>
      </c>
      <c r="D49">
        <v>6000</v>
      </c>
      <c r="E49">
        <v>90</v>
      </c>
      <c r="F49" s="1">
        <v>45141</v>
      </c>
      <c r="G49" t="s">
        <v>15</v>
      </c>
      <c r="H49" t="s">
        <v>8</v>
      </c>
      <c r="I49">
        <v>0</v>
      </c>
      <c r="J49">
        <v>1.4999999999999999E-2</v>
      </c>
      <c r="K49">
        <v>1.5555555555555556</v>
      </c>
      <c r="L49">
        <v>0</v>
      </c>
      <c r="M49">
        <v>0</v>
      </c>
    </row>
    <row r="50" spans="1:13" hidden="1" x14ac:dyDescent="0.2">
      <c r="A50" s="1">
        <v>45141</v>
      </c>
      <c r="B50" t="s">
        <v>9</v>
      </c>
      <c r="C50">
        <v>115</v>
      </c>
      <c r="D50">
        <v>4500</v>
      </c>
      <c r="E50">
        <v>91</v>
      </c>
      <c r="F50" s="1">
        <v>45141</v>
      </c>
      <c r="G50" t="s">
        <v>13</v>
      </c>
      <c r="H50" t="s">
        <v>9</v>
      </c>
      <c r="I50">
        <v>36</v>
      </c>
      <c r="J50">
        <v>2.0222222222222221E-2</v>
      </c>
      <c r="K50">
        <v>1.2637362637362637</v>
      </c>
      <c r="L50">
        <v>0.39560439560439559</v>
      </c>
      <c r="M50">
        <v>3.1944444444444446</v>
      </c>
    </row>
    <row r="51" spans="1:13" hidden="1" x14ac:dyDescent="0.2">
      <c r="A51" s="1">
        <v>45141</v>
      </c>
      <c r="B51" t="s">
        <v>9</v>
      </c>
      <c r="C51">
        <v>115</v>
      </c>
      <c r="D51">
        <v>4500</v>
      </c>
      <c r="E51">
        <v>91</v>
      </c>
      <c r="F51" s="1">
        <v>45141</v>
      </c>
      <c r="G51" t="s">
        <v>14</v>
      </c>
      <c r="H51" t="s">
        <v>9</v>
      </c>
      <c r="I51">
        <v>11</v>
      </c>
      <c r="J51">
        <v>2.0222222222222221E-2</v>
      </c>
      <c r="K51">
        <v>1.2637362637362637</v>
      </c>
      <c r="L51">
        <v>0.12087912087912088</v>
      </c>
      <c r="M51">
        <v>10.454545454545455</v>
      </c>
    </row>
    <row r="52" spans="1:13" hidden="1" x14ac:dyDescent="0.2">
      <c r="A52" s="1">
        <v>45141</v>
      </c>
      <c r="B52" t="s">
        <v>9</v>
      </c>
      <c r="C52">
        <v>115</v>
      </c>
      <c r="D52">
        <v>4500</v>
      </c>
      <c r="E52">
        <v>91</v>
      </c>
      <c r="F52" s="1">
        <v>45141</v>
      </c>
      <c r="G52" t="s">
        <v>15</v>
      </c>
      <c r="H52" t="s">
        <v>9</v>
      </c>
      <c r="I52">
        <v>1</v>
      </c>
      <c r="J52">
        <v>2.0222222222222221E-2</v>
      </c>
      <c r="K52">
        <v>1.2637362637362637</v>
      </c>
      <c r="L52">
        <v>1.098901098901099E-2</v>
      </c>
      <c r="M52">
        <v>115</v>
      </c>
    </row>
    <row r="53" spans="1:13" hidden="1" x14ac:dyDescent="0.2">
      <c r="A53" s="1">
        <v>45141</v>
      </c>
      <c r="B53" t="s">
        <v>10</v>
      </c>
      <c r="C53">
        <v>100</v>
      </c>
      <c r="D53">
        <v>5000</v>
      </c>
      <c r="E53">
        <v>70</v>
      </c>
      <c r="F53" s="1">
        <v>45141</v>
      </c>
      <c r="G53" t="s">
        <v>13</v>
      </c>
      <c r="H53" t="s">
        <v>10</v>
      </c>
      <c r="I53">
        <v>30</v>
      </c>
      <c r="J53">
        <v>1.4E-2</v>
      </c>
      <c r="K53">
        <v>1.4285714285714286</v>
      </c>
      <c r="L53">
        <v>0.42857142857142855</v>
      </c>
      <c r="M53">
        <v>3.3333333333333335</v>
      </c>
    </row>
    <row r="54" spans="1:13" hidden="1" x14ac:dyDescent="0.2">
      <c r="A54" s="1">
        <v>45141</v>
      </c>
      <c r="B54" t="s">
        <v>10</v>
      </c>
      <c r="C54">
        <v>100</v>
      </c>
      <c r="D54">
        <v>5000</v>
      </c>
      <c r="E54">
        <v>70</v>
      </c>
      <c r="F54" s="1">
        <v>45141</v>
      </c>
      <c r="G54" t="s">
        <v>14</v>
      </c>
      <c r="H54" t="s">
        <v>10</v>
      </c>
      <c r="I54">
        <v>2</v>
      </c>
      <c r="J54">
        <v>1.4E-2</v>
      </c>
      <c r="K54">
        <v>1.4285714285714286</v>
      </c>
      <c r="L54">
        <v>2.8571428571428571E-2</v>
      </c>
      <c r="M54">
        <v>50</v>
      </c>
    </row>
    <row r="55" spans="1:13" hidden="1" x14ac:dyDescent="0.2">
      <c r="A55" s="1">
        <v>45141</v>
      </c>
      <c r="B55" t="s">
        <v>10</v>
      </c>
      <c r="C55">
        <v>100</v>
      </c>
      <c r="D55">
        <v>5000</v>
      </c>
      <c r="E55">
        <v>70</v>
      </c>
      <c r="F55" s="1">
        <v>45141</v>
      </c>
      <c r="G55" t="s">
        <v>15</v>
      </c>
      <c r="H55" t="s">
        <v>10</v>
      </c>
      <c r="I55">
        <v>0</v>
      </c>
      <c r="J55">
        <v>1.4E-2</v>
      </c>
      <c r="K55">
        <v>1.4285714285714286</v>
      </c>
      <c r="L55">
        <v>0</v>
      </c>
      <c r="M55">
        <v>0</v>
      </c>
    </row>
    <row r="56" spans="1:13" hidden="1" x14ac:dyDescent="0.2">
      <c r="A56" s="1">
        <v>45142</v>
      </c>
      <c r="B56" t="s">
        <v>5</v>
      </c>
      <c r="C56">
        <v>109.75999999999999</v>
      </c>
      <c r="D56">
        <v>494</v>
      </c>
      <c r="E56">
        <v>62</v>
      </c>
      <c r="F56" s="1">
        <v>45142</v>
      </c>
      <c r="G56" t="s">
        <v>13</v>
      </c>
      <c r="H56" t="s">
        <v>5</v>
      </c>
      <c r="I56">
        <v>27</v>
      </c>
      <c r="J56">
        <v>0.12550607287449392</v>
      </c>
      <c r="K56">
        <v>1.7703225806451612</v>
      </c>
      <c r="L56">
        <v>0.43548387096774194</v>
      </c>
      <c r="M56">
        <v>4.065185185185185</v>
      </c>
    </row>
    <row r="57" spans="1:13" hidden="1" x14ac:dyDescent="0.2">
      <c r="A57" s="1">
        <v>45142</v>
      </c>
      <c r="B57" t="s">
        <v>5</v>
      </c>
      <c r="C57">
        <v>109.75999999999999</v>
      </c>
      <c r="D57">
        <v>494</v>
      </c>
      <c r="E57">
        <v>62</v>
      </c>
      <c r="F57" s="1">
        <v>45142</v>
      </c>
      <c r="G57" t="s">
        <v>14</v>
      </c>
      <c r="H57" t="s">
        <v>5</v>
      </c>
      <c r="I57">
        <v>4</v>
      </c>
      <c r="J57">
        <v>0.12550607287449392</v>
      </c>
      <c r="K57">
        <v>1.7703225806451612</v>
      </c>
      <c r="L57">
        <v>6.4516129032258063E-2</v>
      </c>
      <c r="M57">
        <v>27.439999999999998</v>
      </c>
    </row>
    <row r="58" spans="1:13" x14ac:dyDescent="0.2">
      <c r="A58" s="1">
        <v>45142</v>
      </c>
      <c r="B58" t="s">
        <v>5</v>
      </c>
      <c r="C58">
        <v>109.75999999999999</v>
      </c>
      <c r="D58">
        <v>494</v>
      </c>
      <c r="E58">
        <v>62</v>
      </c>
      <c r="F58" s="1">
        <v>45142</v>
      </c>
      <c r="G58" t="s">
        <v>15</v>
      </c>
      <c r="H58" t="s">
        <v>5</v>
      </c>
      <c r="I58">
        <v>1</v>
      </c>
      <c r="J58">
        <v>0.12550607287449392</v>
      </c>
      <c r="K58">
        <v>1.7703225806451612</v>
      </c>
      <c r="L58">
        <v>1.6129032258064516E-2</v>
      </c>
      <c r="M58">
        <v>109.75999999999999</v>
      </c>
    </row>
    <row r="59" spans="1:13" hidden="1" x14ac:dyDescent="0.2">
      <c r="A59" s="1">
        <v>45142</v>
      </c>
      <c r="B59" t="s">
        <v>6</v>
      </c>
      <c r="C59">
        <v>53.19</v>
      </c>
      <c r="D59">
        <v>502</v>
      </c>
      <c r="E59">
        <v>59</v>
      </c>
      <c r="F59" s="1">
        <v>45142</v>
      </c>
      <c r="G59" t="s">
        <v>13</v>
      </c>
      <c r="H59" t="s">
        <v>6</v>
      </c>
      <c r="I59">
        <v>25</v>
      </c>
      <c r="J59">
        <v>0.11752988047808766</v>
      </c>
      <c r="K59">
        <v>0.9015254237288135</v>
      </c>
      <c r="L59">
        <v>0.42372881355932202</v>
      </c>
      <c r="M59">
        <v>2.1275999999999997</v>
      </c>
    </row>
    <row r="60" spans="1:13" hidden="1" x14ac:dyDescent="0.2">
      <c r="A60" s="1">
        <v>45142</v>
      </c>
      <c r="B60" t="s">
        <v>6</v>
      </c>
      <c r="C60">
        <v>53.19</v>
      </c>
      <c r="D60">
        <v>502</v>
      </c>
      <c r="E60">
        <v>59</v>
      </c>
      <c r="F60" s="1">
        <v>45142</v>
      </c>
      <c r="G60" t="s">
        <v>14</v>
      </c>
      <c r="H60" t="s">
        <v>6</v>
      </c>
      <c r="I60">
        <v>4</v>
      </c>
      <c r="J60">
        <v>0.11752988047808766</v>
      </c>
      <c r="K60">
        <v>0.9015254237288135</v>
      </c>
      <c r="L60">
        <v>6.7796610169491525E-2</v>
      </c>
      <c r="M60">
        <v>13.297499999999999</v>
      </c>
    </row>
    <row r="61" spans="1:13" hidden="1" x14ac:dyDescent="0.2">
      <c r="A61" s="1">
        <v>45142</v>
      </c>
      <c r="B61" t="s">
        <v>6</v>
      </c>
      <c r="C61">
        <v>53.19</v>
      </c>
      <c r="D61">
        <v>502</v>
      </c>
      <c r="E61">
        <v>59</v>
      </c>
      <c r="F61" s="1">
        <v>45142</v>
      </c>
      <c r="G61" t="s">
        <v>15</v>
      </c>
      <c r="H61" t="s">
        <v>6</v>
      </c>
      <c r="I61">
        <v>0</v>
      </c>
      <c r="J61">
        <v>0.11752988047808766</v>
      </c>
      <c r="K61">
        <v>0.9015254237288135</v>
      </c>
      <c r="L61">
        <v>0</v>
      </c>
      <c r="M61">
        <v>0</v>
      </c>
    </row>
    <row r="62" spans="1:13" hidden="1" x14ac:dyDescent="0.2">
      <c r="A62" s="1">
        <v>45142</v>
      </c>
      <c r="B62" t="s">
        <v>7</v>
      </c>
      <c r="C62">
        <v>220.95</v>
      </c>
      <c r="D62">
        <v>1275</v>
      </c>
      <c r="E62">
        <v>71</v>
      </c>
      <c r="F62" s="1">
        <v>45142</v>
      </c>
      <c r="G62" t="s">
        <v>13</v>
      </c>
      <c r="H62" t="s">
        <v>7</v>
      </c>
      <c r="I62">
        <v>30</v>
      </c>
      <c r="J62">
        <v>5.5686274509803922E-2</v>
      </c>
      <c r="K62">
        <v>3.1119718309859152</v>
      </c>
      <c r="L62">
        <v>0.42253521126760563</v>
      </c>
      <c r="M62">
        <v>7.3649999999999993</v>
      </c>
    </row>
    <row r="63" spans="1:13" hidden="1" x14ac:dyDescent="0.2">
      <c r="A63" s="1">
        <v>45142</v>
      </c>
      <c r="B63" t="s">
        <v>7</v>
      </c>
      <c r="C63">
        <v>220.95</v>
      </c>
      <c r="D63">
        <v>1275</v>
      </c>
      <c r="E63">
        <v>71</v>
      </c>
      <c r="F63" s="1">
        <v>45142</v>
      </c>
      <c r="G63" t="s">
        <v>14</v>
      </c>
      <c r="H63" t="s">
        <v>7</v>
      </c>
      <c r="I63">
        <v>5</v>
      </c>
      <c r="J63">
        <v>5.5686274509803922E-2</v>
      </c>
      <c r="K63">
        <v>3.1119718309859152</v>
      </c>
      <c r="L63">
        <v>7.0422535211267609E-2</v>
      </c>
      <c r="M63">
        <v>44.19</v>
      </c>
    </row>
    <row r="64" spans="1:13" hidden="1" x14ac:dyDescent="0.2">
      <c r="A64" s="1">
        <v>45142</v>
      </c>
      <c r="B64" t="s">
        <v>7</v>
      </c>
      <c r="C64">
        <v>220.95</v>
      </c>
      <c r="D64">
        <v>1275</v>
      </c>
      <c r="E64">
        <v>71</v>
      </c>
      <c r="F64" s="1">
        <v>45142</v>
      </c>
      <c r="G64" t="s">
        <v>15</v>
      </c>
      <c r="H64" t="s">
        <v>7</v>
      </c>
      <c r="I64">
        <v>0</v>
      </c>
      <c r="J64">
        <v>5.5686274509803922E-2</v>
      </c>
      <c r="K64">
        <v>3.1119718309859152</v>
      </c>
      <c r="L64">
        <v>0</v>
      </c>
      <c r="M64">
        <v>0</v>
      </c>
    </row>
    <row r="65" spans="1:13" hidden="1" x14ac:dyDescent="0.2">
      <c r="A65" s="1">
        <v>45142</v>
      </c>
      <c r="B65" t="s">
        <v>8</v>
      </c>
      <c r="C65">
        <v>201.75</v>
      </c>
      <c r="D65">
        <v>1219</v>
      </c>
      <c r="E65">
        <v>69</v>
      </c>
      <c r="F65" s="1">
        <v>45142</v>
      </c>
      <c r="G65" t="s">
        <v>13</v>
      </c>
      <c r="H65" t="s">
        <v>8</v>
      </c>
      <c r="I65">
        <v>9</v>
      </c>
      <c r="J65">
        <v>5.6603773584905662E-2</v>
      </c>
      <c r="K65">
        <v>2.9239130434782608</v>
      </c>
      <c r="L65">
        <v>0.13043478260869565</v>
      </c>
      <c r="M65">
        <v>22.416666666666668</v>
      </c>
    </row>
    <row r="66" spans="1:13" hidden="1" x14ac:dyDescent="0.2">
      <c r="A66" s="1">
        <v>45142</v>
      </c>
      <c r="B66" t="s">
        <v>8</v>
      </c>
      <c r="C66">
        <v>201.75</v>
      </c>
      <c r="D66">
        <v>1219</v>
      </c>
      <c r="E66">
        <v>69</v>
      </c>
      <c r="F66" s="1">
        <v>45142</v>
      </c>
      <c r="G66" t="s">
        <v>14</v>
      </c>
      <c r="H66" t="s">
        <v>8</v>
      </c>
      <c r="I66">
        <v>2</v>
      </c>
      <c r="J66">
        <v>5.6603773584905662E-2</v>
      </c>
      <c r="K66">
        <v>2.9239130434782608</v>
      </c>
      <c r="L66">
        <v>2.8985507246376812E-2</v>
      </c>
      <c r="M66">
        <v>100.875</v>
      </c>
    </row>
    <row r="67" spans="1:13" hidden="1" x14ac:dyDescent="0.2">
      <c r="A67" s="1">
        <v>45142</v>
      </c>
      <c r="B67" t="s">
        <v>8</v>
      </c>
      <c r="C67">
        <v>201.75</v>
      </c>
      <c r="D67">
        <v>1219</v>
      </c>
      <c r="E67">
        <v>69</v>
      </c>
      <c r="F67" s="1">
        <v>45142</v>
      </c>
      <c r="G67" t="s">
        <v>15</v>
      </c>
      <c r="H67" t="s">
        <v>8</v>
      </c>
      <c r="I67">
        <v>0</v>
      </c>
      <c r="J67">
        <v>5.6603773584905662E-2</v>
      </c>
      <c r="K67">
        <v>2.9239130434782608</v>
      </c>
      <c r="L67">
        <v>0</v>
      </c>
      <c r="M67">
        <v>0</v>
      </c>
    </row>
    <row r="68" spans="1:13" hidden="1" x14ac:dyDescent="0.2">
      <c r="A68" s="1">
        <v>45142</v>
      </c>
      <c r="B68" t="s">
        <v>9</v>
      </c>
      <c r="C68">
        <v>129.46199899999999</v>
      </c>
      <c r="D68">
        <v>2541</v>
      </c>
      <c r="E68">
        <v>104</v>
      </c>
      <c r="F68" s="1">
        <v>45142</v>
      </c>
      <c r="G68" t="s">
        <v>13</v>
      </c>
      <c r="H68" t="s">
        <v>9</v>
      </c>
      <c r="I68">
        <v>47</v>
      </c>
      <c r="J68">
        <v>4.0928768201495477E-2</v>
      </c>
      <c r="K68">
        <v>1.2448269134615384</v>
      </c>
      <c r="L68">
        <v>0.45192307692307693</v>
      </c>
      <c r="M68">
        <v>2.7545106170212765</v>
      </c>
    </row>
    <row r="69" spans="1:13" hidden="1" x14ac:dyDescent="0.2">
      <c r="A69" s="1">
        <v>45142</v>
      </c>
      <c r="B69" t="s">
        <v>9</v>
      </c>
      <c r="C69">
        <v>129.46199899999999</v>
      </c>
      <c r="D69">
        <v>2541</v>
      </c>
      <c r="E69">
        <v>104</v>
      </c>
      <c r="F69" s="1">
        <v>45142</v>
      </c>
      <c r="G69" t="s">
        <v>14</v>
      </c>
      <c r="H69" t="s">
        <v>9</v>
      </c>
      <c r="I69">
        <v>11</v>
      </c>
      <c r="J69">
        <v>4.0928768201495477E-2</v>
      </c>
      <c r="K69">
        <v>1.2448269134615384</v>
      </c>
      <c r="L69">
        <v>0.10576923076923077</v>
      </c>
      <c r="M69">
        <v>11.769272636363636</v>
      </c>
    </row>
    <row r="70" spans="1:13" hidden="1" x14ac:dyDescent="0.2">
      <c r="A70" s="1">
        <v>45142</v>
      </c>
      <c r="B70" t="s">
        <v>9</v>
      </c>
      <c r="C70">
        <v>129.46199899999999</v>
      </c>
      <c r="D70">
        <v>2541</v>
      </c>
      <c r="E70">
        <v>104</v>
      </c>
      <c r="F70" s="1">
        <v>45142</v>
      </c>
      <c r="G70" t="s">
        <v>15</v>
      </c>
      <c r="H70" t="s">
        <v>9</v>
      </c>
      <c r="I70">
        <v>2</v>
      </c>
      <c r="J70">
        <v>4.0928768201495477E-2</v>
      </c>
      <c r="K70">
        <v>1.2448269134615384</v>
      </c>
      <c r="L70">
        <v>1.9230769230769232E-2</v>
      </c>
      <c r="M70">
        <v>64.730999499999996</v>
      </c>
    </row>
    <row r="71" spans="1:13" hidden="1" x14ac:dyDescent="0.2">
      <c r="A71" s="1">
        <v>45142</v>
      </c>
      <c r="B71" t="s">
        <v>10</v>
      </c>
      <c r="C71">
        <v>145.564841</v>
      </c>
      <c r="D71">
        <v>5705</v>
      </c>
      <c r="E71">
        <v>69</v>
      </c>
      <c r="F71" s="1">
        <v>45142</v>
      </c>
      <c r="G71" t="s">
        <v>13</v>
      </c>
      <c r="H71" t="s">
        <v>10</v>
      </c>
      <c r="I71">
        <v>34</v>
      </c>
      <c r="J71">
        <v>1.2094653812445224E-2</v>
      </c>
      <c r="K71">
        <v>2.1096353768115943</v>
      </c>
      <c r="L71">
        <v>0.49275362318840582</v>
      </c>
      <c r="M71">
        <v>4.2813188529411761</v>
      </c>
    </row>
    <row r="72" spans="1:13" hidden="1" x14ac:dyDescent="0.2">
      <c r="A72" s="1">
        <v>45142</v>
      </c>
      <c r="B72" t="s">
        <v>10</v>
      </c>
      <c r="C72">
        <v>145.564841</v>
      </c>
      <c r="D72">
        <v>5705</v>
      </c>
      <c r="E72">
        <v>69</v>
      </c>
      <c r="F72" s="1">
        <v>45142</v>
      </c>
      <c r="G72" t="s">
        <v>14</v>
      </c>
      <c r="H72" t="s">
        <v>10</v>
      </c>
      <c r="I72">
        <v>3</v>
      </c>
      <c r="J72">
        <v>1.2094653812445224E-2</v>
      </c>
      <c r="K72">
        <v>2.1096353768115943</v>
      </c>
      <c r="L72">
        <v>4.3478260869565216E-2</v>
      </c>
      <c r="M72">
        <v>48.521613666666667</v>
      </c>
    </row>
    <row r="73" spans="1:13" hidden="1" x14ac:dyDescent="0.2">
      <c r="A73" s="1">
        <v>45142</v>
      </c>
      <c r="B73" t="s">
        <v>10</v>
      </c>
      <c r="C73">
        <v>145.564841</v>
      </c>
      <c r="D73">
        <v>5705</v>
      </c>
      <c r="E73">
        <v>69</v>
      </c>
      <c r="F73" s="1">
        <v>45142</v>
      </c>
      <c r="G73" t="s">
        <v>15</v>
      </c>
      <c r="H73" t="s">
        <v>10</v>
      </c>
      <c r="I73">
        <v>1</v>
      </c>
      <c r="J73">
        <v>1.2094653812445224E-2</v>
      </c>
      <c r="K73">
        <v>2.1096353768115943</v>
      </c>
      <c r="L73">
        <v>1.4492753623188406E-2</v>
      </c>
      <c r="M73">
        <v>145.564841</v>
      </c>
    </row>
    <row r="74" spans="1:13" hidden="1" x14ac:dyDescent="0.2">
      <c r="A74" s="1">
        <v>45143</v>
      </c>
      <c r="B74" t="s">
        <v>5</v>
      </c>
      <c r="C74">
        <v>112.39315999999999</v>
      </c>
      <c r="D74">
        <v>3957</v>
      </c>
      <c r="E74">
        <v>64</v>
      </c>
      <c r="F74" s="1">
        <v>45143</v>
      </c>
      <c r="G74" t="s">
        <v>13</v>
      </c>
      <c r="H74" t="s">
        <v>5</v>
      </c>
      <c r="I74">
        <v>36</v>
      </c>
      <c r="J74">
        <v>1.6173869092747029E-2</v>
      </c>
      <c r="K74">
        <v>1.7561431249999999</v>
      </c>
      <c r="L74">
        <v>0.5625</v>
      </c>
      <c r="M74">
        <v>3.1220322222222219</v>
      </c>
    </row>
    <row r="75" spans="1:13" hidden="1" x14ac:dyDescent="0.2">
      <c r="A75" s="1">
        <v>45143</v>
      </c>
      <c r="B75" t="s">
        <v>5</v>
      </c>
      <c r="C75">
        <v>112.39315999999999</v>
      </c>
      <c r="D75">
        <v>3957</v>
      </c>
      <c r="E75">
        <v>64</v>
      </c>
      <c r="F75" s="1">
        <v>45143</v>
      </c>
      <c r="G75" t="s">
        <v>14</v>
      </c>
      <c r="H75" t="s">
        <v>5</v>
      </c>
      <c r="I75">
        <v>4</v>
      </c>
      <c r="J75">
        <v>1.6173869092747029E-2</v>
      </c>
      <c r="K75">
        <v>1.7561431249999999</v>
      </c>
      <c r="L75">
        <v>6.25E-2</v>
      </c>
      <c r="M75">
        <v>28.098289999999999</v>
      </c>
    </row>
    <row r="76" spans="1:13" x14ac:dyDescent="0.2">
      <c r="A76" s="1">
        <v>45143</v>
      </c>
      <c r="B76" t="s">
        <v>5</v>
      </c>
      <c r="C76">
        <v>112.39315999999999</v>
      </c>
      <c r="D76">
        <v>3957</v>
      </c>
      <c r="E76">
        <v>64</v>
      </c>
      <c r="F76" s="1">
        <v>45143</v>
      </c>
      <c r="G76" t="s">
        <v>15</v>
      </c>
      <c r="H76" t="s">
        <v>5</v>
      </c>
      <c r="I76">
        <v>1</v>
      </c>
      <c r="J76">
        <v>1.6173869092747029E-2</v>
      </c>
      <c r="K76">
        <v>1.7561431249999999</v>
      </c>
      <c r="L76">
        <v>1.5625E-2</v>
      </c>
      <c r="M76">
        <v>112.39315999999999</v>
      </c>
    </row>
    <row r="77" spans="1:13" hidden="1" x14ac:dyDescent="0.2">
      <c r="A77" s="1">
        <v>45143</v>
      </c>
      <c r="B77" t="s">
        <v>6</v>
      </c>
      <c r="C77">
        <v>238.384568</v>
      </c>
      <c r="D77">
        <v>1501</v>
      </c>
      <c r="E77">
        <v>65</v>
      </c>
      <c r="F77" s="1">
        <v>45143</v>
      </c>
      <c r="G77" t="s">
        <v>13</v>
      </c>
      <c r="H77" t="s">
        <v>6</v>
      </c>
      <c r="I77">
        <v>24</v>
      </c>
      <c r="J77">
        <v>4.3304463690872749E-2</v>
      </c>
      <c r="K77">
        <v>3.6674548923076924</v>
      </c>
      <c r="L77">
        <v>0.36923076923076925</v>
      </c>
      <c r="M77">
        <v>9.9326903333333334</v>
      </c>
    </row>
    <row r="78" spans="1:13" hidden="1" x14ac:dyDescent="0.2">
      <c r="A78" s="1">
        <v>45143</v>
      </c>
      <c r="B78" t="s">
        <v>6</v>
      </c>
      <c r="C78">
        <v>238.384568</v>
      </c>
      <c r="D78">
        <v>1501</v>
      </c>
      <c r="E78">
        <v>65</v>
      </c>
      <c r="F78" s="1">
        <v>45143</v>
      </c>
      <c r="G78" t="s">
        <v>14</v>
      </c>
      <c r="H78" t="s">
        <v>6</v>
      </c>
      <c r="I78">
        <v>3</v>
      </c>
      <c r="J78">
        <v>4.3304463690872749E-2</v>
      </c>
      <c r="K78">
        <v>3.6674548923076924</v>
      </c>
      <c r="L78">
        <v>4.6153846153846156E-2</v>
      </c>
      <c r="M78">
        <v>79.461522666666667</v>
      </c>
    </row>
    <row r="79" spans="1:13" hidden="1" x14ac:dyDescent="0.2">
      <c r="A79" s="1">
        <v>45143</v>
      </c>
      <c r="B79" t="s">
        <v>6</v>
      </c>
      <c r="C79">
        <v>238.384568</v>
      </c>
      <c r="D79">
        <v>1501</v>
      </c>
      <c r="E79">
        <v>65</v>
      </c>
      <c r="F79" s="1">
        <v>45143</v>
      </c>
      <c r="G79" t="s">
        <v>15</v>
      </c>
      <c r="H79" t="s">
        <v>6</v>
      </c>
      <c r="I79">
        <v>0</v>
      </c>
      <c r="J79">
        <v>4.3304463690872749E-2</v>
      </c>
      <c r="K79">
        <v>3.6674548923076924</v>
      </c>
      <c r="L79">
        <v>0</v>
      </c>
      <c r="M79">
        <v>0</v>
      </c>
    </row>
    <row r="80" spans="1:13" hidden="1" x14ac:dyDescent="0.2">
      <c r="A80" s="1">
        <v>45143</v>
      </c>
      <c r="B80" t="s">
        <v>7</v>
      </c>
      <c r="C80">
        <v>243.77641600000001</v>
      </c>
      <c r="D80">
        <v>1906</v>
      </c>
      <c r="E80">
        <v>68</v>
      </c>
      <c r="F80" s="1">
        <v>45143</v>
      </c>
      <c r="G80" t="s">
        <v>13</v>
      </c>
      <c r="H80" t="s">
        <v>7</v>
      </c>
      <c r="I80">
        <v>34</v>
      </c>
      <c r="J80">
        <v>3.5676810073452254E-2</v>
      </c>
      <c r="K80">
        <v>3.5849472941176472</v>
      </c>
      <c r="L80">
        <v>0.5</v>
      </c>
      <c r="M80">
        <v>7.1698945882352945</v>
      </c>
    </row>
    <row r="81" spans="1:13" hidden="1" x14ac:dyDescent="0.2">
      <c r="A81" s="1">
        <v>45143</v>
      </c>
      <c r="B81" t="s">
        <v>7</v>
      </c>
      <c r="C81">
        <v>243.77641600000001</v>
      </c>
      <c r="D81">
        <v>1906</v>
      </c>
      <c r="E81">
        <v>68</v>
      </c>
      <c r="F81" s="1">
        <v>45143</v>
      </c>
      <c r="G81" t="s">
        <v>14</v>
      </c>
      <c r="H81" t="s">
        <v>7</v>
      </c>
      <c r="I81">
        <v>5</v>
      </c>
      <c r="J81">
        <v>3.5676810073452254E-2</v>
      </c>
      <c r="K81">
        <v>3.5849472941176472</v>
      </c>
      <c r="L81">
        <v>7.3529411764705885E-2</v>
      </c>
      <c r="M81">
        <v>48.755283200000001</v>
      </c>
    </row>
    <row r="82" spans="1:13" hidden="1" x14ac:dyDescent="0.2">
      <c r="A82" s="1">
        <v>45143</v>
      </c>
      <c r="B82" t="s">
        <v>7</v>
      </c>
      <c r="C82">
        <v>243.77641600000001</v>
      </c>
      <c r="D82">
        <v>1906</v>
      </c>
      <c r="E82">
        <v>68</v>
      </c>
      <c r="F82" s="1">
        <v>45143</v>
      </c>
      <c r="G82" t="s">
        <v>15</v>
      </c>
      <c r="H82" t="s">
        <v>7</v>
      </c>
      <c r="I82">
        <v>0</v>
      </c>
      <c r="J82">
        <v>3.5676810073452254E-2</v>
      </c>
      <c r="K82">
        <v>3.5849472941176472</v>
      </c>
      <c r="L82">
        <v>0</v>
      </c>
      <c r="M82">
        <v>0</v>
      </c>
    </row>
    <row r="83" spans="1:13" hidden="1" x14ac:dyDescent="0.2">
      <c r="A83" s="1">
        <v>45143</v>
      </c>
      <c r="B83" t="s">
        <v>8</v>
      </c>
      <c r="C83">
        <v>133.14032400000002</v>
      </c>
      <c r="D83">
        <v>742</v>
      </c>
      <c r="E83">
        <v>62</v>
      </c>
      <c r="F83" s="1">
        <v>45143</v>
      </c>
      <c r="G83" t="s">
        <v>13</v>
      </c>
      <c r="H83" t="s">
        <v>8</v>
      </c>
      <c r="I83">
        <v>17</v>
      </c>
      <c r="J83">
        <v>8.3557951482479784E-2</v>
      </c>
      <c r="K83">
        <v>2.1474245806451617</v>
      </c>
      <c r="L83">
        <v>0.27419354838709675</v>
      </c>
      <c r="M83">
        <v>7.8317837647058832</v>
      </c>
    </row>
    <row r="84" spans="1:13" hidden="1" x14ac:dyDescent="0.2">
      <c r="A84" s="1">
        <v>45143</v>
      </c>
      <c r="B84" t="s">
        <v>8</v>
      </c>
      <c r="C84">
        <v>133.14032400000002</v>
      </c>
      <c r="D84">
        <v>742</v>
      </c>
      <c r="E84">
        <v>62</v>
      </c>
      <c r="F84" s="1">
        <v>45143</v>
      </c>
      <c r="G84" t="s">
        <v>14</v>
      </c>
      <c r="H84" t="s">
        <v>8</v>
      </c>
      <c r="I84">
        <v>2</v>
      </c>
      <c r="J84">
        <v>8.3557951482479784E-2</v>
      </c>
      <c r="K84">
        <v>2.1474245806451617</v>
      </c>
      <c r="L84">
        <v>3.2258064516129031E-2</v>
      </c>
      <c r="M84">
        <v>66.57016200000001</v>
      </c>
    </row>
    <row r="85" spans="1:13" hidden="1" x14ac:dyDescent="0.2">
      <c r="A85" s="1">
        <v>45143</v>
      </c>
      <c r="B85" t="s">
        <v>8</v>
      </c>
      <c r="C85">
        <v>133.14032400000002</v>
      </c>
      <c r="D85">
        <v>742</v>
      </c>
      <c r="E85">
        <v>62</v>
      </c>
      <c r="F85" s="1">
        <v>45143</v>
      </c>
      <c r="G85" t="s">
        <v>15</v>
      </c>
      <c r="H85" t="s">
        <v>8</v>
      </c>
      <c r="I85">
        <v>0</v>
      </c>
      <c r="J85">
        <v>8.3557951482479784E-2</v>
      </c>
      <c r="K85">
        <v>2.1474245806451617</v>
      </c>
      <c r="L85">
        <v>0</v>
      </c>
      <c r="M85">
        <v>0</v>
      </c>
    </row>
    <row r="86" spans="1:13" hidden="1" x14ac:dyDescent="0.2">
      <c r="A86" s="1">
        <v>45143</v>
      </c>
      <c r="B86" t="s">
        <v>9</v>
      </c>
      <c r="C86">
        <v>338.01028700000001</v>
      </c>
      <c r="D86">
        <v>2732</v>
      </c>
      <c r="E86">
        <v>108</v>
      </c>
      <c r="F86" s="1">
        <v>45143</v>
      </c>
      <c r="G86" t="s">
        <v>13</v>
      </c>
      <c r="H86" t="s">
        <v>9</v>
      </c>
      <c r="I86">
        <v>39</v>
      </c>
      <c r="J86">
        <v>3.9531478770131773E-2</v>
      </c>
      <c r="K86">
        <v>3.1297248796296295</v>
      </c>
      <c r="L86">
        <v>0.3611111111111111</v>
      </c>
      <c r="M86">
        <v>8.6669304358974362</v>
      </c>
    </row>
    <row r="87" spans="1:13" hidden="1" x14ac:dyDescent="0.2">
      <c r="A87" s="1">
        <v>45143</v>
      </c>
      <c r="B87" t="s">
        <v>9</v>
      </c>
      <c r="C87">
        <v>338.01028700000001</v>
      </c>
      <c r="D87">
        <v>2732</v>
      </c>
      <c r="E87">
        <v>108</v>
      </c>
      <c r="F87" s="1">
        <v>45143</v>
      </c>
      <c r="G87" t="s">
        <v>14</v>
      </c>
      <c r="H87" t="s">
        <v>9</v>
      </c>
      <c r="I87">
        <v>10</v>
      </c>
      <c r="J87">
        <v>3.9531478770131773E-2</v>
      </c>
      <c r="K87">
        <v>3.1297248796296295</v>
      </c>
      <c r="L87">
        <v>9.2592592592592587E-2</v>
      </c>
      <c r="M87">
        <v>33.801028700000003</v>
      </c>
    </row>
    <row r="88" spans="1:13" hidden="1" x14ac:dyDescent="0.2">
      <c r="A88" s="1">
        <v>45143</v>
      </c>
      <c r="B88" t="s">
        <v>9</v>
      </c>
      <c r="C88">
        <v>338.01028700000001</v>
      </c>
      <c r="D88">
        <v>2732</v>
      </c>
      <c r="E88">
        <v>108</v>
      </c>
      <c r="F88" s="1">
        <v>45143</v>
      </c>
      <c r="G88" t="s">
        <v>15</v>
      </c>
      <c r="H88" t="s">
        <v>9</v>
      </c>
      <c r="I88">
        <v>0</v>
      </c>
      <c r="J88">
        <v>3.9531478770131773E-2</v>
      </c>
      <c r="K88">
        <v>3.1297248796296295</v>
      </c>
      <c r="L88">
        <v>0</v>
      </c>
      <c r="M88">
        <v>0</v>
      </c>
    </row>
    <row r="89" spans="1:13" hidden="1" x14ac:dyDescent="0.2">
      <c r="A89" s="1">
        <v>45143</v>
      </c>
      <c r="B89" t="s">
        <v>10</v>
      </c>
      <c r="C89">
        <v>56.89</v>
      </c>
      <c r="D89">
        <v>165</v>
      </c>
      <c r="E89">
        <v>60</v>
      </c>
      <c r="F89" s="1">
        <v>45143</v>
      </c>
      <c r="G89" t="s">
        <v>13</v>
      </c>
      <c r="H89" t="s">
        <v>10</v>
      </c>
      <c r="I89">
        <v>14</v>
      </c>
      <c r="J89">
        <v>0.36363636363636365</v>
      </c>
      <c r="K89">
        <v>0.94816666666666671</v>
      </c>
      <c r="L89">
        <v>0.23333333333333334</v>
      </c>
      <c r="M89">
        <v>4.0635714285714286</v>
      </c>
    </row>
    <row r="90" spans="1:13" hidden="1" x14ac:dyDescent="0.2">
      <c r="A90" s="1">
        <v>45143</v>
      </c>
      <c r="B90" t="s">
        <v>10</v>
      </c>
      <c r="C90">
        <v>56.89</v>
      </c>
      <c r="D90">
        <v>165</v>
      </c>
      <c r="E90">
        <v>60</v>
      </c>
      <c r="F90" s="1">
        <v>45143</v>
      </c>
      <c r="G90" t="s">
        <v>14</v>
      </c>
      <c r="H90" t="s">
        <v>10</v>
      </c>
      <c r="I90">
        <v>5</v>
      </c>
      <c r="J90">
        <v>0.36363636363636365</v>
      </c>
      <c r="K90">
        <v>0.94816666666666671</v>
      </c>
      <c r="L90">
        <v>8.3333333333333329E-2</v>
      </c>
      <c r="M90">
        <v>11.378</v>
      </c>
    </row>
    <row r="91" spans="1:13" hidden="1" x14ac:dyDescent="0.2">
      <c r="A91" s="1">
        <v>45143</v>
      </c>
      <c r="B91" t="s">
        <v>10</v>
      </c>
      <c r="C91">
        <v>56.89</v>
      </c>
      <c r="D91">
        <v>165</v>
      </c>
      <c r="E91">
        <v>60</v>
      </c>
      <c r="F91" s="1">
        <v>45143</v>
      </c>
      <c r="G91" t="s">
        <v>15</v>
      </c>
      <c r="H91" t="s">
        <v>10</v>
      </c>
      <c r="I91">
        <v>0</v>
      </c>
      <c r="J91">
        <v>0.36363636363636365</v>
      </c>
      <c r="K91">
        <v>0.94816666666666671</v>
      </c>
      <c r="L91">
        <v>0</v>
      </c>
      <c r="M91">
        <v>0</v>
      </c>
    </row>
    <row r="92" spans="1:13" hidden="1" x14ac:dyDescent="0.2">
      <c r="A92" s="1">
        <v>45144</v>
      </c>
      <c r="B92" t="s">
        <v>5</v>
      </c>
      <c r="C92">
        <v>316.77938999999998</v>
      </c>
      <c r="D92">
        <v>3115</v>
      </c>
      <c r="E92">
        <v>68</v>
      </c>
      <c r="F92" s="1">
        <v>45144</v>
      </c>
      <c r="G92" t="s">
        <v>13</v>
      </c>
      <c r="H92" t="s">
        <v>5</v>
      </c>
      <c r="I92">
        <v>32</v>
      </c>
      <c r="J92">
        <v>2.1829855537720707E-2</v>
      </c>
      <c r="K92">
        <v>4.6585204411764707</v>
      </c>
      <c r="L92">
        <v>0.47058823529411764</v>
      </c>
      <c r="M92">
        <v>9.8993559374999993</v>
      </c>
    </row>
    <row r="93" spans="1:13" hidden="1" x14ac:dyDescent="0.2">
      <c r="A93" s="1">
        <v>45144</v>
      </c>
      <c r="B93" t="s">
        <v>5</v>
      </c>
      <c r="C93">
        <v>316.77938999999998</v>
      </c>
      <c r="D93">
        <v>3115</v>
      </c>
      <c r="E93">
        <v>68</v>
      </c>
      <c r="F93" s="1">
        <v>45144</v>
      </c>
      <c r="G93" t="s">
        <v>14</v>
      </c>
      <c r="H93" t="s">
        <v>5</v>
      </c>
      <c r="I93">
        <v>3</v>
      </c>
      <c r="J93">
        <v>2.1829855537720707E-2</v>
      </c>
      <c r="K93">
        <v>4.6585204411764707</v>
      </c>
      <c r="L93">
        <v>4.4117647058823532E-2</v>
      </c>
      <c r="M93">
        <v>105.59312999999999</v>
      </c>
    </row>
    <row r="94" spans="1:13" x14ac:dyDescent="0.2">
      <c r="A94" s="1">
        <v>45144</v>
      </c>
      <c r="B94" t="s">
        <v>5</v>
      </c>
      <c r="C94">
        <v>316.77938999999998</v>
      </c>
      <c r="D94">
        <v>3115</v>
      </c>
      <c r="E94">
        <v>68</v>
      </c>
      <c r="F94" s="1">
        <v>45144</v>
      </c>
      <c r="G94" t="s">
        <v>15</v>
      </c>
      <c r="H94" t="s">
        <v>5</v>
      </c>
      <c r="I94">
        <v>1</v>
      </c>
      <c r="J94">
        <v>2.1829855537720707E-2</v>
      </c>
      <c r="K94">
        <v>4.6585204411764707</v>
      </c>
      <c r="L94">
        <v>1.4705882352941176E-2</v>
      </c>
      <c r="M94">
        <v>316.77938999999998</v>
      </c>
    </row>
    <row r="95" spans="1:13" hidden="1" x14ac:dyDescent="0.2">
      <c r="A95" s="1">
        <v>45144</v>
      </c>
      <c r="B95" t="s">
        <v>6</v>
      </c>
      <c r="C95">
        <v>99.584232</v>
      </c>
      <c r="D95">
        <v>347</v>
      </c>
      <c r="E95">
        <v>61</v>
      </c>
      <c r="F95" s="1">
        <v>45144</v>
      </c>
      <c r="G95" t="s">
        <v>13</v>
      </c>
      <c r="H95" t="s">
        <v>6</v>
      </c>
      <c r="I95">
        <v>9</v>
      </c>
      <c r="J95">
        <v>0.17579250720461095</v>
      </c>
      <c r="K95">
        <v>1.6325283934426229</v>
      </c>
      <c r="L95">
        <v>0.14754098360655737</v>
      </c>
      <c r="M95">
        <v>11.064914666666667</v>
      </c>
    </row>
    <row r="96" spans="1:13" hidden="1" x14ac:dyDescent="0.2">
      <c r="A96" s="1">
        <v>45144</v>
      </c>
      <c r="B96" t="s">
        <v>6</v>
      </c>
      <c r="C96">
        <v>99.584232</v>
      </c>
      <c r="D96">
        <v>347</v>
      </c>
      <c r="E96">
        <v>61</v>
      </c>
      <c r="F96" s="1">
        <v>45144</v>
      </c>
      <c r="G96" t="s">
        <v>14</v>
      </c>
      <c r="H96" t="s">
        <v>6</v>
      </c>
      <c r="I96">
        <v>2</v>
      </c>
      <c r="J96">
        <v>0.17579250720461095</v>
      </c>
      <c r="K96">
        <v>1.6325283934426229</v>
      </c>
      <c r="L96">
        <v>3.2786885245901641E-2</v>
      </c>
      <c r="M96">
        <v>49.792116</v>
      </c>
    </row>
    <row r="97" spans="1:13" hidden="1" x14ac:dyDescent="0.2">
      <c r="A97" s="1">
        <v>45144</v>
      </c>
      <c r="B97" t="s">
        <v>6</v>
      </c>
      <c r="C97">
        <v>99.584232</v>
      </c>
      <c r="D97">
        <v>347</v>
      </c>
      <c r="E97">
        <v>61</v>
      </c>
      <c r="F97" s="1">
        <v>45144</v>
      </c>
      <c r="G97" t="s">
        <v>15</v>
      </c>
      <c r="H97" t="s">
        <v>6</v>
      </c>
      <c r="I97">
        <v>1</v>
      </c>
      <c r="J97">
        <v>0.17579250720461095</v>
      </c>
      <c r="K97">
        <v>1.6325283934426229</v>
      </c>
      <c r="L97">
        <v>1.6393442622950821E-2</v>
      </c>
      <c r="M97">
        <v>99.584232</v>
      </c>
    </row>
    <row r="98" spans="1:13" hidden="1" x14ac:dyDescent="0.2">
      <c r="A98" s="1">
        <v>45144</v>
      </c>
      <c r="B98" t="s">
        <v>7</v>
      </c>
      <c r="C98">
        <v>187.817351</v>
      </c>
      <c r="D98">
        <v>1002</v>
      </c>
      <c r="E98">
        <v>67</v>
      </c>
      <c r="F98" s="1">
        <v>45144</v>
      </c>
      <c r="G98" t="s">
        <v>13</v>
      </c>
      <c r="H98" t="s">
        <v>7</v>
      </c>
      <c r="I98">
        <v>21</v>
      </c>
      <c r="J98">
        <v>6.6866267465069865E-2</v>
      </c>
      <c r="K98">
        <v>2.8032440447761195</v>
      </c>
      <c r="L98">
        <v>0.31343283582089554</v>
      </c>
      <c r="M98">
        <v>8.9436833809523808</v>
      </c>
    </row>
    <row r="99" spans="1:13" hidden="1" x14ac:dyDescent="0.2">
      <c r="A99" s="1">
        <v>45144</v>
      </c>
      <c r="B99" t="s">
        <v>7</v>
      </c>
      <c r="C99">
        <v>187.817351</v>
      </c>
      <c r="D99">
        <v>1002</v>
      </c>
      <c r="E99">
        <v>67</v>
      </c>
      <c r="F99" s="1">
        <v>45144</v>
      </c>
      <c r="G99" t="s">
        <v>14</v>
      </c>
      <c r="H99" t="s">
        <v>7</v>
      </c>
      <c r="I99">
        <v>2</v>
      </c>
      <c r="J99">
        <v>6.6866267465069865E-2</v>
      </c>
      <c r="K99">
        <v>2.8032440447761195</v>
      </c>
      <c r="L99">
        <v>2.9850746268656716E-2</v>
      </c>
      <c r="M99">
        <v>93.908675500000001</v>
      </c>
    </row>
    <row r="100" spans="1:13" hidden="1" x14ac:dyDescent="0.2">
      <c r="A100" s="1">
        <v>45144</v>
      </c>
      <c r="B100" t="s">
        <v>7</v>
      </c>
      <c r="C100">
        <v>187.817351</v>
      </c>
      <c r="D100">
        <v>1002</v>
      </c>
      <c r="E100">
        <v>67</v>
      </c>
      <c r="F100" s="1">
        <v>45144</v>
      </c>
      <c r="G100" t="s">
        <v>15</v>
      </c>
      <c r="H100" t="s">
        <v>7</v>
      </c>
      <c r="I100">
        <v>1</v>
      </c>
      <c r="J100">
        <v>6.6866267465069865E-2</v>
      </c>
      <c r="K100">
        <v>2.8032440447761195</v>
      </c>
      <c r="L100">
        <v>1.4925373134328358E-2</v>
      </c>
      <c r="M100">
        <v>187.817351</v>
      </c>
    </row>
    <row r="101" spans="1:13" hidden="1" x14ac:dyDescent="0.2">
      <c r="A101" s="1">
        <v>45144</v>
      </c>
      <c r="B101" t="s">
        <v>8</v>
      </c>
      <c r="C101">
        <v>189.99841699999999</v>
      </c>
      <c r="D101">
        <v>1041</v>
      </c>
      <c r="E101">
        <v>67</v>
      </c>
      <c r="F101" s="1">
        <v>45144</v>
      </c>
      <c r="G101" t="s">
        <v>13</v>
      </c>
      <c r="H101" t="s">
        <v>8</v>
      </c>
      <c r="I101">
        <v>15</v>
      </c>
      <c r="J101">
        <v>6.43611911623439E-2</v>
      </c>
      <c r="K101">
        <v>2.8357972686567163</v>
      </c>
      <c r="L101">
        <v>0.22388059701492538</v>
      </c>
      <c r="M101">
        <v>12.666561133333333</v>
      </c>
    </row>
    <row r="102" spans="1:13" hidden="1" x14ac:dyDescent="0.2">
      <c r="A102" s="1">
        <v>45144</v>
      </c>
      <c r="B102" t="s">
        <v>8</v>
      </c>
      <c r="C102">
        <v>189.99841699999999</v>
      </c>
      <c r="D102">
        <v>1041</v>
      </c>
      <c r="E102">
        <v>67</v>
      </c>
      <c r="F102" s="1">
        <v>45144</v>
      </c>
      <c r="G102" t="s">
        <v>14</v>
      </c>
      <c r="H102" t="s">
        <v>8</v>
      </c>
      <c r="I102">
        <v>5</v>
      </c>
      <c r="J102">
        <v>6.43611911623439E-2</v>
      </c>
      <c r="K102">
        <v>2.8357972686567163</v>
      </c>
      <c r="L102">
        <v>7.4626865671641784E-2</v>
      </c>
      <c r="M102">
        <v>37.999683399999995</v>
      </c>
    </row>
    <row r="103" spans="1:13" hidden="1" x14ac:dyDescent="0.2">
      <c r="A103" s="1">
        <v>45144</v>
      </c>
      <c r="B103" t="s">
        <v>8</v>
      </c>
      <c r="C103">
        <v>189.99841699999999</v>
      </c>
      <c r="D103">
        <v>1041</v>
      </c>
      <c r="E103">
        <v>67</v>
      </c>
      <c r="F103" s="1">
        <v>45144</v>
      </c>
      <c r="G103" t="s">
        <v>15</v>
      </c>
      <c r="H103" t="s">
        <v>8</v>
      </c>
      <c r="I103">
        <v>0</v>
      </c>
      <c r="J103">
        <v>6.43611911623439E-2</v>
      </c>
      <c r="K103">
        <v>2.8357972686567163</v>
      </c>
      <c r="L103">
        <v>0</v>
      </c>
      <c r="M103">
        <v>0</v>
      </c>
    </row>
    <row r="104" spans="1:13" hidden="1" x14ac:dyDescent="0.2">
      <c r="A104" s="1">
        <v>45144</v>
      </c>
      <c r="B104" t="s">
        <v>9</v>
      </c>
      <c r="C104">
        <v>92.710000000000008</v>
      </c>
      <c r="D104">
        <v>330</v>
      </c>
      <c r="E104">
        <v>95</v>
      </c>
      <c r="F104" s="1">
        <v>45144</v>
      </c>
      <c r="G104" t="s">
        <v>13</v>
      </c>
      <c r="H104" t="s">
        <v>9</v>
      </c>
      <c r="I104">
        <v>47</v>
      </c>
      <c r="J104">
        <v>0.2878787878787879</v>
      </c>
      <c r="K104">
        <v>0.97589473684210537</v>
      </c>
      <c r="L104">
        <v>0.49473684210526314</v>
      </c>
      <c r="M104">
        <v>1.9725531914893619</v>
      </c>
    </row>
    <row r="105" spans="1:13" hidden="1" x14ac:dyDescent="0.2">
      <c r="A105" s="1">
        <v>45144</v>
      </c>
      <c r="B105" t="s">
        <v>9</v>
      </c>
      <c r="C105">
        <v>92.710000000000008</v>
      </c>
      <c r="D105">
        <v>330</v>
      </c>
      <c r="E105">
        <v>95</v>
      </c>
      <c r="F105" s="1">
        <v>45144</v>
      </c>
      <c r="G105" t="s">
        <v>14</v>
      </c>
      <c r="H105" t="s">
        <v>9</v>
      </c>
      <c r="I105">
        <v>10</v>
      </c>
      <c r="J105">
        <v>0.2878787878787879</v>
      </c>
      <c r="K105">
        <v>0.97589473684210537</v>
      </c>
      <c r="L105">
        <v>0.10526315789473684</v>
      </c>
      <c r="M105">
        <v>9.2710000000000008</v>
      </c>
    </row>
    <row r="106" spans="1:13" hidden="1" x14ac:dyDescent="0.2">
      <c r="A106" s="1">
        <v>45144</v>
      </c>
      <c r="B106" t="s">
        <v>9</v>
      </c>
      <c r="C106">
        <v>92.710000000000008</v>
      </c>
      <c r="D106">
        <v>330</v>
      </c>
      <c r="E106">
        <v>95</v>
      </c>
      <c r="F106" s="1">
        <v>45144</v>
      </c>
      <c r="G106" t="s">
        <v>15</v>
      </c>
      <c r="H106" t="s">
        <v>9</v>
      </c>
      <c r="I106">
        <v>0</v>
      </c>
      <c r="J106">
        <v>0.2878787878787879</v>
      </c>
      <c r="K106">
        <v>0.97589473684210537</v>
      </c>
      <c r="L106">
        <v>0</v>
      </c>
      <c r="M106">
        <v>0</v>
      </c>
    </row>
    <row r="107" spans="1:13" hidden="1" x14ac:dyDescent="0.2">
      <c r="A107" s="1">
        <v>45144</v>
      </c>
      <c r="B107" t="s">
        <v>10</v>
      </c>
      <c r="C107">
        <v>76.845584000000002</v>
      </c>
      <c r="D107">
        <v>315</v>
      </c>
      <c r="E107">
        <v>59</v>
      </c>
      <c r="F107" s="1">
        <v>45144</v>
      </c>
      <c r="G107" t="s">
        <v>13</v>
      </c>
      <c r="H107" t="s">
        <v>10</v>
      </c>
      <c r="I107">
        <v>7</v>
      </c>
      <c r="J107">
        <v>0.1873015873015873</v>
      </c>
      <c r="K107">
        <v>1.3024675254237288</v>
      </c>
      <c r="L107">
        <v>0.11864406779661017</v>
      </c>
      <c r="M107">
        <v>10.977940571428572</v>
      </c>
    </row>
    <row r="108" spans="1:13" hidden="1" x14ac:dyDescent="0.2">
      <c r="A108" s="1">
        <v>45144</v>
      </c>
      <c r="B108" t="s">
        <v>10</v>
      </c>
      <c r="C108">
        <v>76.845584000000002</v>
      </c>
      <c r="D108">
        <v>315</v>
      </c>
      <c r="E108">
        <v>59</v>
      </c>
      <c r="F108" s="1">
        <v>45144</v>
      </c>
      <c r="G108" t="s">
        <v>14</v>
      </c>
      <c r="H108" t="s">
        <v>10</v>
      </c>
      <c r="I108">
        <v>4</v>
      </c>
      <c r="J108">
        <v>0.1873015873015873</v>
      </c>
      <c r="K108">
        <v>1.3024675254237288</v>
      </c>
      <c r="L108">
        <v>6.7796610169491525E-2</v>
      </c>
      <c r="M108">
        <v>19.211396000000001</v>
      </c>
    </row>
    <row r="109" spans="1:13" hidden="1" x14ac:dyDescent="0.2">
      <c r="A109" s="1">
        <v>45144</v>
      </c>
      <c r="B109" t="s">
        <v>10</v>
      </c>
      <c r="C109">
        <v>76.845584000000002</v>
      </c>
      <c r="D109">
        <v>315</v>
      </c>
      <c r="E109">
        <v>59</v>
      </c>
      <c r="F109" s="1">
        <v>45144</v>
      </c>
      <c r="G109" t="s">
        <v>15</v>
      </c>
      <c r="H109" t="s">
        <v>10</v>
      </c>
      <c r="I109">
        <v>1</v>
      </c>
      <c r="J109">
        <v>0.1873015873015873</v>
      </c>
      <c r="K109">
        <v>1.3024675254237288</v>
      </c>
      <c r="L109">
        <v>1.6949152542372881E-2</v>
      </c>
      <c r="M109">
        <v>76.845584000000002</v>
      </c>
    </row>
    <row r="110" spans="1:13" hidden="1" x14ac:dyDescent="0.2">
      <c r="A110" s="1">
        <v>45145</v>
      </c>
      <c r="B110" t="s">
        <v>5</v>
      </c>
      <c r="C110">
        <v>176.75079599999998</v>
      </c>
      <c r="D110">
        <v>1015</v>
      </c>
      <c r="E110">
        <v>60</v>
      </c>
      <c r="F110" s="1">
        <v>45145</v>
      </c>
      <c r="G110" t="s">
        <v>13</v>
      </c>
      <c r="H110" t="s">
        <v>5</v>
      </c>
      <c r="I110">
        <v>23</v>
      </c>
      <c r="J110">
        <v>5.9113300492610835E-2</v>
      </c>
      <c r="K110">
        <v>2.9458465999999999</v>
      </c>
      <c r="L110">
        <v>0.38333333333333336</v>
      </c>
      <c r="M110">
        <v>7.6848172173913039</v>
      </c>
    </row>
    <row r="111" spans="1:13" hidden="1" x14ac:dyDescent="0.2">
      <c r="A111" s="1">
        <v>45145</v>
      </c>
      <c r="B111" t="s">
        <v>5</v>
      </c>
      <c r="C111">
        <v>176.75079599999998</v>
      </c>
      <c r="D111">
        <v>1015</v>
      </c>
      <c r="E111">
        <v>60</v>
      </c>
      <c r="F111" s="1">
        <v>45145</v>
      </c>
      <c r="G111" t="s">
        <v>14</v>
      </c>
      <c r="H111" t="s">
        <v>5</v>
      </c>
      <c r="I111">
        <v>3</v>
      </c>
      <c r="J111">
        <v>5.9113300492610835E-2</v>
      </c>
      <c r="K111">
        <v>2.9458465999999999</v>
      </c>
      <c r="L111">
        <v>0.05</v>
      </c>
      <c r="M111">
        <v>58.916931999999996</v>
      </c>
    </row>
    <row r="112" spans="1:13" x14ac:dyDescent="0.2">
      <c r="A112" s="1">
        <v>45145</v>
      </c>
      <c r="B112" t="s">
        <v>5</v>
      </c>
      <c r="C112">
        <v>176.75079599999998</v>
      </c>
      <c r="D112">
        <v>1015</v>
      </c>
      <c r="E112">
        <v>60</v>
      </c>
      <c r="F112" s="1">
        <v>45145</v>
      </c>
      <c r="G112" t="s">
        <v>15</v>
      </c>
      <c r="H112" t="s">
        <v>5</v>
      </c>
      <c r="I112">
        <v>1</v>
      </c>
      <c r="J112">
        <v>5.9113300492610835E-2</v>
      </c>
      <c r="K112">
        <v>2.9458465999999999</v>
      </c>
      <c r="L112">
        <v>1.6666666666666666E-2</v>
      </c>
      <c r="M112">
        <v>176.75079599999998</v>
      </c>
    </row>
    <row r="113" spans="1:13" hidden="1" x14ac:dyDescent="0.2">
      <c r="A113" s="1">
        <v>45145</v>
      </c>
      <c r="B113" t="s">
        <v>6</v>
      </c>
      <c r="C113">
        <v>66.09</v>
      </c>
      <c r="D113">
        <v>239</v>
      </c>
      <c r="E113">
        <v>60</v>
      </c>
      <c r="F113" s="1">
        <v>45145</v>
      </c>
      <c r="G113" t="s">
        <v>13</v>
      </c>
      <c r="H113" t="s">
        <v>6</v>
      </c>
      <c r="I113">
        <v>36</v>
      </c>
      <c r="J113">
        <v>0.2510460251046025</v>
      </c>
      <c r="K113">
        <v>1.1015000000000001</v>
      </c>
      <c r="L113">
        <v>0.6</v>
      </c>
      <c r="M113">
        <v>1.8358333333333334</v>
      </c>
    </row>
    <row r="114" spans="1:13" hidden="1" x14ac:dyDescent="0.2">
      <c r="A114" s="1">
        <v>45145</v>
      </c>
      <c r="B114" t="s">
        <v>6</v>
      </c>
      <c r="C114">
        <v>66.09</v>
      </c>
      <c r="D114">
        <v>239</v>
      </c>
      <c r="E114">
        <v>60</v>
      </c>
      <c r="F114" s="1">
        <v>45145</v>
      </c>
      <c r="G114" t="s">
        <v>14</v>
      </c>
      <c r="H114" t="s">
        <v>6</v>
      </c>
      <c r="I114">
        <v>3</v>
      </c>
      <c r="J114">
        <v>0.2510460251046025</v>
      </c>
      <c r="K114">
        <v>1.1015000000000001</v>
      </c>
      <c r="L114">
        <v>0.05</v>
      </c>
      <c r="M114">
        <v>22.03</v>
      </c>
    </row>
    <row r="115" spans="1:13" hidden="1" x14ac:dyDescent="0.2">
      <c r="A115" s="1">
        <v>45145</v>
      </c>
      <c r="B115" t="s">
        <v>6</v>
      </c>
      <c r="C115">
        <v>66.09</v>
      </c>
      <c r="D115">
        <v>239</v>
      </c>
      <c r="E115">
        <v>60</v>
      </c>
      <c r="F115" s="1">
        <v>45145</v>
      </c>
      <c r="G115" t="s">
        <v>15</v>
      </c>
      <c r="H115" t="s">
        <v>6</v>
      </c>
      <c r="I115">
        <v>0</v>
      </c>
      <c r="J115">
        <v>0.2510460251046025</v>
      </c>
      <c r="K115">
        <v>1.1015000000000001</v>
      </c>
      <c r="L115">
        <v>0</v>
      </c>
      <c r="M115">
        <v>0</v>
      </c>
    </row>
    <row r="116" spans="1:13" hidden="1" x14ac:dyDescent="0.2">
      <c r="A116" s="1">
        <v>45145</v>
      </c>
      <c r="B116" t="s">
        <v>7</v>
      </c>
      <c r="C116">
        <v>179.71361999999999</v>
      </c>
      <c r="D116">
        <v>1111</v>
      </c>
      <c r="E116">
        <v>62</v>
      </c>
      <c r="F116" s="1">
        <v>45145</v>
      </c>
      <c r="G116" t="s">
        <v>13</v>
      </c>
      <c r="H116" t="s">
        <v>7</v>
      </c>
      <c r="I116">
        <v>24</v>
      </c>
      <c r="J116">
        <v>5.5805580558055803E-2</v>
      </c>
      <c r="K116">
        <v>2.8986067741935484</v>
      </c>
      <c r="L116">
        <v>0.38709677419354838</v>
      </c>
      <c r="M116">
        <v>7.4880674999999997</v>
      </c>
    </row>
    <row r="117" spans="1:13" hidden="1" x14ac:dyDescent="0.2">
      <c r="A117" s="1">
        <v>45145</v>
      </c>
      <c r="B117" t="s">
        <v>7</v>
      </c>
      <c r="C117">
        <v>179.71361999999999</v>
      </c>
      <c r="D117">
        <v>1111</v>
      </c>
      <c r="E117">
        <v>62</v>
      </c>
      <c r="F117" s="1">
        <v>45145</v>
      </c>
      <c r="G117" t="s">
        <v>14</v>
      </c>
      <c r="H117" t="s">
        <v>7</v>
      </c>
      <c r="I117">
        <v>4</v>
      </c>
      <c r="J117">
        <v>5.5805580558055803E-2</v>
      </c>
      <c r="K117">
        <v>2.8986067741935484</v>
      </c>
      <c r="L117">
        <v>6.4516129032258063E-2</v>
      </c>
      <c r="M117">
        <v>44.928404999999998</v>
      </c>
    </row>
    <row r="118" spans="1:13" hidden="1" x14ac:dyDescent="0.2">
      <c r="A118" s="1">
        <v>45145</v>
      </c>
      <c r="B118" t="s">
        <v>7</v>
      </c>
      <c r="C118">
        <v>179.71361999999999</v>
      </c>
      <c r="D118">
        <v>1111</v>
      </c>
      <c r="E118">
        <v>62</v>
      </c>
      <c r="F118" s="1">
        <v>45145</v>
      </c>
      <c r="G118" t="s">
        <v>15</v>
      </c>
      <c r="H118" t="s">
        <v>7</v>
      </c>
      <c r="I118">
        <v>0</v>
      </c>
      <c r="J118">
        <v>5.5805580558055803E-2</v>
      </c>
      <c r="K118">
        <v>2.8986067741935484</v>
      </c>
      <c r="L118">
        <v>0</v>
      </c>
      <c r="M118">
        <v>0</v>
      </c>
    </row>
    <row r="119" spans="1:13" hidden="1" x14ac:dyDescent="0.2">
      <c r="A119" s="1">
        <v>45145</v>
      </c>
      <c r="B119" t="s">
        <v>8</v>
      </c>
      <c r="C119">
        <v>98.34</v>
      </c>
      <c r="D119">
        <v>511</v>
      </c>
      <c r="E119">
        <v>60</v>
      </c>
      <c r="F119" s="1">
        <v>45145</v>
      </c>
      <c r="G119" t="s">
        <v>13</v>
      </c>
      <c r="H119" t="s">
        <v>8</v>
      </c>
      <c r="I119">
        <v>8</v>
      </c>
      <c r="J119">
        <v>0.11741682974559686</v>
      </c>
      <c r="K119">
        <v>1.639</v>
      </c>
      <c r="L119">
        <v>0.13333333333333333</v>
      </c>
      <c r="M119">
        <v>12.2925</v>
      </c>
    </row>
    <row r="120" spans="1:13" hidden="1" x14ac:dyDescent="0.2">
      <c r="A120" s="1">
        <v>45145</v>
      </c>
      <c r="B120" t="s">
        <v>8</v>
      </c>
      <c r="C120">
        <v>98.34</v>
      </c>
      <c r="D120">
        <v>511</v>
      </c>
      <c r="E120">
        <v>60</v>
      </c>
      <c r="F120" s="1">
        <v>45145</v>
      </c>
      <c r="G120" t="s">
        <v>14</v>
      </c>
      <c r="H120" t="s">
        <v>8</v>
      </c>
      <c r="I120">
        <v>2</v>
      </c>
      <c r="J120">
        <v>0.11741682974559686</v>
      </c>
      <c r="K120">
        <v>1.639</v>
      </c>
      <c r="L120">
        <v>3.3333333333333333E-2</v>
      </c>
      <c r="M120">
        <v>49.17</v>
      </c>
    </row>
    <row r="121" spans="1:13" hidden="1" x14ac:dyDescent="0.2">
      <c r="A121" s="1">
        <v>45145</v>
      </c>
      <c r="B121" t="s">
        <v>8</v>
      </c>
      <c r="C121">
        <v>98.34</v>
      </c>
      <c r="D121">
        <v>511</v>
      </c>
      <c r="E121">
        <v>60</v>
      </c>
      <c r="F121" s="1">
        <v>45145</v>
      </c>
      <c r="G121" t="s">
        <v>15</v>
      </c>
      <c r="H121" t="s">
        <v>8</v>
      </c>
      <c r="I121">
        <v>1</v>
      </c>
      <c r="J121">
        <v>0.11741682974559686</v>
      </c>
      <c r="K121">
        <v>1.639</v>
      </c>
      <c r="L121">
        <v>1.6666666666666666E-2</v>
      </c>
      <c r="M121">
        <v>98.34</v>
      </c>
    </row>
    <row r="122" spans="1:13" hidden="1" x14ac:dyDescent="0.2">
      <c r="A122" s="1">
        <v>45145</v>
      </c>
      <c r="B122" t="s">
        <v>9</v>
      </c>
      <c r="C122">
        <v>135.57</v>
      </c>
      <c r="D122">
        <v>812</v>
      </c>
      <c r="E122">
        <v>97</v>
      </c>
      <c r="F122" s="1">
        <v>45145</v>
      </c>
      <c r="G122" t="s">
        <v>13</v>
      </c>
      <c r="H122" t="s">
        <v>9</v>
      </c>
      <c r="I122">
        <v>30</v>
      </c>
      <c r="J122">
        <v>0.11945812807881774</v>
      </c>
      <c r="K122">
        <v>1.3976288659793814</v>
      </c>
      <c r="L122">
        <v>0.30927835051546393</v>
      </c>
      <c r="M122">
        <v>4.5190000000000001</v>
      </c>
    </row>
    <row r="123" spans="1:13" hidden="1" x14ac:dyDescent="0.2">
      <c r="A123" s="1">
        <v>45145</v>
      </c>
      <c r="B123" t="s">
        <v>9</v>
      </c>
      <c r="C123">
        <v>135.57</v>
      </c>
      <c r="D123">
        <v>812</v>
      </c>
      <c r="E123">
        <v>97</v>
      </c>
      <c r="F123" s="1">
        <v>45145</v>
      </c>
      <c r="G123" t="s">
        <v>14</v>
      </c>
      <c r="H123" t="s">
        <v>9</v>
      </c>
      <c r="I123">
        <v>9</v>
      </c>
      <c r="J123">
        <v>0.11945812807881774</v>
      </c>
      <c r="K123">
        <v>1.3976288659793814</v>
      </c>
      <c r="L123">
        <v>9.2783505154639179E-2</v>
      </c>
      <c r="M123">
        <v>15.063333333333333</v>
      </c>
    </row>
    <row r="124" spans="1:13" hidden="1" x14ac:dyDescent="0.2">
      <c r="A124" s="1">
        <v>45145</v>
      </c>
      <c r="B124" t="s">
        <v>9</v>
      </c>
      <c r="C124">
        <v>135.57</v>
      </c>
      <c r="D124">
        <v>812</v>
      </c>
      <c r="E124">
        <v>97</v>
      </c>
      <c r="F124" s="1">
        <v>45145</v>
      </c>
      <c r="G124" t="s">
        <v>15</v>
      </c>
      <c r="H124" t="s">
        <v>9</v>
      </c>
      <c r="I124">
        <v>0</v>
      </c>
      <c r="J124">
        <v>0.11945812807881774</v>
      </c>
      <c r="K124">
        <v>1.3976288659793814</v>
      </c>
      <c r="L124">
        <v>0</v>
      </c>
      <c r="M124">
        <v>0</v>
      </c>
    </row>
    <row r="125" spans="1:13" hidden="1" x14ac:dyDescent="0.2">
      <c r="A125" s="1">
        <v>45145</v>
      </c>
      <c r="B125" t="s">
        <v>10</v>
      </c>
      <c r="C125">
        <v>50.32</v>
      </c>
      <c r="D125">
        <v>122</v>
      </c>
      <c r="E125">
        <v>60</v>
      </c>
      <c r="F125" s="1">
        <v>45145</v>
      </c>
      <c r="G125" t="s">
        <v>13</v>
      </c>
      <c r="H125" t="s">
        <v>10</v>
      </c>
      <c r="I125">
        <v>23</v>
      </c>
      <c r="J125">
        <v>0.49180327868852458</v>
      </c>
      <c r="K125">
        <v>0.83866666666666667</v>
      </c>
      <c r="L125">
        <v>0.38333333333333336</v>
      </c>
      <c r="M125">
        <v>2.1878260869565218</v>
      </c>
    </row>
    <row r="126" spans="1:13" hidden="1" x14ac:dyDescent="0.2">
      <c r="A126" s="1">
        <v>45145</v>
      </c>
      <c r="B126" t="s">
        <v>10</v>
      </c>
      <c r="C126">
        <v>50.32</v>
      </c>
      <c r="D126">
        <v>122</v>
      </c>
      <c r="E126">
        <v>60</v>
      </c>
      <c r="F126" s="1">
        <v>45145</v>
      </c>
      <c r="G126" t="s">
        <v>14</v>
      </c>
      <c r="H126" t="s">
        <v>10</v>
      </c>
      <c r="I126">
        <v>3</v>
      </c>
      <c r="J126">
        <v>0.49180327868852458</v>
      </c>
      <c r="K126">
        <v>0.83866666666666667</v>
      </c>
      <c r="L126">
        <v>0.05</v>
      </c>
      <c r="M126">
        <v>16.773333333333333</v>
      </c>
    </row>
    <row r="127" spans="1:13" hidden="1" x14ac:dyDescent="0.2">
      <c r="A127" s="1">
        <v>45145</v>
      </c>
      <c r="B127" t="s">
        <v>10</v>
      </c>
      <c r="C127">
        <v>50.32</v>
      </c>
      <c r="D127">
        <v>122</v>
      </c>
      <c r="E127">
        <v>60</v>
      </c>
      <c r="F127" s="1">
        <v>45145</v>
      </c>
      <c r="G127" t="s">
        <v>15</v>
      </c>
      <c r="H127" t="s">
        <v>10</v>
      </c>
      <c r="I127">
        <v>1</v>
      </c>
      <c r="J127">
        <v>0.49180327868852458</v>
      </c>
      <c r="K127">
        <v>0.83866666666666667</v>
      </c>
      <c r="L127">
        <v>1.6666666666666666E-2</v>
      </c>
      <c r="M127">
        <v>50.32</v>
      </c>
    </row>
    <row r="128" spans="1:13" hidden="1" x14ac:dyDescent="0.2">
      <c r="A128" s="1">
        <v>45146</v>
      </c>
      <c r="B128" t="s">
        <v>5</v>
      </c>
      <c r="C128">
        <v>59.22</v>
      </c>
      <c r="D128">
        <v>192</v>
      </c>
      <c r="E128">
        <v>59</v>
      </c>
      <c r="F128" s="1">
        <v>45146</v>
      </c>
      <c r="G128" t="s">
        <v>13</v>
      </c>
      <c r="H128" t="s">
        <v>5</v>
      </c>
      <c r="I128">
        <v>23</v>
      </c>
      <c r="J128">
        <v>0.30729166666666669</v>
      </c>
      <c r="K128">
        <v>1.0037288135593221</v>
      </c>
      <c r="L128">
        <v>0.38983050847457629</v>
      </c>
      <c r="M128">
        <v>2.574782608695652</v>
      </c>
    </row>
    <row r="129" spans="1:13" hidden="1" x14ac:dyDescent="0.2">
      <c r="A129" s="1">
        <v>45146</v>
      </c>
      <c r="B129" t="s">
        <v>5</v>
      </c>
      <c r="C129">
        <v>59.22</v>
      </c>
      <c r="D129">
        <v>192</v>
      </c>
      <c r="E129">
        <v>59</v>
      </c>
      <c r="F129" s="1">
        <v>45146</v>
      </c>
      <c r="G129" t="s">
        <v>14</v>
      </c>
      <c r="H129" t="s">
        <v>5</v>
      </c>
      <c r="I129">
        <v>4</v>
      </c>
      <c r="J129">
        <v>0.30729166666666669</v>
      </c>
      <c r="K129">
        <v>1.0037288135593221</v>
      </c>
      <c r="L129">
        <v>6.7796610169491525E-2</v>
      </c>
      <c r="M129">
        <v>14.805</v>
      </c>
    </row>
    <row r="130" spans="1:13" x14ac:dyDescent="0.2">
      <c r="A130" s="1">
        <v>45146</v>
      </c>
      <c r="B130" t="s">
        <v>5</v>
      </c>
      <c r="C130">
        <v>59.22</v>
      </c>
      <c r="D130">
        <v>192</v>
      </c>
      <c r="E130">
        <v>59</v>
      </c>
      <c r="F130" s="1">
        <v>45146</v>
      </c>
      <c r="G130" t="s">
        <v>15</v>
      </c>
      <c r="H130" t="s">
        <v>5</v>
      </c>
      <c r="I130">
        <v>0</v>
      </c>
      <c r="J130">
        <v>0.30729166666666669</v>
      </c>
      <c r="K130">
        <v>1.0037288135593221</v>
      </c>
      <c r="L130">
        <v>0</v>
      </c>
      <c r="M130">
        <v>0</v>
      </c>
    </row>
    <row r="131" spans="1:13" hidden="1" x14ac:dyDescent="0.2">
      <c r="A131" s="1">
        <v>45146</v>
      </c>
      <c r="B131" t="s">
        <v>6</v>
      </c>
      <c r="C131">
        <v>67.099999999999994</v>
      </c>
      <c r="D131">
        <v>428</v>
      </c>
      <c r="E131">
        <v>60</v>
      </c>
      <c r="F131" s="1">
        <v>45146</v>
      </c>
      <c r="G131" t="s">
        <v>13</v>
      </c>
      <c r="H131" t="s">
        <v>6</v>
      </c>
      <c r="I131">
        <v>7</v>
      </c>
      <c r="J131">
        <v>0.14018691588785046</v>
      </c>
      <c r="K131">
        <v>1.1183333333333332</v>
      </c>
      <c r="L131">
        <v>0.11666666666666667</v>
      </c>
      <c r="M131">
        <v>9.5857142857142854</v>
      </c>
    </row>
    <row r="132" spans="1:13" hidden="1" x14ac:dyDescent="0.2">
      <c r="A132" s="1">
        <v>45146</v>
      </c>
      <c r="B132" t="s">
        <v>6</v>
      </c>
      <c r="C132">
        <v>67.099999999999994</v>
      </c>
      <c r="D132">
        <v>428</v>
      </c>
      <c r="E132">
        <v>60</v>
      </c>
      <c r="F132" s="1">
        <v>45146</v>
      </c>
      <c r="G132" t="s">
        <v>14</v>
      </c>
      <c r="H132" t="s">
        <v>6</v>
      </c>
      <c r="I132">
        <v>4</v>
      </c>
      <c r="J132">
        <v>0.14018691588785046</v>
      </c>
      <c r="K132">
        <v>1.1183333333333332</v>
      </c>
      <c r="L132">
        <v>6.6666666666666666E-2</v>
      </c>
      <c r="M132">
        <v>16.774999999999999</v>
      </c>
    </row>
    <row r="133" spans="1:13" hidden="1" x14ac:dyDescent="0.2">
      <c r="A133" s="1">
        <v>45146</v>
      </c>
      <c r="B133" t="s">
        <v>6</v>
      </c>
      <c r="C133">
        <v>67.099999999999994</v>
      </c>
      <c r="D133">
        <v>428</v>
      </c>
      <c r="E133">
        <v>60</v>
      </c>
      <c r="F133" s="1">
        <v>45146</v>
      </c>
      <c r="G133" t="s">
        <v>15</v>
      </c>
      <c r="H133" t="s">
        <v>6</v>
      </c>
      <c r="I133">
        <v>0</v>
      </c>
      <c r="J133">
        <v>0.14018691588785046</v>
      </c>
      <c r="K133">
        <v>1.1183333333333332</v>
      </c>
      <c r="L133">
        <v>0</v>
      </c>
      <c r="M133">
        <v>0</v>
      </c>
    </row>
    <row r="134" spans="1:13" hidden="1" x14ac:dyDescent="0.2">
      <c r="A134" s="1">
        <v>45146</v>
      </c>
      <c r="B134" t="s">
        <v>7</v>
      </c>
      <c r="C134">
        <v>64.55</v>
      </c>
      <c r="D134">
        <v>551</v>
      </c>
      <c r="E134">
        <v>61</v>
      </c>
      <c r="F134" s="1">
        <v>45146</v>
      </c>
      <c r="G134" t="s">
        <v>13</v>
      </c>
      <c r="H134" t="s">
        <v>7</v>
      </c>
      <c r="I134">
        <v>11</v>
      </c>
      <c r="J134">
        <v>0.11070780399274047</v>
      </c>
      <c r="K134">
        <v>1.0581967213114754</v>
      </c>
      <c r="L134">
        <v>0.18032786885245902</v>
      </c>
      <c r="M134">
        <v>5.8681818181818182</v>
      </c>
    </row>
    <row r="135" spans="1:13" hidden="1" x14ac:dyDescent="0.2">
      <c r="A135" s="1">
        <v>45146</v>
      </c>
      <c r="B135" t="s">
        <v>7</v>
      </c>
      <c r="C135">
        <v>64.55</v>
      </c>
      <c r="D135">
        <v>551</v>
      </c>
      <c r="E135">
        <v>61</v>
      </c>
      <c r="F135" s="1">
        <v>45146</v>
      </c>
      <c r="G135" t="s">
        <v>14</v>
      </c>
      <c r="H135" t="s">
        <v>7</v>
      </c>
      <c r="I135">
        <v>5</v>
      </c>
      <c r="J135">
        <v>0.11070780399274047</v>
      </c>
      <c r="K135">
        <v>1.0581967213114754</v>
      </c>
      <c r="L135">
        <v>8.1967213114754092E-2</v>
      </c>
      <c r="M135">
        <v>12.91</v>
      </c>
    </row>
    <row r="136" spans="1:13" hidden="1" x14ac:dyDescent="0.2">
      <c r="A136" s="1">
        <v>45146</v>
      </c>
      <c r="B136" t="s">
        <v>7</v>
      </c>
      <c r="C136">
        <v>64.55</v>
      </c>
      <c r="D136">
        <v>551</v>
      </c>
      <c r="E136">
        <v>61</v>
      </c>
      <c r="F136" s="1">
        <v>45146</v>
      </c>
      <c r="G136" t="s">
        <v>15</v>
      </c>
      <c r="H136" t="s">
        <v>7</v>
      </c>
      <c r="I136">
        <v>1</v>
      </c>
      <c r="J136">
        <v>0.11070780399274047</v>
      </c>
      <c r="K136">
        <v>1.0581967213114754</v>
      </c>
      <c r="L136">
        <v>1.6393442622950821E-2</v>
      </c>
      <c r="M136">
        <v>64.55</v>
      </c>
    </row>
    <row r="137" spans="1:13" hidden="1" x14ac:dyDescent="0.2">
      <c r="A137" s="1">
        <v>45146</v>
      </c>
      <c r="B137" t="s">
        <v>8</v>
      </c>
      <c r="C137">
        <v>53.67</v>
      </c>
      <c r="D137">
        <v>151</v>
      </c>
      <c r="E137">
        <v>59</v>
      </c>
      <c r="F137" s="1">
        <v>45146</v>
      </c>
      <c r="G137" t="s">
        <v>13</v>
      </c>
      <c r="H137" t="s">
        <v>8</v>
      </c>
      <c r="I137">
        <v>23</v>
      </c>
      <c r="J137">
        <v>0.39072847682119205</v>
      </c>
      <c r="K137">
        <v>0.90966101694915258</v>
      </c>
      <c r="L137">
        <v>0.38983050847457629</v>
      </c>
      <c r="M137">
        <v>2.3334782608695654</v>
      </c>
    </row>
    <row r="138" spans="1:13" hidden="1" x14ac:dyDescent="0.2">
      <c r="A138" s="1">
        <v>45146</v>
      </c>
      <c r="B138" t="s">
        <v>8</v>
      </c>
      <c r="C138">
        <v>53.67</v>
      </c>
      <c r="D138">
        <v>151</v>
      </c>
      <c r="E138">
        <v>59</v>
      </c>
      <c r="F138" s="1">
        <v>45146</v>
      </c>
      <c r="G138" t="s">
        <v>14</v>
      </c>
      <c r="H138" t="s">
        <v>8</v>
      </c>
      <c r="I138">
        <v>2</v>
      </c>
      <c r="J138">
        <v>0.39072847682119205</v>
      </c>
      <c r="K138">
        <v>0.90966101694915258</v>
      </c>
      <c r="L138">
        <v>3.3898305084745763E-2</v>
      </c>
      <c r="M138">
        <v>26.835000000000001</v>
      </c>
    </row>
    <row r="139" spans="1:13" hidden="1" x14ac:dyDescent="0.2">
      <c r="A139" s="1">
        <v>45146</v>
      </c>
      <c r="B139" t="s">
        <v>8</v>
      </c>
      <c r="C139">
        <v>53.67</v>
      </c>
      <c r="D139">
        <v>151</v>
      </c>
      <c r="E139">
        <v>59</v>
      </c>
      <c r="F139" s="1">
        <v>45146</v>
      </c>
      <c r="G139" t="s">
        <v>15</v>
      </c>
      <c r="H139" t="s">
        <v>8</v>
      </c>
      <c r="I139">
        <v>0</v>
      </c>
      <c r="J139">
        <v>0.39072847682119205</v>
      </c>
      <c r="K139">
        <v>0.90966101694915258</v>
      </c>
      <c r="L139">
        <v>0</v>
      </c>
      <c r="M139">
        <v>0</v>
      </c>
    </row>
    <row r="140" spans="1:13" hidden="1" x14ac:dyDescent="0.2">
      <c r="A140" s="1">
        <v>45146</v>
      </c>
      <c r="B140" t="s">
        <v>9</v>
      </c>
      <c r="C140">
        <v>97.210000000000008</v>
      </c>
      <c r="D140">
        <v>382</v>
      </c>
      <c r="E140">
        <v>95</v>
      </c>
      <c r="F140" s="1">
        <v>45146</v>
      </c>
      <c r="G140" t="s">
        <v>13</v>
      </c>
      <c r="H140" t="s">
        <v>9</v>
      </c>
      <c r="I140">
        <v>40</v>
      </c>
      <c r="J140">
        <v>0.2486910994764398</v>
      </c>
      <c r="K140">
        <v>1.0232631578947369</v>
      </c>
      <c r="L140">
        <v>0.42105263157894735</v>
      </c>
      <c r="M140">
        <v>2.43025</v>
      </c>
    </row>
    <row r="141" spans="1:13" hidden="1" x14ac:dyDescent="0.2">
      <c r="A141" s="1">
        <v>45146</v>
      </c>
      <c r="B141" t="s">
        <v>9</v>
      </c>
      <c r="C141">
        <v>97.210000000000008</v>
      </c>
      <c r="D141">
        <v>382</v>
      </c>
      <c r="E141">
        <v>95</v>
      </c>
      <c r="F141" s="1">
        <v>45146</v>
      </c>
      <c r="G141" t="s">
        <v>14</v>
      </c>
      <c r="H141" t="s">
        <v>9</v>
      </c>
      <c r="I141">
        <v>8</v>
      </c>
      <c r="J141">
        <v>0.2486910994764398</v>
      </c>
      <c r="K141">
        <v>1.0232631578947369</v>
      </c>
      <c r="L141">
        <v>8.4210526315789472E-2</v>
      </c>
      <c r="M141">
        <v>12.151250000000001</v>
      </c>
    </row>
    <row r="142" spans="1:13" hidden="1" x14ac:dyDescent="0.2">
      <c r="A142" s="1">
        <v>45146</v>
      </c>
      <c r="B142" t="s">
        <v>9</v>
      </c>
      <c r="C142">
        <v>97.210000000000008</v>
      </c>
      <c r="D142">
        <v>382</v>
      </c>
      <c r="E142">
        <v>95</v>
      </c>
      <c r="F142" s="1">
        <v>45146</v>
      </c>
      <c r="G142" t="s">
        <v>15</v>
      </c>
      <c r="H142" t="s">
        <v>9</v>
      </c>
      <c r="I142">
        <v>0</v>
      </c>
      <c r="J142">
        <v>0.2486910994764398</v>
      </c>
      <c r="K142">
        <v>1.0232631578947369</v>
      </c>
      <c r="L142">
        <v>0</v>
      </c>
      <c r="M142">
        <v>0</v>
      </c>
    </row>
    <row r="143" spans="1:13" hidden="1" x14ac:dyDescent="0.2">
      <c r="A143" s="1">
        <v>45146</v>
      </c>
      <c r="B143" t="s">
        <v>10</v>
      </c>
      <c r="C143">
        <v>124.97</v>
      </c>
      <c r="D143">
        <v>680</v>
      </c>
      <c r="E143">
        <v>64</v>
      </c>
      <c r="F143" s="1">
        <v>45146</v>
      </c>
      <c r="G143" t="s">
        <v>13</v>
      </c>
      <c r="H143" t="s">
        <v>10</v>
      </c>
      <c r="I143">
        <v>29</v>
      </c>
      <c r="J143">
        <v>9.4117647058823528E-2</v>
      </c>
      <c r="K143">
        <v>1.95265625</v>
      </c>
      <c r="L143">
        <v>0.453125</v>
      </c>
      <c r="M143">
        <v>4.309310344827586</v>
      </c>
    </row>
    <row r="144" spans="1:13" hidden="1" x14ac:dyDescent="0.2">
      <c r="A144" s="1">
        <v>45146</v>
      </c>
      <c r="B144" t="s">
        <v>10</v>
      </c>
      <c r="C144">
        <v>124.97</v>
      </c>
      <c r="D144">
        <v>680</v>
      </c>
      <c r="E144">
        <v>64</v>
      </c>
      <c r="F144" s="1">
        <v>45146</v>
      </c>
      <c r="G144" t="s">
        <v>14</v>
      </c>
      <c r="H144" t="s">
        <v>10</v>
      </c>
      <c r="I144">
        <v>4</v>
      </c>
      <c r="J144">
        <v>9.4117647058823528E-2</v>
      </c>
      <c r="K144">
        <v>1.95265625</v>
      </c>
      <c r="L144">
        <v>6.25E-2</v>
      </c>
      <c r="M144">
        <v>31.2425</v>
      </c>
    </row>
    <row r="145" spans="1:13" hidden="1" x14ac:dyDescent="0.2">
      <c r="A145" s="1">
        <v>45146</v>
      </c>
      <c r="B145" t="s">
        <v>10</v>
      </c>
      <c r="C145">
        <v>124.97</v>
      </c>
      <c r="D145">
        <v>680</v>
      </c>
      <c r="E145">
        <v>64</v>
      </c>
      <c r="F145" s="1">
        <v>45146</v>
      </c>
      <c r="G145" t="s">
        <v>15</v>
      </c>
      <c r="H145" t="s">
        <v>10</v>
      </c>
      <c r="I145">
        <v>1</v>
      </c>
      <c r="J145">
        <v>9.4117647058823528E-2</v>
      </c>
      <c r="K145">
        <v>1.95265625</v>
      </c>
      <c r="L145">
        <v>1.5625E-2</v>
      </c>
      <c r="M145">
        <v>124.97</v>
      </c>
    </row>
    <row r="146" spans="1:13" hidden="1" x14ac:dyDescent="0.2">
      <c r="A146" s="1">
        <v>45147</v>
      </c>
      <c r="B146" t="s">
        <v>5</v>
      </c>
      <c r="C146">
        <v>239.76</v>
      </c>
      <c r="D146">
        <v>1813</v>
      </c>
      <c r="E146">
        <v>62</v>
      </c>
      <c r="F146" s="1">
        <v>45147</v>
      </c>
      <c r="G146" t="s">
        <v>13</v>
      </c>
      <c r="H146" t="s">
        <v>5</v>
      </c>
      <c r="I146">
        <v>22</v>
      </c>
      <c r="J146">
        <v>3.4197462768891337E-2</v>
      </c>
      <c r="K146">
        <v>3.867096774193548</v>
      </c>
      <c r="L146">
        <v>0.35483870967741937</v>
      </c>
      <c r="M146">
        <v>10.898181818181818</v>
      </c>
    </row>
    <row r="147" spans="1:13" hidden="1" x14ac:dyDescent="0.2">
      <c r="A147" s="1">
        <v>45147</v>
      </c>
      <c r="B147" t="s">
        <v>5</v>
      </c>
      <c r="C147">
        <v>239.76</v>
      </c>
      <c r="D147">
        <v>1813</v>
      </c>
      <c r="E147">
        <v>62</v>
      </c>
      <c r="F147" s="1">
        <v>45147</v>
      </c>
      <c r="G147" t="s">
        <v>14</v>
      </c>
      <c r="H147" t="s">
        <v>5</v>
      </c>
      <c r="I147">
        <v>3</v>
      </c>
      <c r="J147">
        <v>3.4197462768891337E-2</v>
      </c>
      <c r="K147">
        <v>3.867096774193548</v>
      </c>
      <c r="L147">
        <v>4.8387096774193547E-2</v>
      </c>
      <c r="M147">
        <v>79.92</v>
      </c>
    </row>
    <row r="148" spans="1:13" x14ac:dyDescent="0.2">
      <c r="A148" s="1">
        <v>45147</v>
      </c>
      <c r="B148" t="s">
        <v>5</v>
      </c>
      <c r="C148">
        <v>239.76</v>
      </c>
      <c r="D148">
        <v>1813</v>
      </c>
      <c r="E148">
        <v>62</v>
      </c>
      <c r="F148" s="1">
        <v>45147</v>
      </c>
      <c r="G148" t="s">
        <v>15</v>
      </c>
      <c r="H148" t="s">
        <v>5</v>
      </c>
      <c r="I148">
        <v>0</v>
      </c>
      <c r="J148">
        <v>3.4197462768891337E-2</v>
      </c>
      <c r="K148">
        <v>3.867096774193548</v>
      </c>
      <c r="L148">
        <v>0</v>
      </c>
      <c r="M148">
        <v>0</v>
      </c>
    </row>
    <row r="149" spans="1:13" hidden="1" x14ac:dyDescent="0.2">
      <c r="A149" s="1">
        <v>45147</v>
      </c>
      <c r="B149" t="s">
        <v>6</v>
      </c>
      <c r="C149">
        <v>247.13</v>
      </c>
      <c r="D149">
        <v>2179</v>
      </c>
      <c r="E149">
        <v>68</v>
      </c>
      <c r="F149" s="1">
        <v>45147</v>
      </c>
      <c r="G149" t="s">
        <v>13</v>
      </c>
      <c r="H149" t="s">
        <v>6</v>
      </c>
      <c r="I149">
        <v>33</v>
      </c>
      <c r="J149">
        <v>3.1206975676916018E-2</v>
      </c>
      <c r="K149">
        <v>3.634264705882353</v>
      </c>
      <c r="L149">
        <v>0.48529411764705882</v>
      </c>
      <c r="M149">
        <v>7.4887878787878783</v>
      </c>
    </row>
    <row r="150" spans="1:13" hidden="1" x14ac:dyDescent="0.2">
      <c r="A150" s="1">
        <v>45147</v>
      </c>
      <c r="B150" t="s">
        <v>6</v>
      </c>
      <c r="C150">
        <v>247.13</v>
      </c>
      <c r="D150">
        <v>2179</v>
      </c>
      <c r="E150">
        <v>68</v>
      </c>
      <c r="F150" s="1">
        <v>45147</v>
      </c>
      <c r="G150" t="s">
        <v>14</v>
      </c>
      <c r="H150" t="s">
        <v>6</v>
      </c>
      <c r="I150">
        <v>4</v>
      </c>
      <c r="J150">
        <v>3.1206975676916018E-2</v>
      </c>
      <c r="K150">
        <v>3.634264705882353</v>
      </c>
      <c r="L150">
        <v>5.8823529411764705E-2</v>
      </c>
      <c r="M150">
        <v>61.782499999999999</v>
      </c>
    </row>
    <row r="151" spans="1:13" hidden="1" x14ac:dyDescent="0.2">
      <c r="A151" s="1">
        <v>45147</v>
      </c>
      <c r="B151" t="s">
        <v>6</v>
      </c>
      <c r="C151">
        <v>247.13</v>
      </c>
      <c r="D151">
        <v>2179</v>
      </c>
      <c r="E151">
        <v>68</v>
      </c>
      <c r="F151" s="1">
        <v>45147</v>
      </c>
      <c r="G151" t="s">
        <v>15</v>
      </c>
      <c r="H151" t="s">
        <v>6</v>
      </c>
      <c r="I151">
        <v>1</v>
      </c>
      <c r="J151">
        <v>3.1206975676916018E-2</v>
      </c>
      <c r="K151">
        <v>3.634264705882353</v>
      </c>
      <c r="L151">
        <v>1.4705882352941176E-2</v>
      </c>
      <c r="M151">
        <v>247.13</v>
      </c>
    </row>
    <row r="152" spans="1:13" hidden="1" x14ac:dyDescent="0.2">
      <c r="A152" s="1">
        <v>45147</v>
      </c>
      <c r="B152" t="s">
        <v>7</v>
      </c>
      <c r="C152">
        <v>82.789999999999992</v>
      </c>
      <c r="D152">
        <v>508</v>
      </c>
      <c r="E152">
        <v>61</v>
      </c>
      <c r="F152" s="1">
        <v>45147</v>
      </c>
      <c r="G152" t="s">
        <v>13</v>
      </c>
      <c r="H152" t="s">
        <v>7</v>
      </c>
      <c r="I152">
        <v>35</v>
      </c>
      <c r="J152">
        <v>0.12007874015748031</v>
      </c>
      <c r="K152">
        <v>1.3572131147540982</v>
      </c>
      <c r="L152">
        <v>0.57377049180327866</v>
      </c>
      <c r="M152">
        <v>2.3654285714285712</v>
      </c>
    </row>
    <row r="153" spans="1:13" hidden="1" x14ac:dyDescent="0.2">
      <c r="A153" s="1">
        <v>45147</v>
      </c>
      <c r="B153" t="s">
        <v>7</v>
      </c>
      <c r="C153">
        <v>82.789999999999992</v>
      </c>
      <c r="D153">
        <v>508</v>
      </c>
      <c r="E153">
        <v>61</v>
      </c>
      <c r="F153" s="1">
        <v>45147</v>
      </c>
      <c r="G153" t="s">
        <v>14</v>
      </c>
      <c r="H153" t="s">
        <v>7</v>
      </c>
      <c r="I153">
        <v>5</v>
      </c>
      <c r="J153">
        <v>0.12007874015748031</v>
      </c>
      <c r="K153">
        <v>1.3572131147540982</v>
      </c>
      <c r="L153">
        <v>8.1967213114754092E-2</v>
      </c>
      <c r="M153">
        <v>16.558</v>
      </c>
    </row>
    <row r="154" spans="1:13" hidden="1" x14ac:dyDescent="0.2">
      <c r="A154" s="1">
        <v>45147</v>
      </c>
      <c r="B154" t="s">
        <v>7</v>
      </c>
      <c r="C154">
        <v>82.789999999999992</v>
      </c>
      <c r="D154">
        <v>508</v>
      </c>
      <c r="E154">
        <v>61</v>
      </c>
      <c r="F154" s="1">
        <v>45147</v>
      </c>
      <c r="G154" t="s">
        <v>15</v>
      </c>
      <c r="H154" t="s">
        <v>7</v>
      </c>
      <c r="I154">
        <v>0</v>
      </c>
      <c r="J154">
        <v>0.12007874015748031</v>
      </c>
      <c r="K154">
        <v>1.3572131147540982</v>
      </c>
      <c r="L154">
        <v>0</v>
      </c>
      <c r="M154">
        <v>0</v>
      </c>
    </row>
    <row r="155" spans="1:13" hidden="1" x14ac:dyDescent="0.2">
      <c r="A155" s="1">
        <v>45147</v>
      </c>
      <c r="B155" t="s">
        <v>8</v>
      </c>
      <c r="C155">
        <v>88.56</v>
      </c>
      <c r="D155">
        <v>677</v>
      </c>
      <c r="E155">
        <v>60</v>
      </c>
      <c r="F155" s="1">
        <v>45147</v>
      </c>
      <c r="G155" t="s">
        <v>13</v>
      </c>
      <c r="H155" t="s">
        <v>8</v>
      </c>
      <c r="I155">
        <v>19</v>
      </c>
      <c r="J155">
        <v>8.8626292466765136E-2</v>
      </c>
      <c r="K155">
        <v>1.476</v>
      </c>
      <c r="L155">
        <v>0.31666666666666665</v>
      </c>
      <c r="M155">
        <v>4.6610526315789471</v>
      </c>
    </row>
    <row r="156" spans="1:13" hidden="1" x14ac:dyDescent="0.2">
      <c r="A156" s="1">
        <v>45147</v>
      </c>
      <c r="B156" t="s">
        <v>8</v>
      </c>
      <c r="C156">
        <v>88.56</v>
      </c>
      <c r="D156">
        <v>677</v>
      </c>
      <c r="E156">
        <v>60</v>
      </c>
      <c r="F156" s="1">
        <v>45147</v>
      </c>
      <c r="G156" t="s">
        <v>14</v>
      </c>
      <c r="H156" t="s">
        <v>8</v>
      </c>
      <c r="I156">
        <v>2</v>
      </c>
      <c r="J156">
        <v>8.8626292466765136E-2</v>
      </c>
      <c r="K156">
        <v>1.476</v>
      </c>
      <c r="L156">
        <v>3.3333333333333333E-2</v>
      </c>
      <c r="M156">
        <v>44.28</v>
      </c>
    </row>
    <row r="157" spans="1:13" hidden="1" x14ac:dyDescent="0.2">
      <c r="A157" s="1">
        <v>45147</v>
      </c>
      <c r="B157" t="s">
        <v>8</v>
      </c>
      <c r="C157">
        <v>88.56</v>
      </c>
      <c r="D157">
        <v>677</v>
      </c>
      <c r="E157">
        <v>60</v>
      </c>
      <c r="F157" s="1">
        <v>45147</v>
      </c>
      <c r="G157" t="s">
        <v>15</v>
      </c>
      <c r="H157" t="s">
        <v>8</v>
      </c>
      <c r="I157">
        <v>1</v>
      </c>
      <c r="J157">
        <v>8.8626292466765136E-2</v>
      </c>
      <c r="K157">
        <v>1.476</v>
      </c>
      <c r="L157">
        <v>1.6666666666666666E-2</v>
      </c>
      <c r="M157">
        <v>88.56</v>
      </c>
    </row>
    <row r="158" spans="1:13" hidden="1" x14ac:dyDescent="0.2">
      <c r="A158" s="1">
        <v>45147</v>
      </c>
      <c r="B158" t="s">
        <v>9</v>
      </c>
      <c r="C158">
        <v>136.78</v>
      </c>
      <c r="D158">
        <v>710</v>
      </c>
      <c r="E158">
        <v>97</v>
      </c>
      <c r="F158" s="1">
        <v>45147</v>
      </c>
      <c r="G158" t="s">
        <v>13</v>
      </c>
      <c r="H158" t="s">
        <v>9</v>
      </c>
      <c r="I158">
        <v>41</v>
      </c>
      <c r="J158">
        <v>0.13661971830985917</v>
      </c>
      <c r="K158">
        <v>1.4101030927835052</v>
      </c>
      <c r="L158">
        <v>0.42268041237113402</v>
      </c>
      <c r="M158">
        <v>3.3360975609756096</v>
      </c>
    </row>
    <row r="159" spans="1:13" hidden="1" x14ac:dyDescent="0.2">
      <c r="A159" s="1">
        <v>45147</v>
      </c>
      <c r="B159" t="s">
        <v>9</v>
      </c>
      <c r="C159">
        <v>136.78</v>
      </c>
      <c r="D159">
        <v>710</v>
      </c>
      <c r="E159">
        <v>97</v>
      </c>
      <c r="F159" s="1">
        <v>45147</v>
      </c>
      <c r="G159" t="s">
        <v>14</v>
      </c>
      <c r="H159" t="s">
        <v>9</v>
      </c>
      <c r="I159">
        <v>10</v>
      </c>
      <c r="J159">
        <v>0.13661971830985917</v>
      </c>
      <c r="K159">
        <v>1.4101030927835052</v>
      </c>
      <c r="L159">
        <v>0.10309278350515463</v>
      </c>
      <c r="M159">
        <v>13.678000000000001</v>
      </c>
    </row>
    <row r="160" spans="1:13" hidden="1" x14ac:dyDescent="0.2">
      <c r="A160" s="1">
        <v>45147</v>
      </c>
      <c r="B160" t="s">
        <v>9</v>
      </c>
      <c r="C160">
        <v>136.78</v>
      </c>
      <c r="D160">
        <v>710</v>
      </c>
      <c r="E160">
        <v>97</v>
      </c>
      <c r="F160" s="1">
        <v>45147</v>
      </c>
      <c r="G160" t="s">
        <v>15</v>
      </c>
      <c r="H160" t="s">
        <v>9</v>
      </c>
      <c r="I160">
        <v>1</v>
      </c>
      <c r="J160">
        <v>0.13661971830985917</v>
      </c>
      <c r="K160">
        <v>1.4101030927835052</v>
      </c>
      <c r="L160">
        <v>1.0309278350515464E-2</v>
      </c>
      <c r="M160">
        <v>136.78</v>
      </c>
    </row>
    <row r="161" spans="1:13" hidden="1" x14ac:dyDescent="0.2">
      <c r="A161" s="1">
        <v>45147</v>
      </c>
      <c r="B161" t="s">
        <v>10</v>
      </c>
      <c r="C161">
        <v>145.44</v>
      </c>
      <c r="D161">
        <v>1033</v>
      </c>
      <c r="E161">
        <v>65</v>
      </c>
      <c r="F161" s="1">
        <v>45147</v>
      </c>
      <c r="G161" t="s">
        <v>13</v>
      </c>
      <c r="H161" t="s">
        <v>10</v>
      </c>
      <c r="I161">
        <v>10</v>
      </c>
      <c r="J161">
        <v>6.2923523717328164E-2</v>
      </c>
      <c r="K161">
        <v>2.2375384615384615</v>
      </c>
      <c r="L161">
        <v>0.15384615384615385</v>
      </c>
      <c r="M161">
        <v>14.544</v>
      </c>
    </row>
    <row r="162" spans="1:13" hidden="1" x14ac:dyDescent="0.2">
      <c r="A162" s="1">
        <v>45147</v>
      </c>
      <c r="B162" t="s">
        <v>10</v>
      </c>
      <c r="C162">
        <v>145.44</v>
      </c>
      <c r="D162">
        <v>1033</v>
      </c>
      <c r="E162">
        <v>65</v>
      </c>
      <c r="F162" s="1">
        <v>45147</v>
      </c>
      <c r="G162" t="s">
        <v>14</v>
      </c>
      <c r="H162" t="s">
        <v>10</v>
      </c>
      <c r="I162">
        <v>3</v>
      </c>
      <c r="J162">
        <v>6.2923523717328164E-2</v>
      </c>
      <c r="K162">
        <v>2.2375384615384615</v>
      </c>
      <c r="L162">
        <v>4.6153846153846156E-2</v>
      </c>
      <c r="M162">
        <v>48.48</v>
      </c>
    </row>
    <row r="163" spans="1:13" hidden="1" x14ac:dyDescent="0.2">
      <c r="A163" s="1">
        <v>45147</v>
      </c>
      <c r="B163" t="s">
        <v>10</v>
      </c>
      <c r="C163">
        <v>145.44</v>
      </c>
      <c r="D163">
        <v>1033</v>
      </c>
      <c r="E163">
        <v>65</v>
      </c>
      <c r="F163" s="1">
        <v>45147</v>
      </c>
      <c r="G163" t="s">
        <v>15</v>
      </c>
      <c r="H163" t="s">
        <v>10</v>
      </c>
      <c r="I163">
        <v>0</v>
      </c>
      <c r="J163">
        <v>6.2923523717328164E-2</v>
      </c>
      <c r="K163">
        <v>2.2375384615384615</v>
      </c>
      <c r="L163">
        <v>0</v>
      </c>
      <c r="M163">
        <v>0</v>
      </c>
    </row>
    <row r="164" spans="1:13" hidden="1" x14ac:dyDescent="0.2">
      <c r="A164" s="1">
        <v>45148</v>
      </c>
      <c r="B164" t="s">
        <v>5</v>
      </c>
      <c r="C164">
        <v>153.1</v>
      </c>
      <c r="D164">
        <v>1194</v>
      </c>
      <c r="E164">
        <v>59</v>
      </c>
      <c r="F164" s="1">
        <v>45148</v>
      </c>
      <c r="G164" t="s">
        <v>13</v>
      </c>
      <c r="H164" t="s">
        <v>5</v>
      </c>
      <c r="I164">
        <v>26</v>
      </c>
      <c r="J164">
        <v>4.9413735343383586E-2</v>
      </c>
      <c r="K164">
        <v>2.594915254237288</v>
      </c>
      <c r="L164">
        <v>0.44067796610169491</v>
      </c>
      <c r="M164">
        <v>5.888461538461538</v>
      </c>
    </row>
    <row r="165" spans="1:13" hidden="1" x14ac:dyDescent="0.2">
      <c r="A165" s="1">
        <v>45148</v>
      </c>
      <c r="B165" t="s">
        <v>5</v>
      </c>
      <c r="C165">
        <v>153.1</v>
      </c>
      <c r="D165">
        <v>1194</v>
      </c>
      <c r="E165">
        <v>59</v>
      </c>
      <c r="F165" s="1">
        <v>45148</v>
      </c>
      <c r="G165" t="s">
        <v>14</v>
      </c>
      <c r="H165" t="s">
        <v>5</v>
      </c>
      <c r="I165">
        <v>5</v>
      </c>
      <c r="J165">
        <v>4.9413735343383586E-2</v>
      </c>
      <c r="K165">
        <v>2.594915254237288</v>
      </c>
      <c r="L165">
        <v>8.4745762711864403E-2</v>
      </c>
      <c r="M165">
        <v>30.619999999999997</v>
      </c>
    </row>
    <row r="166" spans="1:13" x14ac:dyDescent="0.2">
      <c r="A166" s="1">
        <v>45148</v>
      </c>
      <c r="B166" t="s">
        <v>5</v>
      </c>
      <c r="C166">
        <v>153.1</v>
      </c>
      <c r="D166">
        <v>1194</v>
      </c>
      <c r="E166">
        <v>59</v>
      </c>
      <c r="F166" s="1">
        <v>45148</v>
      </c>
      <c r="G166" t="s">
        <v>15</v>
      </c>
      <c r="H166" t="s">
        <v>5</v>
      </c>
      <c r="I166">
        <v>1</v>
      </c>
      <c r="J166">
        <v>4.9413735343383586E-2</v>
      </c>
      <c r="K166">
        <v>2.594915254237288</v>
      </c>
      <c r="L166">
        <v>1.6949152542372881E-2</v>
      </c>
      <c r="M166">
        <v>153.1</v>
      </c>
    </row>
    <row r="167" spans="1:13" hidden="1" x14ac:dyDescent="0.2">
      <c r="A167" s="1">
        <v>45148</v>
      </c>
      <c r="B167" t="s">
        <v>6</v>
      </c>
      <c r="C167">
        <v>135.51999999999998</v>
      </c>
      <c r="D167">
        <v>606</v>
      </c>
      <c r="E167">
        <v>64</v>
      </c>
      <c r="F167" s="1">
        <v>45148</v>
      </c>
      <c r="G167" t="s">
        <v>13</v>
      </c>
      <c r="H167" t="s">
        <v>6</v>
      </c>
      <c r="I167">
        <v>9</v>
      </c>
      <c r="J167">
        <v>0.10561056105610561</v>
      </c>
      <c r="K167">
        <v>2.1174999999999997</v>
      </c>
      <c r="L167">
        <v>0.140625</v>
      </c>
      <c r="M167">
        <v>15.057777777777776</v>
      </c>
    </row>
    <row r="168" spans="1:13" hidden="1" x14ac:dyDescent="0.2">
      <c r="A168" s="1">
        <v>45148</v>
      </c>
      <c r="B168" t="s">
        <v>6</v>
      </c>
      <c r="C168">
        <v>135.51999999999998</v>
      </c>
      <c r="D168">
        <v>606</v>
      </c>
      <c r="E168">
        <v>64</v>
      </c>
      <c r="F168" s="1">
        <v>45148</v>
      </c>
      <c r="G168" t="s">
        <v>14</v>
      </c>
      <c r="H168" t="s">
        <v>6</v>
      </c>
      <c r="I168">
        <v>2</v>
      </c>
      <c r="J168">
        <v>0.10561056105610561</v>
      </c>
      <c r="K168">
        <v>2.1174999999999997</v>
      </c>
      <c r="L168">
        <v>3.125E-2</v>
      </c>
      <c r="M168">
        <v>67.759999999999991</v>
      </c>
    </row>
    <row r="169" spans="1:13" hidden="1" x14ac:dyDescent="0.2">
      <c r="A169" s="1">
        <v>45148</v>
      </c>
      <c r="B169" t="s">
        <v>6</v>
      </c>
      <c r="C169">
        <v>135.51999999999998</v>
      </c>
      <c r="D169">
        <v>606</v>
      </c>
      <c r="E169">
        <v>64</v>
      </c>
      <c r="F169" s="1">
        <v>45148</v>
      </c>
      <c r="G169" t="s">
        <v>15</v>
      </c>
      <c r="H169" t="s">
        <v>6</v>
      </c>
      <c r="I169">
        <v>1</v>
      </c>
      <c r="J169">
        <v>0.10561056105610561</v>
      </c>
      <c r="K169">
        <v>2.1174999999999997</v>
      </c>
      <c r="L169">
        <v>1.5625E-2</v>
      </c>
      <c r="M169">
        <v>135.51999999999998</v>
      </c>
    </row>
    <row r="170" spans="1:13" hidden="1" x14ac:dyDescent="0.2">
      <c r="A170" s="1">
        <v>45148</v>
      </c>
      <c r="B170" t="s">
        <v>7</v>
      </c>
      <c r="C170">
        <v>256.76</v>
      </c>
      <c r="D170">
        <v>1490</v>
      </c>
      <c r="E170">
        <v>62</v>
      </c>
      <c r="F170" s="1">
        <v>45148</v>
      </c>
      <c r="G170" t="s">
        <v>13</v>
      </c>
      <c r="H170" t="s">
        <v>7</v>
      </c>
      <c r="I170">
        <v>30</v>
      </c>
      <c r="J170">
        <v>4.1610738255033558E-2</v>
      </c>
      <c r="K170">
        <v>4.1412903225806454</v>
      </c>
      <c r="L170">
        <v>0.4838709677419355</v>
      </c>
      <c r="M170">
        <v>8.5586666666666655</v>
      </c>
    </row>
    <row r="171" spans="1:13" hidden="1" x14ac:dyDescent="0.2">
      <c r="A171" s="1">
        <v>45148</v>
      </c>
      <c r="B171" t="s">
        <v>7</v>
      </c>
      <c r="C171">
        <v>256.76</v>
      </c>
      <c r="D171">
        <v>1490</v>
      </c>
      <c r="E171">
        <v>62</v>
      </c>
      <c r="F171" s="1">
        <v>45148</v>
      </c>
      <c r="G171" t="s">
        <v>14</v>
      </c>
      <c r="H171" t="s">
        <v>7</v>
      </c>
      <c r="I171">
        <v>2</v>
      </c>
      <c r="J171">
        <v>4.1610738255033558E-2</v>
      </c>
      <c r="K171">
        <v>4.1412903225806454</v>
      </c>
      <c r="L171">
        <v>3.2258064516129031E-2</v>
      </c>
      <c r="M171">
        <v>128.38</v>
      </c>
    </row>
    <row r="172" spans="1:13" hidden="1" x14ac:dyDescent="0.2">
      <c r="A172" s="1">
        <v>45148</v>
      </c>
      <c r="B172" t="s">
        <v>7</v>
      </c>
      <c r="C172">
        <v>256.76</v>
      </c>
      <c r="D172">
        <v>1490</v>
      </c>
      <c r="E172">
        <v>62</v>
      </c>
      <c r="F172" s="1">
        <v>45148</v>
      </c>
      <c r="G172" t="s">
        <v>15</v>
      </c>
      <c r="H172" t="s">
        <v>7</v>
      </c>
      <c r="I172">
        <v>1</v>
      </c>
      <c r="J172">
        <v>4.1610738255033558E-2</v>
      </c>
      <c r="K172">
        <v>4.1412903225806454</v>
      </c>
      <c r="L172">
        <v>1.6129032258064516E-2</v>
      </c>
      <c r="M172">
        <v>256.76</v>
      </c>
    </row>
    <row r="173" spans="1:13" hidden="1" x14ac:dyDescent="0.2">
      <c r="A173" s="1">
        <v>45148</v>
      </c>
      <c r="B173" t="s">
        <v>8</v>
      </c>
      <c r="C173">
        <v>260.93</v>
      </c>
      <c r="D173">
        <v>1843</v>
      </c>
      <c r="E173">
        <v>62</v>
      </c>
      <c r="F173" s="1">
        <v>45148</v>
      </c>
      <c r="G173" t="s">
        <v>13</v>
      </c>
      <c r="H173" t="s">
        <v>8</v>
      </c>
      <c r="I173">
        <v>6</v>
      </c>
      <c r="J173">
        <v>3.3640803038524146E-2</v>
      </c>
      <c r="K173">
        <v>4.2085483870967746</v>
      </c>
      <c r="L173">
        <v>9.6774193548387094E-2</v>
      </c>
      <c r="M173">
        <v>43.488333333333337</v>
      </c>
    </row>
    <row r="174" spans="1:13" hidden="1" x14ac:dyDescent="0.2">
      <c r="A174" s="1">
        <v>45148</v>
      </c>
      <c r="B174" t="s">
        <v>8</v>
      </c>
      <c r="C174">
        <v>260.93</v>
      </c>
      <c r="D174">
        <v>1843</v>
      </c>
      <c r="E174">
        <v>62</v>
      </c>
      <c r="F174" s="1">
        <v>45148</v>
      </c>
      <c r="G174" t="s">
        <v>14</v>
      </c>
      <c r="H174" t="s">
        <v>8</v>
      </c>
      <c r="I174">
        <v>4</v>
      </c>
      <c r="J174">
        <v>3.3640803038524146E-2</v>
      </c>
      <c r="K174">
        <v>4.2085483870967746</v>
      </c>
      <c r="L174">
        <v>6.4516129032258063E-2</v>
      </c>
      <c r="M174">
        <v>65.232500000000002</v>
      </c>
    </row>
    <row r="175" spans="1:13" hidden="1" x14ac:dyDescent="0.2">
      <c r="A175" s="1">
        <v>45148</v>
      </c>
      <c r="B175" t="s">
        <v>8</v>
      </c>
      <c r="C175">
        <v>260.93</v>
      </c>
      <c r="D175">
        <v>1843</v>
      </c>
      <c r="E175">
        <v>62</v>
      </c>
      <c r="F175" s="1">
        <v>45148</v>
      </c>
      <c r="G175" t="s">
        <v>15</v>
      </c>
      <c r="H175" t="s">
        <v>8</v>
      </c>
      <c r="I175">
        <v>1</v>
      </c>
      <c r="J175">
        <v>3.3640803038524146E-2</v>
      </c>
      <c r="K175">
        <v>4.2085483870967746</v>
      </c>
      <c r="L175">
        <v>1.6129032258064516E-2</v>
      </c>
      <c r="M175">
        <v>260.93</v>
      </c>
    </row>
    <row r="176" spans="1:13" hidden="1" x14ac:dyDescent="0.2">
      <c r="A176" s="1">
        <v>45148</v>
      </c>
      <c r="B176" t="s">
        <v>9</v>
      </c>
      <c r="C176">
        <v>110.91</v>
      </c>
      <c r="D176">
        <v>502</v>
      </c>
      <c r="E176">
        <v>96</v>
      </c>
      <c r="F176" s="1">
        <v>45148</v>
      </c>
      <c r="G176" t="s">
        <v>13</v>
      </c>
      <c r="H176" t="s">
        <v>9</v>
      </c>
      <c r="I176">
        <v>50</v>
      </c>
      <c r="J176">
        <v>0.19123505976095617</v>
      </c>
      <c r="K176">
        <v>1.1553125</v>
      </c>
      <c r="L176">
        <v>0.52083333333333337</v>
      </c>
      <c r="M176">
        <v>2.2181999999999999</v>
      </c>
    </row>
    <row r="177" spans="1:13" hidden="1" x14ac:dyDescent="0.2">
      <c r="A177" s="1">
        <v>45148</v>
      </c>
      <c r="B177" t="s">
        <v>9</v>
      </c>
      <c r="C177">
        <v>110.91</v>
      </c>
      <c r="D177">
        <v>502</v>
      </c>
      <c r="E177">
        <v>96</v>
      </c>
      <c r="F177" s="1">
        <v>45148</v>
      </c>
      <c r="G177" t="s">
        <v>14</v>
      </c>
      <c r="H177" t="s">
        <v>9</v>
      </c>
      <c r="I177">
        <v>11</v>
      </c>
      <c r="J177">
        <v>0.19123505976095617</v>
      </c>
      <c r="K177">
        <v>1.1553125</v>
      </c>
      <c r="L177">
        <v>0.11458333333333333</v>
      </c>
      <c r="M177">
        <v>10.082727272727272</v>
      </c>
    </row>
    <row r="178" spans="1:13" hidden="1" x14ac:dyDescent="0.2">
      <c r="A178" s="1">
        <v>45148</v>
      </c>
      <c r="B178" t="s">
        <v>9</v>
      </c>
      <c r="C178">
        <v>110.91</v>
      </c>
      <c r="D178">
        <v>502</v>
      </c>
      <c r="E178">
        <v>96</v>
      </c>
      <c r="F178" s="1">
        <v>45148</v>
      </c>
      <c r="G178" t="s">
        <v>15</v>
      </c>
      <c r="H178" t="s">
        <v>9</v>
      </c>
      <c r="I178">
        <v>2</v>
      </c>
      <c r="J178">
        <v>0.19123505976095617</v>
      </c>
      <c r="K178">
        <v>1.1553125</v>
      </c>
      <c r="L178">
        <v>2.0833333333333332E-2</v>
      </c>
      <c r="M178">
        <v>55.454999999999998</v>
      </c>
    </row>
    <row r="179" spans="1:13" hidden="1" x14ac:dyDescent="0.2">
      <c r="A179" s="1">
        <v>45148</v>
      </c>
      <c r="B179" t="s">
        <v>10</v>
      </c>
      <c r="C179">
        <v>67.77</v>
      </c>
      <c r="D179">
        <v>290</v>
      </c>
      <c r="E179">
        <v>59</v>
      </c>
      <c r="F179" s="1">
        <v>45148</v>
      </c>
      <c r="G179" t="s">
        <v>13</v>
      </c>
      <c r="H179" t="s">
        <v>10</v>
      </c>
      <c r="I179">
        <v>35</v>
      </c>
      <c r="J179">
        <v>0.20344827586206896</v>
      </c>
      <c r="K179">
        <v>1.1486440677966101</v>
      </c>
      <c r="L179">
        <v>0.59322033898305082</v>
      </c>
      <c r="M179">
        <v>1.9362857142857142</v>
      </c>
    </row>
    <row r="180" spans="1:13" hidden="1" x14ac:dyDescent="0.2">
      <c r="A180" s="1">
        <v>45148</v>
      </c>
      <c r="B180" t="s">
        <v>10</v>
      </c>
      <c r="C180">
        <v>67.77</v>
      </c>
      <c r="D180">
        <v>290</v>
      </c>
      <c r="E180">
        <v>59</v>
      </c>
      <c r="F180" s="1">
        <v>45148</v>
      </c>
      <c r="G180" t="s">
        <v>14</v>
      </c>
      <c r="H180" t="s">
        <v>10</v>
      </c>
      <c r="I180">
        <v>4</v>
      </c>
      <c r="J180">
        <v>0.20344827586206896</v>
      </c>
      <c r="K180">
        <v>1.1486440677966101</v>
      </c>
      <c r="L180">
        <v>6.7796610169491525E-2</v>
      </c>
      <c r="M180">
        <v>16.942499999999999</v>
      </c>
    </row>
    <row r="181" spans="1:13" hidden="1" x14ac:dyDescent="0.2">
      <c r="A181" s="1">
        <v>45148</v>
      </c>
      <c r="B181" t="s">
        <v>10</v>
      </c>
      <c r="C181">
        <v>67.77</v>
      </c>
      <c r="D181">
        <v>290</v>
      </c>
      <c r="E181">
        <v>59</v>
      </c>
      <c r="F181" s="1">
        <v>45148</v>
      </c>
      <c r="G181" t="s">
        <v>15</v>
      </c>
      <c r="H181" t="s">
        <v>10</v>
      </c>
      <c r="I181">
        <v>0</v>
      </c>
      <c r="J181">
        <v>0.20344827586206896</v>
      </c>
      <c r="K181">
        <v>1.1486440677966101</v>
      </c>
      <c r="L181">
        <v>0</v>
      </c>
      <c r="M181">
        <v>0</v>
      </c>
    </row>
    <row r="182" spans="1:13" hidden="1" x14ac:dyDescent="0.2">
      <c r="A182" s="1">
        <v>45149</v>
      </c>
      <c r="B182" t="s">
        <v>5</v>
      </c>
      <c r="C182">
        <v>88.72999999999999</v>
      </c>
      <c r="D182">
        <v>522</v>
      </c>
      <c r="E182">
        <v>62</v>
      </c>
      <c r="F182" s="1">
        <v>45149</v>
      </c>
      <c r="G182" t="s">
        <v>13</v>
      </c>
      <c r="H182" t="s">
        <v>5</v>
      </c>
      <c r="I182">
        <v>31</v>
      </c>
      <c r="J182">
        <v>0.11877394636015326</v>
      </c>
      <c r="K182">
        <v>1.4311290322580643</v>
      </c>
      <c r="L182">
        <v>0.5</v>
      </c>
      <c r="M182">
        <v>2.8622580645161286</v>
      </c>
    </row>
    <row r="183" spans="1:13" hidden="1" x14ac:dyDescent="0.2">
      <c r="A183" s="1">
        <v>45149</v>
      </c>
      <c r="B183" t="s">
        <v>5</v>
      </c>
      <c r="C183">
        <v>88.72999999999999</v>
      </c>
      <c r="D183">
        <v>522</v>
      </c>
      <c r="E183">
        <v>62</v>
      </c>
      <c r="F183" s="1">
        <v>45149</v>
      </c>
      <c r="G183" t="s">
        <v>14</v>
      </c>
      <c r="H183" t="s">
        <v>5</v>
      </c>
      <c r="I183">
        <v>5</v>
      </c>
      <c r="J183">
        <v>0.11877394636015326</v>
      </c>
      <c r="K183">
        <v>1.4311290322580643</v>
      </c>
      <c r="L183">
        <v>8.0645161290322578E-2</v>
      </c>
      <c r="M183">
        <v>17.745999999999999</v>
      </c>
    </row>
    <row r="184" spans="1:13" hidden="1" x14ac:dyDescent="0.2">
      <c r="A184" s="1">
        <v>45149</v>
      </c>
      <c r="B184" t="s">
        <v>6</v>
      </c>
      <c r="C184">
        <v>74.11</v>
      </c>
      <c r="D184">
        <v>367</v>
      </c>
      <c r="E184">
        <v>61</v>
      </c>
      <c r="F184" s="1">
        <v>45149</v>
      </c>
      <c r="G184" t="s">
        <v>13</v>
      </c>
      <c r="H184" t="s">
        <v>6</v>
      </c>
      <c r="I184">
        <v>35</v>
      </c>
      <c r="J184">
        <v>0.16621253405994552</v>
      </c>
      <c r="K184">
        <v>1.2149180327868851</v>
      </c>
      <c r="L184">
        <v>0.57377049180327866</v>
      </c>
      <c r="M184">
        <v>2.1174285714285714</v>
      </c>
    </row>
    <row r="185" spans="1:13" hidden="1" x14ac:dyDescent="0.2">
      <c r="A185" s="1">
        <v>45149</v>
      </c>
      <c r="B185" t="s">
        <v>7</v>
      </c>
      <c r="C185">
        <v>63.96</v>
      </c>
      <c r="D185">
        <v>234</v>
      </c>
      <c r="E185">
        <v>60</v>
      </c>
      <c r="F185" s="1">
        <v>45149</v>
      </c>
      <c r="G185" t="s">
        <v>13</v>
      </c>
      <c r="H185" t="s">
        <v>7</v>
      </c>
      <c r="I185">
        <v>26</v>
      </c>
      <c r="J185">
        <v>0.25641025641025639</v>
      </c>
      <c r="K185">
        <v>1.0660000000000001</v>
      </c>
      <c r="L185">
        <v>0.43333333333333335</v>
      </c>
      <c r="M185">
        <v>2.46</v>
      </c>
    </row>
    <row r="186" spans="1:13" hidden="1" x14ac:dyDescent="0.2">
      <c r="A186" s="1">
        <v>45149</v>
      </c>
      <c r="B186" t="s">
        <v>8</v>
      </c>
      <c r="C186">
        <v>252.117242</v>
      </c>
      <c r="D186">
        <v>2754</v>
      </c>
      <c r="E186">
        <v>70</v>
      </c>
      <c r="F186" s="1">
        <v>45149</v>
      </c>
      <c r="G186" t="s">
        <v>13</v>
      </c>
      <c r="H186" t="s">
        <v>8</v>
      </c>
      <c r="I186">
        <v>15</v>
      </c>
      <c r="J186">
        <v>2.5417574437182282E-2</v>
      </c>
      <c r="K186">
        <v>3.601674885714286</v>
      </c>
      <c r="L186">
        <v>0.21428571428571427</v>
      </c>
      <c r="M186">
        <v>16.807816133333333</v>
      </c>
    </row>
    <row r="187" spans="1:13" hidden="1" x14ac:dyDescent="0.2">
      <c r="A187" s="1">
        <v>45149</v>
      </c>
      <c r="B187" t="s">
        <v>9</v>
      </c>
      <c r="C187">
        <v>573.36123500000008</v>
      </c>
      <c r="D187">
        <v>7470</v>
      </c>
      <c r="E187">
        <v>123</v>
      </c>
      <c r="F187" s="1">
        <v>45149</v>
      </c>
      <c r="G187" t="s">
        <v>13</v>
      </c>
      <c r="H187" t="s">
        <v>9</v>
      </c>
      <c r="I187">
        <v>29</v>
      </c>
      <c r="J187">
        <v>1.646586345381526E-2</v>
      </c>
      <c r="K187">
        <v>4.6614734552845531</v>
      </c>
      <c r="L187">
        <v>0.23577235772357724</v>
      </c>
      <c r="M187">
        <v>19.771077068965521</v>
      </c>
    </row>
    <row r="188" spans="1:13" hidden="1" x14ac:dyDescent="0.2">
      <c r="A188" s="1">
        <v>45149</v>
      </c>
      <c r="B188" t="s">
        <v>10</v>
      </c>
      <c r="C188">
        <v>536.74152299999992</v>
      </c>
      <c r="D188">
        <v>7755</v>
      </c>
      <c r="E188">
        <v>76</v>
      </c>
      <c r="F188" s="1">
        <v>45149</v>
      </c>
      <c r="G188" t="s">
        <v>13</v>
      </c>
      <c r="H188" t="s">
        <v>10</v>
      </c>
      <c r="I188">
        <v>12</v>
      </c>
      <c r="J188">
        <v>9.8001289490651199E-3</v>
      </c>
      <c r="K188">
        <v>7.0623884605263143</v>
      </c>
      <c r="L188">
        <v>0.15789473684210525</v>
      </c>
      <c r="M188">
        <v>44.728460249999991</v>
      </c>
    </row>
    <row r="189" spans="1:13" hidden="1" x14ac:dyDescent="0.2">
      <c r="A189" s="1">
        <v>45149</v>
      </c>
      <c r="B189" t="s">
        <v>6</v>
      </c>
      <c r="C189">
        <v>74.11</v>
      </c>
      <c r="D189">
        <v>367</v>
      </c>
      <c r="E189">
        <v>61</v>
      </c>
      <c r="F189" s="1">
        <v>45149</v>
      </c>
      <c r="G189" t="s">
        <v>14</v>
      </c>
      <c r="H189" t="s">
        <v>6</v>
      </c>
      <c r="I189">
        <v>5</v>
      </c>
      <c r="J189">
        <v>0.16621253405994552</v>
      </c>
      <c r="K189">
        <v>1.2149180327868851</v>
      </c>
      <c r="L189">
        <v>8.1967213114754092E-2</v>
      </c>
      <c r="M189">
        <v>14.821999999999999</v>
      </c>
    </row>
    <row r="190" spans="1:13" hidden="1" x14ac:dyDescent="0.2">
      <c r="A190" s="1">
        <v>45149</v>
      </c>
      <c r="B190" t="s">
        <v>7</v>
      </c>
      <c r="C190">
        <v>63.96</v>
      </c>
      <c r="D190">
        <v>234</v>
      </c>
      <c r="E190">
        <v>60</v>
      </c>
      <c r="F190" s="1">
        <v>45149</v>
      </c>
      <c r="G190" t="s">
        <v>14</v>
      </c>
      <c r="H190" t="s">
        <v>7</v>
      </c>
      <c r="I190">
        <v>5</v>
      </c>
      <c r="J190">
        <v>0.25641025641025639</v>
      </c>
      <c r="K190">
        <v>1.0660000000000001</v>
      </c>
      <c r="L190">
        <v>8.3333333333333329E-2</v>
      </c>
      <c r="M190">
        <v>12.792</v>
      </c>
    </row>
    <row r="191" spans="1:13" hidden="1" x14ac:dyDescent="0.2">
      <c r="A191" s="1">
        <v>45149</v>
      </c>
      <c r="B191" t="s">
        <v>8</v>
      </c>
      <c r="C191">
        <v>252.117242</v>
      </c>
      <c r="D191">
        <v>2754</v>
      </c>
      <c r="E191">
        <v>70</v>
      </c>
      <c r="F191" s="1">
        <v>45149</v>
      </c>
      <c r="G191" t="s">
        <v>14</v>
      </c>
      <c r="H191" t="s">
        <v>8</v>
      </c>
      <c r="I191">
        <v>5</v>
      </c>
      <c r="J191">
        <v>2.5417574437182282E-2</v>
      </c>
      <c r="K191">
        <v>3.601674885714286</v>
      </c>
      <c r="L191">
        <v>7.1428571428571425E-2</v>
      </c>
      <c r="M191">
        <v>50.423448399999998</v>
      </c>
    </row>
    <row r="192" spans="1:13" hidden="1" x14ac:dyDescent="0.2">
      <c r="A192" s="1">
        <v>45149</v>
      </c>
      <c r="B192" t="s">
        <v>9</v>
      </c>
      <c r="C192">
        <v>573.36123500000008</v>
      </c>
      <c r="D192">
        <v>7470</v>
      </c>
      <c r="E192">
        <v>123</v>
      </c>
      <c r="F192" s="1">
        <v>45149</v>
      </c>
      <c r="G192" t="s">
        <v>14</v>
      </c>
      <c r="H192" t="s">
        <v>9</v>
      </c>
      <c r="I192">
        <v>10</v>
      </c>
      <c r="J192">
        <v>1.646586345381526E-2</v>
      </c>
      <c r="K192">
        <v>4.6614734552845531</v>
      </c>
      <c r="L192">
        <v>8.1300813008130079E-2</v>
      </c>
      <c r="M192">
        <v>57.336123500000006</v>
      </c>
    </row>
    <row r="193" spans="1:13" hidden="1" x14ac:dyDescent="0.2">
      <c r="A193" s="1">
        <v>45149</v>
      </c>
      <c r="B193" t="s">
        <v>10</v>
      </c>
      <c r="C193">
        <v>536.74152299999992</v>
      </c>
      <c r="D193">
        <v>7755</v>
      </c>
      <c r="E193">
        <v>76</v>
      </c>
      <c r="F193" s="1">
        <v>45149</v>
      </c>
      <c r="G193" t="s">
        <v>14</v>
      </c>
      <c r="H193" t="s">
        <v>10</v>
      </c>
      <c r="I193">
        <v>4</v>
      </c>
      <c r="J193">
        <v>9.8001289490651199E-3</v>
      </c>
      <c r="K193">
        <v>7.0623884605263143</v>
      </c>
      <c r="L193">
        <v>5.2631578947368418E-2</v>
      </c>
      <c r="M193">
        <v>134.18538074999998</v>
      </c>
    </row>
    <row r="194" spans="1:13" x14ac:dyDescent="0.2">
      <c r="A194" s="1">
        <v>45149</v>
      </c>
      <c r="B194" t="s">
        <v>5</v>
      </c>
      <c r="C194">
        <v>88.72999999999999</v>
      </c>
      <c r="D194">
        <v>522</v>
      </c>
      <c r="E194">
        <v>62</v>
      </c>
      <c r="F194" s="1">
        <v>45149</v>
      </c>
      <c r="G194" t="s">
        <v>15</v>
      </c>
      <c r="H194" t="s">
        <v>5</v>
      </c>
      <c r="I194">
        <v>1</v>
      </c>
      <c r="J194">
        <v>0.11877394636015326</v>
      </c>
      <c r="K194">
        <v>1.4311290322580643</v>
      </c>
      <c r="L194">
        <v>1.6129032258064516E-2</v>
      </c>
      <c r="M194">
        <v>88.72999999999999</v>
      </c>
    </row>
    <row r="195" spans="1:13" hidden="1" x14ac:dyDescent="0.2">
      <c r="A195" s="1">
        <v>45149</v>
      </c>
      <c r="B195" t="s">
        <v>6</v>
      </c>
      <c r="C195">
        <v>74.11</v>
      </c>
      <c r="D195">
        <v>367</v>
      </c>
      <c r="E195">
        <v>61</v>
      </c>
      <c r="F195" s="1">
        <v>45149</v>
      </c>
      <c r="G195" t="s">
        <v>15</v>
      </c>
      <c r="H195" t="s">
        <v>6</v>
      </c>
      <c r="I195">
        <v>1</v>
      </c>
      <c r="J195">
        <v>0.16621253405994552</v>
      </c>
      <c r="K195">
        <v>1.2149180327868851</v>
      </c>
      <c r="L195">
        <v>1.6393442622950821E-2</v>
      </c>
      <c r="M195">
        <v>74.11</v>
      </c>
    </row>
    <row r="196" spans="1:13" hidden="1" x14ac:dyDescent="0.2">
      <c r="A196" s="1">
        <v>45149</v>
      </c>
      <c r="B196" t="s">
        <v>7</v>
      </c>
      <c r="C196">
        <v>63.96</v>
      </c>
      <c r="D196">
        <v>234</v>
      </c>
      <c r="E196">
        <v>60</v>
      </c>
      <c r="F196" s="1">
        <v>45149</v>
      </c>
      <c r="G196" t="s">
        <v>15</v>
      </c>
      <c r="H196" t="s">
        <v>7</v>
      </c>
      <c r="I196">
        <v>0</v>
      </c>
      <c r="J196">
        <v>0.25641025641025639</v>
      </c>
      <c r="K196">
        <v>1.0660000000000001</v>
      </c>
      <c r="L196">
        <v>0</v>
      </c>
      <c r="M196">
        <v>0</v>
      </c>
    </row>
    <row r="197" spans="1:13" hidden="1" x14ac:dyDescent="0.2">
      <c r="A197" s="1">
        <v>45149</v>
      </c>
      <c r="B197" t="s">
        <v>8</v>
      </c>
      <c r="C197">
        <v>252.117242</v>
      </c>
      <c r="D197">
        <v>2754</v>
      </c>
      <c r="E197">
        <v>70</v>
      </c>
      <c r="F197" s="1">
        <v>45149</v>
      </c>
      <c r="G197" t="s">
        <v>15</v>
      </c>
      <c r="H197" t="s">
        <v>8</v>
      </c>
      <c r="I197">
        <v>1</v>
      </c>
      <c r="J197">
        <v>2.5417574437182282E-2</v>
      </c>
      <c r="K197">
        <v>3.601674885714286</v>
      </c>
      <c r="L197">
        <v>1.4285714285714285E-2</v>
      </c>
      <c r="M197">
        <v>252.117242</v>
      </c>
    </row>
    <row r="198" spans="1:13" hidden="1" x14ac:dyDescent="0.2">
      <c r="A198" s="1">
        <v>45149</v>
      </c>
      <c r="B198" t="s">
        <v>9</v>
      </c>
      <c r="C198">
        <v>573.36123500000008</v>
      </c>
      <c r="D198">
        <v>7470</v>
      </c>
      <c r="E198">
        <v>123</v>
      </c>
      <c r="F198" s="1">
        <v>45149</v>
      </c>
      <c r="G198" t="s">
        <v>15</v>
      </c>
      <c r="H198" t="s">
        <v>9</v>
      </c>
      <c r="I198">
        <v>3</v>
      </c>
      <c r="J198">
        <v>1.646586345381526E-2</v>
      </c>
      <c r="K198">
        <v>4.6614734552845531</v>
      </c>
      <c r="L198">
        <v>2.4390243902439025E-2</v>
      </c>
      <c r="M198">
        <v>191.12041166666668</v>
      </c>
    </row>
    <row r="199" spans="1:13" hidden="1" x14ac:dyDescent="0.2">
      <c r="A199" s="1">
        <v>45149</v>
      </c>
      <c r="B199" t="s">
        <v>10</v>
      </c>
      <c r="C199">
        <v>536.74152299999992</v>
      </c>
      <c r="D199">
        <v>7755</v>
      </c>
      <c r="E199">
        <v>76</v>
      </c>
      <c r="F199" s="1">
        <v>45149</v>
      </c>
      <c r="G199" t="s">
        <v>15</v>
      </c>
      <c r="H199" t="s">
        <v>10</v>
      </c>
      <c r="I199">
        <v>0</v>
      </c>
      <c r="J199">
        <v>9.8001289490651199E-3</v>
      </c>
      <c r="K199">
        <v>7.0623884605263143</v>
      </c>
      <c r="L199">
        <v>0</v>
      </c>
      <c r="M199">
        <v>0</v>
      </c>
    </row>
    <row r="200" spans="1:13" hidden="1" x14ac:dyDescent="0.2">
      <c r="A200" s="1">
        <v>45150</v>
      </c>
      <c r="B200" t="s">
        <v>5</v>
      </c>
      <c r="C200">
        <v>51.71</v>
      </c>
      <c r="D200">
        <v>123</v>
      </c>
      <c r="E200">
        <v>59</v>
      </c>
      <c r="F200" s="1">
        <v>45150</v>
      </c>
      <c r="G200" t="s">
        <v>13</v>
      </c>
      <c r="H200" t="s">
        <v>5</v>
      </c>
      <c r="I200">
        <v>25</v>
      </c>
      <c r="J200">
        <v>0.47967479674796748</v>
      </c>
      <c r="K200">
        <v>0.8764406779661017</v>
      </c>
      <c r="L200">
        <v>0.42372881355932202</v>
      </c>
      <c r="M200">
        <v>2.0684</v>
      </c>
    </row>
    <row r="201" spans="1:13" hidden="1" x14ac:dyDescent="0.2">
      <c r="A201" s="1">
        <v>45150</v>
      </c>
      <c r="B201" t="s">
        <v>6</v>
      </c>
      <c r="C201">
        <v>61.58</v>
      </c>
      <c r="D201">
        <v>1576</v>
      </c>
      <c r="E201">
        <v>59</v>
      </c>
      <c r="F201" s="1">
        <v>45150</v>
      </c>
      <c r="G201" t="s">
        <v>13</v>
      </c>
      <c r="H201" t="s">
        <v>6</v>
      </c>
      <c r="I201">
        <v>23</v>
      </c>
      <c r="J201">
        <v>3.7436548223350255E-2</v>
      </c>
      <c r="K201">
        <v>1.0437288135593219</v>
      </c>
      <c r="L201">
        <v>0.38983050847457629</v>
      </c>
      <c r="M201">
        <v>2.6773913043478261</v>
      </c>
    </row>
    <row r="202" spans="1:13" hidden="1" x14ac:dyDescent="0.2">
      <c r="A202" s="1">
        <v>45150</v>
      </c>
      <c r="B202" t="s">
        <v>7</v>
      </c>
      <c r="C202">
        <v>72.460000000000008</v>
      </c>
      <c r="D202">
        <v>3229</v>
      </c>
      <c r="E202">
        <v>65</v>
      </c>
      <c r="F202" s="1">
        <v>45150</v>
      </c>
      <c r="G202" t="s">
        <v>13</v>
      </c>
      <c r="H202" t="s">
        <v>7</v>
      </c>
      <c r="I202">
        <v>16</v>
      </c>
      <c r="J202">
        <v>2.0130071229482811E-2</v>
      </c>
      <c r="K202">
        <v>1.114769230769231</v>
      </c>
      <c r="L202">
        <v>0.24615384615384617</v>
      </c>
      <c r="M202">
        <v>4.5287500000000005</v>
      </c>
    </row>
    <row r="203" spans="1:13" hidden="1" x14ac:dyDescent="0.2">
      <c r="A203" s="1">
        <v>45150</v>
      </c>
      <c r="B203" t="s">
        <v>8</v>
      </c>
      <c r="C203">
        <v>103.41</v>
      </c>
      <c r="D203">
        <v>714</v>
      </c>
      <c r="E203">
        <v>63</v>
      </c>
      <c r="F203" s="1">
        <v>45150</v>
      </c>
      <c r="G203" t="s">
        <v>13</v>
      </c>
      <c r="H203" t="s">
        <v>8</v>
      </c>
      <c r="I203">
        <v>32</v>
      </c>
      <c r="J203">
        <v>8.8235294117647065E-2</v>
      </c>
      <c r="K203">
        <v>1.6414285714285715</v>
      </c>
      <c r="L203">
        <v>0.50793650793650791</v>
      </c>
      <c r="M203">
        <v>3.2315624999999999</v>
      </c>
    </row>
    <row r="204" spans="1:13" hidden="1" x14ac:dyDescent="0.2">
      <c r="A204" s="1">
        <v>45150</v>
      </c>
      <c r="B204" t="s">
        <v>9</v>
      </c>
      <c r="C204">
        <v>109.49</v>
      </c>
      <c r="D204">
        <v>2690</v>
      </c>
      <c r="E204">
        <v>97</v>
      </c>
      <c r="F204" s="1">
        <v>45150</v>
      </c>
      <c r="G204" t="s">
        <v>13</v>
      </c>
      <c r="H204" t="s">
        <v>9</v>
      </c>
      <c r="I204">
        <v>45</v>
      </c>
      <c r="J204">
        <v>3.6059479553903345E-2</v>
      </c>
      <c r="K204">
        <v>1.128762886597938</v>
      </c>
      <c r="L204">
        <v>0.46391752577319589</v>
      </c>
      <c r="M204">
        <v>2.4331111111111108</v>
      </c>
    </row>
    <row r="205" spans="1:13" hidden="1" x14ac:dyDescent="0.2">
      <c r="A205" s="1">
        <v>45150</v>
      </c>
      <c r="B205" t="s">
        <v>10</v>
      </c>
      <c r="C205">
        <v>165.82999999999998</v>
      </c>
      <c r="D205">
        <v>1487</v>
      </c>
      <c r="E205">
        <v>64</v>
      </c>
      <c r="F205" s="1">
        <v>45150</v>
      </c>
      <c r="G205" t="s">
        <v>13</v>
      </c>
      <c r="H205" t="s">
        <v>10</v>
      </c>
      <c r="I205">
        <v>12</v>
      </c>
      <c r="J205">
        <v>4.3039677202420981E-2</v>
      </c>
      <c r="K205">
        <v>2.5910937499999998</v>
      </c>
      <c r="L205">
        <v>0.1875</v>
      </c>
      <c r="M205">
        <v>13.819166666666666</v>
      </c>
    </row>
    <row r="206" spans="1:13" hidden="1" x14ac:dyDescent="0.2">
      <c r="A206" s="1">
        <v>45150</v>
      </c>
      <c r="B206" t="s">
        <v>5</v>
      </c>
      <c r="C206">
        <v>51.71</v>
      </c>
      <c r="D206">
        <v>123</v>
      </c>
      <c r="E206">
        <v>59</v>
      </c>
      <c r="F206" s="1">
        <v>45150</v>
      </c>
      <c r="G206" t="s">
        <v>14</v>
      </c>
      <c r="H206" t="s">
        <v>5</v>
      </c>
      <c r="I206">
        <v>2</v>
      </c>
      <c r="J206">
        <v>0.47967479674796748</v>
      </c>
      <c r="K206">
        <v>0.8764406779661017</v>
      </c>
      <c r="L206">
        <v>3.3898305084745763E-2</v>
      </c>
      <c r="M206">
        <v>25.855</v>
      </c>
    </row>
    <row r="207" spans="1:13" hidden="1" x14ac:dyDescent="0.2">
      <c r="A207" s="1">
        <v>45150</v>
      </c>
      <c r="B207" t="s">
        <v>6</v>
      </c>
      <c r="C207">
        <v>61.58</v>
      </c>
      <c r="D207">
        <v>1576</v>
      </c>
      <c r="E207">
        <v>59</v>
      </c>
      <c r="F207" s="1">
        <v>45150</v>
      </c>
      <c r="G207" t="s">
        <v>14</v>
      </c>
      <c r="H207" t="s">
        <v>6</v>
      </c>
      <c r="I207">
        <v>3</v>
      </c>
      <c r="J207">
        <v>3.7436548223350255E-2</v>
      </c>
      <c r="K207">
        <v>1.0437288135593219</v>
      </c>
      <c r="L207">
        <v>5.0847457627118647E-2</v>
      </c>
      <c r="M207">
        <v>20.526666666666667</v>
      </c>
    </row>
    <row r="208" spans="1:13" hidden="1" x14ac:dyDescent="0.2">
      <c r="A208" s="1">
        <v>45150</v>
      </c>
      <c r="B208" t="s">
        <v>7</v>
      </c>
      <c r="C208">
        <v>72.460000000000008</v>
      </c>
      <c r="D208">
        <v>3229</v>
      </c>
      <c r="E208">
        <v>65</v>
      </c>
      <c r="F208" s="1">
        <v>45150</v>
      </c>
      <c r="G208" t="s">
        <v>14</v>
      </c>
      <c r="H208" t="s">
        <v>7</v>
      </c>
      <c r="I208">
        <v>2</v>
      </c>
      <c r="J208">
        <v>2.0130071229482811E-2</v>
      </c>
      <c r="K208">
        <v>1.114769230769231</v>
      </c>
      <c r="L208">
        <v>3.0769230769230771E-2</v>
      </c>
      <c r="M208">
        <v>36.230000000000004</v>
      </c>
    </row>
    <row r="209" spans="1:13" hidden="1" x14ac:dyDescent="0.2">
      <c r="A209" s="1">
        <v>45150</v>
      </c>
      <c r="B209" t="s">
        <v>8</v>
      </c>
      <c r="C209">
        <v>103.41</v>
      </c>
      <c r="D209">
        <v>714</v>
      </c>
      <c r="E209">
        <v>63</v>
      </c>
      <c r="F209" s="1">
        <v>45150</v>
      </c>
      <c r="G209" t="s">
        <v>14</v>
      </c>
      <c r="H209" t="s">
        <v>8</v>
      </c>
      <c r="I209">
        <v>3</v>
      </c>
      <c r="J209">
        <v>8.8235294117647065E-2</v>
      </c>
      <c r="K209">
        <v>1.6414285714285715</v>
      </c>
      <c r="L209">
        <v>4.7619047619047616E-2</v>
      </c>
      <c r="M209">
        <v>34.47</v>
      </c>
    </row>
    <row r="210" spans="1:13" hidden="1" x14ac:dyDescent="0.2">
      <c r="A210" s="1">
        <v>45150</v>
      </c>
      <c r="B210" t="s">
        <v>9</v>
      </c>
      <c r="C210">
        <v>109.49</v>
      </c>
      <c r="D210">
        <v>2690</v>
      </c>
      <c r="E210">
        <v>97</v>
      </c>
      <c r="F210" s="1">
        <v>45150</v>
      </c>
      <c r="G210" t="s">
        <v>14</v>
      </c>
      <c r="H210" t="s">
        <v>9</v>
      </c>
      <c r="I210">
        <v>10</v>
      </c>
      <c r="J210">
        <v>3.6059479553903345E-2</v>
      </c>
      <c r="K210">
        <v>1.128762886597938</v>
      </c>
      <c r="L210">
        <v>0.10309278350515463</v>
      </c>
      <c r="M210">
        <v>10.949</v>
      </c>
    </row>
    <row r="211" spans="1:13" hidden="1" x14ac:dyDescent="0.2">
      <c r="A211" s="1">
        <v>45150</v>
      </c>
      <c r="B211" t="s">
        <v>10</v>
      </c>
      <c r="C211">
        <v>165.82999999999998</v>
      </c>
      <c r="D211">
        <v>1487</v>
      </c>
      <c r="E211">
        <v>64</v>
      </c>
      <c r="F211" s="1">
        <v>45150</v>
      </c>
      <c r="G211" t="s">
        <v>14</v>
      </c>
      <c r="H211" t="s">
        <v>10</v>
      </c>
      <c r="I211">
        <v>3</v>
      </c>
      <c r="J211">
        <v>4.3039677202420981E-2</v>
      </c>
      <c r="K211">
        <v>2.5910937499999998</v>
      </c>
      <c r="L211">
        <v>4.6875E-2</v>
      </c>
      <c r="M211">
        <v>55.276666666666664</v>
      </c>
    </row>
    <row r="212" spans="1:13" x14ac:dyDescent="0.2">
      <c r="A212" s="1">
        <v>45150</v>
      </c>
      <c r="B212" t="s">
        <v>5</v>
      </c>
      <c r="C212">
        <v>51.71</v>
      </c>
      <c r="D212">
        <v>123</v>
      </c>
      <c r="E212">
        <v>59</v>
      </c>
      <c r="F212" s="1">
        <v>45150</v>
      </c>
      <c r="G212" t="s">
        <v>15</v>
      </c>
      <c r="H212" t="s">
        <v>5</v>
      </c>
      <c r="I212">
        <v>0</v>
      </c>
      <c r="J212">
        <v>0.47967479674796748</v>
      </c>
      <c r="K212">
        <v>0.8764406779661017</v>
      </c>
      <c r="L212">
        <v>0</v>
      </c>
      <c r="M212">
        <v>0</v>
      </c>
    </row>
    <row r="213" spans="1:13" hidden="1" x14ac:dyDescent="0.2">
      <c r="A213" s="1">
        <v>45150</v>
      </c>
      <c r="B213" t="s">
        <v>6</v>
      </c>
      <c r="C213">
        <v>61.58</v>
      </c>
      <c r="D213">
        <v>1576</v>
      </c>
      <c r="E213">
        <v>59</v>
      </c>
      <c r="F213" s="1">
        <v>45150</v>
      </c>
      <c r="G213" t="s">
        <v>15</v>
      </c>
      <c r="H213" t="s">
        <v>6</v>
      </c>
      <c r="I213">
        <v>0</v>
      </c>
      <c r="J213">
        <v>3.7436548223350255E-2</v>
      </c>
      <c r="K213">
        <v>1.0437288135593219</v>
      </c>
      <c r="L213">
        <v>0</v>
      </c>
      <c r="M213">
        <v>0</v>
      </c>
    </row>
    <row r="214" spans="1:13" hidden="1" x14ac:dyDescent="0.2">
      <c r="A214" s="1">
        <v>45150</v>
      </c>
      <c r="B214" t="s">
        <v>7</v>
      </c>
      <c r="C214">
        <v>72.460000000000008</v>
      </c>
      <c r="D214">
        <v>3229</v>
      </c>
      <c r="E214">
        <v>65</v>
      </c>
      <c r="F214" s="1">
        <v>45150</v>
      </c>
      <c r="G214" t="s">
        <v>15</v>
      </c>
      <c r="H214" t="s">
        <v>7</v>
      </c>
      <c r="I214">
        <v>1</v>
      </c>
      <c r="J214">
        <v>2.0130071229482811E-2</v>
      </c>
      <c r="K214">
        <v>1.114769230769231</v>
      </c>
      <c r="L214">
        <v>1.5384615384615385E-2</v>
      </c>
      <c r="M214">
        <v>72.460000000000008</v>
      </c>
    </row>
    <row r="215" spans="1:13" hidden="1" x14ac:dyDescent="0.2">
      <c r="A215" s="1">
        <v>45150</v>
      </c>
      <c r="B215" t="s">
        <v>8</v>
      </c>
      <c r="C215">
        <v>103.41</v>
      </c>
      <c r="D215">
        <v>714</v>
      </c>
      <c r="E215">
        <v>63</v>
      </c>
      <c r="F215" s="1">
        <v>45150</v>
      </c>
      <c r="G215" t="s">
        <v>15</v>
      </c>
      <c r="H215" t="s">
        <v>8</v>
      </c>
      <c r="I215">
        <v>1</v>
      </c>
      <c r="J215">
        <v>8.8235294117647065E-2</v>
      </c>
      <c r="K215">
        <v>1.6414285714285715</v>
      </c>
      <c r="L215">
        <v>1.5873015873015872E-2</v>
      </c>
      <c r="M215">
        <v>103.41</v>
      </c>
    </row>
    <row r="216" spans="1:13" hidden="1" x14ac:dyDescent="0.2">
      <c r="A216" s="1">
        <v>45150</v>
      </c>
      <c r="B216" t="s">
        <v>9</v>
      </c>
      <c r="C216">
        <v>109.49</v>
      </c>
      <c r="D216">
        <v>2690</v>
      </c>
      <c r="E216">
        <v>97</v>
      </c>
      <c r="F216" s="1">
        <v>45150</v>
      </c>
      <c r="G216" t="s">
        <v>15</v>
      </c>
      <c r="H216" t="s">
        <v>9</v>
      </c>
      <c r="I216">
        <v>2</v>
      </c>
      <c r="J216">
        <v>3.6059479553903345E-2</v>
      </c>
      <c r="K216">
        <v>1.128762886597938</v>
      </c>
      <c r="L216">
        <v>2.0618556701030927E-2</v>
      </c>
      <c r="M216">
        <v>54.744999999999997</v>
      </c>
    </row>
    <row r="217" spans="1:13" hidden="1" x14ac:dyDescent="0.2">
      <c r="A217" s="1">
        <v>45150</v>
      </c>
      <c r="B217" t="s">
        <v>10</v>
      </c>
      <c r="C217">
        <v>165.82999999999998</v>
      </c>
      <c r="D217">
        <v>1487</v>
      </c>
      <c r="E217">
        <v>64</v>
      </c>
      <c r="F217" s="1">
        <v>45150</v>
      </c>
      <c r="G217" t="s">
        <v>15</v>
      </c>
      <c r="H217" t="s">
        <v>10</v>
      </c>
      <c r="I217">
        <v>0</v>
      </c>
      <c r="J217">
        <v>4.3039677202420981E-2</v>
      </c>
      <c r="K217">
        <v>2.5910937499999998</v>
      </c>
      <c r="L217">
        <v>0</v>
      </c>
      <c r="M217">
        <v>0</v>
      </c>
    </row>
    <row r="218" spans="1:13" hidden="1" x14ac:dyDescent="0.2">
      <c r="A218" s="1">
        <v>45151</v>
      </c>
      <c r="B218" t="s">
        <v>5</v>
      </c>
      <c r="C218">
        <v>157.19</v>
      </c>
      <c r="D218">
        <v>1637</v>
      </c>
      <c r="E218">
        <v>59</v>
      </c>
      <c r="F218" s="1">
        <v>45151</v>
      </c>
      <c r="G218" t="s">
        <v>13</v>
      </c>
      <c r="H218" t="s">
        <v>5</v>
      </c>
      <c r="I218">
        <v>9</v>
      </c>
      <c r="J218">
        <v>3.6041539401343921E-2</v>
      </c>
      <c r="K218">
        <v>2.6642372881355931</v>
      </c>
      <c r="L218">
        <v>0.15254237288135594</v>
      </c>
      <c r="M218">
        <v>17.465555555555554</v>
      </c>
    </row>
    <row r="219" spans="1:13" hidden="1" x14ac:dyDescent="0.2">
      <c r="A219" s="1">
        <v>45151</v>
      </c>
      <c r="B219" t="s">
        <v>6</v>
      </c>
      <c r="C219">
        <v>203.06</v>
      </c>
      <c r="D219">
        <v>1446</v>
      </c>
      <c r="E219">
        <v>61</v>
      </c>
      <c r="F219" s="1">
        <v>45151</v>
      </c>
      <c r="G219" t="s">
        <v>13</v>
      </c>
      <c r="H219" t="s">
        <v>6</v>
      </c>
      <c r="I219">
        <v>15</v>
      </c>
      <c r="J219">
        <v>4.2185338865836794E-2</v>
      </c>
      <c r="K219">
        <v>3.3288524590163933</v>
      </c>
      <c r="L219">
        <v>0.24590163934426229</v>
      </c>
      <c r="M219">
        <v>13.537333333333333</v>
      </c>
    </row>
    <row r="220" spans="1:13" hidden="1" x14ac:dyDescent="0.2">
      <c r="A220" s="1">
        <v>45151</v>
      </c>
      <c r="B220" t="s">
        <v>7</v>
      </c>
      <c r="C220">
        <v>511.48</v>
      </c>
      <c r="D220">
        <v>4249</v>
      </c>
      <c r="E220">
        <v>68</v>
      </c>
      <c r="F220" s="1">
        <v>45151</v>
      </c>
      <c r="G220" t="s">
        <v>13</v>
      </c>
      <c r="H220" t="s">
        <v>7</v>
      </c>
      <c r="I220">
        <v>16</v>
      </c>
      <c r="J220">
        <v>1.6003765591903977E-2</v>
      </c>
      <c r="K220">
        <v>7.5217647058823536</v>
      </c>
      <c r="L220">
        <v>0.23529411764705882</v>
      </c>
      <c r="M220">
        <v>31.967500000000001</v>
      </c>
    </row>
    <row r="221" spans="1:13" hidden="1" x14ac:dyDescent="0.2">
      <c r="A221" s="1">
        <v>45151</v>
      </c>
      <c r="B221" t="s">
        <v>8</v>
      </c>
      <c r="C221">
        <v>340.68</v>
      </c>
      <c r="D221">
        <v>2927</v>
      </c>
      <c r="E221">
        <v>71</v>
      </c>
      <c r="F221" s="1">
        <v>45151</v>
      </c>
      <c r="G221" t="s">
        <v>13</v>
      </c>
      <c r="H221" t="s">
        <v>8</v>
      </c>
      <c r="I221">
        <v>23</v>
      </c>
      <c r="J221">
        <v>2.425691834642979E-2</v>
      </c>
      <c r="K221">
        <v>4.79830985915493</v>
      </c>
      <c r="L221">
        <v>0.323943661971831</v>
      </c>
      <c r="M221">
        <v>14.812173913043479</v>
      </c>
    </row>
    <row r="222" spans="1:13" hidden="1" x14ac:dyDescent="0.2">
      <c r="A222" s="1">
        <v>45151</v>
      </c>
      <c r="B222" t="s">
        <v>9</v>
      </c>
      <c r="C222">
        <v>94.67</v>
      </c>
      <c r="D222">
        <v>356</v>
      </c>
      <c r="E222">
        <v>95</v>
      </c>
      <c r="F222" s="1">
        <v>45151</v>
      </c>
      <c r="G222" t="s">
        <v>13</v>
      </c>
      <c r="H222" t="s">
        <v>9</v>
      </c>
      <c r="I222">
        <v>54</v>
      </c>
      <c r="J222">
        <v>0.26685393258426965</v>
      </c>
      <c r="K222">
        <v>0.9965263157894737</v>
      </c>
      <c r="L222">
        <v>0.56842105263157894</v>
      </c>
      <c r="M222">
        <v>1.7531481481481481</v>
      </c>
    </row>
    <row r="223" spans="1:13" hidden="1" x14ac:dyDescent="0.2">
      <c r="A223" s="1">
        <v>45151</v>
      </c>
      <c r="B223" t="s">
        <v>10</v>
      </c>
      <c r="C223">
        <v>60.46</v>
      </c>
      <c r="D223">
        <v>186</v>
      </c>
      <c r="E223">
        <v>60</v>
      </c>
      <c r="F223" s="1">
        <v>45151</v>
      </c>
      <c r="G223" t="s">
        <v>13</v>
      </c>
      <c r="H223" t="s">
        <v>10</v>
      </c>
      <c r="I223">
        <v>23</v>
      </c>
      <c r="J223">
        <v>0.32258064516129031</v>
      </c>
      <c r="K223">
        <v>1.0076666666666667</v>
      </c>
      <c r="L223">
        <v>0.38333333333333336</v>
      </c>
      <c r="M223">
        <v>2.6286956521739131</v>
      </c>
    </row>
    <row r="224" spans="1:13" hidden="1" x14ac:dyDescent="0.2">
      <c r="A224" s="1">
        <v>45151</v>
      </c>
      <c r="B224" t="s">
        <v>5</v>
      </c>
      <c r="C224">
        <v>157.19</v>
      </c>
      <c r="D224">
        <v>1637</v>
      </c>
      <c r="E224">
        <v>59</v>
      </c>
      <c r="F224" s="1">
        <v>45151</v>
      </c>
      <c r="G224" t="s">
        <v>14</v>
      </c>
      <c r="H224" t="s">
        <v>5</v>
      </c>
      <c r="I224">
        <v>5</v>
      </c>
      <c r="J224">
        <v>3.6041539401343921E-2</v>
      </c>
      <c r="K224">
        <v>2.6642372881355931</v>
      </c>
      <c r="L224">
        <v>8.4745762711864403E-2</v>
      </c>
      <c r="M224">
        <v>31.437999999999999</v>
      </c>
    </row>
    <row r="225" spans="1:13" hidden="1" x14ac:dyDescent="0.2">
      <c r="A225" s="1">
        <v>45151</v>
      </c>
      <c r="B225" t="s">
        <v>6</v>
      </c>
      <c r="C225">
        <v>203.06</v>
      </c>
      <c r="D225">
        <v>1446</v>
      </c>
      <c r="E225">
        <v>61</v>
      </c>
      <c r="F225" s="1">
        <v>45151</v>
      </c>
      <c r="G225" t="s">
        <v>14</v>
      </c>
      <c r="H225" t="s">
        <v>6</v>
      </c>
      <c r="I225">
        <v>3</v>
      </c>
      <c r="J225">
        <v>4.2185338865836794E-2</v>
      </c>
      <c r="K225">
        <v>3.3288524590163933</v>
      </c>
      <c r="L225">
        <v>4.9180327868852458E-2</v>
      </c>
      <c r="M225">
        <v>67.686666666666667</v>
      </c>
    </row>
    <row r="226" spans="1:13" hidden="1" x14ac:dyDescent="0.2">
      <c r="A226" s="1">
        <v>45151</v>
      </c>
      <c r="B226" t="s">
        <v>7</v>
      </c>
      <c r="C226">
        <v>511.48</v>
      </c>
      <c r="D226">
        <v>4249</v>
      </c>
      <c r="E226">
        <v>68</v>
      </c>
      <c r="F226" s="1">
        <v>45151</v>
      </c>
      <c r="G226" t="s">
        <v>14</v>
      </c>
      <c r="H226" t="s">
        <v>7</v>
      </c>
      <c r="I226">
        <v>5</v>
      </c>
      <c r="J226">
        <v>1.6003765591903977E-2</v>
      </c>
      <c r="K226">
        <v>7.5217647058823536</v>
      </c>
      <c r="L226">
        <v>7.3529411764705885E-2</v>
      </c>
      <c r="M226">
        <v>102.29600000000001</v>
      </c>
    </row>
    <row r="227" spans="1:13" hidden="1" x14ac:dyDescent="0.2">
      <c r="A227" s="1">
        <v>45151</v>
      </c>
      <c r="B227" t="s">
        <v>8</v>
      </c>
      <c r="C227">
        <v>340.68</v>
      </c>
      <c r="D227">
        <v>2927</v>
      </c>
      <c r="E227">
        <v>71</v>
      </c>
      <c r="F227" s="1">
        <v>45151</v>
      </c>
      <c r="G227" t="s">
        <v>14</v>
      </c>
      <c r="H227" t="s">
        <v>8</v>
      </c>
      <c r="I227">
        <v>5</v>
      </c>
      <c r="J227">
        <v>2.425691834642979E-2</v>
      </c>
      <c r="K227">
        <v>4.79830985915493</v>
      </c>
      <c r="L227">
        <v>7.0422535211267609E-2</v>
      </c>
      <c r="M227">
        <v>68.135999999999996</v>
      </c>
    </row>
    <row r="228" spans="1:13" hidden="1" x14ac:dyDescent="0.2">
      <c r="A228" s="1">
        <v>45151</v>
      </c>
      <c r="B228" t="s">
        <v>9</v>
      </c>
      <c r="C228">
        <v>94.67</v>
      </c>
      <c r="D228">
        <v>356</v>
      </c>
      <c r="E228">
        <v>95</v>
      </c>
      <c r="F228" s="1">
        <v>45151</v>
      </c>
      <c r="G228" t="s">
        <v>14</v>
      </c>
      <c r="H228" t="s">
        <v>9</v>
      </c>
      <c r="I228">
        <v>10</v>
      </c>
      <c r="J228">
        <v>0.26685393258426965</v>
      </c>
      <c r="K228">
        <v>0.9965263157894737</v>
      </c>
      <c r="L228">
        <v>0.10526315789473684</v>
      </c>
      <c r="M228">
        <v>9.4670000000000005</v>
      </c>
    </row>
    <row r="229" spans="1:13" hidden="1" x14ac:dyDescent="0.2">
      <c r="A229" s="1">
        <v>45151</v>
      </c>
      <c r="B229" t="s">
        <v>10</v>
      </c>
      <c r="C229">
        <v>60.46</v>
      </c>
      <c r="D229">
        <v>186</v>
      </c>
      <c r="E229">
        <v>60</v>
      </c>
      <c r="F229" s="1">
        <v>45151</v>
      </c>
      <c r="G229" t="s">
        <v>14</v>
      </c>
      <c r="H229" t="s">
        <v>10</v>
      </c>
      <c r="I229">
        <v>5</v>
      </c>
      <c r="J229">
        <v>0.32258064516129031</v>
      </c>
      <c r="K229">
        <v>1.0076666666666667</v>
      </c>
      <c r="L229">
        <v>8.3333333333333329E-2</v>
      </c>
      <c r="M229">
        <v>12.092000000000001</v>
      </c>
    </row>
    <row r="230" spans="1:13" x14ac:dyDescent="0.2">
      <c r="A230" s="1">
        <v>45151</v>
      </c>
      <c r="B230" t="s">
        <v>5</v>
      </c>
      <c r="C230">
        <v>157.19</v>
      </c>
      <c r="D230">
        <v>1637</v>
      </c>
      <c r="E230">
        <v>59</v>
      </c>
      <c r="F230" s="1">
        <v>45151</v>
      </c>
      <c r="G230" t="s">
        <v>15</v>
      </c>
      <c r="H230" t="s">
        <v>5</v>
      </c>
      <c r="I230">
        <v>1</v>
      </c>
      <c r="J230">
        <v>3.6041539401343921E-2</v>
      </c>
      <c r="K230">
        <v>2.6642372881355931</v>
      </c>
      <c r="L230">
        <v>1.6949152542372881E-2</v>
      </c>
      <c r="M230">
        <v>157.19</v>
      </c>
    </row>
    <row r="231" spans="1:13" hidden="1" x14ac:dyDescent="0.2">
      <c r="A231" s="1">
        <v>45151</v>
      </c>
      <c r="B231" t="s">
        <v>6</v>
      </c>
      <c r="C231">
        <v>203.06</v>
      </c>
      <c r="D231">
        <v>1446</v>
      </c>
      <c r="E231">
        <v>61</v>
      </c>
      <c r="F231" s="1">
        <v>45151</v>
      </c>
      <c r="G231" t="s">
        <v>15</v>
      </c>
      <c r="H231" t="s">
        <v>6</v>
      </c>
      <c r="I231">
        <v>1</v>
      </c>
      <c r="J231">
        <v>4.2185338865836794E-2</v>
      </c>
      <c r="K231">
        <v>3.3288524590163933</v>
      </c>
      <c r="L231">
        <v>1.6393442622950821E-2</v>
      </c>
      <c r="M231">
        <v>203.06</v>
      </c>
    </row>
    <row r="232" spans="1:13" hidden="1" x14ac:dyDescent="0.2">
      <c r="A232" s="1">
        <v>45151</v>
      </c>
      <c r="B232" t="s">
        <v>7</v>
      </c>
      <c r="C232">
        <v>511.48</v>
      </c>
      <c r="D232">
        <v>4249</v>
      </c>
      <c r="E232">
        <v>68</v>
      </c>
      <c r="F232" s="1">
        <v>45151</v>
      </c>
      <c r="G232" t="s">
        <v>15</v>
      </c>
      <c r="H232" t="s">
        <v>7</v>
      </c>
      <c r="I232">
        <v>1</v>
      </c>
      <c r="J232">
        <v>1.6003765591903977E-2</v>
      </c>
      <c r="K232">
        <v>7.5217647058823536</v>
      </c>
      <c r="L232">
        <v>1.4705882352941176E-2</v>
      </c>
      <c r="M232">
        <v>511.48</v>
      </c>
    </row>
    <row r="233" spans="1:13" hidden="1" x14ac:dyDescent="0.2">
      <c r="A233" s="1">
        <v>45151</v>
      </c>
      <c r="B233" t="s">
        <v>8</v>
      </c>
      <c r="C233">
        <v>340.68</v>
      </c>
      <c r="D233">
        <v>2927</v>
      </c>
      <c r="E233">
        <v>71</v>
      </c>
      <c r="F233" s="1">
        <v>45151</v>
      </c>
      <c r="G233" t="s">
        <v>15</v>
      </c>
      <c r="H233" t="s">
        <v>8</v>
      </c>
      <c r="I233">
        <v>1</v>
      </c>
      <c r="J233">
        <v>2.425691834642979E-2</v>
      </c>
      <c r="K233">
        <v>4.79830985915493</v>
      </c>
      <c r="L233">
        <v>1.4084507042253521E-2</v>
      </c>
      <c r="M233">
        <v>340.68</v>
      </c>
    </row>
    <row r="234" spans="1:13" hidden="1" x14ac:dyDescent="0.2">
      <c r="A234" s="1">
        <v>45151</v>
      </c>
      <c r="B234" t="s">
        <v>9</v>
      </c>
      <c r="C234">
        <v>94.67</v>
      </c>
      <c r="D234">
        <v>356</v>
      </c>
      <c r="E234">
        <v>95</v>
      </c>
      <c r="F234" s="1">
        <v>45151</v>
      </c>
      <c r="G234" t="s">
        <v>15</v>
      </c>
      <c r="H234" t="s">
        <v>9</v>
      </c>
      <c r="I234">
        <v>2</v>
      </c>
      <c r="J234">
        <v>0.26685393258426965</v>
      </c>
      <c r="K234">
        <v>0.9965263157894737</v>
      </c>
      <c r="L234">
        <v>2.1052631578947368E-2</v>
      </c>
      <c r="M234">
        <v>47.335000000000001</v>
      </c>
    </row>
    <row r="235" spans="1:13" hidden="1" x14ac:dyDescent="0.2">
      <c r="A235" s="1">
        <v>45151</v>
      </c>
      <c r="B235" t="s">
        <v>10</v>
      </c>
      <c r="C235">
        <v>60.46</v>
      </c>
      <c r="D235">
        <v>186</v>
      </c>
      <c r="E235">
        <v>60</v>
      </c>
      <c r="F235" s="1">
        <v>45151</v>
      </c>
      <c r="G235" t="s">
        <v>15</v>
      </c>
      <c r="H235" t="s">
        <v>10</v>
      </c>
      <c r="I235">
        <v>0</v>
      </c>
      <c r="J235">
        <v>0.32258064516129031</v>
      </c>
      <c r="K235">
        <v>1.0076666666666667</v>
      </c>
      <c r="L235">
        <v>0</v>
      </c>
      <c r="M235">
        <v>0</v>
      </c>
    </row>
    <row r="236" spans="1:13" hidden="1" x14ac:dyDescent="0.2">
      <c r="A236" s="1">
        <v>45152</v>
      </c>
      <c r="B236" t="s">
        <v>5</v>
      </c>
      <c r="C236">
        <v>83.62</v>
      </c>
      <c r="D236">
        <v>335</v>
      </c>
      <c r="E236">
        <v>59</v>
      </c>
      <c r="F236" s="1">
        <v>45152</v>
      </c>
      <c r="G236" t="s">
        <v>13</v>
      </c>
      <c r="H236" t="s">
        <v>5</v>
      </c>
      <c r="I236">
        <v>15</v>
      </c>
      <c r="J236">
        <v>0.17611940298507461</v>
      </c>
      <c r="K236">
        <v>1.4172881355932203</v>
      </c>
      <c r="L236">
        <v>0.25423728813559321</v>
      </c>
      <c r="M236">
        <v>5.5746666666666673</v>
      </c>
    </row>
    <row r="237" spans="1:13" hidden="1" x14ac:dyDescent="0.2">
      <c r="A237" s="1">
        <v>45152</v>
      </c>
      <c r="B237" t="s">
        <v>6</v>
      </c>
      <c r="C237">
        <v>84.53</v>
      </c>
      <c r="D237">
        <v>315</v>
      </c>
      <c r="E237">
        <v>59</v>
      </c>
      <c r="F237" s="1">
        <v>45152</v>
      </c>
      <c r="G237" t="s">
        <v>13</v>
      </c>
      <c r="H237" t="s">
        <v>6</v>
      </c>
      <c r="I237">
        <v>36</v>
      </c>
      <c r="J237">
        <v>0.1873015873015873</v>
      </c>
      <c r="K237">
        <v>1.4327118644067798</v>
      </c>
      <c r="L237">
        <v>0.61016949152542377</v>
      </c>
      <c r="M237">
        <v>2.3480555555555558</v>
      </c>
    </row>
    <row r="238" spans="1:13" hidden="1" x14ac:dyDescent="0.2">
      <c r="A238" s="1">
        <v>45152</v>
      </c>
      <c r="B238" t="s">
        <v>7</v>
      </c>
      <c r="C238">
        <v>187.12</v>
      </c>
      <c r="D238">
        <v>952</v>
      </c>
      <c r="E238">
        <v>67</v>
      </c>
      <c r="F238" s="1">
        <v>45152</v>
      </c>
      <c r="G238" t="s">
        <v>13</v>
      </c>
      <c r="H238" t="s">
        <v>7</v>
      </c>
      <c r="I238">
        <v>6</v>
      </c>
      <c r="J238">
        <v>7.0378151260504201E-2</v>
      </c>
      <c r="K238">
        <v>2.7928358208955224</v>
      </c>
      <c r="L238">
        <v>8.9552238805970144E-2</v>
      </c>
      <c r="M238">
        <v>31.186666666666667</v>
      </c>
    </row>
    <row r="239" spans="1:13" hidden="1" x14ac:dyDescent="0.2">
      <c r="A239" s="1">
        <v>45152</v>
      </c>
      <c r="B239" t="s">
        <v>8</v>
      </c>
      <c r="C239">
        <v>112.31</v>
      </c>
      <c r="D239">
        <v>822</v>
      </c>
      <c r="E239">
        <v>61</v>
      </c>
      <c r="F239" s="1">
        <v>45152</v>
      </c>
      <c r="G239" t="s">
        <v>13</v>
      </c>
      <c r="H239" t="s">
        <v>8</v>
      </c>
      <c r="I239">
        <v>25</v>
      </c>
      <c r="J239">
        <v>7.4209245742092464E-2</v>
      </c>
      <c r="K239">
        <v>1.8411475409836067</v>
      </c>
      <c r="L239">
        <v>0.4098360655737705</v>
      </c>
      <c r="M239">
        <v>4.4923999999999999</v>
      </c>
    </row>
    <row r="240" spans="1:13" hidden="1" x14ac:dyDescent="0.2">
      <c r="A240" s="1">
        <v>45152</v>
      </c>
      <c r="B240" t="s">
        <v>9</v>
      </c>
      <c r="C240">
        <v>196.66</v>
      </c>
      <c r="D240">
        <v>962</v>
      </c>
      <c r="E240">
        <v>96</v>
      </c>
      <c r="F240" s="1">
        <v>45152</v>
      </c>
      <c r="G240" t="s">
        <v>13</v>
      </c>
      <c r="H240" t="s">
        <v>9</v>
      </c>
      <c r="I240">
        <v>45</v>
      </c>
      <c r="J240">
        <v>9.9792099792099798E-2</v>
      </c>
      <c r="K240">
        <v>2.0485416666666665</v>
      </c>
      <c r="L240">
        <v>0.46875</v>
      </c>
      <c r="M240">
        <v>4.370222222222222</v>
      </c>
    </row>
    <row r="241" spans="1:13" hidden="1" x14ac:dyDescent="0.2">
      <c r="A241" s="1">
        <v>45152</v>
      </c>
      <c r="B241" t="s">
        <v>10</v>
      </c>
      <c r="C241">
        <v>251.41</v>
      </c>
      <c r="D241">
        <v>2466</v>
      </c>
      <c r="E241">
        <v>77</v>
      </c>
      <c r="F241" s="1">
        <v>45152</v>
      </c>
      <c r="G241" t="s">
        <v>13</v>
      </c>
      <c r="H241" t="s">
        <v>10</v>
      </c>
      <c r="I241">
        <v>36</v>
      </c>
      <c r="J241">
        <v>3.1224655312246552E-2</v>
      </c>
      <c r="K241">
        <v>3.265064935064935</v>
      </c>
      <c r="L241">
        <v>0.46753246753246752</v>
      </c>
      <c r="M241">
        <v>6.9836111111111112</v>
      </c>
    </row>
    <row r="242" spans="1:13" hidden="1" x14ac:dyDescent="0.2">
      <c r="A242" s="1">
        <v>45152</v>
      </c>
      <c r="B242" t="s">
        <v>5</v>
      </c>
      <c r="C242">
        <v>83.62</v>
      </c>
      <c r="D242">
        <v>335</v>
      </c>
      <c r="E242">
        <v>59</v>
      </c>
      <c r="F242" s="1">
        <v>45152</v>
      </c>
      <c r="G242" t="s">
        <v>14</v>
      </c>
      <c r="H242" t="s">
        <v>5</v>
      </c>
      <c r="I242">
        <v>5</v>
      </c>
      <c r="J242">
        <v>0.17611940298507461</v>
      </c>
      <c r="K242">
        <v>1.4172881355932203</v>
      </c>
      <c r="L242">
        <v>8.4745762711864403E-2</v>
      </c>
      <c r="M242">
        <v>16.724</v>
      </c>
    </row>
    <row r="243" spans="1:13" hidden="1" x14ac:dyDescent="0.2">
      <c r="A243" s="1">
        <v>45152</v>
      </c>
      <c r="B243" t="s">
        <v>6</v>
      </c>
      <c r="C243">
        <v>84.53</v>
      </c>
      <c r="D243">
        <v>315</v>
      </c>
      <c r="E243">
        <v>59</v>
      </c>
      <c r="F243" s="1">
        <v>45152</v>
      </c>
      <c r="G243" t="s">
        <v>14</v>
      </c>
      <c r="H243" t="s">
        <v>6</v>
      </c>
      <c r="I243">
        <v>3</v>
      </c>
      <c r="J243">
        <v>0.1873015873015873</v>
      </c>
      <c r="K243">
        <v>1.4327118644067798</v>
      </c>
      <c r="L243">
        <v>5.0847457627118647E-2</v>
      </c>
      <c r="M243">
        <v>28.176666666666666</v>
      </c>
    </row>
    <row r="244" spans="1:13" hidden="1" x14ac:dyDescent="0.2">
      <c r="A244" s="1">
        <v>45152</v>
      </c>
      <c r="B244" t="s">
        <v>7</v>
      </c>
      <c r="C244">
        <v>187.12</v>
      </c>
      <c r="D244">
        <v>952</v>
      </c>
      <c r="E244">
        <v>67</v>
      </c>
      <c r="F244" s="1">
        <v>45152</v>
      </c>
      <c r="G244" t="s">
        <v>14</v>
      </c>
      <c r="H244" t="s">
        <v>7</v>
      </c>
      <c r="I244">
        <v>4</v>
      </c>
      <c r="J244">
        <v>7.0378151260504201E-2</v>
      </c>
      <c r="K244">
        <v>2.7928358208955224</v>
      </c>
      <c r="L244">
        <v>5.9701492537313432E-2</v>
      </c>
      <c r="M244">
        <v>46.78</v>
      </c>
    </row>
    <row r="245" spans="1:13" hidden="1" x14ac:dyDescent="0.2">
      <c r="A245" s="1">
        <v>45152</v>
      </c>
      <c r="B245" t="s">
        <v>8</v>
      </c>
      <c r="C245">
        <v>112.31</v>
      </c>
      <c r="D245">
        <v>822</v>
      </c>
      <c r="E245">
        <v>61</v>
      </c>
      <c r="F245" s="1">
        <v>45152</v>
      </c>
      <c r="G245" t="s">
        <v>14</v>
      </c>
      <c r="H245" t="s">
        <v>8</v>
      </c>
      <c r="I245">
        <v>3</v>
      </c>
      <c r="J245">
        <v>7.4209245742092464E-2</v>
      </c>
      <c r="K245">
        <v>1.8411475409836067</v>
      </c>
      <c r="L245">
        <v>4.9180327868852458E-2</v>
      </c>
      <c r="M245">
        <v>37.436666666666667</v>
      </c>
    </row>
    <row r="246" spans="1:13" hidden="1" x14ac:dyDescent="0.2">
      <c r="A246" s="1">
        <v>45152</v>
      </c>
      <c r="B246" t="s">
        <v>9</v>
      </c>
      <c r="C246">
        <v>196.66</v>
      </c>
      <c r="D246">
        <v>962</v>
      </c>
      <c r="E246">
        <v>96</v>
      </c>
      <c r="F246" s="1">
        <v>45152</v>
      </c>
      <c r="G246" t="s">
        <v>14</v>
      </c>
      <c r="H246" t="s">
        <v>9</v>
      </c>
      <c r="I246">
        <v>9</v>
      </c>
      <c r="J246">
        <v>9.9792099792099798E-2</v>
      </c>
      <c r="K246">
        <v>2.0485416666666665</v>
      </c>
      <c r="L246">
        <v>9.375E-2</v>
      </c>
      <c r="M246">
        <v>21.851111111111109</v>
      </c>
    </row>
    <row r="247" spans="1:13" hidden="1" x14ac:dyDescent="0.2">
      <c r="A247" s="1">
        <v>45152</v>
      </c>
      <c r="B247" t="s">
        <v>10</v>
      </c>
      <c r="C247">
        <v>251.41</v>
      </c>
      <c r="D247">
        <v>2466</v>
      </c>
      <c r="E247">
        <v>77</v>
      </c>
      <c r="F247" s="1">
        <v>45152</v>
      </c>
      <c r="G247" t="s">
        <v>14</v>
      </c>
      <c r="H247" t="s">
        <v>10</v>
      </c>
      <c r="I247">
        <v>4</v>
      </c>
      <c r="J247">
        <v>3.1224655312246552E-2</v>
      </c>
      <c r="K247">
        <v>3.265064935064935</v>
      </c>
      <c r="L247">
        <v>5.1948051948051951E-2</v>
      </c>
      <c r="M247">
        <v>62.852499999999999</v>
      </c>
    </row>
    <row r="248" spans="1:13" x14ac:dyDescent="0.2">
      <c r="A248" s="1">
        <v>45152</v>
      </c>
      <c r="B248" t="s">
        <v>5</v>
      </c>
      <c r="C248">
        <v>83.62</v>
      </c>
      <c r="D248">
        <v>335</v>
      </c>
      <c r="E248">
        <v>59</v>
      </c>
      <c r="F248" s="1">
        <v>45152</v>
      </c>
      <c r="G248" t="s">
        <v>15</v>
      </c>
      <c r="H248" t="s">
        <v>5</v>
      </c>
      <c r="I248">
        <v>1</v>
      </c>
      <c r="J248">
        <v>0.17611940298507461</v>
      </c>
      <c r="K248">
        <v>1.4172881355932203</v>
      </c>
      <c r="L248">
        <v>1.6949152542372881E-2</v>
      </c>
      <c r="M248">
        <v>83.62</v>
      </c>
    </row>
    <row r="249" spans="1:13" hidden="1" x14ac:dyDescent="0.2">
      <c r="A249" s="1">
        <v>45152</v>
      </c>
      <c r="B249" t="s">
        <v>6</v>
      </c>
      <c r="C249">
        <v>84.53</v>
      </c>
      <c r="D249">
        <v>315</v>
      </c>
      <c r="E249">
        <v>59</v>
      </c>
      <c r="F249" s="1">
        <v>45152</v>
      </c>
      <c r="G249" t="s">
        <v>15</v>
      </c>
      <c r="H249" t="s">
        <v>6</v>
      </c>
      <c r="I249">
        <v>1</v>
      </c>
      <c r="J249">
        <v>0.1873015873015873</v>
      </c>
      <c r="K249">
        <v>1.4327118644067798</v>
      </c>
      <c r="L249">
        <v>1.6949152542372881E-2</v>
      </c>
      <c r="M249">
        <v>84.53</v>
      </c>
    </row>
    <row r="250" spans="1:13" hidden="1" x14ac:dyDescent="0.2">
      <c r="A250" s="1">
        <v>45152</v>
      </c>
      <c r="B250" t="s">
        <v>7</v>
      </c>
      <c r="C250">
        <v>187.12</v>
      </c>
      <c r="D250">
        <v>952</v>
      </c>
      <c r="E250">
        <v>67</v>
      </c>
      <c r="F250" s="1">
        <v>45152</v>
      </c>
      <c r="G250" t="s">
        <v>15</v>
      </c>
      <c r="H250" t="s">
        <v>7</v>
      </c>
      <c r="I250">
        <v>1</v>
      </c>
      <c r="J250">
        <v>7.0378151260504201E-2</v>
      </c>
      <c r="K250">
        <v>2.7928358208955224</v>
      </c>
      <c r="L250">
        <v>1.4925373134328358E-2</v>
      </c>
      <c r="M250">
        <v>187.12</v>
      </c>
    </row>
    <row r="251" spans="1:13" hidden="1" x14ac:dyDescent="0.2">
      <c r="A251" s="1">
        <v>45152</v>
      </c>
      <c r="B251" t="s">
        <v>8</v>
      </c>
      <c r="C251">
        <v>112.31</v>
      </c>
      <c r="D251">
        <v>822</v>
      </c>
      <c r="E251">
        <v>61</v>
      </c>
      <c r="F251" s="1">
        <v>45152</v>
      </c>
      <c r="G251" t="s">
        <v>15</v>
      </c>
      <c r="H251" t="s">
        <v>8</v>
      </c>
      <c r="I251">
        <v>1</v>
      </c>
      <c r="J251">
        <v>7.4209245742092464E-2</v>
      </c>
      <c r="K251">
        <v>1.8411475409836067</v>
      </c>
      <c r="L251">
        <v>1.6393442622950821E-2</v>
      </c>
      <c r="M251">
        <v>112.31</v>
      </c>
    </row>
    <row r="252" spans="1:13" hidden="1" x14ac:dyDescent="0.2">
      <c r="A252" s="1">
        <v>45152</v>
      </c>
      <c r="B252" t="s">
        <v>9</v>
      </c>
      <c r="C252">
        <v>196.66</v>
      </c>
      <c r="D252">
        <v>962</v>
      </c>
      <c r="E252">
        <v>96</v>
      </c>
      <c r="F252" s="1">
        <v>45152</v>
      </c>
      <c r="G252" t="s">
        <v>15</v>
      </c>
      <c r="H252" t="s">
        <v>9</v>
      </c>
      <c r="I252">
        <v>0</v>
      </c>
      <c r="J252">
        <v>9.9792099792099798E-2</v>
      </c>
      <c r="K252">
        <v>2.0485416666666665</v>
      </c>
      <c r="L252">
        <v>0</v>
      </c>
      <c r="M252">
        <v>0</v>
      </c>
    </row>
    <row r="253" spans="1:13" hidden="1" x14ac:dyDescent="0.2">
      <c r="A253" s="1">
        <v>45152</v>
      </c>
      <c r="B253" t="s">
        <v>10</v>
      </c>
      <c r="C253">
        <v>251.41</v>
      </c>
      <c r="D253">
        <v>2466</v>
      </c>
      <c r="E253">
        <v>77</v>
      </c>
      <c r="F253" s="1">
        <v>45152</v>
      </c>
      <c r="G253" t="s">
        <v>15</v>
      </c>
      <c r="H253" t="s">
        <v>10</v>
      </c>
      <c r="I253">
        <v>1</v>
      </c>
      <c r="J253">
        <v>3.1224655312246552E-2</v>
      </c>
      <c r="K253">
        <v>3.265064935064935</v>
      </c>
      <c r="L253">
        <v>1.2987012987012988E-2</v>
      </c>
      <c r="M253">
        <v>251.41</v>
      </c>
    </row>
    <row r="254" spans="1:13" hidden="1" x14ac:dyDescent="0.2">
      <c r="A254" s="1">
        <v>45153</v>
      </c>
      <c r="B254" t="s">
        <v>5</v>
      </c>
      <c r="C254">
        <v>193.67</v>
      </c>
      <c r="D254">
        <v>2376</v>
      </c>
      <c r="E254">
        <v>69</v>
      </c>
      <c r="F254" s="1">
        <v>45153</v>
      </c>
      <c r="G254" t="s">
        <v>13</v>
      </c>
      <c r="H254" t="s">
        <v>5</v>
      </c>
      <c r="I254">
        <v>32</v>
      </c>
      <c r="J254">
        <v>2.904040404040404E-2</v>
      </c>
      <c r="K254">
        <v>2.8068115942028982</v>
      </c>
      <c r="L254">
        <v>0.46376811594202899</v>
      </c>
      <c r="M254">
        <v>6.0521874999999996</v>
      </c>
    </row>
    <row r="255" spans="1:13" hidden="1" x14ac:dyDescent="0.2">
      <c r="A255" s="1">
        <v>45153</v>
      </c>
      <c r="B255" t="s">
        <v>6</v>
      </c>
      <c r="C255">
        <v>106.67</v>
      </c>
      <c r="D255">
        <v>589</v>
      </c>
      <c r="E255">
        <v>59</v>
      </c>
      <c r="F255" s="1">
        <v>45153</v>
      </c>
      <c r="G255" t="s">
        <v>13</v>
      </c>
      <c r="H255" t="s">
        <v>6</v>
      </c>
      <c r="I255">
        <v>30</v>
      </c>
      <c r="J255">
        <v>0.100169779286927</v>
      </c>
      <c r="K255">
        <v>1.8079661016949153</v>
      </c>
      <c r="L255">
        <v>0.50847457627118642</v>
      </c>
      <c r="M255">
        <v>3.5556666666666668</v>
      </c>
    </row>
    <row r="256" spans="1:13" hidden="1" x14ac:dyDescent="0.2">
      <c r="A256" s="1">
        <v>45153</v>
      </c>
      <c r="B256" t="s">
        <v>7</v>
      </c>
      <c r="C256">
        <v>198.63</v>
      </c>
      <c r="D256">
        <v>1449</v>
      </c>
      <c r="E256">
        <v>66</v>
      </c>
      <c r="F256" s="1">
        <v>45153</v>
      </c>
      <c r="G256" t="s">
        <v>13</v>
      </c>
      <c r="H256" t="s">
        <v>7</v>
      </c>
      <c r="I256">
        <v>13</v>
      </c>
      <c r="J256">
        <v>4.5548654244306416E-2</v>
      </c>
      <c r="K256">
        <v>3.0095454545454543</v>
      </c>
      <c r="L256">
        <v>0.19696969696969696</v>
      </c>
      <c r="M256">
        <v>15.279230769230768</v>
      </c>
    </row>
    <row r="257" spans="1:13" hidden="1" x14ac:dyDescent="0.2">
      <c r="A257" s="1">
        <v>45153</v>
      </c>
      <c r="B257" t="s">
        <v>8</v>
      </c>
      <c r="C257">
        <v>197.35</v>
      </c>
      <c r="D257">
        <v>1689</v>
      </c>
      <c r="E257">
        <v>63</v>
      </c>
      <c r="F257" s="1">
        <v>45153</v>
      </c>
      <c r="G257" t="s">
        <v>13</v>
      </c>
      <c r="H257" t="s">
        <v>8</v>
      </c>
      <c r="I257">
        <v>31</v>
      </c>
      <c r="J257">
        <v>3.7300177619893425E-2</v>
      </c>
      <c r="K257">
        <v>3.1325396825396825</v>
      </c>
      <c r="L257">
        <v>0.49206349206349204</v>
      </c>
      <c r="M257">
        <v>6.3661290322580646</v>
      </c>
    </row>
    <row r="258" spans="1:13" hidden="1" x14ac:dyDescent="0.2">
      <c r="A258" s="1">
        <v>45153</v>
      </c>
      <c r="B258" t="s">
        <v>9</v>
      </c>
      <c r="C258">
        <v>111.77</v>
      </c>
      <c r="D258">
        <v>1503</v>
      </c>
      <c r="E258">
        <v>96</v>
      </c>
      <c r="F258" s="1">
        <v>45153</v>
      </c>
      <c r="G258" t="s">
        <v>13</v>
      </c>
      <c r="H258" t="s">
        <v>9</v>
      </c>
      <c r="I258">
        <v>33</v>
      </c>
      <c r="J258">
        <v>6.3872255489021951E-2</v>
      </c>
      <c r="K258">
        <v>1.1642708333333334</v>
      </c>
      <c r="L258">
        <v>0.34375</v>
      </c>
      <c r="M258">
        <v>3.3869696969696967</v>
      </c>
    </row>
    <row r="259" spans="1:13" hidden="1" x14ac:dyDescent="0.2">
      <c r="A259" s="1">
        <v>45153</v>
      </c>
      <c r="B259" t="s">
        <v>10</v>
      </c>
      <c r="C259">
        <v>110.97999999999999</v>
      </c>
      <c r="D259">
        <v>3057</v>
      </c>
      <c r="E259">
        <v>69</v>
      </c>
      <c r="F259" s="1">
        <v>45153</v>
      </c>
      <c r="G259" t="s">
        <v>13</v>
      </c>
      <c r="H259" t="s">
        <v>10</v>
      </c>
      <c r="I259">
        <v>20</v>
      </c>
      <c r="J259">
        <v>2.2571148184494603E-2</v>
      </c>
      <c r="K259">
        <v>1.6084057971014492</v>
      </c>
      <c r="L259">
        <v>0.28985507246376813</v>
      </c>
      <c r="M259">
        <v>5.5489999999999995</v>
      </c>
    </row>
    <row r="260" spans="1:13" hidden="1" x14ac:dyDescent="0.2">
      <c r="A260" s="1">
        <v>45153</v>
      </c>
      <c r="B260" t="s">
        <v>5</v>
      </c>
      <c r="C260">
        <v>193.67</v>
      </c>
      <c r="D260">
        <v>2376</v>
      </c>
      <c r="E260">
        <v>69</v>
      </c>
      <c r="F260" s="1">
        <v>45153</v>
      </c>
      <c r="G260" t="s">
        <v>14</v>
      </c>
      <c r="H260" t="s">
        <v>5</v>
      </c>
      <c r="I260">
        <v>5</v>
      </c>
      <c r="J260">
        <v>2.904040404040404E-2</v>
      </c>
      <c r="K260">
        <v>2.8068115942028982</v>
      </c>
      <c r="L260">
        <v>7.2463768115942032E-2</v>
      </c>
      <c r="M260">
        <v>38.733999999999995</v>
      </c>
    </row>
    <row r="261" spans="1:13" hidden="1" x14ac:dyDescent="0.2">
      <c r="A261" s="1">
        <v>45153</v>
      </c>
      <c r="B261" t="s">
        <v>6</v>
      </c>
      <c r="C261">
        <v>106.67</v>
      </c>
      <c r="D261">
        <v>589</v>
      </c>
      <c r="E261">
        <v>59</v>
      </c>
      <c r="F261" s="1">
        <v>45153</v>
      </c>
      <c r="G261" t="s">
        <v>14</v>
      </c>
      <c r="H261" t="s">
        <v>6</v>
      </c>
      <c r="I261">
        <v>3</v>
      </c>
      <c r="J261">
        <v>0.100169779286927</v>
      </c>
      <c r="K261">
        <v>1.8079661016949153</v>
      </c>
      <c r="L261">
        <v>5.0847457627118647E-2</v>
      </c>
      <c r="M261">
        <v>35.556666666666665</v>
      </c>
    </row>
    <row r="262" spans="1:13" hidden="1" x14ac:dyDescent="0.2">
      <c r="A262" s="1">
        <v>45153</v>
      </c>
      <c r="B262" t="s">
        <v>7</v>
      </c>
      <c r="C262">
        <v>198.63</v>
      </c>
      <c r="D262">
        <v>1449</v>
      </c>
      <c r="E262">
        <v>66</v>
      </c>
      <c r="F262" s="1">
        <v>45153</v>
      </c>
      <c r="G262" t="s">
        <v>14</v>
      </c>
      <c r="H262" t="s">
        <v>7</v>
      </c>
      <c r="I262">
        <v>5</v>
      </c>
      <c r="J262">
        <v>4.5548654244306416E-2</v>
      </c>
      <c r="K262">
        <v>3.0095454545454543</v>
      </c>
      <c r="L262">
        <v>7.575757575757576E-2</v>
      </c>
      <c r="M262">
        <v>39.725999999999999</v>
      </c>
    </row>
    <row r="263" spans="1:13" hidden="1" x14ac:dyDescent="0.2">
      <c r="A263" s="1">
        <v>45153</v>
      </c>
      <c r="B263" t="s">
        <v>8</v>
      </c>
      <c r="C263">
        <v>197.35</v>
      </c>
      <c r="D263">
        <v>1689</v>
      </c>
      <c r="E263">
        <v>63</v>
      </c>
      <c r="F263" s="1">
        <v>45153</v>
      </c>
      <c r="G263" t="s">
        <v>14</v>
      </c>
      <c r="H263" t="s">
        <v>8</v>
      </c>
      <c r="I263">
        <v>4</v>
      </c>
      <c r="J263">
        <v>3.7300177619893425E-2</v>
      </c>
      <c r="K263">
        <v>3.1325396825396825</v>
      </c>
      <c r="L263">
        <v>6.3492063492063489E-2</v>
      </c>
      <c r="M263">
        <v>49.337499999999999</v>
      </c>
    </row>
    <row r="264" spans="1:13" hidden="1" x14ac:dyDescent="0.2">
      <c r="A264" s="1">
        <v>45153</v>
      </c>
      <c r="B264" t="s">
        <v>9</v>
      </c>
      <c r="C264">
        <v>111.77</v>
      </c>
      <c r="D264">
        <v>1503</v>
      </c>
      <c r="E264">
        <v>96</v>
      </c>
      <c r="F264" s="1">
        <v>45153</v>
      </c>
      <c r="G264" t="s">
        <v>14</v>
      </c>
      <c r="H264" t="s">
        <v>9</v>
      </c>
      <c r="I264">
        <v>11</v>
      </c>
      <c r="J264">
        <v>6.3872255489021951E-2</v>
      </c>
      <c r="K264">
        <v>1.1642708333333334</v>
      </c>
      <c r="L264">
        <v>0.11458333333333333</v>
      </c>
      <c r="M264">
        <v>10.16090909090909</v>
      </c>
    </row>
    <row r="265" spans="1:13" hidden="1" x14ac:dyDescent="0.2">
      <c r="A265" s="1">
        <v>45153</v>
      </c>
      <c r="B265" t="s">
        <v>10</v>
      </c>
      <c r="C265">
        <v>110.97999999999999</v>
      </c>
      <c r="D265">
        <v>3057</v>
      </c>
      <c r="E265">
        <v>69</v>
      </c>
      <c r="F265" s="1">
        <v>45153</v>
      </c>
      <c r="G265" t="s">
        <v>14</v>
      </c>
      <c r="H265" t="s">
        <v>10</v>
      </c>
      <c r="I265">
        <v>3</v>
      </c>
      <c r="J265">
        <v>2.2571148184494603E-2</v>
      </c>
      <c r="K265">
        <v>1.6084057971014492</v>
      </c>
      <c r="L265">
        <v>4.3478260869565216E-2</v>
      </c>
      <c r="M265">
        <v>36.993333333333332</v>
      </c>
    </row>
    <row r="266" spans="1:13" x14ac:dyDescent="0.2">
      <c r="A266" s="1">
        <v>45153</v>
      </c>
      <c r="B266" t="s">
        <v>5</v>
      </c>
      <c r="C266">
        <v>193.67</v>
      </c>
      <c r="D266">
        <v>2376</v>
      </c>
      <c r="E266">
        <v>69</v>
      </c>
      <c r="F266" s="1">
        <v>45153</v>
      </c>
      <c r="G266" t="s">
        <v>15</v>
      </c>
      <c r="H266" t="s">
        <v>5</v>
      </c>
      <c r="I266">
        <v>0</v>
      </c>
      <c r="J266">
        <v>2.904040404040404E-2</v>
      </c>
      <c r="K266">
        <v>2.8068115942028982</v>
      </c>
      <c r="L266">
        <v>0</v>
      </c>
      <c r="M266">
        <v>0</v>
      </c>
    </row>
    <row r="267" spans="1:13" hidden="1" x14ac:dyDescent="0.2">
      <c r="A267" s="1">
        <v>45153</v>
      </c>
      <c r="B267" t="s">
        <v>6</v>
      </c>
      <c r="C267">
        <v>106.67</v>
      </c>
      <c r="D267">
        <v>589</v>
      </c>
      <c r="E267">
        <v>59</v>
      </c>
      <c r="F267" s="1">
        <v>45153</v>
      </c>
      <c r="G267" t="s">
        <v>15</v>
      </c>
      <c r="H267" t="s">
        <v>6</v>
      </c>
      <c r="I267">
        <v>1</v>
      </c>
      <c r="J267">
        <v>0.100169779286927</v>
      </c>
      <c r="K267">
        <v>1.8079661016949153</v>
      </c>
      <c r="L267">
        <v>1.6949152542372881E-2</v>
      </c>
      <c r="M267">
        <v>106.67</v>
      </c>
    </row>
    <row r="268" spans="1:13" hidden="1" x14ac:dyDescent="0.2">
      <c r="A268" s="1">
        <v>45153</v>
      </c>
      <c r="B268" t="s">
        <v>7</v>
      </c>
      <c r="C268">
        <v>198.63</v>
      </c>
      <c r="D268">
        <v>1449</v>
      </c>
      <c r="E268">
        <v>66</v>
      </c>
      <c r="F268" s="1">
        <v>45153</v>
      </c>
      <c r="G268" t="s">
        <v>15</v>
      </c>
      <c r="H268" t="s">
        <v>7</v>
      </c>
      <c r="I268">
        <v>0</v>
      </c>
      <c r="J268">
        <v>4.5548654244306416E-2</v>
      </c>
      <c r="K268">
        <v>3.0095454545454543</v>
      </c>
      <c r="L268">
        <v>0</v>
      </c>
      <c r="M268">
        <v>0</v>
      </c>
    </row>
    <row r="269" spans="1:13" hidden="1" x14ac:dyDescent="0.2">
      <c r="A269" s="1">
        <v>45153</v>
      </c>
      <c r="B269" t="s">
        <v>8</v>
      </c>
      <c r="C269">
        <v>197.35</v>
      </c>
      <c r="D269">
        <v>1689</v>
      </c>
      <c r="E269">
        <v>63</v>
      </c>
      <c r="F269" s="1">
        <v>45153</v>
      </c>
      <c r="G269" t="s">
        <v>15</v>
      </c>
      <c r="H269" t="s">
        <v>8</v>
      </c>
      <c r="I269">
        <v>0</v>
      </c>
      <c r="J269">
        <v>3.7300177619893425E-2</v>
      </c>
      <c r="K269">
        <v>3.1325396825396825</v>
      </c>
      <c r="L269">
        <v>0</v>
      </c>
      <c r="M269">
        <v>0</v>
      </c>
    </row>
    <row r="270" spans="1:13" hidden="1" x14ac:dyDescent="0.2">
      <c r="A270" s="1">
        <v>45153</v>
      </c>
      <c r="B270" t="s">
        <v>9</v>
      </c>
      <c r="C270">
        <v>111.77</v>
      </c>
      <c r="D270">
        <v>1503</v>
      </c>
      <c r="E270">
        <v>96</v>
      </c>
      <c r="F270" s="1">
        <v>45153</v>
      </c>
      <c r="G270" t="s">
        <v>15</v>
      </c>
      <c r="H270" t="s">
        <v>9</v>
      </c>
      <c r="I270">
        <v>1</v>
      </c>
      <c r="J270">
        <v>6.3872255489021951E-2</v>
      </c>
      <c r="K270">
        <v>1.1642708333333334</v>
      </c>
      <c r="L270">
        <v>1.0416666666666666E-2</v>
      </c>
      <c r="M270">
        <v>111.77</v>
      </c>
    </row>
    <row r="271" spans="1:13" hidden="1" x14ac:dyDescent="0.2">
      <c r="A271" s="1">
        <v>45153</v>
      </c>
      <c r="B271" t="s">
        <v>10</v>
      </c>
      <c r="C271">
        <v>110.97999999999999</v>
      </c>
      <c r="D271">
        <v>3057</v>
      </c>
      <c r="E271">
        <v>69</v>
      </c>
      <c r="F271" s="1">
        <v>45153</v>
      </c>
      <c r="G271" t="s">
        <v>15</v>
      </c>
      <c r="H271" t="s">
        <v>10</v>
      </c>
      <c r="I271">
        <v>0</v>
      </c>
      <c r="J271">
        <v>2.2571148184494603E-2</v>
      </c>
      <c r="K271">
        <v>1.6084057971014492</v>
      </c>
      <c r="L271">
        <v>0</v>
      </c>
      <c r="M271">
        <v>0</v>
      </c>
    </row>
    <row r="272" spans="1:13" hidden="1" x14ac:dyDescent="0.2">
      <c r="A272" s="1">
        <v>45154</v>
      </c>
      <c r="B272" t="s">
        <v>5</v>
      </c>
      <c r="C272">
        <v>85.47999999999999</v>
      </c>
      <c r="D272">
        <v>2451</v>
      </c>
      <c r="E272">
        <v>63</v>
      </c>
      <c r="F272" s="1">
        <v>45154</v>
      </c>
      <c r="G272" t="s">
        <v>13</v>
      </c>
      <c r="H272" t="s">
        <v>5</v>
      </c>
      <c r="I272">
        <v>33</v>
      </c>
      <c r="J272">
        <v>2.5703794369645042E-2</v>
      </c>
      <c r="K272">
        <v>1.3568253968253967</v>
      </c>
      <c r="L272">
        <v>0.52380952380952384</v>
      </c>
      <c r="M272">
        <v>2.5903030303030299</v>
      </c>
    </row>
    <row r="273" spans="1:13" hidden="1" x14ac:dyDescent="0.2">
      <c r="A273" s="1">
        <v>45154</v>
      </c>
      <c r="B273" t="s">
        <v>6</v>
      </c>
      <c r="C273">
        <v>115.416794</v>
      </c>
      <c r="D273">
        <v>3330</v>
      </c>
      <c r="E273">
        <v>79</v>
      </c>
      <c r="F273" s="1">
        <v>45154</v>
      </c>
      <c r="G273" t="s">
        <v>13</v>
      </c>
      <c r="H273" t="s">
        <v>6</v>
      </c>
      <c r="I273">
        <v>16</v>
      </c>
      <c r="J273">
        <v>2.3723723723723725E-2</v>
      </c>
      <c r="K273">
        <v>1.460972075949367</v>
      </c>
      <c r="L273">
        <v>0.20253164556962025</v>
      </c>
      <c r="M273">
        <v>7.2135496249999997</v>
      </c>
    </row>
    <row r="274" spans="1:13" hidden="1" x14ac:dyDescent="0.2">
      <c r="A274" s="1">
        <v>45154</v>
      </c>
      <c r="B274" t="s">
        <v>7</v>
      </c>
      <c r="C274">
        <v>170.63252799999998</v>
      </c>
      <c r="D274">
        <v>6272</v>
      </c>
      <c r="E274">
        <v>83</v>
      </c>
      <c r="F274" s="1">
        <v>45154</v>
      </c>
      <c r="G274" t="s">
        <v>13</v>
      </c>
      <c r="H274" t="s">
        <v>7</v>
      </c>
      <c r="I274">
        <v>33</v>
      </c>
      <c r="J274">
        <v>1.323341836734694E-2</v>
      </c>
      <c r="K274">
        <v>2.0558135903614456</v>
      </c>
      <c r="L274">
        <v>0.39759036144578314</v>
      </c>
      <c r="M274">
        <v>5.1706826666666661</v>
      </c>
    </row>
    <row r="275" spans="1:13" hidden="1" x14ac:dyDescent="0.2">
      <c r="A275" s="1">
        <v>45154</v>
      </c>
      <c r="B275" t="s">
        <v>8</v>
      </c>
      <c r="C275">
        <v>152.810678</v>
      </c>
      <c r="D275">
        <v>4188</v>
      </c>
      <c r="E275">
        <v>75</v>
      </c>
      <c r="F275" s="1">
        <v>45154</v>
      </c>
      <c r="G275" t="s">
        <v>13</v>
      </c>
      <c r="H275" t="s">
        <v>8</v>
      </c>
      <c r="I275">
        <v>24</v>
      </c>
      <c r="J275">
        <v>1.7908309455587391E-2</v>
      </c>
      <c r="K275">
        <v>2.0374757066666667</v>
      </c>
      <c r="L275">
        <v>0.32</v>
      </c>
      <c r="M275">
        <v>6.3671115833333332</v>
      </c>
    </row>
    <row r="276" spans="1:13" hidden="1" x14ac:dyDescent="0.2">
      <c r="A276" s="1">
        <v>45154</v>
      </c>
      <c r="B276" t="s">
        <v>9</v>
      </c>
      <c r="C276">
        <v>91.06</v>
      </c>
      <c r="D276">
        <v>327</v>
      </c>
      <c r="E276">
        <v>95</v>
      </c>
      <c r="F276" s="1">
        <v>45154</v>
      </c>
      <c r="G276" t="s">
        <v>13</v>
      </c>
      <c r="H276" t="s">
        <v>9</v>
      </c>
      <c r="I276">
        <v>52</v>
      </c>
      <c r="J276">
        <v>0.29051987767584098</v>
      </c>
      <c r="K276">
        <v>0.95852631578947367</v>
      </c>
      <c r="L276">
        <v>0.54736842105263162</v>
      </c>
      <c r="M276">
        <v>1.7511538461538463</v>
      </c>
    </row>
    <row r="277" spans="1:13" hidden="1" x14ac:dyDescent="0.2">
      <c r="A277" s="1">
        <v>45154</v>
      </c>
      <c r="B277" t="s">
        <v>10</v>
      </c>
      <c r="C277">
        <v>54.28</v>
      </c>
      <c r="D277">
        <v>145</v>
      </c>
      <c r="E277">
        <v>59</v>
      </c>
      <c r="F277" s="1">
        <v>45154</v>
      </c>
      <c r="G277" t="s">
        <v>13</v>
      </c>
      <c r="H277" t="s">
        <v>10</v>
      </c>
      <c r="I277">
        <v>20</v>
      </c>
      <c r="J277">
        <v>0.40689655172413791</v>
      </c>
      <c r="K277">
        <v>0.92</v>
      </c>
      <c r="L277">
        <v>0.33898305084745761</v>
      </c>
      <c r="M277">
        <v>2.714</v>
      </c>
    </row>
    <row r="278" spans="1:13" hidden="1" x14ac:dyDescent="0.2">
      <c r="A278" s="1">
        <v>45154</v>
      </c>
      <c r="B278" t="s">
        <v>5</v>
      </c>
      <c r="C278">
        <v>85.47999999999999</v>
      </c>
      <c r="D278">
        <v>2451</v>
      </c>
      <c r="E278">
        <v>63</v>
      </c>
      <c r="F278" s="1">
        <v>45154</v>
      </c>
      <c r="G278" t="s">
        <v>14</v>
      </c>
      <c r="H278" t="s">
        <v>5</v>
      </c>
      <c r="I278">
        <v>3</v>
      </c>
      <c r="J278">
        <v>2.5703794369645042E-2</v>
      </c>
      <c r="K278">
        <v>1.3568253968253967</v>
      </c>
      <c r="L278">
        <v>4.7619047619047616E-2</v>
      </c>
      <c r="M278">
        <v>28.493333333333329</v>
      </c>
    </row>
    <row r="279" spans="1:13" hidden="1" x14ac:dyDescent="0.2">
      <c r="A279" s="1">
        <v>45154</v>
      </c>
      <c r="B279" t="s">
        <v>6</v>
      </c>
      <c r="C279">
        <v>115.416794</v>
      </c>
      <c r="D279">
        <v>3330</v>
      </c>
      <c r="E279">
        <v>79</v>
      </c>
      <c r="F279" s="1">
        <v>45154</v>
      </c>
      <c r="G279" t="s">
        <v>14</v>
      </c>
      <c r="H279" t="s">
        <v>6</v>
      </c>
      <c r="I279">
        <v>3</v>
      </c>
      <c r="J279">
        <v>2.3723723723723725E-2</v>
      </c>
      <c r="K279">
        <v>1.460972075949367</v>
      </c>
      <c r="L279">
        <v>3.7974683544303799E-2</v>
      </c>
      <c r="M279">
        <v>38.472264666666668</v>
      </c>
    </row>
    <row r="280" spans="1:13" hidden="1" x14ac:dyDescent="0.2">
      <c r="A280" s="1">
        <v>45154</v>
      </c>
      <c r="B280" t="s">
        <v>7</v>
      </c>
      <c r="C280">
        <v>170.63252799999998</v>
      </c>
      <c r="D280">
        <v>6272</v>
      </c>
      <c r="E280">
        <v>83</v>
      </c>
      <c r="F280" s="1">
        <v>45154</v>
      </c>
      <c r="G280" t="s">
        <v>14</v>
      </c>
      <c r="H280" t="s">
        <v>7</v>
      </c>
      <c r="I280">
        <v>5</v>
      </c>
      <c r="J280">
        <v>1.323341836734694E-2</v>
      </c>
      <c r="K280">
        <v>2.0558135903614456</v>
      </c>
      <c r="L280">
        <v>6.0240963855421686E-2</v>
      </c>
      <c r="M280">
        <v>34.126505599999994</v>
      </c>
    </row>
    <row r="281" spans="1:13" hidden="1" x14ac:dyDescent="0.2">
      <c r="A281" s="1">
        <v>45154</v>
      </c>
      <c r="B281" t="s">
        <v>8</v>
      </c>
      <c r="C281">
        <v>152.810678</v>
      </c>
      <c r="D281">
        <v>4188</v>
      </c>
      <c r="E281">
        <v>75</v>
      </c>
      <c r="F281" s="1">
        <v>45154</v>
      </c>
      <c r="G281" t="s">
        <v>14</v>
      </c>
      <c r="H281" t="s">
        <v>8</v>
      </c>
      <c r="I281">
        <v>5</v>
      </c>
      <c r="J281">
        <v>1.7908309455587391E-2</v>
      </c>
      <c r="K281">
        <v>2.0374757066666667</v>
      </c>
      <c r="L281">
        <v>6.6666666666666666E-2</v>
      </c>
      <c r="M281">
        <v>30.562135599999998</v>
      </c>
    </row>
    <row r="282" spans="1:13" hidden="1" x14ac:dyDescent="0.2">
      <c r="A282" s="1">
        <v>45154</v>
      </c>
      <c r="B282" t="s">
        <v>9</v>
      </c>
      <c r="C282">
        <v>91.06</v>
      </c>
      <c r="D282">
        <v>327</v>
      </c>
      <c r="E282">
        <v>95</v>
      </c>
      <c r="F282" s="1">
        <v>45154</v>
      </c>
      <c r="G282" t="s">
        <v>14</v>
      </c>
      <c r="H282" t="s">
        <v>9</v>
      </c>
      <c r="I282">
        <v>10</v>
      </c>
      <c r="J282">
        <v>0.29051987767584098</v>
      </c>
      <c r="K282">
        <v>0.95852631578947367</v>
      </c>
      <c r="L282">
        <v>0.10526315789473684</v>
      </c>
      <c r="M282">
        <v>9.1059999999999999</v>
      </c>
    </row>
    <row r="283" spans="1:13" hidden="1" x14ac:dyDescent="0.2">
      <c r="A283" s="1">
        <v>45154</v>
      </c>
      <c r="B283" t="s">
        <v>10</v>
      </c>
      <c r="C283">
        <v>54.28</v>
      </c>
      <c r="D283">
        <v>145</v>
      </c>
      <c r="E283">
        <v>59</v>
      </c>
      <c r="F283" s="1">
        <v>45154</v>
      </c>
      <c r="G283" t="s">
        <v>14</v>
      </c>
      <c r="H283" t="s">
        <v>10</v>
      </c>
      <c r="I283">
        <v>4</v>
      </c>
      <c r="J283">
        <v>0.40689655172413791</v>
      </c>
      <c r="K283">
        <v>0.92</v>
      </c>
      <c r="L283">
        <v>6.7796610169491525E-2</v>
      </c>
      <c r="M283">
        <v>13.57</v>
      </c>
    </row>
    <row r="284" spans="1:13" x14ac:dyDescent="0.2">
      <c r="A284" s="1">
        <v>45154</v>
      </c>
      <c r="B284" t="s">
        <v>5</v>
      </c>
      <c r="C284">
        <v>85.47999999999999</v>
      </c>
      <c r="D284">
        <v>2451</v>
      </c>
      <c r="E284">
        <v>63</v>
      </c>
      <c r="F284" s="1">
        <v>45154</v>
      </c>
      <c r="G284" t="s">
        <v>15</v>
      </c>
      <c r="H284" t="s">
        <v>5</v>
      </c>
      <c r="I284">
        <v>0</v>
      </c>
      <c r="J284">
        <v>2.5703794369645042E-2</v>
      </c>
      <c r="K284">
        <v>1.3568253968253967</v>
      </c>
      <c r="L284">
        <v>0</v>
      </c>
      <c r="M284">
        <v>0</v>
      </c>
    </row>
    <row r="285" spans="1:13" hidden="1" x14ac:dyDescent="0.2">
      <c r="A285" s="1">
        <v>45154</v>
      </c>
      <c r="B285" t="s">
        <v>6</v>
      </c>
      <c r="C285">
        <v>115.416794</v>
      </c>
      <c r="D285">
        <v>3330</v>
      </c>
      <c r="E285">
        <v>79</v>
      </c>
      <c r="F285" s="1">
        <v>45154</v>
      </c>
      <c r="G285" t="s">
        <v>15</v>
      </c>
      <c r="H285" t="s">
        <v>6</v>
      </c>
      <c r="I285">
        <v>0</v>
      </c>
      <c r="J285">
        <v>2.3723723723723725E-2</v>
      </c>
      <c r="K285">
        <v>1.460972075949367</v>
      </c>
      <c r="L285">
        <v>0</v>
      </c>
      <c r="M285">
        <v>0</v>
      </c>
    </row>
    <row r="286" spans="1:13" hidden="1" x14ac:dyDescent="0.2">
      <c r="A286" s="1">
        <v>45154</v>
      </c>
      <c r="B286" t="s">
        <v>7</v>
      </c>
      <c r="C286">
        <v>170.63252799999998</v>
      </c>
      <c r="D286">
        <v>6272</v>
      </c>
      <c r="E286">
        <v>83</v>
      </c>
      <c r="F286" s="1">
        <v>45154</v>
      </c>
      <c r="G286" t="s">
        <v>15</v>
      </c>
      <c r="H286" t="s">
        <v>7</v>
      </c>
      <c r="I286">
        <v>1</v>
      </c>
      <c r="J286">
        <v>1.323341836734694E-2</v>
      </c>
      <c r="K286">
        <v>2.0558135903614456</v>
      </c>
      <c r="L286">
        <v>1.2048192771084338E-2</v>
      </c>
      <c r="M286">
        <v>170.63252799999998</v>
      </c>
    </row>
    <row r="287" spans="1:13" hidden="1" x14ac:dyDescent="0.2">
      <c r="A287" s="1">
        <v>45154</v>
      </c>
      <c r="B287" t="s">
        <v>8</v>
      </c>
      <c r="C287">
        <v>152.810678</v>
      </c>
      <c r="D287">
        <v>4188</v>
      </c>
      <c r="E287">
        <v>75</v>
      </c>
      <c r="F287" s="1">
        <v>45154</v>
      </c>
      <c r="G287" t="s">
        <v>15</v>
      </c>
      <c r="H287" t="s">
        <v>8</v>
      </c>
      <c r="I287">
        <v>1</v>
      </c>
      <c r="J287">
        <v>1.7908309455587391E-2</v>
      </c>
      <c r="K287">
        <v>2.0374757066666667</v>
      </c>
      <c r="L287">
        <v>1.3333333333333334E-2</v>
      </c>
      <c r="M287">
        <v>152.810678</v>
      </c>
    </row>
    <row r="288" spans="1:13" hidden="1" x14ac:dyDescent="0.2">
      <c r="A288" s="1">
        <v>45154</v>
      </c>
      <c r="B288" t="s">
        <v>9</v>
      </c>
      <c r="C288">
        <v>91.06</v>
      </c>
      <c r="D288">
        <v>327</v>
      </c>
      <c r="E288">
        <v>95</v>
      </c>
      <c r="F288" s="1">
        <v>45154</v>
      </c>
      <c r="G288" t="s">
        <v>15</v>
      </c>
      <c r="H288" t="s">
        <v>9</v>
      </c>
      <c r="I288">
        <v>3</v>
      </c>
      <c r="J288">
        <v>0.29051987767584098</v>
      </c>
      <c r="K288">
        <v>0.95852631578947367</v>
      </c>
      <c r="L288">
        <v>3.1578947368421054E-2</v>
      </c>
      <c r="M288">
        <v>30.353333333333335</v>
      </c>
    </row>
    <row r="289" spans="1:13" hidden="1" x14ac:dyDescent="0.2">
      <c r="A289" s="1">
        <v>45154</v>
      </c>
      <c r="B289" t="s">
        <v>10</v>
      </c>
      <c r="C289">
        <v>54.28</v>
      </c>
      <c r="D289">
        <v>145</v>
      </c>
      <c r="E289">
        <v>59</v>
      </c>
      <c r="F289" s="1">
        <v>45154</v>
      </c>
      <c r="G289" t="s">
        <v>15</v>
      </c>
      <c r="H289" t="s">
        <v>10</v>
      </c>
      <c r="I289">
        <v>1</v>
      </c>
      <c r="J289">
        <v>0.40689655172413791</v>
      </c>
      <c r="K289">
        <v>0.92</v>
      </c>
      <c r="L289">
        <v>1.6949152542372881E-2</v>
      </c>
      <c r="M289">
        <v>54.28</v>
      </c>
    </row>
    <row r="290" spans="1:13" hidden="1" x14ac:dyDescent="0.2">
      <c r="A290" s="1">
        <v>45155</v>
      </c>
      <c r="B290" t="s">
        <v>5</v>
      </c>
      <c r="C290">
        <v>54.97</v>
      </c>
      <c r="D290">
        <v>196</v>
      </c>
      <c r="E290">
        <v>60</v>
      </c>
      <c r="F290" s="1">
        <v>45155</v>
      </c>
      <c r="G290" t="s">
        <v>13</v>
      </c>
      <c r="H290" t="s">
        <v>5</v>
      </c>
      <c r="I290">
        <v>25</v>
      </c>
      <c r="J290">
        <v>0.30612244897959184</v>
      </c>
      <c r="K290">
        <v>0.91616666666666668</v>
      </c>
      <c r="L290">
        <v>0.41666666666666669</v>
      </c>
      <c r="M290">
        <v>2.1987999999999999</v>
      </c>
    </row>
    <row r="291" spans="1:13" hidden="1" x14ac:dyDescent="0.2">
      <c r="A291" s="1">
        <v>45155</v>
      </c>
      <c r="B291" t="s">
        <v>6</v>
      </c>
      <c r="C291">
        <v>50.46</v>
      </c>
      <c r="D291">
        <v>122</v>
      </c>
      <c r="E291">
        <v>59</v>
      </c>
      <c r="F291" s="1">
        <v>45155</v>
      </c>
      <c r="G291" t="s">
        <v>13</v>
      </c>
      <c r="H291" t="s">
        <v>6</v>
      </c>
      <c r="I291">
        <v>7</v>
      </c>
      <c r="J291">
        <v>0.48360655737704916</v>
      </c>
      <c r="K291">
        <v>0.85525423728813565</v>
      </c>
      <c r="L291">
        <v>0.11864406779661017</v>
      </c>
      <c r="M291">
        <v>7.2085714285714291</v>
      </c>
    </row>
    <row r="292" spans="1:13" hidden="1" x14ac:dyDescent="0.2">
      <c r="A292" s="1">
        <v>45155</v>
      </c>
      <c r="B292" t="s">
        <v>7</v>
      </c>
      <c r="C292">
        <v>100.09</v>
      </c>
      <c r="D292">
        <v>410</v>
      </c>
      <c r="E292">
        <v>60</v>
      </c>
      <c r="F292" s="1">
        <v>45155</v>
      </c>
      <c r="G292" t="s">
        <v>13</v>
      </c>
      <c r="H292" t="s">
        <v>7</v>
      </c>
      <c r="I292">
        <v>13</v>
      </c>
      <c r="J292">
        <v>0.14634146341463414</v>
      </c>
      <c r="K292">
        <v>1.6681666666666668</v>
      </c>
      <c r="L292">
        <v>0.21666666666666667</v>
      </c>
      <c r="M292">
        <v>7.6992307692307698</v>
      </c>
    </row>
    <row r="293" spans="1:13" hidden="1" x14ac:dyDescent="0.2">
      <c r="A293" s="1">
        <v>45155</v>
      </c>
      <c r="B293" t="s">
        <v>8</v>
      </c>
      <c r="C293">
        <v>80.180000000000007</v>
      </c>
      <c r="D293">
        <v>350</v>
      </c>
      <c r="E293">
        <v>59</v>
      </c>
      <c r="F293" s="1">
        <v>45155</v>
      </c>
      <c r="G293" t="s">
        <v>13</v>
      </c>
      <c r="H293" t="s">
        <v>8</v>
      </c>
      <c r="I293">
        <v>30</v>
      </c>
      <c r="J293">
        <v>0.16857142857142857</v>
      </c>
      <c r="K293">
        <v>1.3589830508474579</v>
      </c>
      <c r="L293">
        <v>0.50847457627118642</v>
      </c>
      <c r="M293">
        <v>2.6726666666666667</v>
      </c>
    </row>
    <row r="294" spans="1:13" hidden="1" x14ac:dyDescent="0.2">
      <c r="A294" s="1">
        <v>45155</v>
      </c>
      <c r="B294" t="s">
        <v>9</v>
      </c>
      <c r="C294">
        <v>92.9</v>
      </c>
      <c r="D294">
        <v>326</v>
      </c>
      <c r="E294">
        <v>95</v>
      </c>
      <c r="F294" s="1">
        <v>45155</v>
      </c>
      <c r="G294" t="s">
        <v>13</v>
      </c>
      <c r="H294" t="s">
        <v>9</v>
      </c>
      <c r="I294">
        <v>30</v>
      </c>
      <c r="J294">
        <v>0.29141104294478526</v>
      </c>
      <c r="K294">
        <v>0.97789473684210537</v>
      </c>
      <c r="L294">
        <v>0.31578947368421051</v>
      </c>
      <c r="M294">
        <v>3.0966666666666667</v>
      </c>
    </row>
    <row r="295" spans="1:13" hidden="1" x14ac:dyDescent="0.2">
      <c r="A295" s="1">
        <v>45155</v>
      </c>
      <c r="B295" t="s">
        <v>10</v>
      </c>
      <c r="C295">
        <v>54.94</v>
      </c>
      <c r="D295">
        <v>190</v>
      </c>
      <c r="E295">
        <v>59</v>
      </c>
      <c r="F295" s="1">
        <v>45155</v>
      </c>
      <c r="G295" t="s">
        <v>13</v>
      </c>
      <c r="H295" t="s">
        <v>10</v>
      </c>
      <c r="I295">
        <v>16</v>
      </c>
      <c r="J295">
        <v>0.31052631578947371</v>
      </c>
      <c r="K295">
        <v>0.93118644067796608</v>
      </c>
      <c r="L295">
        <v>0.2711864406779661</v>
      </c>
      <c r="M295">
        <v>3.4337499999999999</v>
      </c>
    </row>
    <row r="296" spans="1:13" hidden="1" x14ac:dyDescent="0.2">
      <c r="A296" s="1">
        <v>45155</v>
      </c>
      <c r="B296" t="s">
        <v>5</v>
      </c>
      <c r="C296">
        <v>54.97</v>
      </c>
      <c r="D296">
        <v>196</v>
      </c>
      <c r="E296">
        <v>60</v>
      </c>
      <c r="F296" s="1">
        <v>45155</v>
      </c>
      <c r="G296" t="s">
        <v>14</v>
      </c>
      <c r="H296" t="s">
        <v>5</v>
      </c>
      <c r="I296">
        <v>3</v>
      </c>
      <c r="J296">
        <v>0.30612244897959184</v>
      </c>
      <c r="K296">
        <v>0.91616666666666668</v>
      </c>
      <c r="L296">
        <v>0.05</v>
      </c>
      <c r="M296">
        <v>18.323333333333334</v>
      </c>
    </row>
    <row r="297" spans="1:13" hidden="1" x14ac:dyDescent="0.2">
      <c r="A297" s="1">
        <v>45155</v>
      </c>
      <c r="B297" t="s">
        <v>6</v>
      </c>
      <c r="C297">
        <v>50.46</v>
      </c>
      <c r="D297">
        <v>122</v>
      </c>
      <c r="E297">
        <v>59</v>
      </c>
      <c r="F297" s="1">
        <v>45155</v>
      </c>
      <c r="G297" t="s">
        <v>14</v>
      </c>
      <c r="H297" t="s">
        <v>6</v>
      </c>
      <c r="I297">
        <v>3</v>
      </c>
      <c r="J297">
        <v>0.48360655737704916</v>
      </c>
      <c r="K297">
        <v>0.85525423728813565</v>
      </c>
      <c r="L297">
        <v>5.0847457627118647E-2</v>
      </c>
      <c r="M297">
        <v>16.82</v>
      </c>
    </row>
    <row r="298" spans="1:13" hidden="1" x14ac:dyDescent="0.2">
      <c r="A298" s="1">
        <v>45155</v>
      </c>
      <c r="B298" t="s">
        <v>7</v>
      </c>
      <c r="C298">
        <v>100.09</v>
      </c>
      <c r="D298">
        <v>410</v>
      </c>
      <c r="E298">
        <v>60</v>
      </c>
      <c r="F298" s="1">
        <v>45155</v>
      </c>
      <c r="G298" t="s">
        <v>14</v>
      </c>
      <c r="H298" t="s">
        <v>7</v>
      </c>
      <c r="I298">
        <v>4</v>
      </c>
      <c r="J298">
        <v>0.14634146341463414</v>
      </c>
      <c r="K298">
        <v>1.6681666666666668</v>
      </c>
      <c r="L298">
        <v>6.6666666666666666E-2</v>
      </c>
      <c r="M298">
        <v>25.022500000000001</v>
      </c>
    </row>
    <row r="299" spans="1:13" hidden="1" x14ac:dyDescent="0.2">
      <c r="A299" s="1">
        <v>45155</v>
      </c>
      <c r="B299" t="s">
        <v>8</v>
      </c>
      <c r="C299">
        <v>80.180000000000007</v>
      </c>
      <c r="D299">
        <v>350</v>
      </c>
      <c r="E299">
        <v>59</v>
      </c>
      <c r="F299" s="1">
        <v>45155</v>
      </c>
      <c r="G299" t="s">
        <v>14</v>
      </c>
      <c r="H299" t="s">
        <v>8</v>
      </c>
      <c r="I299">
        <v>5</v>
      </c>
      <c r="J299">
        <v>0.16857142857142857</v>
      </c>
      <c r="K299">
        <v>1.3589830508474579</v>
      </c>
      <c r="L299">
        <v>8.4745762711864403E-2</v>
      </c>
      <c r="M299">
        <v>16.036000000000001</v>
      </c>
    </row>
    <row r="300" spans="1:13" hidden="1" x14ac:dyDescent="0.2">
      <c r="A300" s="1">
        <v>45155</v>
      </c>
      <c r="B300" t="s">
        <v>9</v>
      </c>
      <c r="C300">
        <v>92.9</v>
      </c>
      <c r="D300">
        <v>326</v>
      </c>
      <c r="E300">
        <v>95</v>
      </c>
      <c r="F300" s="1">
        <v>45155</v>
      </c>
      <c r="G300" t="s">
        <v>14</v>
      </c>
      <c r="H300" t="s">
        <v>9</v>
      </c>
      <c r="I300">
        <v>10</v>
      </c>
      <c r="J300">
        <v>0.29141104294478526</v>
      </c>
      <c r="K300">
        <v>0.97789473684210537</v>
      </c>
      <c r="L300">
        <v>0.10526315789473684</v>
      </c>
      <c r="M300">
        <v>9.2900000000000009</v>
      </c>
    </row>
    <row r="301" spans="1:13" hidden="1" x14ac:dyDescent="0.2">
      <c r="A301" s="1">
        <v>45155</v>
      </c>
      <c r="B301" t="s">
        <v>10</v>
      </c>
      <c r="C301">
        <v>54.94</v>
      </c>
      <c r="D301">
        <v>190</v>
      </c>
      <c r="E301">
        <v>59</v>
      </c>
      <c r="F301" s="1">
        <v>45155</v>
      </c>
      <c r="G301" t="s">
        <v>14</v>
      </c>
      <c r="H301" t="s">
        <v>10</v>
      </c>
      <c r="I301">
        <v>3</v>
      </c>
      <c r="J301">
        <v>0.31052631578947371</v>
      </c>
      <c r="K301">
        <v>0.93118644067796608</v>
      </c>
      <c r="L301">
        <v>5.0847457627118647E-2</v>
      </c>
      <c r="M301">
        <v>18.313333333333333</v>
      </c>
    </row>
    <row r="302" spans="1:13" x14ac:dyDescent="0.2">
      <c r="A302" s="1">
        <v>45155</v>
      </c>
      <c r="B302" t="s">
        <v>5</v>
      </c>
      <c r="C302">
        <v>54.97</v>
      </c>
      <c r="D302">
        <v>196</v>
      </c>
      <c r="E302">
        <v>60</v>
      </c>
      <c r="F302" s="1">
        <v>45155</v>
      </c>
      <c r="G302" t="s">
        <v>15</v>
      </c>
      <c r="H302" t="s">
        <v>5</v>
      </c>
      <c r="I302">
        <v>1</v>
      </c>
      <c r="J302">
        <v>0.30612244897959184</v>
      </c>
      <c r="K302">
        <v>0.91616666666666668</v>
      </c>
      <c r="L302">
        <v>1.6666666666666666E-2</v>
      </c>
      <c r="M302">
        <v>54.97</v>
      </c>
    </row>
    <row r="303" spans="1:13" hidden="1" x14ac:dyDescent="0.2">
      <c r="A303" s="1">
        <v>45155</v>
      </c>
      <c r="B303" t="s">
        <v>6</v>
      </c>
      <c r="C303">
        <v>50.46</v>
      </c>
      <c r="D303">
        <v>122</v>
      </c>
      <c r="E303">
        <v>59</v>
      </c>
      <c r="F303" s="1">
        <v>45155</v>
      </c>
      <c r="G303" t="s">
        <v>15</v>
      </c>
      <c r="H303" t="s">
        <v>6</v>
      </c>
      <c r="I303">
        <v>1</v>
      </c>
      <c r="J303">
        <v>0.48360655737704916</v>
      </c>
      <c r="K303">
        <v>0.85525423728813565</v>
      </c>
      <c r="L303">
        <v>1.6949152542372881E-2</v>
      </c>
      <c r="M303">
        <v>50.46</v>
      </c>
    </row>
    <row r="304" spans="1:13" hidden="1" x14ac:dyDescent="0.2">
      <c r="A304" s="1">
        <v>45155</v>
      </c>
      <c r="B304" t="s">
        <v>7</v>
      </c>
      <c r="C304">
        <v>100.09</v>
      </c>
      <c r="D304">
        <v>410</v>
      </c>
      <c r="E304">
        <v>60</v>
      </c>
      <c r="F304" s="1">
        <v>45155</v>
      </c>
      <c r="G304" t="s">
        <v>15</v>
      </c>
      <c r="H304" t="s">
        <v>7</v>
      </c>
      <c r="I304">
        <v>0</v>
      </c>
      <c r="J304">
        <v>0.14634146341463414</v>
      </c>
      <c r="K304">
        <v>1.6681666666666668</v>
      </c>
      <c r="L304">
        <v>0</v>
      </c>
      <c r="M304">
        <v>0</v>
      </c>
    </row>
    <row r="305" spans="1:13" hidden="1" x14ac:dyDescent="0.2">
      <c r="A305" s="1">
        <v>45155</v>
      </c>
      <c r="B305" t="s">
        <v>8</v>
      </c>
      <c r="C305">
        <v>80.180000000000007</v>
      </c>
      <c r="D305">
        <v>350</v>
      </c>
      <c r="E305">
        <v>59</v>
      </c>
      <c r="F305" s="1">
        <v>45155</v>
      </c>
      <c r="G305" t="s">
        <v>15</v>
      </c>
      <c r="H305" t="s">
        <v>8</v>
      </c>
      <c r="I305">
        <v>1</v>
      </c>
      <c r="J305">
        <v>0.16857142857142857</v>
      </c>
      <c r="K305">
        <v>1.3589830508474579</v>
      </c>
      <c r="L305">
        <v>1.6949152542372881E-2</v>
      </c>
      <c r="M305">
        <v>80.180000000000007</v>
      </c>
    </row>
    <row r="306" spans="1:13" hidden="1" x14ac:dyDescent="0.2">
      <c r="A306" s="1">
        <v>45155</v>
      </c>
      <c r="B306" t="s">
        <v>9</v>
      </c>
      <c r="C306">
        <v>92.9</v>
      </c>
      <c r="D306">
        <v>326</v>
      </c>
      <c r="E306">
        <v>95</v>
      </c>
      <c r="F306" s="1">
        <v>45155</v>
      </c>
      <c r="G306" t="s">
        <v>15</v>
      </c>
      <c r="H306" t="s">
        <v>9</v>
      </c>
      <c r="I306">
        <v>1</v>
      </c>
      <c r="J306">
        <v>0.29141104294478526</v>
      </c>
      <c r="K306">
        <v>0.97789473684210537</v>
      </c>
      <c r="L306">
        <v>1.0526315789473684E-2</v>
      </c>
      <c r="M306">
        <v>92.9</v>
      </c>
    </row>
    <row r="307" spans="1:13" hidden="1" x14ac:dyDescent="0.2">
      <c r="A307" s="1">
        <v>45155</v>
      </c>
      <c r="B307" t="s">
        <v>10</v>
      </c>
      <c r="C307">
        <v>54.94</v>
      </c>
      <c r="D307">
        <v>190</v>
      </c>
      <c r="E307">
        <v>59</v>
      </c>
      <c r="F307" s="1">
        <v>45155</v>
      </c>
      <c r="G307" t="s">
        <v>15</v>
      </c>
      <c r="H307" t="s">
        <v>10</v>
      </c>
      <c r="I307">
        <v>0</v>
      </c>
      <c r="J307">
        <v>0.31052631578947371</v>
      </c>
      <c r="K307">
        <v>0.93118644067796608</v>
      </c>
      <c r="L307">
        <v>0</v>
      </c>
      <c r="M307">
        <v>0</v>
      </c>
    </row>
    <row r="308" spans="1:13" hidden="1" x14ac:dyDescent="0.2">
      <c r="A308" s="1">
        <v>45156</v>
      </c>
      <c r="B308" t="s">
        <v>5</v>
      </c>
      <c r="C308">
        <v>57.55</v>
      </c>
      <c r="D308">
        <v>216</v>
      </c>
      <c r="E308">
        <v>59</v>
      </c>
      <c r="F308" s="1">
        <v>45156</v>
      </c>
      <c r="G308" t="s">
        <v>13</v>
      </c>
      <c r="H308" t="s">
        <v>5</v>
      </c>
      <c r="I308">
        <v>22</v>
      </c>
      <c r="J308">
        <v>0.27314814814814814</v>
      </c>
      <c r="K308">
        <v>0.97542372881355932</v>
      </c>
      <c r="L308">
        <v>0.3728813559322034</v>
      </c>
      <c r="M308">
        <v>2.6159090909090907</v>
      </c>
    </row>
    <row r="309" spans="1:13" hidden="1" x14ac:dyDescent="0.2">
      <c r="A309" s="1">
        <v>45156</v>
      </c>
      <c r="B309" t="s">
        <v>6</v>
      </c>
      <c r="C309">
        <v>58.516041999999999</v>
      </c>
      <c r="D309">
        <v>170</v>
      </c>
      <c r="E309">
        <v>61</v>
      </c>
      <c r="F309" s="1">
        <v>45156</v>
      </c>
      <c r="G309" t="s">
        <v>13</v>
      </c>
      <c r="H309" t="s">
        <v>6</v>
      </c>
      <c r="I309">
        <v>6</v>
      </c>
      <c r="J309">
        <v>0.35882352941176471</v>
      </c>
      <c r="K309">
        <v>0.95927937704918032</v>
      </c>
      <c r="L309">
        <v>9.8360655737704916E-2</v>
      </c>
      <c r="M309">
        <v>9.7526736666666665</v>
      </c>
    </row>
    <row r="310" spans="1:13" hidden="1" x14ac:dyDescent="0.2">
      <c r="A310" s="1">
        <v>45156</v>
      </c>
      <c r="B310" t="s">
        <v>7</v>
      </c>
      <c r="C310">
        <v>112.57</v>
      </c>
      <c r="D310">
        <v>914</v>
      </c>
      <c r="E310">
        <v>59</v>
      </c>
      <c r="F310" s="1">
        <v>45156</v>
      </c>
      <c r="G310" t="s">
        <v>13</v>
      </c>
      <c r="H310" t="s">
        <v>7</v>
      </c>
      <c r="I310">
        <v>32</v>
      </c>
      <c r="J310">
        <v>6.4551422319474833E-2</v>
      </c>
      <c r="K310">
        <v>1.9079661016949152</v>
      </c>
      <c r="L310">
        <v>0.5423728813559322</v>
      </c>
      <c r="M310">
        <v>3.5178124999999998</v>
      </c>
    </row>
    <row r="311" spans="1:13" hidden="1" x14ac:dyDescent="0.2">
      <c r="A311" s="1">
        <v>45156</v>
      </c>
      <c r="B311" t="s">
        <v>8</v>
      </c>
      <c r="C311">
        <v>60.167213000000004</v>
      </c>
      <c r="D311">
        <v>210</v>
      </c>
      <c r="E311">
        <v>60</v>
      </c>
      <c r="F311" s="1">
        <v>45156</v>
      </c>
      <c r="G311" t="s">
        <v>13</v>
      </c>
      <c r="H311" t="s">
        <v>8</v>
      </c>
      <c r="I311">
        <v>17</v>
      </c>
      <c r="J311">
        <v>0.2857142857142857</v>
      </c>
      <c r="K311">
        <v>1.0027868833333333</v>
      </c>
      <c r="L311">
        <v>0.28333333333333333</v>
      </c>
      <c r="M311">
        <v>3.5392478235294118</v>
      </c>
    </row>
    <row r="312" spans="1:13" hidden="1" x14ac:dyDescent="0.2">
      <c r="A312" s="1">
        <v>45156</v>
      </c>
      <c r="B312" t="s">
        <v>9</v>
      </c>
      <c r="C312">
        <v>174.87</v>
      </c>
      <c r="D312">
        <v>1310</v>
      </c>
      <c r="E312">
        <v>97</v>
      </c>
      <c r="F312" s="1">
        <v>45156</v>
      </c>
      <c r="G312" t="s">
        <v>13</v>
      </c>
      <c r="H312" t="s">
        <v>9</v>
      </c>
      <c r="I312">
        <v>44</v>
      </c>
      <c r="J312">
        <v>7.4045801526717553E-2</v>
      </c>
      <c r="K312">
        <v>1.8027835051546393</v>
      </c>
      <c r="L312">
        <v>0.45360824742268041</v>
      </c>
      <c r="M312">
        <v>3.9743181818181821</v>
      </c>
    </row>
    <row r="313" spans="1:13" hidden="1" x14ac:dyDescent="0.2">
      <c r="A313" s="1">
        <v>45156</v>
      </c>
      <c r="B313" t="s">
        <v>10</v>
      </c>
      <c r="C313">
        <v>63.53</v>
      </c>
      <c r="D313">
        <v>307</v>
      </c>
      <c r="E313">
        <v>60</v>
      </c>
      <c r="F313" s="1">
        <v>45156</v>
      </c>
      <c r="G313" t="s">
        <v>13</v>
      </c>
      <c r="H313" t="s">
        <v>10</v>
      </c>
      <c r="I313">
        <v>23</v>
      </c>
      <c r="J313">
        <v>0.19543973941368079</v>
      </c>
      <c r="K313">
        <v>1.0588333333333333</v>
      </c>
      <c r="L313">
        <v>0.38333333333333336</v>
      </c>
      <c r="M313">
        <v>2.7621739130434784</v>
      </c>
    </row>
    <row r="314" spans="1:13" hidden="1" x14ac:dyDescent="0.2">
      <c r="A314" s="1">
        <v>45156</v>
      </c>
      <c r="B314" t="s">
        <v>5</v>
      </c>
      <c r="C314">
        <v>57.55</v>
      </c>
      <c r="D314">
        <v>216</v>
      </c>
      <c r="E314">
        <v>59</v>
      </c>
      <c r="F314" s="1">
        <v>45156</v>
      </c>
      <c r="G314" t="s">
        <v>14</v>
      </c>
      <c r="H314" t="s">
        <v>5</v>
      </c>
      <c r="I314">
        <v>2</v>
      </c>
      <c r="J314">
        <v>0.27314814814814814</v>
      </c>
      <c r="K314">
        <v>0.97542372881355932</v>
      </c>
      <c r="L314">
        <v>3.3898305084745763E-2</v>
      </c>
      <c r="M314">
        <v>28.774999999999999</v>
      </c>
    </row>
    <row r="315" spans="1:13" hidden="1" x14ac:dyDescent="0.2">
      <c r="A315" s="1">
        <v>45156</v>
      </c>
      <c r="B315" t="s">
        <v>6</v>
      </c>
      <c r="C315">
        <v>58.516041999999999</v>
      </c>
      <c r="D315">
        <v>170</v>
      </c>
      <c r="E315">
        <v>61</v>
      </c>
      <c r="F315" s="1">
        <v>45156</v>
      </c>
      <c r="G315" t="s">
        <v>14</v>
      </c>
      <c r="H315" t="s">
        <v>6</v>
      </c>
      <c r="I315">
        <v>3</v>
      </c>
      <c r="J315">
        <v>0.35882352941176471</v>
      </c>
      <c r="K315">
        <v>0.95927937704918032</v>
      </c>
      <c r="L315">
        <v>4.9180327868852458E-2</v>
      </c>
      <c r="M315">
        <v>19.505347333333333</v>
      </c>
    </row>
    <row r="316" spans="1:13" hidden="1" x14ac:dyDescent="0.2">
      <c r="A316" s="1">
        <v>45156</v>
      </c>
      <c r="B316" t="s">
        <v>7</v>
      </c>
      <c r="C316">
        <v>112.57</v>
      </c>
      <c r="D316">
        <v>914</v>
      </c>
      <c r="E316">
        <v>59</v>
      </c>
      <c r="F316" s="1">
        <v>45156</v>
      </c>
      <c r="G316" t="s">
        <v>14</v>
      </c>
      <c r="H316" t="s">
        <v>7</v>
      </c>
      <c r="I316">
        <v>5</v>
      </c>
      <c r="J316">
        <v>6.4551422319474833E-2</v>
      </c>
      <c r="K316">
        <v>1.9079661016949152</v>
      </c>
      <c r="L316">
        <v>8.4745762711864403E-2</v>
      </c>
      <c r="M316">
        <v>22.513999999999999</v>
      </c>
    </row>
    <row r="317" spans="1:13" hidden="1" x14ac:dyDescent="0.2">
      <c r="A317" s="1">
        <v>45156</v>
      </c>
      <c r="B317" t="s">
        <v>8</v>
      </c>
      <c r="C317">
        <v>60.167213000000004</v>
      </c>
      <c r="D317">
        <v>210</v>
      </c>
      <c r="E317">
        <v>60</v>
      </c>
      <c r="F317" s="1">
        <v>45156</v>
      </c>
      <c r="G317" t="s">
        <v>14</v>
      </c>
      <c r="H317" t="s">
        <v>8</v>
      </c>
      <c r="I317">
        <v>3</v>
      </c>
      <c r="J317">
        <v>0.2857142857142857</v>
      </c>
      <c r="K317">
        <v>1.0027868833333333</v>
      </c>
      <c r="L317">
        <v>0.05</v>
      </c>
      <c r="M317">
        <v>20.055737666666669</v>
      </c>
    </row>
    <row r="318" spans="1:13" hidden="1" x14ac:dyDescent="0.2">
      <c r="A318" s="1">
        <v>45156</v>
      </c>
      <c r="B318" t="s">
        <v>9</v>
      </c>
      <c r="C318">
        <v>174.87</v>
      </c>
      <c r="D318">
        <v>1310</v>
      </c>
      <c r="E318">
        <v>97</v>
      </c>
      <c r="F318" s="1">
        <v>45156</v>
      </c>
      <c r="G318" t="s">
        <v>14</v>
      </c>
      <c r="H318" t="s">
        <v>9</v>
      </c>
      <c r="I318">
        <v>8</v>
      </c>
      <c r="J318">
        <v>7.4045801526717553E-2</v>
      </c>
      <c r="K318">
        <v>1.8027835051546393</v>
      </c>
      <c r="L318">
        <v>8.247422680412371E-2</v>
      </c>
      <c r="M318">
        <v>21.858750000000001</v>
      </c>
    </row>
    <row r="319" spans="1:13" hidden="1" x14ac:dyDescent="0.2">
      <c r="A319" s="1">
        <v>45156</v>
      </c>
      <c r="B319" t="s">
        <v>10</v>
      </c>
      <c r="C319">
        <v>63.53</v>
      </c>
      <c r="D319">
        <v>307</v>
      </c>
      <c r="E319">
        <v>60</v>
      </c>
      <c r="F319" s="1">
        <v>45156</v>
      </c>
      <c r="G319" t="s">
        <v>14</v>
      </c>
      <c r="H319" t="s">
        <v>10</v>
      </c>
      <c r="I319">
        <v>3</v>
      </c>
      <c r="J319">
        <v>0.19543973941368079</v>
      </c>
      <c r="K319">
        <v>1.0588333333333333</v>
      </c>
      <c r="L319">
        <v>0.05</v>
      </c>
      <c r="M319">
        <v>21.176666666666666</v>
      </c>
    </row>
    <row r="320" spans="1:13" x14ac:dyDescent="0.2">
      <c r="A320" s="1">
        <v>45156</v>
      </c>
      <c r="B320" t="s">
        <v>5</v>
      </c>
      <c r="C320">
        <v>57.55</v>
      </c>
      <c r="D320">
        <v>216</v>
      </c>
      <c r="E320">
        <v>59</v>
      </c>
      <c r="F320" s="1">
        <v>45156</v>
      </c>
      <c r="G320" t="s">
        <v>15</v>
      </c>
      <c r="H320" t="s">
        <v>5</v>
      </c>
      <c r="I320">
        <v>0</v>
      </c>
      <c r="J320">
        <v>0.27314814814814814</v>
      </c>
      <c r="K320">
        <v>0.97542372881355932</v>
      </c>
      <c r="L320">
        <v>0</v>
      </c>
      <c r="M320">
        <v>0</v>
      </c>
    </row>
    <row r="321" spans="1:13" hidden="1" x14ac:dyDescent="0.2">
      <c r="A321" s="1">
        <v>45156</v>
      </c>
      <c r="B321" t="s">
        <v>6</v>
      </c>
      <c r="C321">
        <v>58.516041999999999</v>
      </c>
      <c r="D321">
        <v>170</v>
      </c>
      <c r="E321">
        <v>61</v>
      </c>
      <c r="F321" s="1">
        <v>45156</v>
      </c>
      <c r="G321" t="s">
        <v>15</v>
      </c>
      <c r="H321" t="s">
        <v>6</v>
      </c>
      <c r="I321">
        <v>0</v>
      </c>
      <c r="J321">
        <v>0.35882352941176471</v>
      </c>
      <c r="K321">
        <v>0.95927937704918032</v>
      </c>
      <c r="L321">
        <v>0</v>
      </c>
      <c r="M321">
        <v>0</v>
      </c>
    </row>
    <row r="322" spans="1:13" hidden="1" x14ac:dyDescent="0.2">
      <c r="A322" s="1">
        <v>45156</v>
      </c>
      <c r="B322" t="s">
        <v>7</v>
      </c>
      <c r="C322">
        <v>112.57</v>
      </c>
      <c r="D322">
        <v>914</v>
      </c>
      <c r="E322">
        <v>59</v>
      </c>
      <c r="F322" s="1">
        <v>45156</v>
      </c>
      <c r="G322" t="s">
        <v>15</v>
      </c>
      <c r="H322" t="s">
        <v>7</v>
      </c>
      <c r="I322">
        <v>0</v>
      </c>
      <c r="J322">
        <v>6.4551422319474833E-2</v>
      </c>
      <c r="K322">
        <v>1.9079661016949152</v>
      </c>
      <c r="L322">
        <v>0</v>
      </c>
      <c r="M322">
        <v>0</v>
      </c>
    </row>
    <row r="323" spans="1:13" hidden="1" x14ac:dyDescent="0.2">
      <c r="A323" s="1">
        <v>45156</v>
      </c>
      <c r="B323" t="s">
        <v>8</v>
      </c>
      <c r="C323">
        <v>60.167213000000004</v>
      </c>
      <c r="D323">
        <v>210</v>
      </c>
      <c r="E323">
        <v>60</v>
      </c>
      <c r="F323" s="1">
        <v>45156</v>
      </c>
      <c r="G323" t="s">
        <v>15</v>
      </c>
      <c r="H323" t="s">
        <v>8</v>
      </c>
      <c r="I323">
        <v>1</v>
      </c>
      <c r="J323">
        <v>0.2857142857142857</v>
      </c>
      <c r="K323">
        <v>1.0027868833333333</v>
      </c>
      <c r="L323">
        <v>1.6666666666666666E-2</v>
      </c>
      <c r="M323">
        <v>60.167213000000004</v>
      </c>
    </row>
    <row r="324" spans="1:13" hidden="1" x14ac:dyDescent="0.2">
      <c r="A324" s="1">
        <v>45156</v>
      </c>
      <c r="B324" t="s">
        <v>9</v>
      </c>
      <c r="C324">
        <v>174.87</v>
      </c>
      <c r="D324">
        <v>1310</v>
      </c>
      <c r="E324">
        <v>97</v>
      </c>
      <c r="F324" s="1">
        <v>45156</v>
      </c>
      <c r="G324" t="s">
        <v>15</v>
      </c>
      <c r="H324" t="s">
        <v>9</v>
      </c>
      <c r="I324">
        <v>0</v>
      </c>
      <c r="J324">
        <v>7.4045801526717553E-2</v>
      </c>
      <c r="K324">
        <v>1.8027835051546393</v>
      </c>
      <c r="L324">
        <v>0</v>
      </c>
      <c r="M324">
        <v>0</v>
      </c>
    </row>
    <row r="325" spans="1:13" hidden="1" x14ac:dyDescent="0.2">
      <c r="A325" s="1">
        <v>45156</v>
      </c>
      <c r="B325" t="s">
        <v>10</v>
      </c>
      <c r="C325">
        <v>63.53</v>
      </c>
      <c r="D325">
        <v>307</v>
      </c>
      <c r="E325">
        <v>60</v>
      </c>
      <c r="F325" s="1">
        <v>45156</v>
      </c>
      <c r="G325" t="s">
        <v>15</v>
      </c>
      <c r="H325" t="s">
        <v>10</v>
      </c>
      <c r="I325">
        <v>1</v>
      </c>
      <c r="J325">
        <v>0.19543973941368079</v>
      </c>
      <c r="K325">
        <v>1.0588333333333333</v>
      </c>
      <c r="L325">
        <v>1.6666666666666666E-2</v>
      </c>
      <c r="M325">
        <v>63.53</v>
      </c>
    </row>
    <row r="326" spans="1:13" hidden="1" x14ac:dyDescent="0.2">
      <c r="A326" s="1">
        <v>45157</v>
      </c>
      <c r="B326" t="s">
        <v>5</v>
      </c>
      <c r="C326">
        <v>66.807571999999993</v>
      </c>
      <c r="D326">
        <v>246</v>
      </c>
      <c r="E326">
        <v>59</v>
      </c>
      <c r="F326" s="1">
        <v>45157</v>
      </c>
      <c r="G326" t="s">
        <v>13</v>
      </c>
      <c r="H326" t="s">
        <v>5</v>
      </c>
      <c r="I326">
        <v>15</v>
      </c>
      <c r="J326">
        <v>0.23983739837398374</v>
      </c>
      <c r="K326">
        <v>1.1323317288135593</v>
      </c>
      <c r="L326">
        <v>0.25423728813559321</v>
      </c>
      <c r="M326">
        <v>4.453838133333333</v>
      </c>
    </row>
    <row r="327" spans="1:13" hidden="1" x14ac:dyDescent="0.2">
      <c r="A327" s="1">
        <v>45157</v>
      </c>
      <c r="B327" t="s">
        <v>6</v>
      </c>
      <c r="C327">
        <v>77.784357</v>
      </c>
      <c r="D327">
        <v>342</v>
      </c>
      <c r="E327">
        <v>60</v>
      </c>
      <c r="F327" s="1">
        <v>45157</v>
      </c>
      <c r="G327" t="s">
        <v>13</v>
      </c>
      <c r="H327" t="s">
        <v>6</v>
      </c>
      <c r="I327">
        <v>16</v>
      </c>
      <c r="J327">
        <v>0.17543859649122806</v>
      </c>
      <c r="K327">
        <v>1.29640595</v>
      </c>
      <c r="L327">
        <v>0.26666666666666666</v>
      </c>
      <c r="M327">
        <v>4.8615223125</v>
      </c>
    </row>
    <row r="328" spans="1:13" hidden="1" x14ac:dyDescent="0.2">
      <c r="A328" s="1">
        <v>45157</v>
      </c>
      <c r="B328" t="s">
        <v>7</v>
      </c>
      <c r="C328">
        <v>65.09</v>
      </c>
      <c r="D328">
        <v>271</v>
      </c>
      <c r="E328">
        <v>61</v>
      </c>
      <c r="F328" s="1">
        <v>45157</v>
      </c>
      <c r="G328" t="s">
        <v>13</v>
      </c>
      <c r="H328" t="s">
        <v>7</v>
      </c>
      <c r="I328">
        <v>10</v>
      </c>
      <c r="J328">
        <v>0.22509225092250923</v>
      </c>
      <c r="K328">
        <v>1.067049180327869</v>
      </c>
      <c r="L328">
        <v>0.16393442622950818</v>
      </c>
      <c r="M328">
        <v>6.5090000000000003</v>
      </c>
    </row>
    <row r="329" spans="1:13" hidden="1" x14ac:dyDescent="0.2">
      <c r="A329" s="1">
        <v>45157</v>
      </c>
      <c r="B329" t="s">
        <v>8</v>
      </c>
      <c r="C329">
        <v>54.128881999999997</v>
      </c>
      <c r="D329">
        <v>135</v>
      </c>
      <c r="E329">
        <v>59</v>
      </c>
      <c r="F329" s="1">
        <v>45157</v>
      </c>
      <c r="G329" t="s">
        <v>13</v>
      </c>
      <c r="H329" t="s">
        <v>8</v>
      </c>
      <c r="I329">
        <v>22</v>
      </c>
      <c r="J329">
        <v>0.43703703703703706</v>
      </c>
      <c r="K329">
        <v>0.91743867796610168</v>
      </c>
      <c r="L329">
        <v>0.3728813559322034</v>
      </c>
      <c r="M329">
        <v>2.4604037272727273</v>
      </c>
    </row>
    <row r="330" spans="1:13" hidden="1" x14ac:dyDescent="0.2">
      <c r="A330" s="1">
        <v>45157</v>
      </c>
      <c r="B330" t="s">
        <v>9</v>
      </c>
      <c r="C330">
        <v>138.76</v>
      </c>
      <c r="D330">
        <v>773</v>
      </c>
      <c r="E330">
        <v>99</v>
      </c>
      <c r="F330" s="1">
        <v>45157</v>
      </c>
      <c r="G330" t="s">
        <v>13</v>
      </c>
      <c r="H330" t="s">
        <v>9</v>
      </c>
      <c r="I330">
        <v>45</v>
      </c>
      <c r="J330">
        <v>0.12807244501940493</v>
      </c>
      <c r="K330">
        <v>1.4016161616161615</v>
      </c>
      <c r="L330">
        <v>0.45454545454545453</v>
      </c>
      <c r="M330">
        <v>3.0835555555555554</v>
      </c>
    </row>
    <row r="331" spans="1:13" hidden="1" x14ac:dyDescent="0.2">
      <c r="A331" s="1">
        <v>45157</v>
      </c>
      <c r="B331" t="s">
        <v>10</v>
      </c>
      <c r="C331">
        <v>104.4</v>
      </c>
      <c r="D331">
        <v>772</v>
      </c>
      <c r="E331">
        <v>60</v>
      </c>
      <c r="F331" s="1">
        <v>45157</v>
      </c>
      <c r="G331" t="s">
        <v>13</v>
      </c>
      <c r="H331" t="s">
        <v>10</v>
      </c>
      <c r="I331">
        <v>9</v>
      </c>
      <c r="J331">
        <v>7.7720207253886009E-2</v>
      </c>
      <c r="K331">
        <v>1.74</v>
      </c>
      <c r="L331">
        <v>0.15</v>
      </c>
      <c r="M331">
        <v>11.600000000000001</v>
      </c>
    </row>
    <row r="332" spans="1:13" hidden="1" x14ac:dyDescent="0.2">
      <c r="A332" s="1">
        <v>45157</v>
      </c>
      <c r="B332" t="s">
        <v>5</v>
      </c>
      <c r="C332">
        <v>66.807571999999993</v>
      </c>
      <c r="D332">
        <v>246</v>
      </c>
      <c r="E332">
        <v>59</v>
      </c>
      <c r="F332" s="1">
        <v>45157</v>
      </c>
      <c r="G332" t="s">
        <v>14</v>
      </c>
      <c r="H332" t="s">
        <v>5</v>
      </c>
      <c r="I332">
        <v>4</v>
      </c>
      <c r="J332">
        <v>0.23983739837398374</v>
      </c>
      <c r="K332">
        <v>1.1323317288135593</v>
      </c>
      <c r="L332">
        <v>6.7796610169491525E-2</v>
      </c>
      <c r="M332">
        <v>16.701892999999998</v>
      </c>
    </row>
    <row r="333" spans="1:13" hidden="1" x14ac:dyDescent="0.2">
      <c r="A333" s="1">
        <v>45157</v>
      </c>
      <c r="B333" t="s">
        <v>6</v>
      </c>
      <c r="C333">
        <v>77.784357</v>
      </c>
      <c r="D333">
        <v>342</v>
      </c>
      <c r="E333">
        <v>60</v>
      </c>
      <c r="F333" s="1">
        <v>45157</v>
      </c>
      <c r="G333" t="s">
        <v>14</v>
      </c>
      <c r="H333" t="s">
        <v>6</v>
      </c>
      <c r="I333">
        <v>3</v>
      </c>
      <c r="J333">
        <v>0.17543859649122806</v>
      </c>
      <c r="K333">
        <v>1.29640595</v>
      </c>
      <c r="L333">
        <v>0.05</v>
      </c>
      <c r="M333">
        <v>25.928118999999999</v>
      </c>
    </row>
    <row r="334" spans="1:13" hidden="1" x14ac:dyDescent="0.2">
      <c r="A334" s="1">
        <v>45157</v>
      </c>
      <c r="B334" t="s">
        <v>7</v>
      </c>
      <c r="C334">
        <v>65.09</v>
      </c>
      <c r="D334">
        <v>271</v>
      </c>
      <c r="E334">
        <v>61</v>
      </c>
      <c r="F334" s="1">
        <v>45157</v>
      </c>
      <c r="G334" t="s">
        <v>14</v>
      </c>
      <c r="H334" t="s">
        <v>7</v>
      </c>
      <c r="I334">
        <v>2</v>
      </c>
      <c r="J334">
        <v>0.22509225092250923</v>
      </c>
      <c r="K334">
        <v>1.067049180327869</v>
      </c>
      <c r="L334">
        <v>3.2786885245901641E-2</v>
      </c>
      <c r="M334">
        <v>32.545000000000002</v>
      </c>
    </row>
    <row r="335" spans="1:13" hidden="1" x14ac:dyDescent="0.2">
      <c r="A335" s="1">
        <v>45157</v>
      </c>
      <c r="B335" t="s">
        <v>8</v>
      </c>
      <c r="C335">
        <v>54.128881999999997</v>
      </c>
      <c r="D335">
        <v>135</v>
      </c>
      <c r="E335">
        <v>59</v>
      </c>
      <c r="F335" s="1">
        <v>45157</v>
      </c>
      <c r="G335" t="s">
        <v>14</v>
      </c>
      <c r="H335" t="s">
        <v>8</v>
      </c>
      <c r="I335">
        <v>4</v>
      </c>
      <c r="J335">
        <v>0.43703703703703706</v>
      </c>
      <c r="K335">
        <v>0.91743867796610168</v>
      </c>
      <c r="L335">
        <v>6.7796610169491525E-2</v>
      </c>
      <c r="M335">
        <v>13.532220499999999</v>
      </c>
    </row>
    <row r="336" spans="1:13" hidden="1" x14ac:dyDescent="0.2">
      <c r="A336" s="1">
        <v>45157</v>
      </c>
      <c r="B336" t="s">
        <v>9</v>
      </c>
      <c r="C336">
        <v>138.76</v>
      </c>
      <c r="D336">
        <v>773</v>
      </c>
      <c r="E336">
        <v>99</v>
      </c>
      <c r="F336" s="1">
        <v>45157</v>
      </c>
      <c r="G336" t="s">
        <v>14</v>
      </c>
      <c r="H336" t="s">
        <v>9</v>
      </c>
      <c r="I336">
        <v>10</v>
      </c>
      <c r="J336">
        <v>0.12807244501940493</v>
      </c>
      <c r="K336">
        <v>1.4016161616161615</v>
      </c>
      <c r="L336">
        <v>0.10101010101010101</v>
      </c>
      <c r="M336">
        <v>13.875999999999999</v>
      </c>
    </row>
    <row r="337" spans="1:13" hidden="1" x14ac:dyDescent="0.2">
      <c r="A337" s="1">
        <v>45157</v>
      </c>
      <c r="B337" t="s">
        <v>10</v>
      </c>
      <c r="C337">
        <v>104.4</v>
      </c>
      <c r="D337">
        <v>772</v>
      </c>
      <c r="E337">
        <v>60</v>
      </c>
      <c r="F337" s="1">
        <v>45157</v>
      </c>
      <c r="G337" t="s">
        <v>14</v>
      </c>
      <c r="H337" t="s">
        <v>10</v>
      </c>
      <c r="I337">
        <v>2</v>
      </c>
      <c r="J337">
        <v>7.7720207253886009E-2</v>
      </c>
      <c r="K337">
        <v>1.74</v>
      </c>
      <c r="L337">
        <v>3.3333333333333333E-2</v>
      </c>
      <c r="M337">
        <v>52.2</v>
      </c>
    </row>
    <row r="338" spans="1:13" x14ac:dyDescent="0.2">
      <c r="A338" s="1">
        <v>45157</v>
      </c>
      <c r="B338" t="s">
        <v>5</v>
      </c>
      <c r="C338">
        <v>66.807571999999993</v>
      </c>
      <c r="D338">
        <v>246</v>
      </c>
      <c r="E338">
        <v>59</v>
      </c>
      <c r="F338" s="1">
        <v>45157</v>
      </c>
      <c r="G338" t="s">
        <v>15</v>
      </c>
      <c r="H338" t="s">
        <v>5</v>
      </c>
      <c r="I338">
        <v>0</v>
      </c>
      <c r="J338">
        <v>0.23983739837398374</v>
      </c>
      <c r="K338">
        <v>1.1323317288135593</v>
      </c>
      <c r="L338">
        <v>0</v>
      </c>
      <c r="M338">
        <v>0</v>
      </c>
    </row>
    <row r="339" spans="1:13" hidden="1" x14ac:dyDescent="0.2">
      <c r="A339" s="1">
        <v>45157</v>
      </c>
      <c r="B339" t="s">
        <v>6</v>
      </c>
      <c r="C339">
        <v>77.784357</v>
      </c>
      <c r="D339">
        <v>342</v>
      </c>
      <c r="E339">
        <v>60</v>
      </c>
      <c r="F339" s="1">
        <v>45157</v>
      </c>
      <c r="G339" t="s">
        <v>15</v>
      </c>
      <c r="H339" t="s">
        <v>6</v>
      </c>
      <c r="I339">
        <v>0</v>
      </c>
      <c r="J339">
        <v>0.17543859649122806</v>
      </c>
      <c r="K339">
        <v>1.29640595</v>
      </c>
      <c r="L339">
        <v>0</v>
      </c>
      <c r="M339">
        <v>0</v>
      </c>
    </row>
    <row r="340" spans="1:13" hidden="1" x14ac:dyDescent="0.2">
      <c r="A340" s="1">
        <v>45157</v>
      </c>
      <c r="B340" t="s">
        <v>7</v>
      </c>
      <c r="C340">
        <v>65.09</v>
      </c>
      <c r="D340">
        <v>271</v>
      </c>
      <c r="E340">
        <v>61</v>
      </c>
      <c r="F340" s="1">
        <v>45157</v>
      </c>
      <c r="G340" t="s">
        <v>15</v>
      </c>
      <c r="H340" t="s">
        <v>7</v>
      </c>
      <c r="I340">
        <v>0</v>
      </c>
      <c r="J340">
        <v>0.22509225092250923</v>
      </c>
      <c r="K340">
        <v>1.067049180327869</v>
      </c>
      <c r="L340">
        <v>0</v>
      </c>
      <c r="M340">
        <v>0</v>
      </c>
    </row>
    <row r="341" spans="1:13" hidden="1" x14ac:dyDescent="0.2">
      <c r="A341" s="1">
        <v>45157</v>
      </c>
      <c r="B341" t="s">
        <v>8</v>
      </c>
      <c r="C341">
        <v>54.128881999999997</v>
      </c>
      <c r="D341">
        <v>135</v>
      </c>
      <c r="E341">
        <v>59</v>
      </c>
      <c r="F341" s="1">
        <v>45157</v>
      </c>
      <c r="G341" t="s">
        <v>15</v>
      </c>
      <c r="H341" t="s">
        <v>8</v>
      </c>
      <c r="I341">
        <v>0</v>
      </c>
      <c r="J341">
        <v>0.43703703703703706</v>
      </c>
      <c r="K341">
        <v>0.91743867796610168</v>
      </c>
      <c r="L341">
        <v>0</v>
      </c>
      <c r="M341">
        <v>0</v>
      </c>
    </row>
    <row r="342" spans="1:13" hidden="1" x14ac:dyDescent="0.2">
      <c r="A342" s="1">
        <v>45157</v>
      </c>
      <c r="B342" t="s">
        <v>9</v>
      </c>
      <c r="C342">
        <v>138.76</v>
      </c>
      <c r="D342">
        <v>773</v>
      </c>
      <c r="E342">
        <v>99</v>
      </c>
      <c r="F342" s="1">
        <v>45157</v>
      </c>
      <c r="G342" t="s">
        <v>15</v>
      </c>
      <c r="H342" t="s">
        <v>9</v>
      </c>
      <c r="I342">
        <v>1</v>
      </c>
      <c r="J342">
        <v>0.12807244501940493</v>
      </c>
      <c r="K342">
        <v>1.4016161616161615</v>
      </c>
      <c r="L342">
        <v>1.0101010101010102E-2</v>
      </c>
      <c r="M342">
        <v>138.76</v>
      </c>
    </row>
    <row r="343" spans="1:13" hidden="1" x14ac:dyDescent="0.2">
      <c r="A343" s="1">
        <v>45157</v>
      </c>
      <c r="B343" t="s">
        <v>10</v>
      </c>
      <c r="C343">
        <v>104.4</v>
      </c>
      <c r="D343">
        <v>772</v>
      </c>
      <c r="E343">
        <v>60</v>
      </c>
      <c r="F343" s="1">
        <v>45157</v>
      </c>
      <c r="G343" t="s">
        <v>15</v>
      </c>
      <c r="H343" t="s">
        <v>10</v>
      </c>
      <c r="I343">
        <v>1</v>
      </c>
      <c r="J343">
        <v>7.7720207253886009E-2</v>
      </c>
      <c r="K343">
        <v>1.74</v>
      </c>
      <c r="L343">
        <v>1.6666666666666666E-2</v>
      </c>
      <c r="M343">
        <v>104.4</v>
      </c>
    </row>
    <row r="344" spans="1:13" hidden="1" x14ac:dyDescent="0.2">
      <c r="A344" s="1">
        <v>45158</v>
      </c>
      <c r="B344" t="s">
        <v>5</v>
      </c>
      <c r="C344">
        <v>117.911962</v>
      </c>
      <c r="D344">
        <v>1146</v>
      </c>
      <c r="E344">
        <v>60</v>
      </c>
      <c r="F344" s="1">
        <v>45158</v>
      </c>
      <c r="G344" t="s">
        <v>13</v>
      </c>
      <c r="H344" t="s">
        <v>5</v>
      </c>
      <c r="I344">
        <v>27</v>
      </c>
      <c r="J344">
        <v>5.2356020942408377E-2</v>
      </c>
      <c r="K344">
        <v>1.9651993666666667</v>
      </c>
      <c r="L344">
        <v>0.45</v>
      </c>
      <c r="M344">
        <v>4.3671097037037034</v>
      </c>
    </row>
    <row r="345" spans="1:13" hidden="1" x14ac:dyDescent="0.2">
      <c r="A345" s="1">
        <v>45158</v>
      </c>
      <c r="B345" t="s">
        <v>6</v>
      </c>
      <c r="C345">
        <v>273.10359500000004</v>
      </c>
      <c r="D345">
        <v>3444</v>
      </c>
      <c r="E345">
        <v>72</v>
      </c>
      <c r="F345" s="1">
        <v>45158</v>
      </c>
      <c r="G345" t="s">
        <v>13</v>
      </c>
      <c r="H345" t="s">
        <v>6</v>
      </c>
      <c r="I345">
        <v>26</v>
      </c>
      <c r="J345">
        <v>2.0905923344947737E-2</v>
      </c>
      <c r="K345">
        <v>3.7931054861111115</v>
      </c>
      <c r="L345">
        <v>0.3611111111111111</v>
      </c>
      <c r="M345">
        <v>10.503984423076925</v>
      </c>
    </row>
    <row r="346" spans="1:13" hidden="1" x14ac:dyDescent="0.2">
      <c r="A346" s="1">
        <v>45158</v>
      </c>
      <c r="B346" t="s">
        <v>7</v>
      </c>
      <c r="C346">
        <v>265.94444199999998</v>
      </c>
      <c r="D346">
        <v>3641</v>
      </c>
      <c r="E346">
        <v>75</v>
      </c>
      <c r="F346" s="1">
        <v>45158</v>
      </c>
      <c r="G346" t="s">
        <v>13</v>
      </c>
      <c r="H346" t="s">
        <v>7</v>
      </c>
      <c r="I346">
        <v>23</v>
      </c>
      <c r="J346">
        <v>2.0598736610821202E-2</v>
      </c>
      <c r="K346">
        <v>3.5459258933333331</v>
      </c>
      <c r="L346">
        <v>0.30666666666666664</v>
      </c>
      <c r="M346">
        <v>11.562801826086956</v>
      </c>
    </row>
    <row r="347" spans="1:13" hidden="1" x14ac:dyDescent="0.2">
      <c r="A347" s="1">
        <v>45158</v>
      </c>
      <c r="B347" t="s">
        <v>8</v>
      </c>
      <c r="C347">
        <v>57.55</v>
      </c>
      <c r="D347">
        <v>227</v>
      </c>
      <c r="E347">
        <v>59</v>
      </c>
      <c r="F347" s="1">
        <v>45158</v>
      </c>
      <c r="G347" t="s">
        <v>13</v>
      </c>
      <c r="H347" t="s">
        <v>8</v>
      </c>
      <c r="I347">
        <v>16</v>
      </c>
      <c r="J347">
        <v>0.25991189427312777</v>
      </c>
      <c r="K347">
        <v>0.97542372881355932</v>
      </c>
      <c r="L347">
        <v>0.2711864406779661</v>
      </c>
      <c r="M347">
        <v>3.5968749999999998</v>
      </c>
    </row>
    <row r="348" spans="1:13" hidden="1" x14ac:dyDescent="0.2">
      <c r="A348" s="1">
        <v>45158</v>
      </c>
      <c r="B348" t="s">
        <v>9</v>
      </c>
      <c r="C348">
        <v>96.759999999999991</v>
      </c>
      <c r="D348">
        <v>421</v>
      </c>
      <c r="E348">
        <v>96</v>
      </c>
      <c r="F348" s="1">
        <v>45158</v>
      </c>
      <c r="G348" t="s">
        <v>13</v>
      </c>
      <c r="H348" t="s">
        <v>9</v>
      </c>
      <c r="I348">
        <v>55</v>
      </c>
      <c r="J348">
        <v>0.22802850356294538</v>
      </c>
      <c r="K348">
        <v>1.0079166666666666</v>
      </c>
      <c r="L348">
        <v>0.57291666666666663</v>
      </c>
      <c r="M348">
        <v>1.7592727272727271</v>
      </c>
    </row>
    <row r="349" spans="1:13" hidden="1" x14ac:dyDescent="0.2">
      <c r="A349" s="1">
        <v>45158</v>
      </c>
      <c r="B349" t="s">
        <v>10</v>
      </c>
      <c r="C349">
        <v>53.6</v>
      </c>
      <c r="D349">
        <v>146</v>
      </c>
      <c r="E349">
        <v>60</v>
      </c>
      <c r="F349" s="1">
        <v>45158</v>
      </c>
      <c r="G349" t="s">
        <v>13</v>
      </c>
      <c r="H349" t="s">
        <v>10</v>
      </c>
      <c r="I349">
        <v>18</v>
      </c>
      <c r="J349">
        <v>0.41095890410958902</v>
      </c>
      <c r="K349">
        <v>0.89333333333333331</v>
      </c>
      <c r="L349">
        <v>0.3</v>
      </c>
      <c r="M349">
        <v>2.9777777777777779</v>
      </c>
    </row>
    <row r="350" spans="1:13" hidden="1" x14ac:dyDescent="0.2">
      <c r="A350" s="1">
        <v>45158</v>
      </c>
      <c r="B350" t="s">
        <v>5</v>
      </c>
      <c r="C350">
        <v>117.911962</v>
      </c>
      <c r="D350">
        <v>1146</v>
      </c>
      <c r="E350">
        <v>60</v>
      </c>
      <c r="F350" s="1">
        <v>45158</v>
      </c>
      <c r="G350" t="s">
        <v>14</v>
      </c>
      <c r="H350" t="s">
        <v>5</v>
      </c>
      <c r="I350">
        <v>2</v>
      </c>
      <c r="J350">
        <v>5.2356020942408377E-2</v>
      </c>
      <c r="K350">
        <v>1.9651993666666667</v>
      </c>
      <c r="L350">
        <v>3.3333333333333333E-2</v>
      </c>
      <c r="M350">
        <v>58.955981000000001</v>
      </c>
    </row>
    <row r="351" spans="1:13" hidden="1" x14ac:dyDescent="0.2">
      <c r="A351" s="1">
        <v>45158</v>
      </c>
      <c r="B351" t="s">
        <v>6</v>
      </c>
      <c r="C351">
        <v>273.10359500000004</v>
      </c>
      <c r="D351">
        <v>3444</v>
      </c>
      <c r="E351">
        <v>72</v>
      </c>
      <c r="F351" s="1">
        <v>45158</v>
      </c>
      <c r="G351" t="s">
        <v>14</v>
      </c>
      <c r="H351" t="s">
        <v>6</v>
      </c>
      <c r="I351">
        <v>4</v>
      </c>
      <c r="J351">
        <v>2.0905923344947737E-2</v>
      </c>
      <c r="K351">
        <v>3.7931054861111115</v>
      </c>
      <c r="L351">
        <v>5.5555555555555552E-2</v>
      </c>
      <c r="M351">
        <v>68.27589875000001</v>
      </c>
    </row>
    <row r="352" spans="1:13" hidden="1" x14ac:dyDescent="0.2">
      <c r="A352" s="1">
        <v>45158</v>
      </c>
      <c r="B352" t="s">
        <v>7</v>
      </c>
      <c r="C352">
        <v>265.94444199999998</v>
      </c>
      <c r="D352">
        <v>3641</v>
      </c>
      <c r="E352">
        <v>75</v>
      </c>
      <c r="F352" s="1">
        <v>45158</v>
      </c>
      <c r="G352" t="s">
        <v>14</v>
      </c>
      <c r="H352" t="s">
        <v>7</v>
      </c>
      <c r="I352">
        <v>4</v>
      </c>
      <c r="J352">
        <v>2.0598736610821202E-2</v>
      </c>
      <c r="K352">
        <v>3.5459258933333331</v>
      </c>
      <c r="L352">
        <v>5.3333333333333337E-2</v>
      </c>
      <c r="M352">
        <v>66.486110499999995</v>
      </c>
    </row>
    <row r="353" spans="1:13" hidden="1" x14ac:dyDescent="0.2">
      <c r="A353" s="1">
        <v>45158</v>
      </c>
      <c r="B353" t="s">
        <v>8</v>
      </c>
      <c r="C353">
        <v>57.55</v>
      </c>
      <c r="D353">
        <v>227</v>
      </c>
      <c r="E353">
        <v>59</v>
      </c>
      <c r="F353" s="1">
        <v>45158</v>
      </c>
      <c r="G353" t="s">
        <v>14</v>
      </c>
      <c r="H353" t="s">
        <v>8</v>
      </c>
      <c r="I353">
        <v>4</v>
      </c>
      <c r="J353">
        <v>0.25991189427312777</v>
      </c>
      <c r="K353">
        <v>0.97542372881355932</v>
      </c>
      <c r="L353">
        <v>6.7796610169491525E-2</v>
      </c>
      <c r="M353">
        <v>14.387499999999999</v>
      </c>
    </row>
    <row r="354" spans="1:13" hidden="1" x14ac:dyDescent="0.2">
      <c r="A354" s="1">
        <v>45158</v>
      </c>
      <c r="B354" t="s">
        <v>9</v>
      </c>
      <c r="C354">
        <v>96.759999999999991</v>
      </c>
      <c r="D354">
        <v>421</v>
      </c>
      <c r="E354">
        <v>96</v>
      </c>
      <c r="F354" s="1">
        <v>45158</v>
      </c>
      <c r="G354" t="s">
        <v>14</v>
      </c>
      <c r="H354" t="s">
        <v>9</v>
      </c>
      <c r="I354">
        <v>10</v>
      </c>
      <c r="J354">
        <v>0.22802850356294538</v>
      </c>
      <c r="K354">
        <v>1.0079166666666666</v>
      </c>
      <c r="L354">
        <v>0.10416666666666667</v>
      </c>
      <c r="M354">
        <v>9.6759999999999984</v>
      </c>
    </row>
    <row r="355" spans="1:13" hidden="1" x14ac:dyDescent="0.2">
      <c r="A355" s="1">
        <v>45158</v>
      </c>
      <c r="B355" t="s">
        <v>10</v>
      </c>
      <c r="C355">
        <v>53.6</v>
      </c>
      <c r="D355">
        <v>146</v>
      </c>
      <c r="E355">
        <v>60</v>
      </c>
      <c r="F355" s="1">
        <v>45158</v>
      </c>
      <c r="G355" t="s">
        <v>14</v>
      </c>
      <c r="H355" t="s">
        <v>10</v>
      </c>
      <c r="I355">
        <v>5</v>
      </c>
      <c r="J355">
        <v>0.41095890410958902</v>
      </c>
      <c r="K355">
        <v>0.89333333333333331</v>
      </c>
      <c r="L355">
        <v>8.3333333333333329E-2</v>
      </c>
      <c r="M355">
        <v>10.72</v>
      </c>
    </row>
    <row r="356" spans="1:13" x14ac:dyDescent="0.2">
      <c r="A356" s="1">
        <v>45158</v>
      </c>
      <c r="B356" t="s">
        <v>5</v>
      </c>
      <c r="C356">
        <v>117.911962</v>
      </c>
      <c r="D356">
        <v>1146</v>
      </c>
      <c r="E356">
        <v>60</v>
      </c>
      <c r="F356" s="1">
        <v>45158</v>
      </c>
      <c r="G356" t="s">
        <v>15</v>
      </c>
      <c r="H356" t="s">
        <v>5</v>
      </c>
      <c r="I356">
        <v>0</v>
      </c>
      <c r="J356">
        <v>5.2356020942408377E-2</v>
      </c>
      <c r="K356">
        <v>1.9651993666666667</v>
      </c>
      <c r="L356">
        <v>0</v>
      </c>
      <c r="M356">
        <v>0</v>
      </c>
    </row>
    <row r="357" spans="1:13" hidden="1" x14ac:dyDescent="0.2">
      <c r="A357" s="1">
        <v>45158</v>
      </c>
      <c r="B357" t="s">
        <v>6</v>
      </c>
      <c r="C357">
        <v>273.10359500000004</v>
      </c>
      <c r="D357">
        <v>3444</v>
      </c>
      <c r="E357">
        <v>72</v>
      </c>
      <c r="F357" s="1">
        <v>45158</v>
      </c>
      <c r="G357" t="s">
        <v>15</v>
      </c>
      <c r="H357" t="s">
        <v>6</v>
      </c>
      <c r="I357">
        <v>1</v>
      </c>
      <c r="J357">
        <v>2.0905923344947737E-2</v>
      </c>
      <c r="K357">
        <v>3.7931054861111115</v>
      </c>
      <c r="L357">
        <v>1.3888888888888888E-2</v>
      </c>
      <c r="M357">
        <v>273.10359500000004</v>
      </c>
    </row>
    <row r="358" spans="1:13" hidden="1" x14ac:dyDescent="0.2">
      <c r="A358" s="1">
        <v>45158</v>
      </c>
      <c r="B358" t="s">
        <v>7</v>
      </c>
      <c r="C358">
        <v>265.94444199999998</v>
      </c>
      <c r="D358">
        <v>3641</v>
      </c>
      <c r="E358">
        <v>75</v>
      </c>
      <c r="F358" s="1">
        <v>45158</v>
      </c>
      <c r="G358" t="s">
        <v>15</v>
      </c>
      <c r="H358" t="s">
        <v>7</v>
      </c>
      <c r="I358">
        <v>0</v>
      </c>
      <c r="J358">
        <v>2.0598736610821202E-2</v>
      </c>
      <c r="K358">
        <v>3.5459258933333331</v>
      </c>
      <c r="L358">
        <v>0</v>
      </c>
      <c r="M358">
        <v>0</v>
      </c>
    </row>
    <row r="359" spans="1:13" hidden="1" x14ac:dyDescent="0.2">
      <c r="A359" s="1">
        <v>45158</v>
      </c>
      <c r="B359" t="s">
        <v>8</v>
      </c>
      <c r="C359">
        <v>57.55</v>
      </c>
      <c r="D359">
        <v>227</v>
      </c>
      <c r="E359">
        <v>59</v>
      </c>
      <c r="F359" s="1">
        <v>45158</v>
      </c>
      <c r="G359" t="s">
        <v>15</v>
      </c>
      <c r="H359" t="s">
        <v>8</v>
      </c>
      <c r="I359">
        <v>1</v>
      </c>
      <c r="J359">
        <v>0.25991189427312777</v>
      </c>
      <c r="K359">
        <v>0.97542372881355932</v>
      </c>
      <c r="L359">
        <v>1.6949152542372881E-2</v>
      </c>
      <c r="M359">
        <v>57.55</v>
      </c>
    </row>
    <row r="360" spans="1:13" hidden="1" x14ac:dyDescent="0.2">
      <c r="A360" s="1">
        <v>45158</v>
      </c>
      <c r="B360" t="s">
        <v>9</v>
      </c>
      <c r="C360">
        <v>96.759999999999991</v>
      </c>
      <c r="D360">
        <v>421</v>
      </c>
      <c r="E360">
        <v>96</v>
      </c>
      <c r="F360" s="1">
        <v>45158</v>
      </c>
      <c r="G360" t="s">
        <v>15</v>
      </c>
      <c r="H360" t="s">
        <v>9</v>
      </c>
      <c r="I360">
        <v>1</v>
      </c>
      <c r="J360">
        <v>0.22802850356294538</v>
      </c>
      <c r="K360">
        <v>1.0079166666666666</v>
      </c>
      <c r="L360">
        <v>1.0416666666666666E-2</v>
      </c>
      <c r="M360">
        <v>96.759999999999991</v>
      </c>
    </row>
    <row r="361" spans="1:13" hidden="1" x14ac:dyDescent="0.2">
      <c r="A361" s="1">
        <v>45158</v>
      </c>
      <c r="B361" t="s">
        <v>10</v>
      </c>
      <c r="C361">
        <v>53.6</v>
      </c>
      <c r="D361">
        <v>146</v>
      </c>
      <c r="E361">
        <v>60</v>
      </c>
      <c r="F361" s="1">
        <v>45158</v>
      </c>
      <c r="G361" t="s">
        <v>15</v>
      </c>
      <c r="H361" t="s">
        <v>10</v>
      </c>
      <c r="I361">
        <v>1</v>
      </c>
      <c r="J361">
        <v>0.41095890410958902</v>
      </c>
      <c r="K361">
        <v>0.89333333333333331</v>
      </c>
      <c r="L361">
        <v>1.6666666666666666E-2</v>
      </c>
      <c r="M361">
        <v>53.6</v>
      </c>
    </row>
    <row r="362" spans="1:13" hidden="1" x14ac:dyDescent="0.2">
      <c r="A362" s="1">
        <v>45159</v>
      </c>
      <c r="B362" t="s">
        <v>5</v>
      </c>
      <c r="C362">
        <v>59.56</v>
      </c>
      <c r="D362">
        <v>161</v>
      </c>
      <c r="E362">
        <v>59</v>
      </c>
      <c r="F362" s="1">
        <v>45159</v>
      </c>
      <c r="G362" t="s">
        <v>13</v>
      </c>
      <c r="H362" t="s">
        <v>5</v>
      </c>
      <c r="I362">
        <v>18</v>
      </c>
      <c r="J362">
        <v>0.36645962732919257</v>
      </c>
      <c r="K362">
        <v>1.0094915254237289</v>
      </c>
      <c r="L362">
        <v>0.30508474576271188</v>
      </c>
      <c r="M362">
        <v>3.3088888888888892</v>
      </c>
    </row>
    <row r="363" spans="1:13" hidden="1" x14ac:dyDescent="0.2">
      <c r="A363" s="1">
        <v>45159</v>
      </c>
      <c r="B363" t="s">
        <v>6</v>
      </c>
      <c r="C363">
        <v>78.69</v>
      </c>
      <c r="D363">
        <v>249</v>
      </c>
      <c r="E363">
        <v>59</v>
      </c>
      <c r="F363" s="1">
        <v>45159</v>
      </c>
      <c r="G363" t="s">
        <v>13</v>
      </c>
      <c r="H363" t="s">
        <v>6</v>
      </c>
      <c r="I363">
        <v>24</v>
      </c>
      <c r="J363">
        <v>0.23694779116465864</v>
      </c>
      <c r="K363">
        <v>1.3337288135593219</v>
      </c>
      <c r="L363">
        <v>0.40677966101694918</v>
      </c>
      <c r="M363">
        <v>3.2787500000000001</v>
      </c>
    </row>
    <row r="364" spans="1:13" hidden="1" x14ac:dyDescent="0.2">
      <c r="A364" s="1">
        <v>45159</v>
      </c>
      <c r="B364" t="s">
        <v>7</v>
      </c>
      <c r="C364">
        <v>64.2</v>
      </c>
      <c r="D364">
        <v>216</v>
      </c>
      <c r="E364">
        <v>60</v>
      </c>
      <c r="F364" s="1">
        <v>45159</v>
      </c>
      <c r="G364" t="s">
        <v>13</v>
      </c>
      <c r="H364" t="s">
        <v>7</v>
      </c>
      <c r="I364">
        <v>22</v>
      </c>
      <c r="J364">
        <v>0.27777777777777779</v>
      </c>
      <c r="K364">
        <v>1.07</v>
      </c>
      <c r="L364">
        <v>0.36666666666666664</v>
      </c>
      <c r="M364">
        <v>2.9181818181818184</v>
      </c>
    </row>
    <row r="365" spans="1:13" hidden="1" x14ac:dyDescent="0.2">
      <c r="A365" s="1">
        <v>45159</v>
      </c>
      <c r="B365" t="s">
        <v>8</v>
      </c>
      <c r="C365">
        <v>64.16</v>
      </c>
      <c r="D365">
        <v>244</v>
      </c>
      <c r="E365">
        <v>59</v>
      </c>
      <c r="F365" s="1">
        <v>45159</v>
      </c>
      <c r="G365" t="s">
        <v>13</v>
      </c>
      <c r="H365" t="s">
        <v>8</v>
      </c>
      <c r="I365">
        <v>30</v>
      </c>
      <c r="J365">
        <v>0.24180327868852458</v>
      </c>
      <c r="K365">
        <v>1.087457627118644</v>
      </c>
      <c r="L365">
        <v>0.50847457627118642</v>
      </c>
      <c r="M365">
        <v>2.1386666666666665</v>
      </c>
    </row>
    <row r="366" spans="1:13" hidden="1" x14ac:dyDescent="0.2">
      <c r="A366" s="1">
        <v>45159</v>
      </c>
      <c r="B366" t="s">
        <v>9</v>
      </c>
      <c r="C366">
        <v>92.58</v>
      </c>
      <c r="D366">
        <v>345</v>
      </c>
      <c r="E366">
        <v>95</v>
      </c>
      <c r="F366" s="1">
        <v>45159</v>
      </c>
      <c r="G366" t="s">
        <v>13</v>
      </c>
      <c r="H366" t="s">
        <v>9</v>
      </c>
      <c r="I366">
        <v>38</v>
      </c>
      <c r="J366">
        <v>0.27536231884057971</v>
      </c>
      <c r="K366">
        <v>0.97452631578947368</v>
      </c>
      <c r="L366">
        <v>0.4</v>
      </c>
      <c r="M366">
        <v>2.4363157894736842</v>
      </c>
    </row>
    <row r="367" spans="1:13" hidden="1" x14ac:dyDescent="0.2">
      <c r="A367" s="1">
        <v>45159</v>
      </c>
      <c r="B367" t="s">
        <v>10</v>
      </c>
      <c r="C367">
        <v>62.65</v>
      </c>
      <c r="D367">
        <v>217</v>
      </c>
      <c r="E367">
        <v>61</v>
      </c>
      <c r="F367" s="1">
        <v>45159</v>
      </c>
      <c r="G367" t="s">
        <v>13</v>
      </c>
      <c r="H367" t="s">
        <v>10</v>
      </c>
      <c r="I367">
        <v>30</v>
      </c>
      <c r="J367">
        <v>0.28110599078341014</v>
      </c>
      <c r="K367">
        <v>1.0270491803278687</v>
      </c>
      <c r="L367">
        <v>0.49180327868852458</v>
      </c>
      <c r="M367">
        <v>2.0883333333333334</v>
      </c>
    </row>
    <row r="368" spans="1:13" hidden="1" x14ac:dyDescent="0.2">
      <c r="A368" s="1">
        <v>45159</v>
      </c>
      <c r="B368" t="s">
        <v>5</v>
      </c>
      <c r="C368">
        <v>59.56</v>
      </c>
      <c r="D368">
        <v>161</v>
      </c>
      <c r="E368">
        <v>59</v>
      </c>
      <c r="F368" s="1">
        <v>45159</v>
      </c>
      <c r="G368" t="s">
        <v>14</v>
      </c>
      <c r="H368" t="s">
        <v>5</v>
      </c>
      <c r="I368">
        <v>3</v>
      </c>
      <c r="J368">
        <v>0.36645962732919257</v>
      </c>
      <c r="K368">
        <v>1.0094915254237289</v>
      </c>
      <c r="L368">
        <v>5.0847457627118647E-2</v>
      </c>
      <c r="M368">
        <v>19.853333333333335</v>
      </c>
    </row>
    <row r="369" spans="1:13" hidden="1" x14ac:dyDescent="0.2">
      <c r="A369" s="1">
        <v>45159</v>
      </c>
      <c r="B369" t="s">
        <v>6</v>
      </c>
      <c r="C369">
        <v>78.69</v>
      </c>
      <c r="D369">
        <v>249</v>
      </c>
      <c r="E369">
        <v>59</v>
      </c>
      <c r="F369" s="1">
        <v>45159</v>
      </c>
      <c r="G369" t="s">
        <v>14</v>
      </c>
      <c r="H369" t="s">
        <v>6</v>
      </c>
      <c r="I369">
        <v>2</v>
      </c>
      <c r="J369">
        <v>0.23694779116465864</v>
      </c>
      <c r="K369">
        <v>1.3337288135593219</v>
      </c>
      <c r="L369">
        <v>3.3898305084745763E-2</v>
      </c>
      <c r="M369">
        <v>39.344999999999999</v>
      </c>
    </row>
    <row r="370" spans="1:13" hidden="1" x14ac:dyDescent="0.2">
      <c r="A370" s="1">
        <v>45159</v>
      </c>
      <c r="B370" t="s">
        <v>7</v>
      </c>
      <c r="C370">
        <v>64.2</v>
      </c>
      <c r="D370">
        <v>216</v>
      </c>
      <c r="E370">
        <v>60</v>
      </c>
      <c r="F370" s="1">
        <v>45159</v>
      </c>
      <c r="G370" t="s">
        <v>14</v>
      </c>
      <c r="H370" t="s">
        <v>7</v>
      </c>
      <c r="I370">
        <v>2</v>
      </c>
      <c r="J370">
        <v>0.27777777777777779</v>
      </c>
      <c r="K370">
        <v>1.07</v>
      </c>
      <c r="L370">
        <v>3.3333333333333333E-2</v>
      </c>
      <c r="M370">
        <v>32.1</v>
      </c>
    </row>
    <row r="371" spans="1:13" hidden="1" x14ac:dyDescent="0.2">
      <c r="A371" s="1">
        <v>45159</v>
      </c>
      <c r="B371" t="s">
        <v>8</v>
      </c>
      <c r="C371">
        <v>64.16</v>
      </c>
      <c r="D371">
        <v>244</v>
      </c>
      <c r="E371">
        <v>59</v>
      </c>
      <c r="F371" s="1">
        <v>45159</v>
      </c>
      <c r="G371" t="s">
        <v>14</v>
      </c>
      <c r="H371" t="s">
        <v>8</v>
      </c>
      <c r="I371">
        <v>3</v>
      </c>
      <c r="J371">
        <v>0.24180327868852458</v>
      </c>
      <c r="K371">
        <v>1.087457627118644</v>
      </c>
      <c r="L371">
        <v>5.0847457627118647E-2</v>
      </c>
      <c r="M371">
        <v>21.386666666666667</v>
      </c>
    </row>
    <row r="372" spans="1:13" hidden="1" x14ac:dyDescent="0.2">
      <c r="A372" s="1">
        <v>45159</v>
      </c>
      <c r="B372" t="s">
        <v>9</v>
      </c>
      <c r="C372">
        <v>92.58</v>
      </c>
      <c r="D372">
        <v>345</v>
      </c>
      <c r="E372">
        <v>95</v>
      </c>
      <c r="F372" s="1">
        <v>45159</v>
      </c>
      <c r="G372" t="s">
        <v>14</v>
      </c>
      <c r="H372" t="s">
        <v>9</v>
      </c>
      <c r="I372">
        <v>9</v>
      </c>
      <c r="J372">
        <v>0.27536231884057971</v>
      </c>
      <c r="K372">
        <v>0.97452631578947368</v>
      </c>
      <c r="L372">
        <v>9.4736842105263161E-2</v>
      </c>
      <c r="M372">
        <v>10.286666666666667</v>
      </c>
    </row>
    <row r="373" spans="1:13" hidden="1" x14ac:dyDescent="0.2">
      <c r="A373" s="1">
        <v>45159</v>
      </c>
      <c r="B373" t="s">
        <v>10</v>
      </c>
      <c r="C373">
        <v>62.65</v>
      </c>
      <c r="D373">
        <v>217</v>
      </c>
      <c r="E373">
        <v>61</v>
      </c>
      <c r="F373" s="1">
        <v>45159</v>
      </c>
      <c r="G373" t="s">
        <v>14</v>
      </c>
      <c r="H373" t="s">
        <v>10</v>
      </c>
      <c r="I373">
        <v>4</v>
      </c>
      <c r="J373">
        <v>0.28110599078341014</v>
      </c>
      <c r="K373">
        <v>1.0270491803278687</v>
      </c>
      <c r="L373">
        <v>6.5573770491803282E-2</v>
      </c>
      <c r="M373">
        <v>15.6625</v>
      </c>
    </row>
    <row r="374" spans="1:13" x14ac:dyDescent="0.2">
      <c r="A374" s="1">
        <v>45159</v>
      </c>
      <c r="B374" t="s">
        <v>5</v>
      </c>
      <c r="C374">
        <v>59.56</v>
      </c>
      <c r="D374">
        <v>161</v>
      </c>
      <c r="E374">
        <v>59</v>
      </c>
      <c r="F374" s="1">
        <v>45159</v>
      </c>
      <c r="G374" t="s">
        <v>15</v>
      </c>
      <c r="H374" t="s">
        <v>5</v>
      </c>
      <c r="I374">
        <v>1</v>
      </c>
      <c r="J374">
        <v>0.36645962732919257</v>
      </c>
      <c r="K374">
        <v>1.0094915254237289</v>
      </c>
      <c r="L374">
        <v>1.6949152542372881E-2</v>
      </c>
      <c r="M374">
        <v>59.56</v>
      </c>
    </row>
    <row r="375" spans="1:13" hidden="1" x14ac:dyDescent="0.2">
      <c r="A375" s="1">
        <v>45159</v>
      </c>
      <c r="B375" t="s">
        <v>6</v>
      </c>
      <c r="C375">
        <v>78.69</v>
      </c>
      <c r="D375">
        <v>249</v>
      </c>
      <c r="E375">
        <v>59</v>
      </c>
      <c r="F375" s="1">
        <v>45159</v>
      </c>
      <c r="G375" t="s">
        <v>15</v>
      </c>
      <c r="H375" t="s">
        <v>6</v>
      </c>
      <c r="I375">
        <v>1</v>
      </c>
      <c r="J375">
        <v>0.23694779116465864</v>
      </c>
      <c r="K375">
        <v>1.3337288135593219</v>
      </c>
      <c r="L375">
        <v>1.6949152542372881E-2</v>
      </c>
      <c r="M375">
        <v>78.69</v>
      </c>
    </row>
    <row r="376" spans="1:13" hidden="1" x14ac:dyDescent="0.2">
      <c r="A376" s="1">
        <v>45159</v>
      </c>
      <c r="B376" t="s">
        <v>7</v>
      </c>
      <c r="C376">
        <v>64.2</v>
      </c>
      <c r="D376">
        <v>216</v>
      </c>
      <c r="E376">
        <v>60</v>
      </c>
      <c r="F376" s="1">
        <v>45159</v>
      </c>
      <c r="G376" t="s">
        <v>15</v>
      </c>
      <c r="H376" t="s">
        <v>7</v>
      </c>
      <c r="I376">
        <v>1</v>
      </c>
      <c r="J376">
        <v>0.27777777777777779</v>
      </c>
      <c r="K376">
        <v>1.07</v>
      </c>
      <c r="L376">
        <v>1.6666666666666666E-2</v>
      </c>
      <c r="M376">
        <v>64.2</v>
      </c>
    </row>
    <row r="377" spans="1:13" hidden="1" x14ac:dyDescent="0.2">
      <c r="A377" s="1">
        <v>45159</v>
      </c>
      <c r="B377" t="s">
        <v>8</v>
      </c>
      <c r="C377">
        <v>64.16</v>
      </c>
      <c r="D377">
        <v>244</v>
      </c>
      <c r="E377">
        <v>59</v>
      </c>
      <c r="F377" s="1">
        <v>45159</v>
      </c>
      <c r="G377" t="s">
        <v>15</v>
      </c>
      <c r="H377" t="s">
        <v>8</v>
      </c>
      <c r="I377">
        <v>0</v>
      </c>
      <c r="J377">
        <v>0.24180327868852458</v>
      </c>
      <c r="K377">
        <v>1.087457627118644</v>
      </c>
      <c r="L377">
        <v>0</v>
      </c>
      <c r="M377">
        <v>0</v>
      </c>
    </row>
    <row r="378" spans="1:13" hidden="1" x14ac:dyDescent="0.2">
      <c r="A378" s="1">
        <v>45159</v>
      </c>
      <c r="B378" t="s">
        <v>9</v>
      </c>
      <c r="C378">
        <v>92.58</v>
      </c>
      <c r="D378">
        <v>345</v>
      </c>
      <c r="E378">
        <v>95</v>
      </c>
      <c r="F378" s="1">
        <v>45159</v>
      </c>
      <c r="G378" t="s">
        <v>15</v>
      </c>
      <c r="H378" t="s">
        <v>9</v>
      </c>
      <c r="I378">
        <v>0</v>
      </c>
      <c r="J378">
        <v>0.27536231884057971</v>
      </c>
      <c r="K378">
        <v>0.97452631578947368</v>
      </c>
      <c r="L378">
        <v>0</v>
      </c>
      <c r="M378">
        <v>0</v>
      </c>
    </row>
    <row r="379" spans="1:13" hidden="1" x14ac:dyDescent="0.2">
      <c r="A379" s="1">
        <v>45159</v>
      </c>
      <c r="B379" t="s">
        <v>10</v>
      </c>
      <c r="C379">
        <v>62.65</v>
      </c>
      <c r="D379">
        <v>217</v>
      </c>
      <c r="E379">
        <v>61</v>
      </c>
      <c r="F379" s="1">
        <v>45159</v>
      </c>
      <c r="G379" t="s">
        <v>15</v>
      </c>
      <c r="H379" t="s">
        <v>10</v>
      </c>
      <c r="I379">
        <v>0</v>
      </c>
      <c r="J379">
        <v>0.28110599078341014</v>
      </c>
      <c r="K379">
        <v>1.0270491803278687</v>
      </c>
      <c r="L379">
        <v>0</v>
      </c>
      <c r="M379">
        <v>0</v>
      </c>
    </row>
    <row r="380" spans="1:13" hidden="1" x14ac:dyDescent="0.2">
      <c r="A380" s="1">
        <v>45160</v>
      </c>
      <c r="B380" t="s">
        <v>5</v>
      </c>
      <c r="C380">
        <v>86.36</v>
      </c>
      <c r="D380">
        <v>509</v>
      </c>
      <c r="E380">
        <v>60</v>
      </c>
      <c r="F380" s="1">
        <v>45160</v>
      </c>
      <c r="G380" t="s">
        <v>13</v>
      </c>
      <c r="H380" t="s">
        <v>5</v>
      </c>
      <c r="I380">
        <v>21</v>
      </c>
      <c r="J380">
        <v>0.11787819253438114</v>
      </c>
      <c r="K380">
        <v>1.4393333333333334</v>
      </c>
      <c r="L380">
        <v>0.35</v>
      </c>
      <c r="M380">
        <v>4.1123809523809527</v>
      </c>
    </row>
    <row r="381" spans="1:13" hidden="1" x14ac:dyDescent="0.2">
      <c r="A381" s="1">
        <v>45160</v>
      </c>
      <c r="B381" t="s">
        <v>6</v>
      </c>
      <c r="C381">
        <v>55.17</v>
      </c>
      <c r="D381">
        <v>124</v>
      </c>
      <c r="E381">
        <v>59</v>
      </c>
      <c r="F381" s="1">
        <v>45160</v>
      </c>
      <c r="G381" t="s">
        <v>13</v>
      </c>
      <c r="H381" t="s">
        <v>6</v>
      </c>
      <c r="I381">
        <v>6</v>
      </c>
      <c r="J381">
        <v>0.47580645161290325</v>
      </c>
      <c r="K381">
        <v>0.93508474576271194</v>
      </c>
      <c r="L381">
        <v>0.10169491525423729</v>
      </c>
      <c r="M381">
        <v>9.1950000000000003</v>
      </c>
    </row>
    <row r="382" spans="1:13" hidden="1" x14ac:dyDescent="0.2">
      <c r="A382" s="1">
        <v>45160</v>
      </c>
      <c r="B382" t="s">
        <v>7</v>
      </c>
      <c r="C382">
        <v>83.75</v>
      </c>
      <c r="D382">
        <v>478</v>
      </c>
      <c r="E382">
        <v>59</v>
      </c>
      <c r="F382" s="1">
        <v>45160</v>
      </c>
      <c r="G382" t="s">
        <v>13</v>
      </c>
      <c r="H382" t="s">
        <v>7</v>
      </c>
      <c r="I382">
        <v>20</v>
      </c>
      <c r="J382">
        <v>0.12343096234309624</v>
      </c>
      <c r="K382">
        <v>1.4194915254237288</v>
      </c>
      <c r="L382">
        <v>0.33898305084745761</v>
      </c>
      <c r="M382">
        <v>4.1875</v>
      </c>
    </row>
    <row r="383" spans="1:13" hidden="1" x14ac:dyDescent="0.2">
      <c r="A383" s="1">
        <v>45160</v>
      </c>
      <c r="B383" t="s">
        <v>8</v>
      </c>
      <c r="C383">
        <v>70.38</v>
      </c>
      <c r="D383">
        <v>208</v>
      </c>
      <c r="E383">
        <v>59</v>
      </c>
      <c r="F383" s="1">
        <v>45160</v>
      </c>
      <c r="G383" t="s">
        <v>13</v>
      </c>
      <c r="H383" t="s">
        <v>8</v>
      </c>
      <c r="I383">
        <v>29</v>
      </c>
      <c r="J383">
        <v>0.28365384615384615</v>
      </c>
      <c r="K383">
        <v>1.1928813559322033</v>
      </c>
      <c r="L383">
        <v>0.49152542372881358</v>
      </c>
      <c r="M383">
        <v>2.4268965517241377</v>
      </c>
    </row>
    <row r="384" spans="1:13" hidden="1" x14ac:dyDescent="0.2">
      <c r="A384" s="1">
        <v>45160</v>
      </c>
      <c r="B384" t="s">
        <v>9</v>
      </c>
      <c r="C384">
        <v>114.72232099999999</v>
      </c>
      <c r="D384">
        <v>1844</v>
      </c>
      <c r="E384">
        <v>98</v>
      </c>
      <c r="F384" s="1">
        <v>45160</v>
      </c>
      <c r="G384" t="s">
        <v>13</v>
      </c>
      <c r="H384" t="s">
        <v>9</v>
      </c>
      <c r="I384">
        <v>44</v>
      </c>
      <c r="J384">
        <v>5.3145336225596529E-2</v>
      </c>
      <c r="K384">
        <v>1.1706359285714285</v>
      </c>
      <c r="L384">
        <v>0.44897959183673469</v>
      </c>
      <c r="M384">
        <v>2.607325477272727</v>
      </c>
    </row>
    <row r="385" spans="1:13" hidden="1" x14ac:dyDescent="0.2">
      <c r="A385" s="1">
        <v>45160</v>
      </c>
      <c r="B385" t="s">
        <v>10</v>
      </c>
      <c r="C385">
        <v>92.243966</v>
      </c>
      <c r="D385">
        <v>2818</v>
      </c>
      <c r="E385">
        <v>59</v>
      </c>
      <c r="F385" s="1">
        <v>45160</v>
      </c>
      <c r="G385" t="s">
        <v>13</v>
      </c>
      <c r="H385" t="s">
        <v>10</v>
      </c>
      <c r="I385">
        <v>20</v>
      </c>
      <c r="J385">
        <v>2.0936834634492547E-2</v>
      </c>
      <c r="K385">
        <v>1.5634570508474577</v>
      </c>
      <c r="L385">
        <v>0.33898305084745761</v>
      </c>
      <c r="M385">
        <v>4.6121983000000002</v>
      </c>
    </row>
    <row r="386" spans="1:13" hidden="1" x14ac:dyDescent="0.2">
      <c r="A386" s="1">
        <v>45160</v>
      </c>
      <c r="B386" t="s">
        <v>5</v>
      </c>
      <c r="C386">
        <v>86.36</v>
      </c>
      <c r="D386">
        <v>509</v>
      </c>
      <c r="E386">
        <v>60</v>
      </c>
      <c r="F386" s="1">
        <v>45160</v>
      </c>
      <c r="G386" t="s">
        <v>14</v>
      </c>
      <c r="H386" t="s">
        <v>5</v>
      </c>
      <c r="I386">
        <v>3</v>
      </c>
      <c r="J386">
        <v>0.11787819253438114</v>
      </c>
      <c r="K386">
        <v>1.4393333333333334</v>
      </c>
      <c r="L386">
        <v>0.05</v>
      </c>
      <c r="M386">
        <v>28.786666666666665</v>
      </c>
    </row>
    <row r="387" spans="1:13" hidden="1" x14ac:dyDescent="0.2">
      <c r="A387" s="1">
        <v>45160</v>
      </c>
      <c r="B387" t="s">
        <v>6</v>
      </c>
      <c r="C387">
        <v>55.17</v>
      </c>
      <c r="D387">
        <v>124</v>
      </c>
      <c r="E387">
        <v>59</v>
      </c>
      <c r="F387" s="1">
        <v>45160</v>
      </c>
      <c r="G387" t="s">
        <v>14</v>
      </c>
      <c r="H387" t="s">
        <v>6</v>
      </c>
      <c r="I387">
        <v>4</v>
      </c>
      <c r="J387">
        <v>0.47580645161290325</v>
      </c>
      <c r="K387">
        <v>0.93508474576271194</v>
      </c>
      <c r="L387">
        <v>6.7796610169491525E-2</v>
      </c>
      <c r="M387">
        <v>13.7925</v>
      </c>
    </row>
    <row r="388" spans="1:13" hidden="1" x14ac:dyDescent="0.2">
      <c r="A388" s="1">
        <v>45160</v>
      </c>
      <c r="B388" t="s">
        <v>7</v>
      </c>
      <c r="C388">
        <v>83.75</v>
      </c>
      <c r="D388">
        <v>478</v>
      </c>
      <c r="E388">
        <v>59</v>
      </c>
      <c r="F388" s="1">
        <v>45160</v>
      </c>
      <c r="G388" t="s">
        <v>14</v>
      </c>
      <c r="H388" t="s">
        <v>7</v>
      </c>
      <c r="I388">
        <v>5</v>
      </c>
      <c r="J388">
        <v>0.12343096234309624</v>
      </c>
      <c r="K388">
        <v>1.4194915254237288</v>
      </c>
      <c r="L388">
        <v>8.4745762711864403E-2</v>
      </c>
      <c r="M388">
        <v>16.75</v>
      </c>
    </row>
    <row r="389" spans="1:13" hidden="1" x14ac:dyDescent="0.2">
      <c r="A389" s="1">
        <v>45160</v>
      </c>
      <c r="B389" t="s">
        <v>8</v>
      </c>
      <c r="C389">
        <v>70.38</v>
      </c>
      <c r="D389">
        <v>208</v>
      </c>
      <c r="E389">
        <v>59</v>
      </c>
      <c r="F389" s="1">
        <v>45160</v>
      </c>
      <c r="G389" t="s">
        <v>14</v>
      </c>
      <c r="H389" t="s">
        <v>8</v>
      </c>
      <c r="I389">
        <v>2</v>
      </c>
      <c r="J389">
        <v>0.28365384615384615</v>
      </c>
      <c r="K389">
        <v>1.1928813559322033</v>
      </c>
      <c r="L389">
        <v>3.3898305084745763E-2</v>
      </c>
      <c r="M389">
        <v>35.19</v>
      </c>
    </row>
    <row r="390" spans="1:13" hidden="1" x14ac:dyDescent="0.2">
      <c r="A390" s="1">
        <v>45160</v>
      </c>
      <c r="B390" t="s">
        <v>9</v>
      </c>
      <c r="C390">
        <v>114.72232099999999</v>
      </c>
      <c r="D390">
        <v>1844</v>
      </c>
      <c r="E390">
        <v>98</v>
      </c>
      <c r="F390" s="1">
        <v>45160</v>
      </c>
      <c r="G390" t="s">
        <v>14</v>
      </c>
      <c r="H390" t="s">
        <v>9</v>
      </c>
      <c r="I390">
        <v>10</v>
      </c>
      <c r="J390">
        <v>5.3145336225596529E-2</v>
      </c>
      <c r="K390">
        <v>1.1706359285714285</v>
      </c>
      <c r="L390">
        <v>0.10204081632653061</v>
      </c>
      <c r="M390">
        <v>11.472232099999999</v>
      </c>
    </row>
    <row r="391" spans="1:13" hidden="1" x14ac:dyDescent="0.2">
      <c r="A391" s="1">
        <v>45160</v>
      </c>
      <c r="B391" t="s">
        <v>10</v>
      </c>
      <c r="C391">
        <v>92.243966</v>
      </c>
      <c r="D391">
        <v>2818</v>
      </c>
      <c r="E391">
        <v>59</v>
      </c>
      <c r="F391" s="1">
        <v>45160</v>
      </c>
      <c r="G391" t="s">
        <v>14</v>
      </c>
      <c r="H391" t="s">
        <v>10</v>
      </c>
      <c r="I391">
        <v>2</v>
      </c>
      <c r="J391">
        <v>2.0936834634492547E-2</v>
      </c>
      <c r="K391">
        <v>1.5634570508474577</v>
      </c>
      <c r="L391">
        <v>3.3898305084745763E-2</v>
      </c>
      <c r="M391">
        <v>46.121983</v>
      </c>
    </row>
    <row r="392" spans="1:13" x14ac:dyDescent="0.2">
      <c r="A392" s="1">
        <v>45160</v>
      </c>
      <c r="B392" t="s">
        <v>5</v>
      </c>
      <c r="C392">
        <v>86.36</v>
      </c>
      <c r="D392">
        <v>509</v>
      </c>
      <c r="E392">
        <v>60</v>
      </c>
      <c r="F392" s="1">
        <v>45160</v>
      </c>
      <c r="G392" t="s">
        <v>15</v>
      </c>
      <c r="H392" t="s">
        <v>5</v>
      </c>
      <c r="I392">
        <v>1</v>
      </c>
      <c r="J392">
        <v>0.11787819253438114</v>
      </c>
      <c r="K392">
        <v>1.4393333333333334</v>
      </c>
      <c r="L392">
        <v>1.6666666666666666E-2</v>
      </c>
      <c r="M392">
        <v>86.36</v>
      </c>
    </row>
    <row r="393" spans="1:13" hidden="1" x14ac:dyDescent="0.2">
      <c r="A393" s="1">
        <v>45160</v>
      </c>
      <c r="B393" t="s">
        <v>6</v>
      </c>
      <c r="C393">
        <v>55.17</v>
      </c>
      <c r="D393">
        <v>124</v>
      </c>
      <c r="E393">
        <v>59</v>
      </c>
      <c r="F393" s="1">
        <v>45160</v>
      </c>
      <c r="G393" t="s">
        <v>15</v>
      </c>
      <c r="H393" t="s">
        <v>6</v>
      </c>
      <c r="I393">
        <v>1</v>
      </c>
      <c r="J393">
        <v>0.47580645161290325</v>
      </c>
      <c r="K393">
        <v>0.93508474576271194</v>
      </c>
      <c r="L393">
        <v>1.6949152542372881E-2</v>
      </c>
      <c r="M393">
        <v>55.17</v>
      </c>
    </row>
    <row r="394" spans="1:13" hidden="1" x14ac:dyDescent="0.2">
      <c r="A394" s="1">
        <v>45160</v>
      </c>
      <c r="B394" t="s">
        <v>7</v>
      </c>
      <c r="C394">
        <v>83.75</v>
      </c>
      <c r="D394">
        <v>478</v>
      </c>
      <c r="E394">
        <v>59</v>
      </c>
      <c r="F394" s="1">
        <v>45160</v>
      </c>
      <c r="G394" t="s">
        <v>15</v>
      </c>
      <c r="H394" t="s">
        <v>7</v>
      </c>
      <c r="I394">
        <v>0</v>
      </c>
      <c r="J394">
        <v>0.12343096234309624</v>
      </c>
      <c r="K394">
        <v>1.4194915254237288</v>
      </c>
      <c r="L394">
        <v>0</v>
      </c>
      <c r="M394">
        <v>0</v>
      </c>
    </row>
    <row r="395" spans="1:13" hidden="1" x14ac:dyDescent="0.2">
      <c r="A395" s="1">
        <v>45160</v>
      </c>
      <c r="B395" t="s">
        <v>8</v>
      </c>
      <c r="C395">
        <v>70.38</v>
      </c>
      <c r="D395">
        <v>208</v>
      </c>
      <c r="E395">
        <v>59</v>
      </c>
      <c r="F395" s="1">
        <v>45160</v>
      </c>
      <c r="G395" t="s">
        <v>15</v>
      </c>
      <c r="H395" t="s">
        <v>8</v>
      </c>
      <c r="I395">
        <v>0</v>
      </c>
      <c r="J395">
        <v>0.28365384615384615</v>
      </c>
      <c r="K395">
        <v>1.1928813559322033</v>
      </c>
      <c r="L395">
        <v>0</v>
      </c>
      <c r="M395">
        <v>0</v>
      </c>
    </row>
    <row r="396" spans="1:13" hidden="1" x14ac:dyDescent="0.2">
      <c r="A396" s="1">
        <v>45160</v>
      </c>
      <c r="B396" t="s">
        <v>9</v>
      </c>
      <c r="C396">
        <v>114.72232099999999</v>
      </c>
      <c r="D396">
        <v>1844</v>
      </c>
      <c r="E396">
        <v>98</v>
      </c>
      <c r="F396" s="1">
        <v>45160</v>
      </c>
      <c r="G396" t="s">
        <v>15</v>
      </c>
      <c r="H396" t="s">
        <v>9</v>
      </c>
      <c r="I396">
        <v>1</v>
      </c>
      <c r="J396">
        <v>5.3145336225596529E-2</v>
      </c>
      <c r="K396">
        <v>1.1706359285714285</v>
      </c>
      <c r="L396">
        <v>1.020408163265306E-2</v>
      </c>
      <c r="M396">
        <v>114.72232099999999</v>
      </c>
    </row>
    <row r="397" spans="1:13" hidden="1" x14ac:dyDescent="0.2">
      <c r="A397" s="1">
        <v>45160</v>
      </c>
      <c r="B397" t="s">
        <v>10</v>
      </c>
      <c r="C397">
        <v>92.243966</v>
      </c>
      <c r="D397">
        <v>2818</v>
      </c>
      <c r="E397">
        <v>59</v>
      </c>
      <c r="F397" s="1">
        <v>45160</v>
      </c>
      <c r="G397" t="s">
        <v>15</v>
      </c>
      <c r="H397" t="s">
        <v>10</v>
      </c>
      <c r="I397">
        <v>0</v>
      </c>
      <c r="J397">
        <v>2.0936834634492547E-2</v>
      </c>
      <c r="K397">
        <v>1.5634570508474577</v>
      </c>
      <c r="L397">
        <v>0</v>
      </c>
      <c r="M397">
        <v>0</v>
      </c>
    </row>
    <row r="398" spans="1:13" hidden="1" x14ac:dyDescent="0.2">
      <c r="A398" s="1">
        <v>45161</v>
      </c>
      <c r="B398" t="s">
        <v>5</v>
      </c>
      <c r="C398">
        <v>89.553713000000002</v>
      </c>
      <c r="D398">
        <v>1960</v>
      </c>
      <c r="E398">
        <v>59</v>
      </c>
      <c r="F398" s="1">
        <v>45161</v>
      </c>
      <c r="G398" t="s">
        <v>13</v>
      </c>
      <c r="H398" t="s">
        <v>5</v>
      </c>
      <c r="I398">
        <v>22</v>
      </c>
      <c r="J398">
        <v>3.0102040816326531E-2</v>
      </c>
      <c r="K398">
        <v>1.5178595423728813</v>
      </c>
      <c r="L398">
        <v>0.3728813559322034</v>
      </c>
      <c r="M398">
        <v>4.0706233181818181</v>
      </c>
    </row>
    <row r="399" spans="1:13" hidden="1" x14ac:dyDescent="0.2">
      <c r="A399" s="1">
        <v>45161</v>
      </c>
      <c r="B399" t="s">
        <v>6</v>
      </c>
      <c r="C399">
        <v>55.13</v>
      </c>
      <c r="D399">
        <v>146</v>
      </c>
      <c r="E399">
        <v>60</v>
      </c>
      <c r="F399" s="1">
        <v>45161</v>
      </c>
      <c r="G399" t="s">
        <v>13</v>
      </c>
      <c r="H399" t="s">
        <v>6</v>
      </c>
      <c r="I399">
        <v>12</v>
      </c>
      <c r="J399">
        <v>0.41095890410958902</v>
      </c>
      <c r="K399">
        <v>0.91883333333333339</v>
      </c>
      <c r="L399">
        <v>0.2</v>
      </c>
      <c r="M399">
        <v>4.5941666666666672</v>
      </c>
    </row>
    <row r="400" spans="1:13" hidden="1" x14ac:dyDescent="0.2">
      <c r="A400" s="1">
        <v>45161</v>
      </c>
      <c r="B400" t="s">
        <v>7</v>
      </c>
      <c r="C400">
        <v>52.86</v>
      </c>
      <c r="D400">
        <v>142</v>
      </c>
      <c r="E400">
        <v>59</v>
      </c>
      <c r="F400" s="1">
        <v>45161</v>
      </c>
      <c r="G400" t="s">
        <v>13</v>
      </c>
      <c r="H400" t="s">
        <v>7</v>
      </c>
      <c r="I400">
        <v>15</v>
      </c>
      <c r="J400">
        <v>0.41549295774647887</v>
      </c>
      <c r="K400">
        <v>0.89593220338983048</v>
      </c>
      <c r="L400">
        <v>0.25423728813559321</v>
      </c>
      <c r="M400">
        <v>3.524</v>
      </c>
    </row>
    <row r="401" spans="1:13" hidden="1" x14ac:dyDescent="0.2">
      <c r="A401" s="1">
        <v>45161</v>
      </c>
      <c r="B401" t="s">
        <v>8</v>
      </c>
      <c r="C401">
        <v>52.58</v>
      </c>
      <c r="D401">
        <v>143</v>
      </c>
      <c r="E401">
        <v>59</v>
      </c>
      <c r="F401" s="1">
        <v>45161</v>
      </c>
      <c r="G401" t="s">
        <v>13</v>
      </c>
      <c r="H401" t="s">
        <v>8</v>
      </c>
      <c r="I401">
        <v>6</v>
      </c>
      <c r="J401">
        <v>0.41258741258741261</v>
      </c>
      <c r="K401">
        <v>0.89118644067796604</v>
      </c>
      <c r="L401">
        <v>0.10169491525423729</v>
      </c>
      <c r="M401">
        <v>8.7633333333333336</v>
      </c>
    </row>
    <row r="402" spans="1:13" hidden="1" x14ac:dyDescent="0.2">
      <c r="A402" s="1">
        <v>45161</v>
      </c>
      <c r="B402" t="s">
        <v>9</v>
      </c>
      <c r="C402">
        <v>111.29469399999999</v>
      </c>
      <c r="D402">
        <v>485</v>
      </c>
      <c r="E402">
        <v>96</v>
      </c>
      <c r="F402" s="1">
        <v>45161</v>
      </c>
      <c r="G402" t="s">
        <v>13</v>
      </c>
      <c r="H402" t="s">
        <v>9</v>
      </c>
      <c r="I402">
        <v>48</v>
      </c>
      <c r="J402">
        <v>0.1979381443298969</v>
      </c>
      <c r="K402">
        <v>1.1593197291666666</v>
      </c>
      <c r="L402">
        <v>0.5</v>
      </c>
      <c r="M402">
        <v>2.3186394583333332</v>
      </c>
    </row>
    <row r="403" spans="1:13" hidden="1" x14ac:dyDescent="0.2">
      <c r="A403" s="1">
        <v>45161</v>
      </c>
      <c r="B403" t="s">
        <v>10</v>
      </c>
      <c r="C403">
        <v>90.598015000000004</v>
      </c>
      <c r="D403">
        <v>445</v>
      </c>
      <c r="E403">
        <v>59</v>
      </c>
      <c r="F403" s="1">
        <v>45161</v>
      </c>
      <c r="G403" t="s">
        <v>13</v>
      </c>
      <c r="H403" t="s">
        <v>10</v>
      </c>
      <c r="I403">
        <v>15</v>
      </c>
      <c r="J403">
        <v>0.13258426966292136</v>
      </c>
      <c r="K403">
        <v>1.5355595762711864</v>
      </c>
      <c r="L403">
        <v>0.25423728813559321</v>
      </c>
      <c r="M403">
        <v>6.0398676666666669</v>
      </c>
    </row>
    <row r="404" spans="1:13" hidden="1" x14ac:dyDescent="0.2">
      <c r="A404" s="1">
        <v>45161</v>
      </c>
      <c r="B404" t="s">
        <v>5</v>
      </c>
      <c r="C404">
        <v>89.553713000000002</v>
      </c>
      <c r="D404">
        <v>1960</v>
      </c>
      <c r="E404">
        <v>59</v>
      </c>
      <c r="F404" s="1">
        <v>45161</v>
      </c>
      <c r="G404" t="s">
        <v>14</v>
      </c>
      <c r="H404" t="s">
        <v>5</v>
      </c>
      <c r="I404">
        <v>5</v>
      </c>
      <c r="J404">
        <v>3.0102040816326531E-2</v>
      </c>
      <c r="K404">
        <v>1.5178595423728813</v>
      </c>
      <c r="L404">
        <v>8.4745762711864403E-2</v>
      </c>
      <c r="M404">
        <v>17.910742599999999</v>
      </c>
    </row>
    <row r="405" spans="1:13" hidden="1" x14ac:dyDescent="0.2">
      <c r="A405" s="1">
        <v>45161</v>
      </c>
      <c r="B405" t="s">
        <v>6</v>
      </c>
      <c r="C405">
        <v>55.13</v>
      </c>
      <c r="D405">
        <v>146</v>
      </c>
      <c r="E405">
        <v>60</v>
      </c>
      <c r="F405" s="1">
        <v>45161</v>
      </c>
      <c r="G405" t="s">
        <v>14</v>
      </c>
      <c r="H405" t="s">
        <v>6</v>
      </c>
      <c r="I405">
        <v>4</v>
      </c>
      <c r="J405">
        <v>0.41095890410958902</v>
      </c>
      <c r="K405">
        <v>0.91883333333333339</v>
      </c>
      <c r="L405">
        <v>6.6666666666666666E-2</v>
      </c>
      <c r="M405">
        <v>13.782500000000001</v>
      </c>
    </row>
    <row r="406" spans="1:13" hidden="1" x14ac:dyDescent="0.2">
      <c r="A406" s="1">
        <v>45161</v>
      </c>
      <c r="B406" t="s">
        <v>7</v>
      </c>
      <c r="C406">
        <v>52.86</v>
      </c>
      <c r="D406">
        <v>142</v>
      </c>
      <c r="E406">
        <v>59</v>
      </c>
      <c r="F406" s="1">
        <v>45161</v>
      </c>
      <c r="G406" t="s">
        <v>14</v>
      </c>
      <c r="H406" t="s">
        <v>7</v>
      </c>
      <c r="I406">
        <v>2</v>
      </c>
      <c r="J406">
        <v>0.41549295774647887</v>
      </c>
      <c r="K406">
        <v>0.89593220338983048</v>
      </c>
      <c r="L406">
        <v>3.3898305084745763E-2</v>
      </c>
      <c r="M406">
        <v>26.43</v>
      </c>
    </row>
    <row r="407" spans="1:13" hidden="1" x14ac:dyDescent="0.2">
      <c r="A407" s="1">
        <v>45161</v>
      </c>
      <c r="B407" t="s">
        <v>8</v>
      </c>
      <c r="C407">
        <v>52.58</v>
      </c>
      <c r="D407">
        <v>143</v>
      </c>
      <c r="E407">
        <v>59</v>
      </c>
      <c r="F407" s="1">
        <v>45161</v>
      </c>
      <c r="G407" t="s">
        <v>14</v>
      </c>
      <c r="H407" t="s">
        <v>8</v>
      </c>
      <c r="I407">
        <v>5</v>
      </c>
      <c r="J407">
        <v>0.41258741258741261</v>
      </c>
      <c r="K407">
        <v>0.89118644067796604</v>
      </c>
      <c r="L407">
        <v>8.4745762711864403E-2</v>
      </c>
      <c r="M407">
        <v>10.516</v>
      </c>
    </row>
    <row r="408" spans="1:13" hidden="1" x14ac:dyDescent="0.2">
      <c r="A408" s="1">
        <v>45161</v>
      </c>
      <c r="B408" t="s">
        <v>9</v>
      </c>
      <c r="C408">
        <v>111.29469399999999</v>
      </c>
      <c r="D408">
        <v>485</v>
      </c>
      <c r="E408">
        <v>96</v>
      </c>
      <c r="F408" s="1">
        <v>45161</v>
      </c>
      <c r="G408" t="s">
        <v>14</v>
      </c>
      <c r="H408" t="s">
        <v>9</v>
      </c>
      <c r="I408">
        <v>9</v>
      </c>
      <c r="J408">
        <v>0.1979381443298969</v>
      </c>
      <c r="K408">
        <v>1.1593197291666666</v>
      </c>
      <c r="L408">
        <v>9.375E-2</v>
      </c>
      <c r="M408">
        <v>12.36607711111111</v>
      </c>
    </row>
    <row r="409" spans="1:13" hidden="1" x14ac:dyDescent="0.2">
      <c r="A409" s="1">
        <v>45161</v>
      </c>
      <c r="B409" t="s">
        <v>10</v>
      </c>
      <c r="C409">
        <v>90.598015000000004</v>
      </c>
      <c r="D409">
        <v>445</v>
      </c>
      <c r="E409">
        <v>59</v>
      </c>
      <c r="F409" s="1">
        <v>45161</v>
      </c>
      <c r="G409" t="s">
        <v>14</v>
      </c>
      <c r="H409" t="s">
        <v>10</v>
      </c>
      <c r="I409">
        <v>2</v>
      </c>
      <c r="J409">
        <v>0.13258426966292136</v>
      </c>
      <c r="K409">
        <v>1.5355595762711864</v>
      </c>
      <c r="L409">
        <v>3.3898305084745763E-2</v>
      </c>
      <c r="M409">
        <v>45.299007500000002</v>
      </c>
    </row>
    <row r="410" spans="1:13" x14ac:dyDescent="0.2">
      <c r="A410" s="1">
        <v>45161</v>
      </c>
      <c r="B410" t="s">
        <v>5</v>
      </c>
      <c r="C410">
        <v>89.553713000000002</v>
      </c>
      <c r="D410">
        <v>1960</v>
      </c>
      <c r="E410">
        <v>59</v>
      </c>
      <c r="F410" s="1">
        <v>45161</v>
      </c>
      <c r="G410" t="s">
        <v>15</v>
      </c>
      <c r="H410" t="s">
        <v>5</v>
      </c>
      <c r="I410">
        <v>0</v>
      </c>
      <c r="J410">
        <v>3.0102040816326531E-2</v>
      </c>
      <c r="K410">
        <v>1.5178595423728813</v>
      </c>
      <c r="L410">
        <v>0</v>
      </c>
      <c r="M410">
        <v>0</v>
      </c>
    </row>
    <row r="411" spans="1:13" hidden="1" x14ac:dyDescent="0.2">
      <c r="A411" s="1">
        <v>45161</v>
      </c>
      <c r="B411" t="s">
        <v>6</v>
      </c>
      <c r="C411">
        <v>55.13</v>
      </c>
      <c r="D411">
        <v>146</v>
      </c>
      <c r="E411">
        <v>60</v>
      </c>
      <c r="F411" s="1">
        <v>45161</v>
      </c>
      <c r="G411" t="s">
        <v>15</v>
      </c>
      <c r="H411" t="s">
        <v>6</v>
      </c>
      <c r="I411">
        <v>0</v>
      </c>
      <c r="J411">
        <v>0.41095890410958902</v>
      </c>
      <c r="K411">
        <v>0.91883333333333339</v>
      </c>
      <c r="L411">
        <v>0</v>
      </c>
      <c r="M411">
        <v>0</v>
      </c>
    </row>
    <row r="412" spans="1:13" hidden="1" x14ac:dyDescent="0.2">
      <c r="A412" s="1">
        <v>45161</v>
      </c>
      <c r="B412" t="s">
        <v>7</v>
      </c>
      <c r="C412">
        <v>52.86</v>
      </c>
      <c r="D412">
        <v>142</v>
      </c>
      <c r="E412">
        <v>59</v>
      </c>
      <c r="F412" s="1">
        <v>45161</v>
      </c>
      <c r="G412" t="s">
        <v>15</v>
      </c>
      <c r="H412" t="s">
        <v>7</v>
      </c>
      <c r="I412">
        <v>0</v>
      </c>
      <c r="J412">
        <v>0.41549295774647887</v>
      </c>
      <c r="K412">
        <v>0.89593220338983048</v>
      </c>
      <c r="L412">
        <v>0</v>
      </c>
      <c r="M412">
        <v>0</v>
      </c>
    </row>
    <row r="413" spans="1:13" hidden="1" x14ac:dyDescent="0.2">
      <c r="A413" s="1">
        <v>45161</v>
      </c>
      <c r="B413" t="s">
        <v>8</v>
      </c>
      <c r="C413">
        <v>52.58</v>
      </c>
      <c r="D413">
        <v>143</v>
      </c>
      <c r="E413">
        <v>59</v>
      </c>
      <c r="F413" s="1">
        <v>45161</v>
      </c>
      <c r="G413" t="s">
        <v>15</v>
      </c>
      <c r="H413" t="s">
        <v>8</v>
      </c>
      <c r="I413">
        <v>0</v>
      </c>
      <c r="J413">
        <v>0.41258741258741261</v>
      </c>
      <c r="K413">
        <v>0.89118644067796604</v>
      </c>
      <c r="L413">
        <v>0</v>
      </c>
      <c r="M413">
        <v>0</v>
      </c>
    </row>
    <row r="414" spans="1:13" hidden="1" x14ac:dyDescent="0.2">
      <c r="A414" s="1">
        <v>45161</v>
      </c>
      <c r="B414" t="s">
        <v>9</v>
      </c>
      <c r="C414">
        <v>111.29469399999999</v>
      </c>
      <c r="D414">
        <v>485</v>
      </c>
      <c r="E414">
        <v>96</v>
      </c>
      <c r="F414" s="1">
        <v>45161</v>
      </c>
      <c r="G414" t="s">
        <v>15</v>
      </c>
      <c r="H414" t="s">
        <v>9</v>
      </c>
      <c r="I414">
        <v>0</v>
      </c>
      <c r="J414">
        <v>0.1979381443298969</v>
      </c>
      <c r="K414">
        <v>1.1593197291666666</v>
      </c>
      <c r="L414">
        <v>0</v>
      </c>
      <c r="M414">
        <v>0</v>
      </c>
    </row>
    <row r="415" spans="1:13" hidden="1" x14ac:dyDescent="0.2">
      <c r="A415" s="1">
        <v>45161</v>
      </c>
      <c r="B415" t="s">
        <v>10</v>
      </c>
      <c r="C415">
        <v>90.598015000000004</v>
      </c>
      <c r="D415">
        <v>445</v>
      </c>
      <c r="E415">
        <v>59</v>
      </c>
      <c r="F415" s="1">
        <v>45161</v>
      </c>
      <c r="G415" t="s">
        <v>15</v>
      </c>
      <c r="H415" t="s">
        <v>10</v>
      </c>
      <c r="I415">
        <v>0</v>
      </c>
      <c r="J415">
        <v>0.13258426966292136</v>
      </c>
      <c r="K415">
        <v>1.5355595762711864</v>
      </c>
      <c r="L415">
        <v>0</v>
      </c>
      <c r="M415">
        <v>0</v>
      </c>
    </row>
    <row r="416" spans="1:13" hidden="1" x14ac:dyDescent="0.2">
      <c r="A416" s="1">
        <v>45162</v>
      </c>
      <c r="B416" t="s">
        <v>5</v>
      </c>
      <c r="C416">
        <v>54.062804</v>
      </c>
      <c r="D416">
        <v>156</v>
      </c>
      <c r="E416">
        <v>60</v>
      </c>
      <c r="F416" s="1">
        <v>45162</v>
      </c>
      <c r="G416" t="s">
        <v>13</v>
      </c>
      <c r="H416" t="s">
        <v>5</v>
      </c>
      <c r="I416">
        <v>30</v>
      </c>
      <c r="J416">
        <v>0.38461538461538464</v>
      </c>
      <c r="K416">
        <v>0.90104673333333329</v>
      </c>
      <c r="L416">
        <v>0.5</v>
      </c>
      <c r="M416">
        <v>1.8020934666666666</v>
      </c>
    </row>
    <row r="417" spans="1:13" hidden="1" x14ac:dyDescent="0.2">
      <c r="A417" s="1">
        <v>45162</v>
      </c>
      <c r="B417" t="s">
        <v>6</v>
      </c>
      <c r="C417">
        <v>56.24</v>
      </c>
      <c r="D417">
        <v>161</v>
      </c>
      <c r="E417">
        <v>61</v>
      </c>
      <c r="F417" s="1">
        <v>45162</v>
      </c>
      <c r="G417" t="s">
        <v>13</v>
      </c>
      <c r="H417" t="s">
        <v>6</v>
      </c>
      <c r="I417">
        <v>9</v>
      </c>
      <c r="J417">
        <v>0.37888198757763975</v>
      </c>
      <c r="K417">
        <v>0.92196721311475416</v>
      </c>
      <c r="L417">
        <v>0.14754098360655737</v>
      </c>
      <c r="M417">
        <v>6.2488888888888887</v>
      </c>
    </row>
    <row r="418" spans="1:13" hidden="1" x14ac:dyDescent="0.2">
      <c r="A418" s="1">
        <v>45162</v>
      </c>
      <c r="B418" t="s">
        <v>7</v>
      </c>
      <c r="C418">
        <v>55.93</v>
      </c>
      <c r="D418">
        <v>136</v>
      </c>
      <c r="E418">
        <v>59</v>
      </c>
      <c r="F418" s="1">
        <v>45162</v>
      </c>
      <c r="G418" t="s">
        <v>13</v>
      </c>
      <c r="H418" t="s">
        <v>7</v>
      </c>
      <c r="I418">
        <v>34</v>
      </c>
      <c r="J418">
        <v>0.43382352941176472</v>
      </c>
      <c r="K418">
        <v>0.94796610169491524</v>
      </c>
      <c r="L418">
        <v>0.57627118644067798</v>
      </c>
      <c r="M418">
        <v>1.645</v>
      </c>
    </row>
    <row r="419" spans="1:13" hidden="1" x14ac:dyDescent="0.2">
      <c r="A419" s="1">
        <v>45162</v>
      </c>
      <c r="B419" t="s">
        <v>8</v>
      </c>
      <c r="C419">
        <v>53.22</v>
      </c>
      <c r="D419">
        <v>139</v>
      </c>
      <c r="E419">
        <v>59</v>
      </c>
      <c r="F419" s="1">
        <v>45162</v>
      </c>
      <c r="G419" t="s">
        <v>13</v>
      </c>
      <c r="H419" t="s">
        <v>8</v>
      </c>
      <c r="I419">
        <v>9</v>
      </c>
      <c r="J419">
        <v>0.42446043165467628</v>
      </c>
      <c r="K419">
        <v>0.90203389830508474</v>
      </c>
      <c r="L419">
        <v>0.15254237288135594</v>
      </c>
      <c r="M419">
        <v>5.9133333333333331</v>
      </c>
    </row>
    <row r="420" spans="1:13" hidden="1" x14ac:dyDescent="0.2">
      <c r="A420" s="1">
        <v>45162</v>
      </c>
      <c r="B420" t="s">
        <v>9</v>
      </c>
      <c r="C420">
        <v>92.59</v>
      </c>
      <c r="D420">
        <v>328</v>
      </c>
      <c r="E420">
        <v>95</v>
      </c>
      <c r="F420" s="1">
        <v>45162</v>
      </c>
      <c r="G420" t="s">
        <v>13</v>
      </c>
      <c r="H420" t="s">
        <v>9</v>
      </c>
      <c r="I420">
        <v>49</v>
      </c>
      <c r="J420">
        <v>0.28963414634146339</v>
      </c>
      <c r="K420">
        <v>0.9746315789473684</v>
      </c>
      <c r="L420">
        <v>0.51578947368421058</v>
      </c>
      <c r="M420">
        <v>1.889591836734694</v>
      </c>
    </row>
    <row r="421" spans="1:13" hidden="1" x14ac:dyDescent="0.2">
      <c r="A421" s="1">
        <v>45162</v>
      </c>
      <c r="B421" t="s">
        <v>10</v>
      </c>
      <c r="C421">
        <v>62.269999999999996</v>
      </c>
      <c r="D421">
        <v>172</v>
      </c>
      <c r="E421">
        <v>60</v>
      </c>
      <c r="F421" s="1">
        <v>45162</v>
      </c>
      <c r="G421" t="s">
        <v>13</v>
      </c>
      <c r="H421" t="s">
        <v>10</v>
      </c>
      <c r="I421">
        <v>11</v>
      </c>
      <c r="J421">
        <v>0.34883720930232559</v>
      </c>
      <c r="K421">
        <v>1.0378333333333332</v>
      </c>
      <c r="L421">
        <v>0.18333333333333332</v>
      </c>
      <c r="M421">
        <v>5.6609090909090902</v>
      </c>
    </row>
    <row r="422" spans="1:13" hidden="1" x14ac:dyDescent="0.2">
      <c r="A422" s="1">
        <v>45162</v>
      </c>
      <c r="B422" t="s">
        <v>5</v>
      </c>
      <c r="C422">
        <v>54.062804</v>
      </c>
      <c r="D422">
        <v>156</v>
      </c>
      <c r="E422">
        <v>60</v>
      </c>
      <c r="F422" s="1">
        <v>45162</v>
      </c>
      <c r="G422" t="s">
        <v>14</v>
      </c>
      <c r="H422" t="s">
        <v>5</v>
      </c>
      <c r="I422">
        <v>5</v>
      </c>
      <c r="J422">
        <v>0.38461538461538464</v>
      </c>
      <c r="K422">
        <v>0.90104673333333329</v>
      </c>
      <c r="L422">
        <v>8.3333333333333329E-2</v>
      </c>
      <c r="M422">
        <v>10.8125608</v>
      </c>
    </row>
    <row r="423" spans="1:13" hidden="1" x14ac:dyDescent="0.2">
      <c r="A423" s="1">
        <v>45162</v>
      </c>
      <c r="B423" t="s">
        <v>6</v>
      </c>
      <c r="C423">
        <v>56.24</v>
      </c>
      <c r="D423">
        <v>161</v>
      </c>
      <c r="E423">
        <v>61</v>
      </c>
      <c r="F423" s="1">
        <v>45162</v>
      </c>
      <c r="G423" t="s">
        <v>14</v>
      </c>
      <c r="H423" t="s">
        <v>6</v>
      </c>
      <c r="I423">
        <v>3</v>
      </c>
      <c r="J423">
        <v>0.37888198757763975</v>
      </c>
      <c r="K423">
        <v>0.92196721311475416</v>
      </c>
      <c r="L423">
        <v>4.9180327868852458E-2</v>
      </c>
      <c r="M423">
        <v>18.746666666666666</v>
      </c>
    </row>
    <row r="424" spans="1:13" hidden="1" x14ac:dyDescent="0.2">
      <c r="A424" s="1">
        <v>45162</v>
      </c>
      <c r="B424" t="s">
        <v>7</v>
      </c>
      <c r="C424">
        <v>55.93</v>
      </c>
      <c r="D424">
        <v>136</v>
      </c>
      <c r="E424">
        <v>59</v>
      </c>
      <c r="F424" s="1">
        <v>45162</v>
      </c>
      <c r="G424" t="s">
        <v>14</v>
      </c>
      <c r="H424" t="s">
        <v>7</v>
      </c>
      <c r="I424">
        <v>5</v>
      </c>
      <c r="J424">
        <v>0.43382352941176472</v>
      </c>
      <c r="K424">
        <v>0.94796610169491524</v>
      </c>
      <c r="L424">
        <v>8.4745762711864403E-2</v>
      </c>
      <c r="M424">
        <v>11.186</v>
      </c>
    </row>
    <row r="425" spans="1:13" hidden="1" x14ac:dyDescent="0.2">
      <c r="A425" s="1">
        <v>45162</v>
      </c>
      <c r="B425" t="s">
        <v>8</v>
      </c>
      <c r="C425">
        <v>53.22</v>
      </c>
      <c r="D425">
        <v>139</v>
      </c>
      <c r="E425">
        <v>59</v>
      </c>
      <c r="F425" s="1">
        <v>45162</v>
      </c>
      <c r="G425" t="s">
        <v>14</v>
      </c>
      <c r="H425" t="s">
        <v>8</v>
      </c>
      <c r="I425">
        <v>4</v>
      </c>
      <c r="J425">
        <v>0.42446043165467628</v>
      </c>
      <c r="K425">
        <v>0.90203389830508474</v>
      </c>
      <c r="L425">
        <v>6.7796610169491525E-2</v>
      </c>
      <c r="M425">
        <v>13.305</v>
      </c>
    </row>
    <row r="426" spans="1:13" hidden="1" x14ac:dyDescent="0.2">
      <c r="A426" s="1">
        <v>45162</v>
      </c>
      <c r="B426" t="s">
        <v>9</v>
      </c>
      <c r="C426">
        <v>92.59</v>
      </c>
      <c r="D426">
        <v>328</v>
      </c>
      <c r="E426">
        <v>95</v>
      </c>
      <c r="F426" s="1">
        <v>45162</v>
      </c>
      <c r="G426" t="s">
        <v>14</v>
      </c>
      <c r="H426" t="s">
        <v>9</v>
      </c>
      <c r="I426">
        <v>11</v>
      </c>
      <c r="J426">
        <v>0.28963414634146339</v>
      </c>
      <c r="K426">
        <v>0.9746315789473684</v>
      </c>
      <c r="L426">
        <v>0.11578947368421053</v>
      </c>
      <c r="M426">
        <v>8.4172727272727279</v>
      </c>
    </row>
    <row r="427" spans="1:13" hidden="1" x14ac:dyDescent="0.2">
      <c r="A427" s="1">
        <v>45162</v>
      </c>
      <c r="B427" t="s">
        <v>10</v>
      </c>
      <c r="C427">
        <v>62.269999999999996</v>
      </c>
      <c r="D427">
        <v>172</v>
      </c>
      <c r="E427">
        <v>60</v>
      </c>
      <c r="F427" s="1">
        <v>45162</v>
      </c>
      <c r="G427" t="s">
        <v>14</v>
      </c>
      <c r="H427" t="s">
        <v>10</v>
      </c>
      <c r="I427">
        <v>4</v>
      </c>
      <c r="J427">
        <v>0.34883720930232559</v>
      </c>
      <c r="K427">
        <v>1.0378333333333332</v>
      </c>
      <c r="L427">
        <v>6.6666666666666666E-2</v>
      </c>
      <c r="M427">
        <v>15.567499999999999</v>
      </c>
    </row>
    <row r="428" spans="1:13" x14ac:dyDescent="0.2">
      <c r="A428" s="1">
        <v>45162</v>
      </c>
      <c r="B428" t="s">
        <v>5</v>
      </c>
      <c r="C428">
        <v>54.062804</v>
      </c>
      <c r="D428">
        <v>156</v>
      </c>
      <c r="E428">
        <v>60</v>
      </c>
      <c r="F428" s="1">
        <v>45162</v>
      </c>
      <c r="G428" t="s">
        <v>15</v>
      </c>
      <c r="H428" t="s">
        <v>5</v>
      </c>
      <c r="I428">
        <v>1</v>
      </c>
      <c r="J428">
        <v>0.38461538461538464</v>
      </c>
      <c r="K428">
        <v>0.90104673333333329</v>
      </c>
      <c r="L428">
        <v>1.6666666666666666E-2</v>
      </c>
      <c r="M428">
        <v>54.062804</v>
      </c>
    </row>
    <row r="429" spans="1:13" hidden="1" x14ac:dyDescent="0.2">
      <c r="A429" s="1">
        <v>45162</v>
      </c>
      <c r="B429" t="s">
        <v>6</v>
      </c>
      <c r="C429">
        <v>56.24</v>
      </c>
      <c r="D429">
        <v>161</v>
      </c>
      <c r="E429">
        <v>61</v>
      </c>
      <c r="F429" s="1">
        <v>45162</v>
      </c>
      <c r="G429" t="s">
        <v>15</v>
      </c>
      <c r="H429" t="s">
        <v>6</v>
      </c>
      <c r="I429">
        <v>1</v>
      </c>
      <c r="J429">
        <v>0.37888198757763975</v>
      </c>
      <c r="K429">
        <v>0.92196721311475416</v>
      </c>
      <c r="L429">
        <v>1.6393442622950821E-2</v>
      </c>
      <c r="M429">
        <v>56.24</v>
      </c>
    </row>
    <row r="430" spans="1:13" hidden="1" x14ac:dyDescent="0.2">
      <c r="A430" s="1">
        <v>45162</v>
      </c>
      <c r="B430" t="s">
        <v>7</v>
      </c>
      <c r="C430">
        <v>55.93</v>
      </c>
      <c r="D430">
        <v>136</v>
      </c>
      <c r="E430">
        <v>59</v>
      </c>
      <c r="F430" s="1">
        <v>45162</v>
      </c>
      <c r="G430" t="s">
        <v>15</v>
      </c>
      <c r="H430" t="s">
        <v>7</v>
      </c>
      <c r="I430">
        <v>1</v>
      </c>
      <c r="J430">
        <v>0.43382352941176472</v>
      </c>
      <c r="K430">
        <v>0.94796610169491524</v>
      </c>
      <c r="L430">
        <v>1.6949152542372881E-2</v>
      </c>
      <c r="M430">
        <v>55.93</v>
      </c>
    </row>
    <row r="431" spans="1:13" hidden="1" x14ac:dyDescent="0.2">
      <c r="A431" s="1">
        <v>45162</v>
      </c>
      <c r="B431" t="s">
        <v>8</v>
      </c>
      <c r="C431">
        <v>53.22</v>
      </c>
      <c r="D431">
        <v>139</v>
      </c>
      <c r="E431">
        <v>59</v>
      </c>
      <c r="F431" s="1">
        <v>45162</v>
      </c>
      <c r="G431" t="s">
        <v>15</v>
      </c>
      <c r="H431" t="s">
        <v>8</v>
      </c>
      <c r="I431">
        <v>1</v>
      </c>
      <c r="J431">
        <v>0.42446043165467628</v>
      </c>
      <c r="K431">
        <v>0.90203389830508474</v>
      </c>
      <c r="L431">
        <v>1.6949152542372881E-2</v>
      </c>
      <c r="M431">
        <v>53.22</v>
      </c>
    </row>
    <row r="432" spans="1:13" hidden="1" x14ac:dyDescent="0.2">
      <c r="A432" s="1">
        <v>45162</v>
      </c>
      <c r="B432" t="s">
        <v>9</v>
      </c>
      <c r="C432">
        <v>92.59</v>
      </c>
      <c r="D432">
        <v>328</v>
      </c>
      <c r="E432">
        <v>95</v>
      </c>
      <c r="F432" s="1">
        <v>45162</v>
      </c>
      <c r="G432" t="s">
        <v>15</v>
      </c>
      <c r="H432" t="s">
        <v>9</v>
      </c>
      <c r="I432">
        <v>3</v>
      </c>
      <c r="J432">
        <v>0.28963414634146339</v>
      </c>
      <c r="K432">
        <v>0.9746315789473684</v>
      </c>
      <c r="L432">
        <v>3.1578947368421054E-2</v>
      </c>
      <c r="M432">
        <v>30.863333333333333</v>
      </c>
    </row>
    <row r="433" spans="1:13" hidden="1" x14ac:dyDescent="0.2">
      <c r="A433" s="1">
        <v>45162</v>
      </c>
      <c r="B433" t="s">
        <v>10</v>
      </c>
      <c r="C433">
        <v>62.269999999999996</v>
      </c>
      <c r="D433">
        <v>172</v>
      </c>
      <c r="E433">
        <v>60</v>
      </c>
      <c r="F433" s="1">
        <v>45162</v>
      </c>
      <c r="G433" t="s">
        <v>15</v>
      </c>
      <c r="H433" t="s">
        <v>10</v>
      </c>
      <c r="I433">
        <v>0</v>
      </c>
      <c r="J433">
        <v>0.34883720930232559</v>
      </c>
      <c r="K433">
        <v>1.0378333333333332</v>
      </c>
      <c r="L433">
        <v>0</v>
      </c>
      <c r="M433">
        <v>0</v>
      </c>
    </row>
    <row r="434" spans="1:13" hidden="1" x14ac:dyDescent="0.2">
      <c r="A434" s="1">
        <v>45163</v>
      </c>
      <c r="B434" t="s">
        <v>5</v>
      </c>
      <c r="C434">
        <v>61.41</v>
      </c>
      <c r="D434">
        <v>237</v>
      </c>
      <c r="E434">
        <v>60</v>
      </c>
      <c r="F434" s="1">
        <v>45163</v>
      </c>
      <c r="G434" t="s">
        <v>13</v>
      </c>
      <c r="H434" t="s">
        <v>5</v>
      </c>
      <c r="I434">
        <v>11</v>
      </c>
      <c r="J434">
        <v>0.25316455696202533</v>
      </c>
      <c r="K434">
        <v>1.0234999999999999</v>
      </c>
      <c r="L434">
        <v>0.18333333333333332</v>
      </c>
      <c r="M434">
        <v>5.5827272727272721</v>
      </c>
    </row>
    <row r="435" spans="1:13" hidden="1" x14ac:dyDescent="0.2">
      <c r="A435" s="1">
        <v>45163</v>
      </c>
      <c r="B435" t="s">
        <v>6</v>
      </c>
      <c r="C435">
        <v>60.62</v>
      </c>
      <c r="D435">
        <v>164</v>
      </c>
      <c r="E435">
        <v>60</v>
      </c>
      <c r="F435" s="1">
        <v>45163</v>
      </c>
      <c r="G435" t="s">
        <v>13</v>
      </c>
      <c r="H435" t="s">
        <v>6</v>
      </c>
      <c r="I435">
        <v>18</v>
      </c>
      <c r="J435">
        <v>0.36585365853658536</v>
      </c>
      <c r="K435">
        <v>1.0103333333333333</v>
      </c>
      <c r="L435">
        <v>0.3</v>
      </c>
      <c r="M435">
        <v>3.3677777777777775</v>
      </c>
    </row>
    <row r="436" spans="1:13" hidden="1" x14ac:dyDescent="0.2">
      <c r="A436" s="1">
        <v>45163</v>
      </c>
      <c r="B436" t="s">
        <v>7</v>
      </c>
      <c r="C436">
        <v>55.92</v>
      </c>
      <c r="D436">
        <v>383</v>
      </c>
      <c r="E436">
        <v>59</v>
      </c>
      <c r="F436" s="1">
        <v>45163</v>
      </c>
      <c r="G436" t="s">
        <v>13</v>
      </c>
      <c r="H436" t="s">
        <v>7</v>
      </c>
      <c r="I436">
        <v>20</v>
      </c>
      <c r="J436">
        <v>0.15404699738903394</v>
      </c>
      <c r="K436">
        <v>0.94779661016949157</v>
      </c>
      <c r="L436">
        <v>0.33898305084745761</v>
      </c>
      <c r="M436">
        <v>2.7960000000000003</v>
      </c>
    </row>
    <row r="437" spans="1:13" hidden="1" x14ac:dyDescent="0.2">
      <c r="A437" s="1">
        <v>45163</v>
      </c>
      <c r="B437" t="s">
        <v>8</v>
      </c>
      <c r="C437">
        <v>112.01540199999999</v>
      </c>
      <c r="D437">
        <v>1613</v>
      </c>
      <c r="E437">
        <v>62</v>
      </c>
      <c r="F437" s="1">
        <v>45163</v>
      </c>
      <c r="G437" t="s">
        <v>13</v>
      </c>
      <c r="H437" t="s">
        <v>8</v>
      </c>
      <c r="I437">
        <v>32</v>
      </c>
      <c r="J437">
        <v>3.8437693738375696E-2</v>
      </c>
      <c r="K437">
        <v>1.8067000322580644</v>
      </c>
      <c r="L437">
        <v>0.5161290322580645</v>
      </c>
      <c r="M437">
        <v>3.5004813124999998</v>
      </c>
    </row>
    <row r="438" spans="1:13" hidden="1" x14ac:dyDescent="0.2">
      <c r="A438" s="1">
        <v>45163</v>
      </c>
      <c r="B438" t="s">
        <v>9</v>
      </c>
      <c r="C438">
        <v>167.69688300000001</v>
      </c>
      <c r="D438">
        <v>2376</v>
      </c>
      <c r="E438">
        <v>100</v>
      </c>
      <c r="F438" s="1">
        <v>45163</v>
      </c>
      <c r="G438" t="s">
        <v>13</v>
      </c>
      <c r="H438" t="s">
        <v>9</v>
      </c>
      <c r="I438">
        <v>44</v>
      </c>
      <c r="J438">
        <v>4.208754208754209E-2</v>
      </c>
      <c r="K438">
        <v>1.6769688300000001</v>
      </c>
      <c r="L438">
        <v>0.44</v>
      </c>
      <c r="M438">
        <v>3.8112927954545457</v>
      </c>
    </row>
    <row r="439" spans="1:13" hidden="1" x14ac:dyDescent="0.2">
      <c r="A439" s="1">
        <v>45163</v>
      </c>
      <c r="B439" t="s">
        <v>10</v>
      </c>
      <c r="C439">
        <v>72.94</v>
      </c>
      <c r="D439">
        <v>1132</v>
      </c>
      <c r="E439">
        <v>60</v>
      </c>
      <c r="F439" s="1">
        <v>45163</v>
      </c>
      <c r="G439" t="s">
        <v>13</v>
      </c>
      <c r="H439" t="s">
        <v>10</v>
      </c>
      <c r="I439">
        <v>13</v>
      </c>
      <c r="J439">
        <v>5.3003533568904596E-2</v>
      </c>
      <c r="K439">
        <v>1.2156666666666667</v>
      </c>
      <c r="L439">
        <v>0.21666666666666667</v>
      </c>
      <c r="M439">
        <v>5.6107692307692307</v>
      </c>
    </row>
    <row r="440" spans="1:13" hidden="1" x14ac:dyDescent="0.2">
      <c r="A440" s="1">
        <v>45163</v>
      </c>
      <c r="B440" t="s">
        <v>5</v>
      </c>
      <c r="C440">
        <v>61.41</v>
      </c>
      <c r="D440">
        <v>237</v>
      </c>
      <c r="E440">
        <v>60</v>
      </c>
      <c r="F440" s="1">
        <v>45163</v>
      </c>
      <c r="G440" t="s">
        <v>14</v>
      </c>
      <c r="H440" t="s">
        <v>5</v>
      </c>
      <c r="I440">
        <v>3</v>
      </c>
      <c r="J440">
        <v>0.25316455696202533</v>
      </c>
      <c r="K440">
        <v>1.0234999999999999</v>
      </c>
      <c r="L440">
        <v>0.05</v>
      </c>
      <c r="M440">
        <v>20.47</v>
      </c>
    </row>
    <row r="441" spans="1:13" hidden="1" x14ac:dyDescent="0.2">
      <c r="A441" s="1">
        <v>45163</v>
      </c>
      <c r="B441" t="s">
        <v>6</v>
      </c>
      <c r="C441">
        <v>60.62</v>
      </c>
      <c r="D441">
        <v>164</v>
      </c>
      <c r="E441">
        <v>60</v>
      </c>
      <c r="F441" s="1">
        <v>45163</v>
      </c>
      <c r="G441" t="s">
        <v>14</v>
      </c>
      <c r="H441" t="s">
        <v>6</v>
      </c>
      <c r="I441">
        <v>2</v>
      </c>
      <c r="J441">
        <v>0.36585365853658536</v>
      </c>
      <c r="K441">
        <v>1.0103333333333333</v>
      </c>
      <c r="L441">
        <v>3.3333333333333333E-2</v>
      </c>
      <c r="M441">
        <v>30.31</v>
      </c>
    </row>
    <row r="442" spans="1:13" hidden="1" x14ac:dyDescent="0.2">
      <c r="A442" s="1">
        <v>45163</v>
      </c>
      <c r="B442" t="s">
        <v>7</v>
      </c>
      <c r="C442">
        <v>55.92</v>
      </c>
      <c r="D442">
        <v>383</v>
      </c>
      <c r="E442">
        <v>59</v>
      </c>
      <c r="F442" s="1">
        <v>45163</v>
      </c>
      <c r="G442" t="s">
        <v>14</v>
      </c>
      <c r="H442" t="s">
        <v>7</v>
      </c>
      <c r="I442">
        <v>4</v>
      </c>
      <c r="J442">
        <v>0.15404699738903394</v>
      </c>
      <c r="K442">
        <v>0.94779661016949157</v>
      </c>
      <c r="L442">
        <v>6.7796610169491525E-2</v>
      </c>
      <c r="M442">
        <v>13.98</v>
      </c>
    </row>
    <row r="443" spans="1:13" hidden="1" x14ac:dyDescent="0.2">
      <c r="A443" s="1">
        <v>45163</v>
      </c>
      <c r="B443" t="s">
        <v>8</v>
      </c>
      <c r="C443">
        <v>112.01540199999999</v>
      </c>
      <c r="D443">
        <v>1613</v>
      </c>
      <c r="E443">
        <v>62</v>
      </c>
      <c r="F443" s="1">
        <v>45163</v>
      </c>
      <c r="G443" t="s">
        <v>14</v>
      </c>
      <c r="H443" t="s">
        <v>8</v>
      </c>
      <c r="I443">
        <v>2</v>
      </c>
      <c r="J443">
        <v>3.8437693738375696E-2</v>
      </c>
      <c r="K443">
        <v>1.8067000322580644</v>
      </c>
      <c r="L443">
        <v>3.2258064516129031E-2</v>
      </c>
      <c r="M443">
        <v>56.007700999999997</v>
      </c>
    </row>
    <row r="444" spans="1:13" hidden="1" x14ac:dyDescent="0.2">
      <c r="A444" s="1">
        <v>45163</v>
      </c>
      <c r="B444" t="s">
        <v>9</v>
      </c>
      <c r="C444">
        <v>167.69688300000001</v>
      </c>
      <c r="D444">
        <v>2376</v>
      </c>
      <c r="E444">
        <v>100</v>
      </c>
      <c r="F444" s="1">
        <v>45163</v>
      </c>
      <c r="G444" t="s">
        <v>14</v>
      </c>
      <c r="H444" t="s">
        <v>9</v>
      </c>
      <c r="I444">
        <v>8</v>
      </c>
      <c r="J444">
        <v>4.208754208754209E-2</v>
      </c>
      <c r="K444">
        <v>1.6769688300000001</v>
      </c>
      <c r="L444">
        <v>0.08</v>
      </c>
      <c r="M444">
        <v>20.962110375000002</v>
      </c>
    </row>
    <row r="445" spans="1:13" hidden="1" x14ac:dyDescent="0.2">
      <c r="A445" s="1">
        <v>45163</v>
      </c>
      <c r="B445" t="s">
        <v>10</v>
      </c>
      <c r="C445">
        <v>72.94</v>
      </c>
      <c r="D445">
        <v>1132</v>
      </c>
      <c r="E445">
        <v>60</v>
      </c>
      <c r="F445" s="1">
        <v>45163</v>
      </c>
      <c r="G445" t="s">
        <v>14</v>
      </c>
      <c r="H445" t="s">
        <v>10</v>
      </c>
      <c r="I445">
        <v>4</v>
      </c>
      <c r="J445">
        <v>5.3003533568904596E-2</v>
      </c>
      <c r="K445">
        <v>1.2156666666666667</v>
      </c>
      <c r="L445">
        <v>6.6666666666666666E-2</v>
      </c>
      <c r="M445">
        <v>18.234999999999999</v>
      </c>
    </row>
    <row r="446" spans="1:13" x14ac:dyDescent="0.2">
      <c r="A446" s="1">
        <v>45163</v>
      </c>
      <c r="B446" t="s">
        <v>5</v>
      </c>
      <c r="C446">
        <v>61.41</v>
      </c>
      <c r="D446">
        <v>237</v>
      </c>
      <c r="E446">
        <v>60</v>
      </c>
      <c r="F446" s="1">
        <v>45163</v>
      </c>
      <c r="G446" t="s">
        <v>15</v>
      </c>
      <c r="H446" t="s">
        <v>5</v>
      </c>
      <c r="I446">
        <v>1</v>
      </c>
      <c r="J446">
        <v>0.25316455696202533</v>
      </c>
      <c r="K446">
        <v>1.0234999999999999</v>
      </c>
      <c r="L446">
        <v>1.6666666666666666E-2</v>
      </c>
      <c r="M446">
        <v>61.41</v>
      </c>
    </row>
    <row r="447" spans="1:13" hidden="1" x14ac:dyDescent="0.2">
      <c r="A447" s="1">
        <v>45163</v>
      </c>
      <c r="B447" t="s">
        <v>6</v>
      </c>
      <c r="C447">
        <v>60.62</v>
      </c>
      <c r="D447">
        <v>164</v>
      </c>
      <c r="E447">
        <v>60</v>
      </c>
      <c r="F447" s="1">
        <v>45163</v>
      </c>
      <c r="G447" t="s">
        <v>15</v>
      </c>
      <c r="H447" t="s">
        <v>6</v>
      </c>
      <c r="I447">
        <v>0</v>
      </c>
      <c r="J447">
        <v>0.36585365853658536</v>
      </c>
      <c r="K447">
        <v>1.0103333333333333</v>
      </c>
      <c r="L447">
        <v>0</v>
      </c>
      <c r="M447">
        <v>0</v>
      </c>
    </row>
    <row r="448" spans="1:13" hidden="1" x14ac:dyDescent="0.2">
      <c r="A448" s="1">
        <v>45163</v>
      </c>
      <c r="B448" t="s">
        <v>7</v>
      </c>
      <c r="C448">
        <v>55.92</v>
      </c>
      <c r="D448">
        <v>383</v>
      </c>
      <c r="E448">
        <v>59</v>
      </c>
      <c r="F448" s="1">
        <v>45163</v>
      </c>
      <c r="G448" t="s">
        <v>15</v>
      </c>
      <c r="H448" t="s">
        <v>7</v>
      </c>
      <c r="I448">
        <v>1</v>
      </c>
      <c r="J448">
        <v>0.15404699738903394</v>
      </c>
      <c r="K448">
        <v>0.94779661016949157</v>
      </c>
      <c r="L448">
        <v>1.6949152542372881E-2</v>
      </c>
      <c r="M448">
        <v>55.92</v>
      </c>
    </row>
    <row r="449" spans="1:13" hidden="1" x14ac:dyDescent="0.2">
      <c r="A449" s="1">
        <v>45163</v>
      </c>
      <c r="B449" t="s">
        <v>8</v>
      </c>
      <c r="C449">
        <v>112.01540199999999</v>
      </c>
      <c r="D449">
        <v>1613</v>
      </c>
      <c r="E449">
        <v>62</v>
      </c>
      <c r="F449" s="1">
        <v>45163</v>
      </c>
      <c r="G449" t="s">
        <v>15</v>
      </c>
      <c r="H449" t="s">
        <v>8</v>
      </c>
      <c r="I449">
        <v>1</v>
      </c>
      <c r="J449">
        <v>3.8437693738375696E-2</v>
      </c>
      <c r="K449">
        <v>1.8067000322580644</v>
      </c>
      <c r="L449">
        <v>1.6129032258064516E-2</v>
      </c>
      <c r="M449">
        <v>112.01540199999999</v>
      </c>
    </row>
    <row r="450" spans="1:13" hidden="1" x14ac:dyDescent="0.2">
      <c r="A450" s="1">
        <v>45163</v>
      </c>
      <c r="B450" t="s">
        <v>9</v>
      </c>
      <c r="C450">
        <v>167.69688300000001</v>
      </c>
      <c r="D450">
        <v>2376</v>
      </c>
      <c r="E450">
        <v>100</v>
      </c>
      <c r="F450" s="1">
        <v>45163</v>
      </c>
      <c r="G450" t="s">
        <v>15</v>
      </c>
      <c r="H450" t="s">
        <v>9</v>
      </c>
      <c r="I450">
        <v>5</v>
      </c>
      <c r="J450">
        <v>4.208754208754209E-2</v>
      </c>
      <c r="K450">
        <v>1.6769688300000001</v>
      </c>
      <c r="L450">
        <v>0.05</v>
      </c>
      <c r="M450">
        <v>33.539376600000004</v>
      </c>
    </row>
    <row r="451" spans="1:13" hidden="1" x14ac:dyDescent="0.2">
      <c r="A451" s="1">
        <v>45163</v>
      </c>
      <c r="B451" t="s">
        <v>10</v>
      </c>
      <c r="C451">
        <v>72.94</v>
      </c>
      <c r="D451">
        <v>1132</v>
      </c>
      <c r="E451">
        <v>60</v>
      </c>
      <c r="F451" s="1">
        <v>45163</v>
      </c>
      <c r="G451" t="s">
        <v>15</v>
      </c>
      <c r="H451" t="s">
        <v>10</v>
      </c>
      <c r="I451">
        <v>1</v>
      </c>
      <c r="J451">
        <v>5.3003533568904596E-2</v>
      </c>
      <c r="K451">
        <v>1.2156666666666667</v>
      </c>
      <c r="L451">
        <v>1.6666666666666666E-2</v>
      </c>
      <c r="M451">
        <v>72.94</v>
      </c>
    </row>
    <row r="452" spans="1:13" hidden="1" x14ac:dyDescent="0.2">
      <c r="A452" s="1">
        <v>45164</v>
      </c>
      <c r="B452" t="s">
        <v>5</v>
      </c>
      <c r="C452">
        <v>125.12</v>
      </c>
      <c r="D452">
        <v>2772</v>
      </c>
      <c r="E452">
        <v>69</v>
      </c>
      <c r="F452" s="1">
        <v>45164</v>
      </c>
      <c r="G452" t="s">
        <v>13</v>
      </c>
      <c r="H452" t="s">
        <v>5</v>
      </c>
      <c r="I452">
        <v>30</v>
      </c>
      <c r="J452">
        <v>2.4891774891774892E-2</v>
      </c>
      <c r="K452">
        <v>1.8133333333333335</v>
      </c>
      <c r="L452">
        <v>0.43478260869565216</v>
      </c>
      <c r="M452">
        <v>4.1706666666666665</v>
      </c>
    </row>
    <row r="453" spans="1:13" hidden="1" x14ac:dyDescent="0.2">
      <c r="A453" s="1">
        <v>45164</v>
      </c>
      <c r="B453" t="s">
        <v>6</v>
      </c>
      <c r="C453">
        <v>91.272055999999992</v>
      </c>
      <c r="D453">
        <v>856</v>
      </c>
      <c r="E453">
        <v>64</v>
      </c>
      <c r="F453" s="1">
        <v>45164</v>
      </c>
      <c r="G453" t="s">
        <v>13</v>
      </c>
      <c r="H453" t="s">
        <v>6</v>
      </c>
      <c r="I453">
        <v>36</v>
      </c>
      <c r="J453">
        <v>7.476635514018691E-2</v>
      </c>
      <c r="K453">
        <v>1.4261258749999999</v>
      </c>
      <c r="L453">
        <v>0.5625</v>
      </c>
      <c r="M453">
        <v>2.5353348888888885</v>
      </c>
    </row>
    <row r="454" spans="1:13" hidden="1" x14ac:dyDescent="0.2">
      <c r="A454" s="1">
        <v>45164</v>
      </c>
      <c r="B454" t="s">
        <v>7</v>
      </c>
      <c r="C454">
        <v>91.88</v>
      </c>
      <c r="D454">
        <v>1937</v>
      </c>
      <c r="E454">
        <v>62</v>
      </c>
      <c r="F454" s="1">
        <v>45164</v>
      </c>
      <c r="G454" t="s">
        <v>13</v>
      </c>
      <c r="H454" t="s">
        <v>7</v>
      </c>
      <c r="I454">
        <v>12</v>
      </c>
      <c r="J454">
        <v>3.200826019617966E-2</v>
      </c>
      <c r="K454">
        <v>1.4819354838709677</v>
      </c>
      <c r="L454">
        <v>0.19354838709677419</v>
      </c>
      <c r="M454">
        <v>7.6566666666666663</v>
      </c>
    </row>
    <row r="455" spans="1:13" hidden="1" x14ac:dyDescent="0.2">
      <c r="A455" s="1">
        <v>45164</v>
      </c>
      <c r="B455" t="s">
        <v>8</v>
      </c>
      <c r="C455">
        <v>146.80901599999999</v>
      </c>
      <c r="D455">
        <v>1886</v>
      </c>
      <c r="E455">
        <v>69</v>
      </c>
      <c r="F455" s="1">
        <v>45164</v>
      </c>
      <c r="G455" t="s">
        <v>13</v>
      </c>
      <c r="H455" t="s">
        <v>8</v>
      </c>
      <c r="I455">
        <v>28</v>
      </c>
      <c r="J455">
        <v>3.6585365853658534E-2</v>
      </c>
      <c r="K455">
        <v>2.1276668985507246</v>
      </c>
      <c r="L455">
        <v>0.40579710144927539</v>
      </c>
      <c r="M455">
        <v>5.2431791428571426</v>
      </c>
    </row>
    <row r="456" spans="1:13" hidden="1" x14ac:dyDescent="0.2">
      <c r="A456" s="1">
        <v>45164</v>
      </c>
      <c r="B456" t="s">
        <v>9</v>
      </c>
      <c r="C456">
        <v>186.758928</v>
      </c>
      <c r="D456">
        <v>2335</v>
      </c>
      <c r="E456">
        <v>106</v>
      </c>
      <c r="F456" s="1">
        <v>45164</v>
      </c>
      <c r="G456" t="s">
        <v>13</v>
      </c>
      <c r="H456" t="s">
        <v>9</v>
      </c>
      <c r="I456">
        <v>55</v>
      </c>
      <c r="J456">
        <v>4.5396145610278375E-2</v>
      </c>
      <c r="K456">
        <v>1.7618766792452829</v>
      </c>
      <c r="L456">
        <v>0.51886792452830188</v>
      </c>
      <c r="M456">
        <v>3.3956168727272726</v>
      </c>
    </row>
    <row r="457" spans="1:13" hidden="1" x14ac:dyDescent="0.2">
      <c r="A457" s="1">
        <v>45164</v>
      </c>
      <c r="B457" t="s">
        <v>10</v>
      </c>
      <c r="C457">
        <v>133.87</v>
      </c>
      <c r="D457">
        <v>554</v>
      </c>
      <c r="E457">
        <v>63</v>
      </c>
      <c r="F457" s="1">
        <v>45164</v>
      </c>
      <c r="G457" t="s">
        <v>13</v>
      </c>
      <c r="H457" t="s">
        <v>10</v>
      </c>
      <c r="I457">
        <v>23</v>
      </c>
      <c r="J457">
        <v>0.11371841155234658</v>
      </c>
      <c r="K457">
        <v>2.1249206349206351</v>
      </c>
      <c r="L457">
        <v>0.36507936507936506</v>
      </c>
      <c r="M457">
        <v>5.8204347826086957</v>
      </c>
    </row>
    <row r="458" spans="1:13" hidden="1" x14ac:dyDescent="0.2">
      <c r="A458" s="1">
        <v>45164</v>
      </c>
      <c r="B458" t="s">
        <v>5</v>
      </c>
      <c r="C458">
        <v>125.12</v>
      </c>
      <c r="D458">
        <v>2772</v>
      </c>
      <c r="E458">
        <v>69</v>
      </c>
      <c r="F458" s="1">
        <v>45164</v>
      </c>
      <c r="G458" t="s">
        <v>14</v>
      </c>
      <c r="H458" t="s">
        <v>5</v>
      </c>
      <c r="I458">
        <v>4</v>
      </c>
      <c r="J458">
        <v>2.4891774891774892E-2</v>
      </c>
      <c r="K458">
        <v>1.8133333333333335</v>
      </c>
      <c r="L458">
        <v>5.7971014492753624E-2</v>
      </c>
      <c r="M458">
        <v>31.28</v>
      </c>
    </row>
    <row r="459" spans="1:13" hidden="1" x14ac:dyDescent="0.2">
      <c r="A459" s="1">
        <v>45164</v>
      </c>
      <c r="B459" t="s">
        <v>6</v>
      </c>
      <c r="C459">
        <v>91.272055999999992</v>
      </c>
      <c r="D459">
        <v>856</v>
      </c>
      <c r="E459">
        <v>64</v>
      </c>
      <c r="F459" s="1">
        <v>45164</v>
      </c>
      <c r="G459" t="s">
        <v>14</v>
      </c>
      <c r="H459" t="s">
        <v>6</v>
      </c>
      <c r="I459">
        <v>4</v>
      </c>
      <c r="J459">
        <v>7.476635514018691E-2</v>
      </c>
      <c r="K459">
        <v>1.4261258749999999</v>
      </c>
      <c r="L459">
        <v>6.25E-2</v>
      </c>
      <c r="M459">
        <v>22.818013999999998</v>
      </c>
    </row>
    <row r="460" spans="1:13" hidden="1" x14ac:dyDescent="0.2">
      <c r="A460" s="1">
        <v>45164</v>
      </c>
      <c r="B460" t="s">
        <v>7</v>
      </c>
      <c r="C460">
        <v>91.88</v>
      </c>
      <c r="D460">
        <v>1937</v>
      </c>
      <c r="E460">
        <v>62</v>
      </c>
      <c r="F460" s="1">
        <v>45164</v>
      </c>
      <c r="G460" t="s">
        <v>14</v>
      </c>
      <c r="H460" t="s">
        <v>7</v>
      </c>
      <c r="I460">
        <v>2</v>
      </c>
      <c r="J460">
        <v>3.200826019617966E-2</v>
      </c>
      <c r="K460">
        <v>1.4819354838709677</v>
      </c>
      <c r="L460">
        <v>3.2258064516129031E-2</v>
      </c>
      <c r="M460">
        <v>45.94</v>
      </c>
    </row>
    <row r="461" spans="1:13" hidden="1" x14ac:dyDescent="0.2">
      <c r="A461" s="1">
        <v>45164</v>
      </c>
      <c r="B461" t="s">
        <v>8</v>
      </c>
      <c r="C461">
        <v>146.80901599999999</v>
      </c>
      <c r="D461">
        <v>1886</v>
      </c>
      <c r="E461">
        <v>69</v>
      </c>
      <c r="F461" s="1">
        <v>45164</v>
      </c>
      <c r="G461" t="s">
        <v>14</v>
      </c>
      <c r="H461" t="s">
        <v>8</v>
      </c>
      <c r="I461">
        <v>4</v>
      </c>
      <c r="J461">
        <v>3.6585365853658534E-2</v>
      </c>
      <c r="K461">
        <v>2.1276668985507246</v>
      </c>
      <c r="L461">
        <v>5.7971014492753624E-2</v>
      </c>
      <c r="M461">
        <v>36.702253999999996</v>
      </c>
    </row>
    <row r="462" spans="1:13" hidden="1" x14ac:dyDescent="0.2">
      <c r="A462" s="1">
        <v>45164</v>
      </c>
      <c r="B462" t="s">
        <v>9</v>
      </c>
      <c r="C462">
        <v>186.758928</v>
      </c>
      <c r="D462">
        <v>2335</v>
      </c>
      <c r="E462">
        <v>106</v>
      </c>
      <c r="F462" s="1">
        <v>45164</v>
      </c>
      <c r="G462" t="s">
        <v>14</v>
      </c>
      <c r="H462" t="s">
        <v>9</v>
      </c>
      <c r="I462">
        <v>11</v>
      </c>
      <c r="J462">
        <v>4.5396145610278375E-2</v>
      </c>
      <c r="K462">
        <v>1.7618766792452829</v>
      </c>
      <c r="L462">
        <v>0.10377358490566038</v>
      </c>
      <c r="M462">
        <v>16.978084363636363</v>
      </c>
    </row>
    <row r="463" spans="1:13" hidden="1" x14ac:dyDescent="0.2">
      <c r="A463" s="1">
        <v>45164</v>
      </c>
      <c r="B463" t="s">
        <v>10</v>
      </c>
      <c r="C463">
        <v>133.87</v>
      </c>
      <c r="D463">
        <v>554</v>
      </c>
      <c r="E463">
        <v>63</v>
      </c>
      <c r="F463" s="1">
        <v>45164</v>
      </c>
      <c r="G463" t="s">
        <v>14</v>
      </c>
      <c r="H463" t="s">
        <v>10</v>
      </c>
      <c r="I463">
        <v>4</v>
      </c>
      <c r="J463">
        <v>0.11371841155234658</v>
      </c>
      <c r="K463">
        <v>2.1249206349206351</v>
      </c>
      <c r="L463">
        <v>6.3492063492063489E-2</v>
      </c>
      <c r="M463">
        <v>33.467500000000001</v>
      </c>
    </row>
    <row r="464" spans="1:13" x14ac:dyDescent="0.2">
      <c r="A464" s="1">
        <v>45164</v>
      </c>
      <c r="B464" t="s">
        <v>5</v>
      </c>
      <c r="C464">
        <v>125.12</v>
      </c>
      <c r="D464">
        <v>2772</v>
      </c>
      <c r="E464">
        <v>69</v>
      </c>
      <c r="F464" s="1">
        <v>45164</v>
      </c>
      <c r="G464" t="s">
        <v>15</v>
      </c>
      <c r="H464" t="s">
        <v>5</v>
      </c>
      <c r="I464">
        <v>0</v>
      </c>
      <c r="J464">
        <v>2.4891774891774892E-2</v>
      </c>
      <c r="K464">
        <v>1.8133333333333335</v>
      </c>
      <c r="L464">
        <v>0</v>
      </c>
      <c r="M464">
        <v>0</v>
      </c>
    </row>
    <row r="465" spans="1:13" hidden="1" x14ac:dyDescent="0.2">
      <c r="A465" s="1">
        <v>45164</v>
      </c>
      <c r="B465" t="s">
        <v>6</v>
      </c>
      <c r="C465">
        <v>91.272055999999992</v>
      </c>
      <c r="D465">
        <v>856</v>
      </c>
      <c r="E465">
        <v>64</v>
      </c>
      <c r="F465" s="1">
        <v>45164</v>
      </c>
      <c r="G465" t="s">
        <v>15</v>
      </c>
      <c r="H465" t="s">
        <v>6</v>
      </c>
      <c r="I465">
        <v>0</v>
      </c>
      <c r="J465">
        <v>7.476635514018691E-2</v>
      </c>
      <c r="K465">
        <v>1.4261258749999999</v>
      </c>
      <c r="L465">
        <v>0</v>
      </c>
      <c r="M465">
        <v>0</v>
      </c>
    </row>
    <row r="466" spans="1:13" hidden="1" x14ac:dyDescent="0.2">
      <c r="A466" s="1">
        <v>45164</v>
      </c>
      <c r="B466" t="s">
        <v>7</v>
      </c>
      <c r="C466">
        <v>91.88</v>
      </c>
      <c r="D466">
        <v>1937</v>
      </c>
      <c r="E466">
        <v>62</v>
      </c>
      <c r="F466" s="1">
        <v>45164</v>
      </c>
      <c r="G466" t="s">
        <v>15</v>
      </c>
      <c r="H466" t="s">
        <v>7</v>
      </c>
      <c r="I466">
        <v>1</v>
      </c>
      <c r="J466">
        <v>3.200826019617966E-2</v>
      </c>
      <c r="K466">
        <v>1.4819354838709677</v>
      </c>
      <c r="L466">
        <v>1.6129032258064516E-2</v>
      </c>
      <c r="M466">
        <v>91.88</v>
      </c>
    </row>
    <row r="467" spans="1:13" hidden="1" x14ac:dyDescent="0.2">
      <c r="A467" s="1">
        <v>45164</v>
      </c>
      <c r="B467" t="s">
        <v>8</v>
      </c>
      <c r="C467">
        <v>146.80901599999999</v>
      </c>
      <c r="D467">
        <v>1886</v>
      </c>
      <c r="E467">
        <v>69</v>
      </c>
      <c r="F467" s="1">
        <v>45164</v>
      </c>
      <c r="G467" t="s">
        <v>15</v>
      </c>
      <c r="H467" t="s">
        <v>8</v>
      </c>
      <c r="I467">
        <v>0</v>
      </c>
      <c r="J467">
        <v>3.6585365853658534E-2</v>
      </c>
      <c r="K467">
        <v>2.1276668985507246</v>
      </c>
      <c r="L467">
        <v>0</v>
      </c>
      <c r="M467">
        <v>0</v>
      </c>
    </row>
    <row r="468" spans="1:13" hidden="1" x14ac:dyDescent="0.2">
      <c r="A468" s="1">
        <v>45164</v>
      </c>
      <c r="B468" t="s">
        <v>9</v>
      </c>
      <c r="C468">
        <v>186.758928</v>
      </c>
      <c r="D468">
        <v>2335</v>
      </c>
      <c r="E468">
        <v>106</v>
      </c>
      <c r="F468" s="1">
        <v>45164</v>
      </c>
      <c r="G468" t="s">
        <v>15</v>
      </c>
      <c r="H468" t="s">
        <v>9</v>
      </c>
      <c r="I468">
        <v>0</v>
      </c>
      <c r="J468">
        <v>4.5396145610278375E-2</v>
      </c>
      <c r="K468">
        <v>1.7618766792452829</v>
      </c>
      <c r="L468">
        <v>0</v>
      </c>
      <c r="M468">
        <v>0</v>
      </c>
    </row>
    <row r="469" spans="1:13" hidden="1" x14ac:dyDescent="0.2">
      <c r="A469" s="1">
        <v>45164</v>
      </c>
      <c r="B469" t="s">
        <v>10</v>
      </c>
      <c r="C469">
        <v>133.87</v>
      </c>
      <c r="D469">
        <v>554</v>
      </c>
      <c r="E469">
        <v>63</v>
      </c>
      <c r="F469" s="1">
        <v>45164</v>
      </c>
      <c r="G469" t="s">
        <v>15</v>
      </c>
      <c r="H469" t="s">
        <v>10</v>
      </c>
      <c r="I469">
        <v>0</v>
      </c>
      <c r="J469">
        <v>0.11371841155234658</v>
      </c>
      <c r="K469">
        <v>2.1249206349206351</v>
      </c>
      <c r="L469">
        <v>0</v>
      </c>
      <c r="M469">
        <v>0</v>
      </c>
    </row>
    <row r="470" spans="1:13" hidden="1" x14ac:dyDescent="0.2">
      <c r="A470" s="1">
        <v>45165</v>
      </c>
      <c r="B470" t="s">
        <v>5</v>
      </c>
      <c r="C470">
        <v>315.33999999999997</v>
      </c>
      <c r="D470">
        <v>1880</v>
      </c>
      <c r="E470">
        <v>70</v>
      </c>
      <c r="F470" s="1">
        <v>45165</v>
      </c>
      <c r="G470" t="s">
        <v>13</v>
      </c>
      <c r="H470" t="s">
        <v>5</v>
      </c>
      <c r="I470">
        <v>33</v>
      </c>
      <c r="J470">
        <v>3.7234042553191488E-2</v>
      </c>
      <c r="K470">
        <v>4.5048571428571424</v>
      </c>
      <c r="L470">
        <v>0.47142857142857142</v>
      </c>
      <c r="M470">
        <v>9.5557575757575748</v>
      </c>
    </row>
    <row r="471" spans="1:13" hidden="1" x14ac:dyDescent="0.2">
      <c r="A471" s="1">
        <v>45165</v>
      </c>
      <c r="B471" t="s">
        <v>6</v>
      </c>
      <c r="C471">
        <v>353.32</v>
      </c>
      <c r="D471">
        <v>2711</v>
      </c>
      <c r="E471">
        <v>68</v>
      </c>
      <c r="F471" s="1">
        <v>45165</v>
      </c>
      <c r="G471" t="s">
        <v>13</v>
      </c>
      <c r="H471" t="s">
        <v>6</v>
      </c>
      <c r="I471">
        <v>18</v>
      </c>
      <c r="J471">
        <v>2.5082995204721504E-2</v>
      </c>
      <c r="K471">
        <v>5.195882352941176</v>
      </c>
      <c r="L471">
        <v>0.26470588235294118</v>
      </c>
      <c r="M471">
        <v>19.628888888888888</v>
      </c>
    </row>
    <row r="472" spans="1:13" hidden="1" x14ac:dyDescent="0.2">
      <c r="A472" s="1">
        <v>45165</v>
      </c>
      <c r="B472" t="s">
        <v>7</v>
      </c>
      <c r="C472">
        <v>66.62</v>
      </c>
      <c r="D472">
        <v>293</v>
      </c>
      <c r="E472">
        <v>60</v>
      </c>
      <c r="F472" s="1">
        <v>45165</v>
      </c>
      <c r="G472" t="s">
        <v>13</v>
      </c>
      <c r="H472" t="s">
        <v>7</v>
      </c>
      <c r="I472">
        <v>12</v>
      </c>
      <c r="J472">
        <v>0.20477815699658702</v>
      </c>
      <c r="K472">
        <v>1.1103333333333334</v>
      </c>
      <c r="L472">
        <v>0.2</v>
      </c>
      <c r="M472">
        <v>5.5516666666666667</v>
      </c>
    </row>
    <row r="473" spans="1:13" hidden="1" x14ac:dyDescent="0.2">
      <c r="A473" s="1">
        <v>45165</v>
      </c>
      <c r="B473" t="s">
        <v>8</v>
      </c>
      <c r="C473">
        <v>155.790842</v>
      </c>
      <c r="D473">
        <v>946</v>
      </c>
      <c r="E473">
        <v>60</v>
      </c>
      <c r="F473" s="1">
        <v>45165</v>
      </c>
      <c r="G473" t="s">
        <v>13</v>
      </c>
      <c r="H473" t="s">
        <v>8</v>
      </c>
      <c r="I473">
        <v>35</v>
      </c>
      <c r="J473">
        <v>6.3424947145877375E-2</v>
      </c>
      <c r="K473">
        <v>2.5965140333333334</v>
      </c>
      <c r="L473">
        <v>0.58333333333333337</v>
      </c>
      <c r="M473">
        <v>4.4511669142857144</v>
      </c>
    </row>
    <row r="474" spans="1:13" hidden="1" x14ac:dyDescent="0.2">
      <c r="A474" s="1">
        <v>45165</v>
      </c>
      <c r="B474" t="s">
        <v>9</v>
      </c>
      <c r="C474">
        <v>412.35397699999999</v>
      </c>
      <c r="D474">
        <v>3658</v>
      </c>
      <c r="E474">
        <v>110</v>
      </c>
      <c r="F474" s="1">
        <v>45165</v>
      </c>
      <c r="G474" t="s">
        <v>13</v>
      </c>
      <c r="H474" t="s">
        <v>9</v>
      </c>
      <c r="I474">
        <v>56</v>
      </c>
      <c r="J474">
        <v>3.0071077091306724E-2</v>
      </c>
      <c r="K474">
        <v>3.7486725181818179</v>
      </c>
      <c r="L474">
        <v>0.50909090909090904</v>
      </c>
      <c r="M474">
        <v>7.3634638749999999</v>
      </c>
    </row>
    <row r="475" spans="1:13" hidden="1" x14ac:dyDescent="0.2">
      <c r="A475" s="1">
        <v>45165</v>
      </c>
      <c r="B475" t="s">
        <v>10</v>
      </c>
      <c r="C475">
        <v>445.08518099999998</v>
      </c>
      <c r="D475">
        <v>4542</v>
      </c>
      <c r="E475">
        <v>75</v>
      </c>
      <c r="F475" s="1">
        <v>45165</v>
      </c>
      <c r="G475" t="s">
        <v>13</v>
      </c>
      <c r="H475" t="s">
        <v>10</v>
      </c>
      <c r="I475">
        <v>13</v>
      </c>
      <c r="J475">
        <v>1.6512549537648614E-2</v>
      </c>
      <c r="K475">
        <v>5.9344690799999995</v>
      </c>
      <c r="L475">
        <v>0.17333333333333334</v>
      </c>
      <c r="M475">
        <v>34.237321615384616</v>
      </c>
    </row>
    <row r="476" spans="1:13" hidden="1" x14ac:dyDescent="0.2">
      <c r="A476" s="1">
        <v>45165</v>
      </c>
      <c r="B476" t="s">
        <v>5</v>
      </c>
      <c r="C476">
        <v>315.33999999999997</v>
      </c>
      <c r="D476">
        <v>1880</v>
      </c>
      <c r="E476">
        <v>70</v>
      </c>
      <c r="F476" s="1">
        <v>45165</v>
      </c>
      <c r="G476" t="s">
        <v>14</v>
      </c>
      <c r="H476" t="s">
        <v>5</v>
      </c>
      <c r="I476">
        <v>5</v>
      </c>
      <c r="J476">
        <v>3.7234042553191488E-2</v>
      </c>
      <c r="K476">
        <v>4.5048571428571424</v>
      </c>
      <c r="L476">
        <v>7.1428571428571425E-2</v>
      </c>
      <c r="M476">
        <v>63.067999999999998</v>
      </c>
    </row>
    <row r="477" spans="1:13" hidden="1" x14ac:dyDescent="0.2">
      <c r="A477" s="1">
        <v>45165</v>
      </c>
      <c r="B477" t="s">
        <v>6</v>
      </c>
      <c r="C477">
        <v>353.32</v>
      </c>
      <c r="D477">
        <v>2711</v>
      </c>
      <c r="E477">
        <v>68</v>
      </c>
      <c r="F477" s="1">
        <v>45165</v>
      </c>
      <c r="G477" t="s">
        <v>14</v>
      </c>
      <c r="H477" t="s">
        <v>6</v>
      </c>
      <c r="I477">
        <v>4</v>
      </c>
      <c r="J477">
        <v>2.5082995204721504E-2</v>
      </c>
      <c r="K477">
        <v>5.195882352941176</v>
      </c>
      <c r="L477">
        <v>5.8823529411764705E-2</v>
      </c>
      <c r="M477">
        <v>88.33</v>
      </c>
    </row>
    <row r="478" spans="1:13" hidden="1" x14ac:dyDescent="0.2">
      <c r="A478" s="1">
        <v>45165</v>
      </c>
      <c r="B478" t="s">
        <v>7</v>
      </c>
      <c r="C478">
        <v>66.62</v>
      </c>
      <c r="D478">
        <v>293</v>
      </c>
      <c r="E478">
        <v>60</v>
      </c>
      <c r="F478" s="1">
        <v>45165</v>
      </c>
      <c r="G478" t="s">
        <v>14</v>
      </c>
      <c r="H478" t="s">
        <v>7</v>
      </c>
      <c r="I478">
        <v>5</v>
      </c>
      <c r="J478">
        <v>0.20477815699658702</v>
      </c>
      <c r="K478">
        <v>1.1103333333333334</v>
      </c>
      <c r="L478">
        <v>8.3333333333333329E-2</v>
      </c>
      <c r="M478">
        <v>13.324000000000002</v>
      </c>
    </row>
    <row r="479" spans="1:13" hidden="1" x14ac:dyDescent="0.2">
      <c r="A479" s="1">
        <v>45165</v>
      </c>
      <c r="B479" t="s">
        <v>8</v>
      </c>
      <c r="C479">
        <v>155.790842</v>
      </c>
      <c r="D479">
        <v>946</v>
      </c>
      <c r="E479">
        <v>60</v>
      </c>
      <c r="F479" s="1">
        <v>45165</v>
      </c>
      <c r="G479" t="s">
        <v>14</v>
      </c>
      <c r="H479" t="s">
        <v>8</v>
      </c>
      <c r="I479">
        <v>5</v>
      </c>
      <c r="J479">
        <v>6.3424947145877375E-2</v>
      </c>
      <c r="K479">
        <v>2.5965140333333334</v>
      </c>
      <c r="L479">
        <v>8.3333333333333329E-2</v>
      </c>
      <c r="M479">
        <v>31.158168400000001</v>
      </c>
    </row>
    <row r="480" spans="1:13" hidden="1" x14ac:dyDescent="0.2">
      <c r="A480" s="1">
        <v>45165</v>
      </c>
      <c r="B480" t="s">
        <v>9</v>
      </c>
      <c r="C480">
        <v>412.35397699999999</v>
      </c>
      <c r="D480">
        <v>3658</v>
      </c>
      <c r="E480">
        <v>110</v>
      </c>
      <c r="F480" s="1">
        <v>45165</v>
      </c>
      <c r="G480" t="s">
        <v>14</v>
      </c>
      <c r="H480" t="s">
        <v>9</v>
      </c>
      <c r="I480">
        <v>10</v>
      </c>
      <c r="J480">
        <v>3.0071077091306724E-2</v>
      </c>
      <c r="K480">
        <v>3.7486725181818179</v>
      </c>
      <c r="L480">
        <v>9.0909090909090912E-2</v>
      </c>
      <c r="M480">
        <v>41.2353977</v>
      </c>
    </row>
    <row r="481" spans="1:13" hidden="1" x14ac:dyDescent="0.2">
      <c r="A481" s="1">
        <v>45165</v>
      </c>
      <c r="B481" t="s">
        <v>10</v>
      </c>
      <c r="C481">
        <v>445.08518099999998</v>
      </c>
      <c r="D481">
        <v>4542</v>
      </c>
      <c r="E481">
        <v>75</v>
      </c>
      <c r="F481" s="1">
        <v>45165</v>
      </c>
      <c r="G481" t="s">
        <v>14</v>
      </c>
      <c r="H481" t="s">
        <v>10</v>
      </c>
      <c r="I481">
        <v>4</v>
      </c>
      <c r="J481">
        <v>1.6512549537648614E-2</v>
      </c>
      <c r="K481">
        <v>5.9344690799999995</v>
      </c>
      <c r="L481">
        <v>5.3333333333333337E-2</v>
      </c>
      <c r="M481">
        <v>111.27129524999999</v>
      </c>
    </row>
    <row r="482" spans="1:13" x14ac:dyDescent="0.2">
      <c r="A482" s="1">
        <v>45165</v>
      </c>
      <c r="B482" t="s">
        <v>5</v>
      </c>
      <c r="C482">
        <v>315.33999999999997</v>
      </c>
      <c r="D482">
        <v>1880</v>
      </c>
      <c r="E482">
        <v>70</v>
      </c>
      <c r="F482" s="1">
        <v>45165</v>
      </c>
      <c r="G482" t="s">
        <v>15</v>
      </c>
      <c r="H482" t="s">
        <v>5</v>
      </c>
      <c r="I482">
        <v>0</v>
      </c>
      <c r="J482">
        <v>3.7234042553191488E-2</v>
      </c>
      <c r="K482">
        <v>4.5048571428571424</v>
      </c>
      <c r="L482">
        <v>0</v>
      </c>
      <c r="M482">
        <v>0</v>
      </c>
    </row>
    <row r="483" spans="1:13" hidden="1" x14ac:dyDescent="0.2">
      <c r="A483" s="1">
        <v>45165</v>
      </c>
      <c r="B483" t="s">
        <v>6</v>
      </c>
      <c r="C483">
        <v>353.32</v>
      </c>
      <c r="D483">
        <v>2711</v>
      </c>
      <c r="E483">
        <v>68</v>
      </c>
      <c r="F483" s="1">
        <v>45165</v>
      </c>
      <c r="G483" t="s">
        <v>15</v>
      </c>
      <c r="H483" t="s">
        <v>6</v>
      </c>
      <c r="I483">
        <v>0</v>
      </c>
      <c r="J483">
        <v>2.5082995204721504E-2</v>
      </c>
      <c r="K483">
        <v>5.195882352941176</v>
      </c>
      <c r="L483">
        <v>0</v>
      </c>
      <c r="M483">
        <v>0</v>
      </c>
    </row>
    <row r="484" spans="1:13" hidden="1" x14ac:dyDescent="0.2">
      <c r="A484" s="1">
        <v>45165</v>
      </c>
      <c r="B484" t="s">
        <v>7</v>
      </c>
      <c r="C484">
        <v>66.62</v>
      </c>
      <c r="D484">
        <v>293</v>
      </c>
      <c r="E484">
        <v>60</v>
      </c>
      <c r="F484" s="1">
        <v>45165</v>
      </c>
      <c r="G484" t="s">
        <v>15</v>
      </c>
      <c r="H484" t="s">
        <v>7</v>
      </c>
      <c r="I484">
        <v>1</v>
      </c>
      <c r="J484">
        <v>0.20477815699658702</v>
      </c>
      <c r="K484">
        <v>1.1103333333333334</v>
      </c>
      <c r="L484">
        <v>1.6666666666666666E-2</v>
      </c>
      <c r="M484">
        <v>66.62</v>
      </c>
    </row>
    <row r="485" spans="1:13" hidden="1" x14ac:dyDescent="0.2">
      <c r="A485" s="1">
        <v>45165</v>
      </c>
      <c r="B485" t="s">
        <v>8</v>
      </c>
      <c r="C485">
        <v>155.790842</v>
      </c>
      <c r="D485">
        <v>946</v>
      </c>
      <c r="E485">
        <v>60</v>
      </c>
      <c r="F485" s="1">
        <v>45165</v>
      </c>
      <c r="G485" t="s">
        <v>15</v>
      </c>
      <c r="H485" t="s">
        <v>8</v>
      </c>
      <c r="I485">
        <v>0</v>
      </c>
      <c r="J485">
        <v>6.3424947145877375E-2</v>
      </c>
      <c r="K485">
        <v>2.5965140333333334</v>
      </c>
      <c r="L485">
        <v>0</v>
      </c>
      <c r="M485">
        <v>0</v>
      </c>
    </row>
    <row r="486" spans="1:13" hidden="1" x14ac:dyDescent="0.2">
      <c r="A486" s="1">
        <v>45165</v>
      </c>
      <c r="B486" t="s">
        <v>9</v>
      </c>
      <c r="C486">
        <v>412.35397699999999</v>
      </c>
      <c r="D486">
        <v>3658</v>
      </c>
      <c r="E486">
        <v>110</v>
      </c>
      <c r="F486" s="1">
        <v>45165</v>
      </c>
      <c r="G486" t="s">
        <v>15</v>
      </c>
      <c r="H486" t="s">
        <v>9</v>
      </c>
      <c r="I486">
        <v>1</v>
      </c>
      <c r="J486">
        <v>3.0071077091306724E-2</v>
      </c>
      <c r="K486">
        <v>3.7486725181818179</v>
      </c>
      <c r="L486">
        <v>9.0909090909090905E-3</v>
      </c>
      <c r="M486">
        <v>412.35397699999999</v>
      </c>
    </row>
    <row r="487" spans="1:13" hidden="1" x14ac:dyDescent="0.2">
      <c r="A487" s="1">
        <v>45165</v>
      </c>
      <c r="B487" t="s">
        <v>10</v>
      </c>
      <c r="C487">
        <v>445.08518099999998</v>
      </c>
      <c r="D487">
        <v>4542</v>
      </c>
      <c r="E487">
        <v>75</v>
      </c>
      <c r="F487" s="1">
        <v>45165</v>
      </c>
      <c r="G487" t="s">
        <v>15</v>
      </c>
      <c r="H487" t="s">
        <v>10</v>
      </c>
      <c r="I487">
        <v>1</v>
      </c>
      <c r="J487">
        <v>1.6512549537648614E-2</v>
      </c>
      <c r="K487">
        <v>5.9344690799999995</v>
      </c>
      <c r="L487">
        <v>1.3333333333333334E-2</v>
      </c>
      <c r="M487">
        <v>445.08518099999998</v>
      </c>
    </row>
    <row r="488" spans="1:13" hidden="1" x14ac:dyDescent="0.2">
      <c r="A488" s="1">
        <v>45166</v>
      </c>
      <c r="B488" t="s">
        <v>5</v>
      </c>
      <c r="C488">
        <v>105.25</v>
      </c>
      <c r="D488">
        <v>382</v>
      </c>
      <c r="E488">
        <v>60</v>
      </c>
      <c r="F488" s="1">
        <v>45166</v>
      </c>
      <c r="G488" t="s">
        <v>13</v>
      </c>
      <c r="H488" t="s">
        <v>5</v>
      </c>
      <c r="I488">
        <v>11</v>
      </c>
      <c r="J488">
        <v>0.15706806282722513</v>
      </c>
      <c r="K488">
        <v>1.7541666666666667</v>
      </c>
      <c r="L488">
        <v>0.18333333333333332</v>
      </c>
      <c r="M488">
        <v>9.5681818181818183</v>
      </c>
    </row>
    <row r="489" spans="1:13" hidden="1" x14ac:dyDescent="0.2">
      <c r="A489" s="1">
        <v>45166</v>
      </c>
      <c r="B489" t="s">
        <v>6</v>
      </c>
      <c r="C489">
        <v>233.01</v>
      </c>
      <c r="D489">
        <v>1117</v>
      </c>
      <c r="E489">
        <v>64</v>
      </c>
      <c r="F489" s="1">
        <v>45166</v>
      </c>
      <c r="G489" t="s">
        <v>13</v>
      </c>
      <c r="H489" t="s">
        <v>6</v>
      </c>
      <c r="I489">
        <v>13</v>
      </c>
      <c r="J489">
        <v>5.729632945389436E-2</v>
      </c>
      <c r="K489">
        <v>3.6407812499999999</v>
      </c>
      <c r="L489">
        <v>0.203125</v>
      </c>
      <c r="M489">
        <v>17.923846153846153</v>
      </c>
    </row>
    <row r="490" spans="1:13" hidden="1" x14ac:dyDescent="0.2">
      <c r="A490" s="1">
        <v>45166</v>
      </c>
      <c r="B490" t="s">
        <v>7</v>
      </c>
      <c r="C490">
        <v>222.04</v>
      </c>
      <c r="D490">
        <v>1233</v>
      </c>
      <c r="E490">
        <v>69</v>
      </c>
      <c r="F490" s="1">
        <v>45166</v>
      </c>
      <c r="G490" t="s">
        <v>13</v>
      </c>
      <c r="H490" t="s">
        <v>7</v>
      </c>
      <c r="I490">
        <v>20</v>
      </c>
      <c r="J490">
        <v>5.5961070559610707E-2</v>
      </c>
      <c r="K490">
        <v>3.2179710144927536</v>
      </c>
      <c r="L490">
        <v>0.28985507246376813</v>
      </c>
      <c r="M490">
        <v>11.102</v>
      </c>
    </row>
    <row r="491" spans="1:13" hidden="1" x14ac:dyDescent="0.2">
      <c r="A491" s="1">
        <v>45166</v>
      </c>
      <c r="B491" t="s">
        <v>8</v>
      </c>
      <c r="C491">
        <v>75.06</v>
      </c>
      <c r="D491">
        <v>299</v>
      </c>
      <c r="E491">
        <v>60</v>
      </c>
      <c r="F491" s="1">
        <v>45166</v>
      </c>
      <c r="G491" t="s">
        <v>13</v>
      </c>
      <c r="H491" t="s">
        <v>8</v>
      </c>
      <c r="I491">
        <v>8</v>
      </c>
      <c r="J491">
        <v>0.20066889632107024</v>
      </c>
      <c r="K491">
        <v>1.2510000000000001</v>
      </c>
      <c r="L491">
        <v>0.13333333333333333</v>
      </c>
      <c r="M491">
        <v>9.3825000000000003</v>
      </c>
    </row>
    <row r="492" spans="1:13" hidden="1" x14ac:dyDescent="0.2">
      <c r="A492" s="1">
        <v>45166</v>
      </c>
      <c r="B492" t="s">
        <v>9</v>
      </c>
      <c r="C492">
        <v>155.87</v>
      </c>
      <c r="D492">
        <v>878</v>
      </c>
      <c r="E492">
        <v>99</v>
      </c>
      <c r="F492" s="1">
        <v>45166</v>
      </c>
      <c r="G492" t="s">
        <v>13</v>
      </c>
      <c r="H492" t="s">
        <v>9</v>
      </c>
      <c r="I492">
        <v>49</v>
      </c>
      <c r="J492">
        <v>0.11275626423690205</v>
      </c>
      <c r="K492">
        <v>1.5744444444444445</v>
      </c>
      <c r="L492">
        <v>0.49494949494949497</v>
      </c>
      <c r="M492">
        <v>3.1810204081632656</v>
      </c>
    </row>
    <row r="493" spans="1:13" hidden="1" x14ac:dyDescent="0.2">
      <c r="A493" s="1">
        <v>45166</v>
      </c>
      <c r="B493" t="s">
        <v>10</v>
      </c>
      <c r="C493">
        <v>90.16</v>
      </c>
      <c r="D493">
        <v>409</v>
      </c>
      <c r="E493">
        <v>60</v>
      </c>
      <c r="F493" s="1">
        <v>45166</v>
      </c>
      <c r="G493" t="s">
        <v>13</v>
      </c>
      <c r="H493" t="s">
        <v>10</v>
      </c>
      <c r="I493">
        <v>10</v>
      </c>
      <c r="J493">
        <v>0.14669926650366749</v>
      </c>
      <c r="K493">
        <v>1.5026666666666666</v>
      </c>
      <c r="L493">
        <v>0.16666666666666666</v>
      </c>
      <c r="M493">
        <v>9.016</v>
      </c>
    </row>
    <row r="494" spans="1:13" hidden="1" x14ac:dyDescent="0.2">
      <c r="A494" s="1">
        <v>45166</v>
      </c>
      <c r="B494" t="s">
        <v>5</v>
      </c>
      <c r="C494">
        <v>105.25</v>
      </c>
      <c r="D494">
        <v>382</v>
      </c>
      <c r="E494">
        <v>60</v>
      </c>
      <c r="F494" s="1">
        <v>45166</v>
      </c>
      <c r="G494" t="s">
        <v>14</v>
      </c>
      <c r="H494" t="s">
        <v>5</v>
      </c>
      <c r="I494">
        <v>5</v>
      </c>
      <c r="J494">
        <v>0.15706806282722513</v>
      </c>
      <c r="K494">
        <v>1.7541666666666667</v>
      </c>
      <c r="L494">
        <v>8.3333333333333329E-2</v>
      </c>
      <c r="M494">
        <v>21.05</v>
      </c>
    </row>
    <row r="495" spans="1:13" hidden="1" x14ac:dyDescent="0.2">
      <c r="A495" s="1">
        <v>45166</v>
      </c>
      <c r="B495" t="s">
        <v>6</v>
      </c>
      <c r="C495">
        <v>233.01</v>
      </c>
      <c r="D495">
        <v>1117</v>
      </c>
      <c r="E495">
        <v>64</v>
      </c>
      <c r="F495" s="1">
        <v>45166</v>
      </c>
      <c r="G495" t="s">
        <v>14</v>
      </c>
      <c r="H495" t="s">
        <v>6</v>
      </c>
      <c r="I495">
        <v>3</v>
      </c>
      <c r="J495">
        <v>5.729632945389436E-2</v>
      </c>
      <c r="K495">
        <v>3.6407812499999999</v>
      </c>
      <c r="L495">
        <v>4.6875E-2</v>
      </c>
      <c r="M495">
        <v>77.67</v>
      </c>
    </row>
    <row r="496" spans="1:13" hidden="1" x14ac:dyDescent="0.2">
      <c r="A496" s="1">
        <v>45166</v>
      </c>
      <c r="B496" t="s">
        <v>7</v>
      </c>
      <c r="C496">
        <v>222.04</v>
      </c>
      <c r="D496">
        <v>1233</v>
      </c>
      <c r="E496">
        <v>69</v>
      </c>
      <c r="F496" s="1">
        <v>45166</v>
      </c>
      <c r="G496" t="s">
        <v>14</v>
      </c>
      <c r="H496" t="s">
        <v>7</v>
      </c>
      <c r="I496">
        <v>4</v>
      </c>
      <c r="J496">
        <v>5.5961070559610707E-2</v>
      </c>
      <c r="K496">
        <v>3.2179710144927536</v>
      </c>
      <c r="L496">
        <v>5.7971014492753624E-2</v>
      </c>
      <c r="M496">
        <v>55.51</v>
      </c>
    </row>
    <row r="497" spans="1:13" hidden="1" x14ac:dyDescent="0.2">
      <c r="A497" s="1">
        <v>45166</v>
      </c>
      <c r="B497" t="s">
        <v>8</v>
      </c>
      <c r="C497">
        <v>75.06</v>
      </c>
      <c r="D497">
        <v>299</v>
      </c>
      <c r="E497">
        <v>60</v>
      </c>
      <c r="F497" s="1">
        <v>45166</v>
      </c>
      <c r="G497" t="s">
        <v>14</v>
      </c>
      <c r="H497" t="s">
        <v>8</v>
      </c>
      <c r="I497">
        <v>2</v>
      </c>
      <c r="J497">
        <v>0.20066889632107024</v>
      </c>
      <c r="K497">
        <v>1.2510000000000001</v>
      </c>
      <c r="L497">
        <v>3.3333333333333333E-2</v>
      </c>
      <c r="M497">
        <v>37.53</v>
      </c>
    </row>
    <row r="498" spans="1:13" hidden="1" x14ac:dyDescent="0.2">
      <c r="A498" s="1">
        <v>45166</v>
      </c>
      <c r="B498" t="s">
        <v>9</v>
      </c>
      <c r="C498">
        <v>155.87</v>
      </c>
      <c r="D498">
        <v>878</v>
      </c>
      <c r="E498">
        <v>99</v>
      </c>
      <c r="F498" s="1">
        <v>45166</v>
      </c>
      <c r="G498" t="s">
        <v>14</v>
      </c>
      <c r="H498" t="s">
        <v>9</v>
      </c>
      <c r="I498">
        <v>11</v>
      </c>
      <c r="J498">
        <v>0.11275626423690205</v>
      </c>
      <c r="K498">
        <v>1.5744444444444445</v>
      </c>
      <c r="L498">
        <v>0.1111111111111111</v>
      </c>
      <c r="M498">
        <v>14.17</v>
      </c>
    </row>
    <row r="499" spans="1:13" hidden="1" x14ac:dyDescent="0.2">
      <c r="A499" s="1">
        <v>45166</v>
      </c>
      <c r="B499" t="s">
        <v>10</v>
      </c>
      <c r="C499">
        <v>90.16</v>
      </c>
      <c r="D499">
        <v>409</v>
      </c>
      <c r="E499">
        <v>60</v>
      </c>
      <c r="F499" s="1">
        <v>45166</v>
      </c>
      <c r="G499" t="s">
        <v>14</v>
      </c>
      <c r="H499" t="s">
        <v>10</v>
      </c>
      <c r="I499">
        <v>3</v>
      </c>
      <c r="J499">
        <v>0.14669926650366749</v>
      </c>
      <c r="K499">
        <v>1.5026666666666666</v>
      </c>
      <c r="L499">
        <v>0.05</v>
      </c>
      <c r="M499">
        <v>30.053333333333331</v>
      </c>
    </row>
    <row r="500" spans="1:13" x14ac:dyDescent="0.2">
      <c r="A500" s="1">
        <v>45166</v>
      </c>
      <c r="B500" t="s">
        <v>5</v>
      </c>
      <c r="C500">
        <v>105.25</v>
      </c>
      <c r="D500">
        <v>382</v>
      </c>
      <c r="E500">
        <v>60</v>
      </c>
      <c r="F500" s="1">
        <v>45166</v>
      </c>
      <c r="G500" t="s">
        <v>15</v>
      </c>
      <c r="H500" t="s">
        <v>5</v>
      </c>
      <c r="I500">
        <v>1</v>
      </c>
      <c r="J500">
        <v>0.15706806282722513</v>
      </c>
      <c r="K500">
        <v>1.7541666666666667</v>
      </c>
      <c r="L500">
        <v>1.6666666666666666E-2</v>
      </c>
      <c r="M500">
        <v>105.25</v>
      </c>
    </row>
    <row r="501" spans="1:13" hidden="1" x14ac:dyDescent="0.2">
      <c r="A501" s="1">
        <v>45166</v>
      </c>
      <c r="B501" t="s">
        <v>6</v>
      </c>
      <c r="C501">
        <v>233.01</v>
      </c>
      <c r="D501">
        <v>1117</v>
      </c>
      <c r="E501">
        <v>64</v>
      </c>
      <c r="F501" s="1">
        <v>45166</v>
      </c>
      <c r="G501" t="s">
        <v>15</v>
      </c>
      <c r="H501" t="s">
        <v>6</v>
      </c>
      <c r="I501">
        <v>0</v>
      </c>
      <c r="J501">
        <v>5.729632945389436E-2</v>
      </c>
      <c r="K501">
        <v>3.6407812499999999</v>
      </c>
      <c r="L501">
        <v>0</v>
      </c>
      <c r="M501">
        <v>0</v>
      </c>
    </row>
    <row r="502" spans="1:13" hidden="1" x14ac:dyDescent="0.2">
      <c r="A502" s="1">
        <v>45166</v>
      </c>
      <c r="B502" t="s">
        <v>7</v>
      </c>
      <c r="C502">
        <v>222.04</v>
      </c>
      <c r="D502">
        <v>1233</v>
      </c>
      <c r="E502">
        <v>69</v>
      </c>
      <c r="F502" s="1">
        <v>45166</v>
      </c>
      <c r="G502" t="s">
        <v>15</v>
      </c>
      <c r="H502" t="s">
        <v>7</v>
      </c>
      <c r="I502">
        <v>0</v>
      </c>
      <c r="J502">
        <v>5.5961070559610707E-2</v>
      </c>
      <c r="K502">
        <v>3.2179710144927536</v>
      </c>
      <c r="L502">
        <v>0</v>
      </c>
      <c r="M502">
        <v>0</v>
      </c>
    </row>
    <row r="503" spans="1:13" hidden="1" x14ac:dyDescent="0.2">
      <c r="A503" s="1">
        <v>45166</v>
      </c>
      <c r="B503" t="s">
        <v>8</v>
      </c>
      <c r="C503">
        <v>75.06</v>
      </c>
      <c r="D503">
        <v>299</v>
      </c>
      <c r="E503">
        <v>60</v>
      </c>
      <c r="F503" s="1">
        <v>45166</v>
      </c>
      <c r="G503" t="s">
        <v>15</v>
      </c>
      <c r="H503" t="s">
        <v>8</v>
      </c>
      <c r="I503">
        <v>1</v>
      </c>
      <c r="J503">
        <v>0.20066889632107024</v>
      </c>
      <c r="K503">
        <v>1.2510000000000001</v>
      </c>
      <c r="L503">
        <v>1.6666666666666666E-2</v>
      </c>
      <c r="M503">
        <v>75.06</v>
      </c>
    </row>
    <row r="504" spans="1:13" hidden="1" x14ac:dyDescent="0.2">
      <c r="A504" s="1">
        <v>45166</v>
      </c>
      <c r="B504" t="s">
        <v>9</v>
      </c>
      <c r="C504">
        <v>155.87</v>
      </c>
      <c r="D504">
        <v>878</v>
      </c>
      <c r="E504">
        <v>99</v>
      </c>
      <c r="F504" s="1">
        <v>45166</v>
      </c>
      <c r="G504" t="s">
        <v>15</v>
      </c>
      <c r="H504" t="s">
        <v>9</v>
      </c>
      <c r="I504">
        <v>0</v>
      </c>
      <c r="J504">
        <v>0.11275626423690205</v>
      </c>
      <c r="K504">
        <v>1.5744444444444445</v>
      </c>
      <c r="L504">
        <v>0</v>
      </c>
      <c r="M504">
        <v>0</v>
      </c>
    </row>
    <row r="505" spans="1:13" hidden="1" x14ac:dyDescent="0.2">
      <c r="A505" s="1">
        <v>45166</v>
      </c>
      <c r="B505" t="s">
        <v>10</v>
      </c>
      <c r="C505">
        <v>90.16</v>
      </c>
      <c r="D505">
        <v>409</v>
      </c>
      <c r="E505">
        <v>60</v>
      </c>
      <c r="F505" s="1">
        <v>45166</v>
      </c>
      <c r="G505" t="s">
        <v>15</v>
      </c>
      <c r="H505" t="s">
        <v>10</v>
      </c>
      <c r="I505">
        <v>0</v>
      </c>
      <c r="J505">
        <v>0.14669926650366749</v>
      </c>
      <c r="K505">
        <v>1.5026666666666666</v>
      </c>
      <c r="L505">
        <v>0</v>
      </c>
      <c r="M505">
        <v>0</v>
      </c>
    </row>
    <row r="506" spans="1:13" hidden="1" x14ac:dyDescent="0.2">
      <c r="A506" s="1">
        <v>45167</v>
      </c>
      <c r="B506" t="s">
        <v>5</v>
      </c>
      <c r="C506">
        <v>108.45</v>
      </c>
      <c r="D506">
        <v>947</v>
      </c>
      <c r="E506">
        <v>60</v>
      </c>
      <c r="F506" s="1">
        <v>45167</v>
      </c>
      <c r="G506" t="s">
        <v>13</v>
      </c>
      <c r="H506" t="s">
        <v>5</v>
      </c>
      <c r="I506">
        <v>14</v>
      </c>
      <c r="J506">
        <v>6.3357972544878557E-2</v>
      </c>
      <c r="K506">
        <v>1.8075000000000001</v>
      </c>
      <c r="L506">
        <v>0.23333333333333334</v>
      </c>
      <c r="M506">
        <v>7.7464285714285719</v>
      </c>
    </row>
    <row r="507" spans="1:13" hidden="1" x14ac:dyDescent="0.2">
      <c r="A507" s="1">
        <v>45167</v>
      </c>
      <c r="B507" t="s">
        <v>6</v>
      </c>
      <c r="C507">
        <v>202.64</v>
      </c>
      <c r="D507">
        <v>1283</v>
      </c>
      <c r="E507">
        <v>66</v>
      </c>
      <c r="F507" s="1">
        <v>45167</v>
      </c>
      <c r="G507" t="s">
        <v>13</v>
      </c>
      <c r="H507" t="s">
        <v>6</v>
      </c>
      <c r="I507">
        <v>24</v>
      </c>
      <c r="J507">
        <v>5.1441932969602491E-2</v>
      </c>
      <c r="K507">
        <v>3.0703030303030303</v>
      </c>
      <c r="L507">
        <v>0.36363636363636365</v>
      </c>
      <c r="M507">
        <v>8.4433333333333334</v>
      </c>
    </row>
    <row r="508" spans="1:13" hidden="1" x14ac:dyDescent="0.2">
      <c r="A508" s="1">
        <v>45167</v>
      </c>
      <c r="B508" t="s">
        <v>7</v>
      </c>
      <c r="C508">
        <v>196.92</v>
      </c>
      <c r="D508">
        <v>1525</v>
      </c>
      <c r="E508">
        <v>64</v>
      </c>
      <c r="F508" s="1">
        <v>45167</v>
      </c>
      <c r="G508" t="s">
        <v>13</v>
      </c>
      <c r="H508" t="s">
        <v>7</v>
      </c>
      <c r="I508">
        <v>14</v>
      </c>
      <c r="J508">
        <v>4.1967213114754098E-2</v>
      </c>
      <c r="K508">
        <v>3.0768749999999998</v>
      </c>
      <c r="L508">
        <v>0.21875</v>
      </c>
      <c r="M508">
        <v>14.065714285714284</v>
      </c>
    </row>
    <row r="509" spans="1:13" hidden="1" x14ac:dyDescent="0.2">
      <c r="A509" s="1">
        <v>45167</v>
      </c>
      <c r="B509" t="s">
        <v>8</v>
      </c>
      <c r="C509">
        <v>63.34</v>
      </c>
      <c r="D509">
        <v>207</v>
      </c>
      <c r="E509">
        <v>60</v>
      </c>
      <c r="F509" s="1">
        <v>45167</v>
      </c>
      <c r="G509" t="s">
        <v>13</v>
      </c>
      <c r="H509" t="s">
        <v>8</v>
      </c>
      <c r="I509">
        <v>10</v>
      </c>
      <c r="J509">
        <v>0.28985507246376813</v>
      </c>
      <c r="K509">
        <v>1.0556666666666668</v>
      </c>
      <c r="L509">
        <v>0.16666666666666666</v>
      </c>
      <c r="M509">
        <v>6.3340000000000005</v>
      </c>
    </row>
    <row r="510" spans="1:13" hidden="1" x14ac:dyDescent="0.2">
      <c r="A510" s="1">
        <v>45167</v>
      </c>
      <c r="B510" t="s">
        <v>9</v>
      </c>
      <c r="C510">
        <v>114.39</v>
      </c>
      <c r="D510">
        <v>501</v>
      </c>
      <c r="E510">
        <v>96</v>
      </c>
      <c r="F510" s="1">
        <v>45167</v>
      </c>
      <c r="G510" t="s">
        <v>13</v>
      </c>
      <c r="H510" t="s">
        <v>9</v>
      </c>
      <c r="I510">
        <v>34</v>
      </c>
      <c r="J510">
        <v>0.19161676646706588</v>
      </c>
      <c r="K510">
        <v>1.1915625000000001</v>
      </c>
      <c r="L510">
        <v>0.35416666666666669</v>
      </c>
      <c r="M510">
        <v>3.3644117647058822</v>
      </c>
    </row>
    <row r="511" spans="1:13" hidden="1" x14ac:dyDescent="0.2">
      <c r="A511" s="1">
        <v>45167</v>
      </c>
      <c r="B511" t="s">
        <v>10</v>
      </c>
      <c r="C511">
        <v>71.89</v>
      </c>
      <c r="D511">
        <v>380</v>
      </c>
      <c r="E511">
        <v>60</v>
      </c>
      <c r="F511" s="1">
        <v>45167</v>
      </c>
      <c r="G511" t="s">
        <v>13</v>
      </c>
      <c r="H511" t="s">
        <v>10</v>
      </c>
      <c r="I511">
        <v>13</v>
      </c>
      <c r="J511">
        <v>0.15789473684210525</v>
      </c>
      <c r="K511">
        <v>1.1981666666666666</v>
      </c>
      <c r="L511">
        <v>0.21666666666666667</v>
      </c>
      <c r="M511">
        <v>5.53</v>
      </c>
    </row>
    <row r="512" spans="1:13" hidden="1" x14ac:dyDescent="0.2">
      <c r="A512" s="1">
        <v>45167</v>
      </c>
      <c r="B512" t="s">
        <v>5</v>
      </c>
      <c r="C512">
        <v>108.45</v>
      </c>
      <c r="D512">
        <v>947</v>
      </c>
      <c r="E512">
        <v>60</v>
      </c>
      <c r="F512" s="1">
        <v>45167</v>
      </c>
      <c r="G512" t="s">
        <v>14</v>
      </c>
      <c r="H512" t="s">
        <v>5</v>
      </c>
      <c r="I512">
        <v>3</v>
      </c>
      <c r="J512">
        <v>6.3357972544878557E-2</v>
      </c>
      <c r="K512">
        <v>1.8075000000000001</v>
      </c>
      <c r="L512">
        <v>0.05</v>
      </c>
      <c r="M512">
        <v>36.15</v>
      </c>
    </row>
    <row r="513" spans="1:13" hidden="1" x14ac:dyDescent="0.2">
      <c r="A513" s="1">
        <v>45167</v>
      </c>
      <c r="B513" t="s">
        <v>6</v>
      </c>
      <c r="C513">
        <v>202.64</v>
      </c>
      <c r="D513">
        <v>1283</v>
      </c>
      <c r="E513">
        <v>66</v>
      </c>
      <c r="F513" s="1">
        <v>45167</v>
      </c>
      <c r="G513" t="s">
        <v>14</v>
      </c>
      <c r="H513" t="s">
        <v>6</v>
      </c>
      <c r="I513">
        <v>3</v>
      </c>
      <c r="J513">
        <v>5.1441932969602491E-2</v>
      </c>
      <c r="K513">
        <v>3.0703030303030303</v>
      </c>
      <c r="L513">
        <v>4.5454545454545456E-2</v>
      </c>
      <c r="M513">
        <v>67.546666666666667</v>
      </c>
    </row>
    <row r="514" spans="1:13" hidden="1" x14ac:dyDescent="0.2">
      <c r="A514" s="1">
        <v>45167</v>
      </c>
      <c r="B514" t="s">
        <v>7</v>
      </c>
      <c r="C514">
        <v>196.92</v>
      </c>
      <c r="D514">
        <v>1525</v>
      </c>
      <c r="E514">
        <v>64</v>
      </c>
      <c r="F514" s="1">
        <v>45167</v>
      </c>
      <c r="G514" t="s">
        <v>14</v>
      </c>
      <c r="H514" t="s">
        <v>7</v>
      </c>
      <c r="I514">
        <v>3</v>
      </c>
      <c r="J514">
        <v>4.1967213114754098E-2</v>
      </c>
      <c r="K514">
        <v>3.0768749999999998</v>
      </c>
      <c r="L514">
        <v>4.6875E-2</v>
      </c>
      <c r="M514">
        <v>65.64</v>
      </c>
    </row>
    <row r="515" spans="1:13" hidden="1" x14ac:dyDescent="0.2">
      <c r="A515" s="1">
        <v>45167</v>
      </c>
      <c r="B515" t="s">
        <v>8</v>
      </c>
      <c r="C515">
        <v>63.34</v>
      </c>
      <c r="D515">
        <v>207</v>
      </c>
      <c r="E515">
        <v>60</v>
      </c>
      <c r="F515" s="1">
        <v>45167</v>
      </c>
      <c r="G515" t="s">
        <v>14</v>
      </c>
      <c r="H515" t="s">
        <v>8</v>
      </c>
      <c r="I515">
        <v>4</v>
      </c>
      <c r="J515">
        <v>0.28985507246376813</v>
      </c>
      <c r="K515">
        <v>1.0556666666666668</v>
      </c>
      <c r="L515">
        <v>6.6666666666666666E-2</v>
      </c>
      <c r="M515">
        <v>15.835000000000001</v>
      </c>
    </row>
    <row r="516" spans="1:13" hidden="1" x14ac:dyDescent="0.2">
      <c r="A516" s="1">
        <v>45167</v>
      </c>
      <c r="B516" t="s">
        <v>9</v>
      </c>
      <c r="C516">
        <v>114.39</v>
      </c>
      <c r="D516">
        <v>501</v>
      </c>
      <c r="E516">
        <v>96</v>
      </c>
      <c r="F516" s="1">
        <v>45167</v>
      </c>
      <c r="G516" t="s">
        <v>14</v>
      </c>
      <c r="H516" t="s">
        <v>9</v>
      </c>
      <c r="I516">
        <v>9</v>
      </c>
      <c r="J516">
        <v>0.19161676646706588</v>
      </c>
      <c r="K516">
        <v>1.1915625000000001</v>
      </c>
      <c r="L516">
        <v>9.375E-2</v>
      </c>
      <c r="M516">
        <v>12.71</v>
      </c>
    </row>
    <row r="517" spans="1:13" hidden="1" x14ac:dyDescent="0.2">
      <c r="A517" s="1">
        <v>45167</v>
      </c>
      <c r="B517" t="s">
        <v>10</v>
      </c>
      <c r="C517">
        <v>71.89</v>
      </c>
      <c r="D517">
        <v>380</v>
      </c>
      <c r="E517">
        <v>60</v>
      </c>
      <c r="F517" s="1">
        <v>45167</v>
      </c>
      <c r="G517" t="s">
        <v>14</v>
      </c>
      <c r="H517" t="s">
        <v>10</v>
      </c>
      <c r="I517">
        <v>4</v>
      </c>
      <c r="J517">
        <v>0.15789473684210525</v>
      </c>
      <c r="K517">
        <v>1.1981666666666666</v>
      </c>
      <c r="L517">
        <v>6.6666666666666666E-2</v>
      </c>
      <c r="M517">
        <v>17.9725</v>
      </c>
    </row>
    <row r="518" spans="1:13" x14ac:dyDescent="0.2">
      <c r="A518" s="1">
        <v>45167</v>
      </c>
      <c r="B518" t="s">
        <v>5</v>
      </c>
      <c r="C518">
        <v>108.45</v>
      </c>
      <c r="D518">
        <v>947</v>
      </c>
      <c r="E518">
        <v>60</v>
      </c>
      <c r="F518" s="1">
        <v>45167</v>
      </c>
      <c r="G518" t="s">
        <v>15</v>
      </c>
      <c r="H518" t="s">
        <v>5</v>
      </c>
      <c r="I518">
        <v>0</v>
      </c>
      <c r="J518">
        <v>6.3357972544878557E-2</v>
      </c>
      <c r="K518">
        <v>1.8075000000000001</v>
      </c>
      <c r="L518">
        <v>0</v>
      </c>
      <c r="M518">
        <v>0</v>
      </c>
    </row>
    <row r="519" spans="1:13" hidden="1" x14ac:dyDescent="0.2">
      <c r="A519" s="1">
        <v>45167</v>
      </c>
      <c r="B519" t="s">
        <v>6</v>
      </c>
      <c r="C519">
        <v>202.64</v>
      </c>
      <c r="D519">
        <v>1283</v>
      </c>
      <c r="E519">
        <v>66</v>
      </c>
      <c r="F519" s="1">
        <v>45167</v>
      </c>
      <c r="G519" t="s">
        <v>15</v>
      </c>
      <c r="H519" t="s">
        <v>6</v>
      </c>
      <c r="I519">
        <v>0</v>
      </c>
      <c r="J519">
        <v>5.1441932969602491E-2</v>
      </c>
      <c r="K519">
        <v>3.0703030303030303</v>
      </c>
      <c r="L519">
        <v>0</v>
      </c>
      <c r="M519">
        <v>0</v>
      </c>
    </row>
    <row r="520" spans="1:13" hidden="1" x14ac:dyDescent="0.2">
      <c r="A520" s="1">
        <v>45167</v>
      </c>
      <c r="B520" t="s">
        <v>7</v>
      </c>
      <c r="C520">
        <v>196.92</v>
      </c>
      <c r="D520">
        <v>1525</v>
      </c>
      <c r="E520">
        <v>64</v>
      </c>
      <c r="F520" s="1">
        <v>45167</v>
      </c>
      <c r="G520" t="s">
        <v>15</v>
      </c>
      <c r="H520" t="s">
        <v>7</v>
      </c>
      <c r="I520">
        <v>0</v>
      </c>
      <c r="J520">
        <v>4.1967213114754098E-2</v>
      </c>
      <c r="K520">
        <v>3.0768749999999998</v>
      </c>
      <c r="L520">
        <v>0</v>
      </c>
      <c r="M520">
        <v>0</v>
      </c>
    </row>
    <row r="521" spans="1:13" hidden="1" x14ac:dyDescent="0.2">
      <c r="A521" s="1">
        <v>45167</v>
      </c>
      <c r="B521" t="s">
        <v>8</v>
      </c>
      <c r="C521">
        <v>63.34</v>
      </c>
      <c r="D521">
        <v>207</v>
      </c>
      <c r="E521">
        <v>60</v>
      </c>
      <c r="F521" s="1">
        <v>45167</v>
      </c>
      <c r="G521" t="s">
        <v>15</v>
      </c>
      <c r="H521" t="s">
        <v>8</v>
      </c>
      <c r="I521">
        <v>1</v>
      </c>
      <c r="J521">
        <v>0.28985507246376813</v>
      </c>
      <c r="K521">
        <v>1.0556666666666668</v>
      </c>
      <c r="L521">
        <v>1.6666666666666666E-2</v>
      </c>
      <c r="M521">
        <v>63.34</v>
      </c>
    </row>
    <row r="522" spans="1:13" hidden="1" x14ac:dyDescent="0.2">
      <c r="A522" s="1">
        <v>45167</v>
      </c>
      <c r="B522" t="s">
        <v>9</v>
      </c>
      <c r="C522">
        <v>114.39</v>
      </c>
      <c r="D522">
        <v>501</v>
      </c>
      <c r="E522">
        <v>96</v>
      </c>
      <c r="F522" s="1">
        <v>45167</v>
      </c>
      <c r="G522" t="s">
        <v>15</v>
      </c>
      <c r="H522" t="s">
        <v>9</v>
      </c>
      <c r="I522">
        <v>1</v>
      </c>
      <c r="J522">
        <v>0.19161676646706588</v>
      </c>
      <c r="K522">
        <v>1.1915625000000001</v>
      </c>
      <c r="L522">
        <v>1.0416666666666666E-2</v>
      </c>
      <c r="M522">
        <v>114.39</v>
      </c>
    </row>
    <row r="523" spans="1:13" hidden="1" x14ac:dyDescent="0.2">
      <c r="A523" s="1">
        <v>45167</v>
      </c>
      <c r="B523" t="s">
        <v>10</v>
      </c>
      <c r="C523">
        <v>71.89</v>
      </c>
      <c r="D523">
        <v>380</v>
      </c>
      <c r="E523">
        <v>60</v>
      </c>
      <c r="F523" s="1">
        <v>45167</v>
      </c>
      <c r="G523" t="s">
        <v>15</v>
      </c>
      <c r="H523" t="s">
        <v>10</v>
      </c>
      <c r="I523">
        <v>0</v>
      </c>
      <c r="J523">
        <v>0.15789473684210525</v>
      </c>
      <c r="K523">
        <v>1.1981666666666666</v>
      </c>
      <c r="L523">
        <v>0</v>
      </c>
      <c r="M523">
        <v>0</v>
      </c>
    </row>
    <row r="524" spans="1:13" hidden="1" x14ac:dyDescent="0.2">
      <c r="A524" s="1">
        <v>45168</v>
      </c>
      <c r="B524" t="s">
        <v>5</v>
      </c>
      <c r="C524">
        <v>439.97</v>
      </c>
      <c r="D524">
        <v>4467</v>
      </c>
      <c r="E524">
        <v>65</v>
      </c>
      <c r="F524" s="1">
        <v>45168</v>
      </c>
      <c r="G524" t="s">
        <v>13</v>
      </c>
      <c r="H524" t="s">
        <v>5</v>
      </c>
      <c r="I524">
        <v>22</v>
      </c>
      <c r="J524">
        <v>1.4551152899037386E-2</v>
      </c>
      <c r="K524">
        <v>6.7687692307692311</v>
      </c>
      <c r="L524">
        <v>0.33846153846153848</v>
      </c>
      <c r="M524">
        <v>19.998636363636365</v>
      </c>
    </row>
    <row r="525" spans="1:13" hidden="1" x14ac:dyDescent="0.2">
      <c r="A525" s="1">
        <v>45168</v>
      </c>
      <c r="B525" t="s">
        <v>6</v>
      </c>
      <c r="C525">
        <v>53.03</v>
      </c>
      <c r="D525">
        <v>140</v>
      </c>
      <c r="E525">
        <v>59</v>
      </c>
      <c r="F525" s="1">
        <v>45168</v>
      </c>
      <c r="G525" t="s">
        <v>13</v>
      </c>
      <c r="H525" t="s">
        <v>6</v>
      </c>
      <c r="I525">
        <v>29</v>
      </c>
      <c r="J525">
        <v>0.42142857142857143</v>
      </c>
      <c r="K525">
        <v>0.89881355932203388</v>
      </c>
      <c r="L525">
        <v>0.49152542372881358</v>
      </c>
      <c r="M525">
        <v>1.8286206896551724</v>
      </c>
    </row>
    <row r="526" spans="1:13" hidden="1" x14ac:dyDescent="0.2">
      <c r="A526" s="1">
        <v>45168</v>
      </c>
      <c r="B526" t="s">
        <v>7</v>
      </c>
      <c r="C526">
        <v>451.31</v>
      </c>
      <c r="D526">
        <v>5192</v>
      </c>
      <c r="E526">
        <v>77</v>
      </c>
      <c r="F526" s="1">
        <v>45168</v>
      </c>
      <c r="G526" t="s">
        <v>13</v>
      </c>
      <c r="H526" t="s">
        <v>7</v>
      </c>
      <c r="I526">
        <v>36</v>
      </c>
      <c r="J526">
        <v>1.4830508474576272E-2</v>
      </c>
      <c r="K526">
        <v>5.8611688311688308</v>
      </c>
      <c r="L526">
        <v>0.46753246753246752</v>
      </c>
      <c r="M526">
        <v>12.536388888888888</v>
      </c>
    </row>
    <row r="527" spans="1:13" hidden="1" x14ac:dyDescent="0.2">
      <c r="A527" s="1">
        <v>45168</v>
      </c>
      <c r="B527" t="s">
        <v>8</v>
      </c>
      <c r="C527">
        <v>214.74</v>
      </c>
      <c r="D527">
        <v>1470</v>
      </c>
      <c r="E527">
        <v>68</v>
      </c>
      <c r="F527" s="1">
        <v>45168</v>
      </c>
      <c r="G527" t="s">
        <v>13</v>
      </c>
      <c r="H527" t="s">
        <v>8</v>
      </c>
      <c r="I527">
        <v>15</v>
      </c>
      <c r="J527">
        <v>4.6258503401360541E-2</v>
      </c>
      <c r="K527">
        <v>3.1579411764705885</v>
      </c>
      <c r="L527">
        <v>0.22058823529411764</v>
      </c>
      <c r="M527">
        <v>14.316000000000001</v>
      </c>
    </row>
    <row r="528" spans="1:13" hidden="1" x14ac:dyDescent="0.2">
      <c r="A528" s="1">
        <v>45168</v>
      </c>
      <c r="B528" t="s">
        <v>9</v>
      </c>
      <c r="C528">
        <v>121.37</v>
      </c>
      <c r="D528">
        <v>671</v>
      </c>
      <c r="E528">
        <v>98</v>
      </c>
      <c r="F528" s="1">
        <v>45168</v>
      </c>
      <c r="G528" t="s">
        <v>13</v>
      </c>
      <c r="H528" t="s">
        <v>9</v>
      </c>
      <c r="I528">
        <v>39</v>
      </c>
      <c r="J528">
        <v>0.14605067064083457</v>
      </c>
      <c r="K528">
        <v>1.2384693877551021</v>
      </c>
      <c r="L528">
        <v>0.39795918367346939</v>
      </c>
      <c r="M528">
        <v>3.112051282051282</v>
      </c>
    </row>
    <row r="529" spans="1:13" hidden="1" x14ac:dyDescent="0.2">
      <c r="A529" s="1">
        <v>45168</v>
      </c>
      <c r="B529" t="s">
        <v>10</v>
      </c>
      <c r="C529">
        <v>61.97</v>
      </c>
      <c r="D529">
        <v>226</v>
      </c>
      <c r="E529">
        <v>59</v>
      </c>
      <c r="F529" s="1">
        <v>45168</v>
      </c>
      <c r="G529" t="s">
        <v>13</v>
      </c>
      <c r="H529" t="s">
        <v>10</v>
      </c>
      <c r="I529">
        <v>19</v>
      </c>
      <c r="J529">
        <v>0.26106194690265488</v>
      </c>
      <c r="K529">
        <v>1.0503389830508474</v>
      </c>
      <c r="L529">
        <v>0.32203389830508472</v>
      </c>
      <c r="M529">
        <v>3.2615789473684211</v>
      </c>
    </row>
    <row r="530" spans="1:13" hidden="1" x14ac:dyDescent="0.2">
      <c r="A530" s="1">
        <v>45168</v>
      </c>
      <c r="B530" t="s">
        <v>5</v>
      </c>
      <c r="C530">
        <v>439.97</v>
      </c>
      <c r="D530">
        <v>4467</v>
      </c>
      <c r="E530">
        <v>65</v>
      </c>
      <c r="F530" s="1">
        <v>45168</v>
      </c>
      <c r="G530" t="s">
        <v>14</v>
      </c>
      <c r="H530" t="s">
        <v>5</v>
      </c>
      <c r="I530">
        <v>5</v>
      </c>
      <c r="J530">
        <v>1.4551152899037386E-2</v>
      </c>
      <c r="K530">
        <v>6.7687692307692311</v>
      </c>
      <c r="L530">
        <v>7.6923076923076927E-2</v>
      </c>
      <c r="M530">
        <v>87.994</v>
      </c>
    </row>
    <row r="531" spans="1:13" hidden="1" x14ac:dyDescent="0.2">
      <c r="A531" s="1">
        <v>45168</v>
      </c>
      <c r="B531" t="s">
        <v>6</v>
      </c>
      <c r="C531">
        <v>53.03</v>
      </c>
      <c r="D531">
        <v>140</v>
      </c>
      <c r="E531">
        <v>59</v>
      </c>
      <c r="F531" s="1">
        <v>45168</v>
      </c>
      <c r="G531" t="s">
        <v>14</v>
      </c>
      <c r="H531" t="s">
        <v>6</v>
      </c>
      <c r="I531">
        <v>2</v>
      </c>
      <c r="J531">
        <v>0.42142857142857143</v>
      </c>
      <c r="K531">
        <v>0.89881355932203388</v>
      </c>
      <c r="L531">
        <v>3.3898305084745763E-2</v>
      </c>
      <c r="M531">
        <v>26.515000000000001</v>
      </c>
    </row>
    <row r="532" spans="1:13" hidden="1" x14ac:dyDescent="0.2">
      <c r="A532" s="1">
        <v>45168</v>
      </c>
      <c r="B532" t="s">
        <v>7</v>
      </c>
      <c r="C532">
        <v>451.31</v>
      </c>
      <c r="D532">
        <v>5192</v>
      </c>
      <c r="E532">
        <v>77</v>
      </c>
      <c r="F532" s="1">
        <v>45168</v>
      </c>
      <c r="G532" t="s">
        <v>14</v>
      </c>
      <c r="H532" t="s">
        <v>7</v>
      </c>
      <c r="I532">
        <v>3</v>
      </c>
      <c r="J532">
        <v>1.4830508474576272E-2</v>
      </c>
      <c r="K532">
        <v>5.8611688311688308</v>
      </c>
      <c r="L532">
        <v>3.896103896103896E-2</v>
      </c>
      <c r="M532">
        <v>150.43666666666667</v>
      </c>
    </row>
    <row r="533" spans="1:13" hidden="1" x14ac:dyDescent="0.2">
      <c r="A533" s="1">
        <v>45168</v>
      </c>
      <c r="B533" t="s">
        <v>8</v>
      </c>
      <c r="C533">
        <v>214.74</v>
      </c>
      <c r="D533">
        <v>1470</v>
      </c>
      <c r="E533">
        <v>68</v>
      </c>
      <c r="F533" s="1">
        <v>45168</v>
      </c>
      <c r="G533" t="s">
        <v>14</v>
      </c>
      <c r="H533" t="s">
        <v>8</v>
      </c>
      <c r="I533">
        <v>3</v>
      </c>
      <c r="J533">
        <v>4.6258503401360541E-2</v>
      </c>
      <c r="K533">
        <v>3.1579411764705885</v>
      </c>
      <c r="L533">
        <v>4.4117647058823532E-2</v>
      </c>
      <c r="M533">
        <v>71.58</v>
      </c>
    </row>
    <row r="534" spans="1:13" hidden="1" x14ac:dyDescent="0.2">
      <c r="A534" s="1">
        <v>45168</v>
      </c>
      <c r="B534" t="s">
        <v>9</v>
      </c>
      <c r="C534">
        <v>121.37</v>
      </c>
      <c r="D534">
        <v>671</v>
      </c>
      <c r="E534">
        <v>98</v>
      </c>
      <c r="F534" s="1">
        <v>45168</v>
      </c>
      <c r="G534" t="s">
        <v>14</v>
      </c>
      <c r="H534" t="s">
        <v>9</v>
      </c>
      <c r="I534">
        <v>9</v>
      </c>
      <c r="J534">
        <v>0.14605067064083457</v>
      </c>
      <c r="K534">
        <v>1.2384693877551021</v>
      </c>
      <c r="L534">
        <v>9.1836734693877556E-2</v>
      </c>
      <c r="M534">
        <v>13.485555555555557</v>
      </c>
    </row>
    <row r="535" spans="1:13" hidden="1" x14ac:dyDescent="0.2">
      <c r="A535" s="1">
        <v>45168</v>
      </c>
      <c r="B535" t="s">
        <v>10</v>
      </c>
      <c r="C535">
        <v>61.97</v>
      </c>
      <c r="D535">
        <v>226</v>
      </c>
      <c r="E535">
        <v>59</v>
      </c>
      <c r="F535" s="1">
        <v>45168</v>
      </c>
      <c r="G535" t="s">
        <v>14</v>
      </c>
      <c r="H535" t="s">
        <v>10</v>
      </c>
      <c r="I535">
        <v>3</v>
      </c>
      <c r="J535">
        <v>0.26106194690265488</v>
      </c>
      <c r="K535">
        <v>1.0503389830508474</v>
      </c>
      <c r="L535">
        <v>5.0847457627118647E-2</v>
      </c>
      <c r="M535">
        <v>20.656666666666666</v>
      </c>
    </row>
    <row r="536" spans="1:13" x14ac:dyDescent="0.2">
      <c r="A536" s="1">
        <v>45168</v>
      </c>
      <c r="B536" t="s">
        <v>5</v>
      </c>
      <c r="C536">
        <v>439.97</v>
      </c>
      <c r="D536">
        <v>4467</v>
      </c>
      <c r="E536">
        <v>65</v>
      </c>
      <c r="F536" s="1">
        <v>45168</v>
      </c>
      <c r="G536" t="s">
        <v>15</v>
      </c>
      <c r="H536" t="s">
        <v>5</v>
      </c>
      <c r="I536">
        <v>0</v>
      </c>
      <c r="J536">
        <v>1.4551152899037386E-2</v>
      </c>
      <c r="K536">
        <v>6.7687692307692311</v>
      </c>
      <c r="L536">
        <v>0</v>
      </c>
      <c r="M536">
        <v>0</v>
      </c>
    </row>
    <row r="537" spans="1:13" hidden="1" x14ac:dyDescent="0.2">
      <c r="A537" s="1">
        <v>45168</v>
      </c>
      <c r="B537" t="s">
        <v>6</v>
      </c>
      <c r="C537">
        <v>53.03</v>
      </c>
      <c r="D537">
        <v>140</v>
      </c>
      <c r="E537">
        <v>59</v>
      </c>
      <c r="F537" s="1">
        <v>45168</v>
      </c>
      <c r="G537" t="s">
        <v>15</v>
      </c>
      <c r="H537" t="s">
        <v>6</v>
      </c>
      <c r="I537">
        <v>0</v>
      </c>
      <c r="J537">
        <v>0.42142857142857143</v>
      </c>
      <c r="K537">
        <v>0.89881355932203388</v>
      </c>
      <c r="L537">
        <v>0</v>
      </c>
      <c r="M537">
        <v>0</v>
      </c>
    </row>
    <row r="538" spans="1:13" hidden="1" x14ac:dyDescent="0.2">
      <c r="A538" s="1">
        <v>45168</v>
      </c>
      <c r="B538" t="s">
        <v>7</v>
      </c>
      <c r="C538">
        <v>451.31</v>
      </c>
      <c r="D538">
        <v>5192</v>
      </c>
      <c r="E538">
        <v>77</v>
      </c>
      <c r="F538" s="1">
        <v>45168</v>
      </c>
      <c r="G538" t="s">
        <v>15</v>
      </c>
      <c r="H538" t="s">
        <v>7</v>
      </c>
      <c r="I538">
        <v>1</v>
      </c>
      <c r="J538">
        <v>1.4830508474576272E-2</v>
      </c>
      <c r="K538">
        <v>5.8611688311688308</v>
      </c>
      <c r="L538">
        <v>1.2987012987012988E-2</v>
      </c>
      <c r="M538">
        <v>451.31</v>
      </c>
    </row>
    <row r="539" spans="1:13" hidden="1" x14ac:dyDescent="0.2">
      <c r="A539" s="1">
        <v>45168</v>
      </c>
      <c r="B539" t="s">
        <v>8</v>
      </c>
      <c r="C539">
        <v>214.74</v>
      </c>
      <c r="D539">
        <v>1470</v>
      </c>
      <c r="E539">
        <v>68</v>
      </c>
      <c r="F539" s="1">
        <v>45168</v>
      </c>
      <c r="G539" t="s">
        <v>15</v>
      </c>
      <c r="H539" t="s">
        <v>8</v>
      </c>
      <c r="I539">
        <v>1</v>
      </c>
      <c r="J539">
        <v>4.6258503401360541E-2</v>
      </c>
      <c r="K539">
        <v>3.1579411764705885</v>
      </c>
      <c r="L539">
        <v>1.4705882352941176E-2</v>
      </c>
      <c r="M539">
        <v>214.74</v>
      </c>
    </row>
    <row r="540" spans="1:13" hidden="1" x14ac:dyDescent="0.2">
      <c r="A540" s="1">
        <v>45168</v>
      </c>
      <c r="B540" t="s">
        <v>9</v>
      </c>
      <c r="C540">
        <v>121.37</v>
      </c>
      <c r="D540">
        <v>671</v>
      </c>
      <c r="E540">
        <v>98</v>
      </c>
      <c r="F540" s="1">
        <v>45168</v>
      </c>
      <c r="G540" t="s">
        <v>15</v>
      </c>
      <c r="H540" t="s">
        <v>9</v>
      </c>
      <c r="I540">
        <v>0</v>
      </c>
      <c r="J540">
        <v>0.14605067064083457</v>
      </c>
      <c r="K540">
        <v>1.2384693877551021</v>
      </c>
      <c r="L540">
        <v>0</v>
      </c>
      <c r="M540">
        <v>0</v>
      </c>
    </row>
    <row r="541" spans="1:13" hidden="1" x14ac:dyDescent="0.2">
      <c r="A541" s="1">
        <v>45168</v>
      </c>
      <c r="B541" t="s">
        <v>10</v>
      </c>
      <c r="C541">
        <v>61.97</v>
      </c>
      <c r="D541">
        <v>226</v>
      </c>
      <c r="E541">
        <v>59</v>
      </c>
      <c r="F541" s="1">
        <v>45168</v>
      </c>
      <c r="G541" t="s">
        <v>15</v>
      </c>
      <c r="H541" t="s">
        <v>10</v>
      </c>
      <c r="I541">
        <v>0</v>
      </c>
      <c r="J541">
        <v>0.26106194690265488</v>
      </c>
      <c r="K541">
        <v>1.0503389830508474</v>
      </c>
      <c r="L541">
        <v>0</v>
      </c>
      <c r="M541">
        <v>0</v>
      </c>
    </row>
    <row r="542" spans="1:13" hidden="1" x14ac:dyDescent="0.2">
      <c r="A542" s="1">
        <v>45169</v>
      </c>
      <c r="B542" t="s">
        <v>5</v>
      </c>
      <c r="C542">
        <v>260.03999999999996</v>
      </c>
      <c r="D542">
        <v>2947</v>
      </c>
      <c r="E542">
        <v>71</v>
      </c>
      <c r="F542" s="1">
        <v>45169</v>
      </c>
      <c r="G542" t="s">
        <v>13</v>
      </c>
      <c r="H542" t="s">
        <v>5</v>
      </c>
      <c r="I542">
        <v>33</v>
      </c>
      <c r="J542">
        <v>2.4092297251442144E-2</v>
      </c>
      <c r="K542">
        <v>3.6625352112676053</v>
      </c>
      <c r="L542">
        <v>0.46478873239436619</v>
      </c>
      <c r="M542">
        <v>7.879999999999999</v>
      </c>
    </row>
    <row r="543" spans="1:13" hidden="1" x14ac:dyDescent="0.2">
      <c r="A543" s="1">
        <v>45169</v>
      </c>
      <c r="B543" t="s">
        <v>6</v>
      </c>
      <c r="C543">
        <v>108.81</v>
      </c>
      <c r="D543">
        <v>726</v>
      </c>
      <c r="E543">
        <v>59</v>
      </c>
      <c r="F543" s="1">
        <v>45169</v>
      </c>
      <c r="G543" t="s">
        <v>13</v>
      </c>
      <c r="H543" t="s">
        <v>6</v>
      </c>
      <c r="I543">
        <v>9</v>
      </c>
      <c r="J543">
        <v>8.1267217630853997E-2</v>
      </c>
      <c r="K543">
        <v>1.8442372881355933</v>
      </c>
      <c r="L543">
        <v>0.15254237288135594</v>
      </c>
      <c r="M543">
        <v>12.09</v>
      </c>
    </row>
    <row r="544" spans="1:13" hidden="1" x14ac:dyDescent="0.2">
      <c r="A544" s="1">
        <v>45169</v>
      </c>
      <c r="B544" t="s">
        <v>7</v>
      </c>
      <c r="C544">
        <v>483.51</v>
      </c>
      <c r="D544">
        <v>7437</v>
      </c>
      <c r="E544">
        <v>77</v>
      </c>
      <c r="F544" s="1">
        <v>45169</v>
      </c>
      <c r="G544" t="s">
        <v>13</v>
      </c>
      <c r="H544" t="s">
        <v>7</v>
      </c>
      <c r="I544">
        <v>12</v>
      </c>
      <c r="J544">
        <v>1.0353637219308862E-2</v>
      </c>
      <c r="K544">
        <v>6.2793506493506488</v>
      </c>
      <c r="L544">
        <v>0.15584415584415584</v>
      </c>
      <c r="M544">
        <v>40.292499999999997</v>
      </c>
    </row>
    <row r="545" spans="1:13" hidden="1" x14ac:dyDescent="0.2">
      <c r="A545" s="1">
        <v>45169</v>
      </c>
      <c r="B545" t="s">
        <v>8</v>
      </c>
      <c r="C545">
        <v>150.72</v>
      </c>
      <c r="D545">
        <v>1590</v>
      </c>
      <c r="E545">
        <v>63</v>
      </c>
      <c r="F545" s="1">
        <v>45169</v>
      </c>
      <c r="G545" t="s">
        <v>13</v>
      </c>
      <c r="H545" t="s">
        <v>8</v>
      </c>
      <c r="I545">
        <v>27</v>
      </c>
      <c r="J545">
        <v>3.962264150943396E-2</v>
      </c>
      <c r="K545">
        <v>2.3923809523809525</v>
      </c>
      <c r="L545">
        <v>0.42857142857142855</v>
      </c>
      <c r="M545">
        <v>5.5822222222222218</v>
      </c>
    </row>
    <row r="546" spans="1:13" hidden="1" x14ac:dyDescent="0.2">
      <c r="A546" s="1">
        <v>45169</v>
      </c>
      <c r="B546" t="s">
        <v>9</v>
      </c>
      <c r="C546">
        <v>558.18000000000006</v>
      </c>
      <c r="D546">
        <v>8210</v>
      </c>
      <c r="E546">
        <v>122</v>
      </c>
      <c r="F546" s="1">
        <v>45169</v>
      </c>
      <c r="G546" t="s">
        <v>13</v>
      </c>
      <c r="H546" t="s">
        <v>9</v>
      </c>
      <c r="I546">
        <v>46</v>
      </c>
      <c r="J546">
        <v>1.4859926918392205E-2</v>
      </c>
      <c r="K546">
        <v>4.5752459016393452</v>
      </c>
      <c r="L546">
        <v>0.37704918032786883</v>
      </c>
      <c r="M546">
        <v>12.134347826086957</v>
      </c>
    </row>
    <row r="547" spans="1:13" hidden="1" x14ac:dyDescent="0.2">
      <c r="A547" s="1">
        <v>45169</v>
      </c>
      <c r="B547" t="s">
        <v>10</v>
      </c>
      <c r="C547">
        <v>134.37</v>
      </c>
      <c r="D547">
        <v>2093</v>
      </c>
      <c r="E547">
        <v>63</v>
      </c>
      <c r="F547" s="1">
        <v>45169</v>
      </c>
      <c r="G547" t="s">
        <v>13</v>
      </c>
      <c r="H547" t="s">
        <v>10</v>
      </c>
      <c r="I547">
        <v>6</v>
      </c>
      <c r="J547">
        <v>3.0100334448160536E-2</v>
      </c>
      <c r="K547">
        <v>2.132857142857143</v>
      </c>
      <c r="L547">
        <v>9.5238095238095233E-2</v>
      </c>
      <c r="M547">
        <v>22.395</v>
      </c>
    </row>
    <row r="548" spans="1:13" hidden="1" x14ac:dyDescent="0.2">
      <c r="A548" s="1">
        <v>45169</v>
      </c>
      <c r="B548" t="s">
        <v>5</v>
      </c>
      <c r="C548">
        <v>260.03999999999996</v>
      </c>
      <c r="D548">
        <v>2947</v>
      </c>
      <c r="E548">
        <v>71</v>
      </c>
      <c r="F548" s="1">
        <v>45169</v>
      </c>
      <c r="G548" t="s">
        <v>14</v>
      </c>
      <c r="H548" t="s">
        <v>5</v>
      </c>
      <c r="I548">
        <v>5</v>
      </c>
      <c r="J548">
        <v>2.4092297251442144E-2</v>
      </c>
      <c r="K548">
        <v>3.6625352112676053</v>
      </c>
      <c r="L548">
        <v>7.0422535211267609E-2</v>
      </c>
      <c r="M548">
        <v>52.007999999999996</v>
      </c>
    </row>
    <row r="549" spans="1:13" hidden="1" x14ac:dyDescent="0.2">
      <c r="A549" s="1">
        <v>45169</v>
      </c>
      <c r="B549" t="s">
        <v>6</v>
      </c>
      <c r="C549">
        <v>108.81</v>
      </c>
      <c r="D549">
        <v>726</v>
      </c>
      <c r="E549">
        <v>59</v>
      </c>
      <c r="F549" s="1">
        <v>45169</v>
      </c>
      <c r="G549" t="s">
        <v>14</v>
      </c>
      <c r="H549" t="s">
        <v>6</v>
      </c>
      <c r="I549">
        <v>2</v>
      </c>
      <c r="J549">
        <v>8.1267217630853997E-2</v>
      </c>
      <c r="K549">
        <v>1.8442372881355933</v>
      </c>
      <c r="L549">
        <v>3.3898305084745763E-2</v>
      </c>
      <c r="M549">
        <v>54.405000000000001</v>
      </c>
    </row>
    <row r="550" spans="1:13" hidden="1" x14ac:dyDescent="0.2">
      <c r="A550" s="1">
        <v>45169</v>
      </c>
      <c r="B550" t="s">
        <v>7</v>
      </c>
      <c r="C550">
        <v>483.51</v>
      </c>
      <c r="D550">
        <v>7437</v>
      </c>
      <c r="E550">
        <v>77</v>
      </c>
      <c r="F550" s="1">
        <v>45169</v>
      </c>
      <c r="G550" t="s">
        <v>14</v>
      </c>
      <c r="H550" t="s">
        <v>7</v>
      </c>
      <c r="I550">
        <v>4</v>
      </c>
      <c r="J550">
        <v>1.0353637219308862E-2</v>
      </c>
      <c r="K550">
        <v>6.2793506493506488</v>
      </c>
      <c r="L550">
        <v>5.1948051948051951E-2</v>
      </c>
      <c r="M550">
        <v>120.8775</v>
      </c>
    </row>
    <row r="551" spans="1:13" hidden="1" x14ac:dyDescent="0.2">
      <c r="A551" s="1">
        <v>45169</v>
      </c>
      <c r="B551" t="s">
        <v>8</v>
      </c>
      <c r="C551">
        <v>150.72</v>
      </c>
      <c r="D551">
        <v>1590</v>
      </c>
      <c r="E551">
        <v>63</v>
      </c>
      <c r="F551" s="1">
        <v>45169</v>
      </c>
      <c r="G551" t="s">
        <v>14</v>
      </c>
      <c r="H551" t="s">
        <v>8</v>
      </c>
      <c r="I551">
        <v>5</v>
      </c>
      <c r="J551">
        <v>3.962264150943396E-2</v>
      </c>
      <c r="K551">
        <v>2.3923809523809525</v>
      </c>
      <c r="L551">
        <v>7.9365079365079361E-2</v>
      </c>
      <c r="M551">
        <v>30.143999999999998</v>
      </c>
    </row>
    <row r="552" spans="1:13" hidden="1" x14ac:dyDescent="0.2">
      <c r="A552" s="1">
        <v>45169</v>
      </c>
      <c r="B552" t="s">
        <v>9</v>
      </c>
      <c r="C552">
        <v>558.18000000000006</v>
      </c>
      <c r="D552">
        <v>8210</v>
      </c>
      <c r="E552">
        <v>122</v>
      </c>
      <c r="F552" s="1">
        <v>45169</v>
      </c>
      <c r="G552" t="s">
        <v>14</v>
      </c>
      <c r="H552" t="s">
        <v>9</v>
      </c>
      <c r="I552">
        <v>10</v>
      </c>
      <c r="J552">
        <v>1.4859926918392205E-2</v>
      </c>
      <c r="K552">
        <v>4.5752459016393452</v>
      </c>
      <c r="L552">
        <v>8.1967213114754092E-2</v>
      </c>
      <c r="M552">
        <v>55.818000000000005</v>
      </c>
    </row>
    <row r="553" spans="1:13" hidden="1" x14ac:dyDescent="0.2">
      <c r="A553" s="1">
        <v>45169</v>
      </c>
      <c r="B553" t="s">
        <v>10</v>
      </c>
      <c r="C553">
        <v>134.37</v>
      </c>
      <c r="D553">
        <v>2093</v>
      </c>
      <c r="E553">
        <v>63</v>
      </c>
      <c r="F553" s="1">
        <v>45169</v>
      </c>
      <c r="G553" t="s">
        <v>14</v>
      </c>
      <c r="H553" t="s">
        <v>10</v>
      </c>
      <c r="I553">
        <v>4</v>
      </c>
      <c r="J553">
        <v>3.0100334448160536E-2</v>
      </c>
      <c r="K553">
        <v>2.132857142857143</v>
      </c>
      <c r="L553">
        <v>6.3492063492063489E-2</v>
      </c>
      <c r="M553">
        <v>33.592500000000001</v>
      </c>
    </row>
    <row r="554" spans="1:13" x14ac:dyDescent="0.2">
      <c r="A554" s="1">
        <v>45169</v>
      </c>
      <c r="B554" t="s">
        <v>5</v>
      </c>
      <c r="C554">
        <v>260.03999999999996</v>
      </c>
      <c r="D554">
        <v>2947</v>
      </c>
      <c r="E554">
        <v>71</v>
      </c>
      <c r="F554" s="1">
        <v>45169</v>
      </c>
      <c r="G554" t="s">
        <v>15</v>
      </c>
      <c r="H554" t="s">
        <v>5</v>
      </c>
      <c r="I554">
        <v>1</v>
      </c>
      <c r="J554">
        <v>2.4092297251442144E-2</v>
      </c>
      <c r="K554">
        <v>3.6625352112676053</v>
      </c>
      <c r="L554">
        <v>1.4084507042253521E-2</v>
      </c>
      <c r="M554">
        <v>260.03999999999996</v>
      </c>
    </row>
    <row r="555" spans="1:13" hidden="1" x14ac:dyDescent="0.2">
      <c r="A555" s="1">
        <v>45169</v>
      </c>
      <c r="B555" t="s">
        <v>6</v>
      </c>
      <c r="C555">
        <v>108.81</v>
      </c>
      <c r="D555">
        <v>726</v>
      </c>
      <c r="E555">
        <v>59</v>
      </c>
      <c r="F555" s="1">
        <v>45169</v>
      </c>
      <c r="G555" t="s">
        <v>15</v>
      </c>
      <c r="H555" t="s">
        <v>6</v>
      </c>
      <c r="I555">
        <v>1</v>
      </c>
      <c r="J555">
        <v>8.1267217630853997E-2</v>
      </c>
      <c r="K555">
        <v>1.8442372881355933</v>
      </c>
      <c r="L555">
        <v>1.6949152542372881E-2</v>
      </c>
      <c r="M555">
        <v>108.81</v>
      </c>
    </row>
    <row r="556" spans="1:13" hidden="1" x14ac:dyDescent="0.2">
      <c r="A556" s="1">
        <v>45169</v>
      </c>
      <c r="B556" t="s">
        <v>7</v>
      </c>
      <c r="C556">
        <v>483.51</v>
      </c>
      <c r="D556">
        <v>7437</v>
      </c>
      <c r="E556">
        <v>77</v>
      </c>
      <c r="F556" s="1">
        <v>45169</v>
      </c>
      <c r="G556" t="s">
        <v>15</v>
      </c>
      <c r="H556" t="s">
        <v>7</v>
      </c>
      <c r="I556">
        <v>1</v>
      </c>
      <c r="J556">
        <v>1.0353637219308862E-2</v>
      </c>
      <c r="K556">
        <v>6.2793506493506488</v>
      </c>
      <c r="L556">
        <v>1.2987012987012988E-2</v>
      </c>
      <c r="M556">
        <v>483.51</v>
      </c>
    </row>
    <row r="557" spans="1:13" hidden="1" x14ac:dyDescent="0.2">
      <c r="A557" s="1">
        <v>45169</v>
      </c>
      <c r="B557" t="s">
        <v>8</v>
      </c>
      <c r="C557">
        <v>150.72</v>
      </c>
      <c r="D557">
        <v>1590</v>
      </c>
      <c r="E557">
        <v>63</v>
      </c>
      <c r="F557" s="1">
        <v>45169</v>
      </c>
      <c r="G557" t="s">
        <v>15</v>
      </c>
      <c r="H557" t="s">
        <v>8</v>
      </c>
      <c r="I557">
        <v>1</v>
      </c>
      <c r="J557">
        <v>3.962264150943396E-2</v>
      </c>
      <c r="K557">
        <v>2.3923809523809525</v>
      </c>
      <c r="L557">
        <v>1.5873015873015872E-2</v>
      </c>
      <c r="M557">
        <v>150.72</v>
      </c>
    </row>
    <row r="558" spans="1:13" hidden="1" x14ac:dyDescent="0.2">
      <c r="A558" s="1">
        <v>45169</v>
      </c>
      <c r="B558" t="s">
        <v>9</v>
      </c>
      <c r="C558">
        <v>558.18000000000006</v>
      </c>
      <c r="D558">
        <v>8210</v>
      </c>
      <c r="E558">
        <v>122</v>
      </c>
      <c r="F558" s="1">
        <v>45169</v>
      </c>
      <c r="G558" t="s">
        <v>15</v>
      </c>
      <c r="H558" t="s">
        <v>9</v>
      </c>
      <c r="I558">
        <v>3</v>
      </c>
      <c r="J558">
        <v>1.4859926918392205E-2</v>
      </c>
      <c r="K558">
        <v>4.5752459016393452</v>
      </c>
      <c r="L558">
        <v>2.4590163934426229E-2</v>
      </c>
      <c r="M558">
        <v>186.06000000000003</v>
      </c>
    </row>
    <row r="559" spans="1:13" hidden="1" x14ac:dyDescent="0.2">
      <c r="A559" s="1">
        <v>45169</v>
      </c>
      <c r="B559" t="s">
        <v>10</v>
      </c>
      <c r="C559">
        <v>134.37</v>
      </c>
      <c r="D559">
        <v>2093</v>
      </c>
      <c r="E559">
        <v>63</v>
      </c>
      <c r="F559" s="1">
        <v>45169</v>
      </c>
      <c r="G559" t="s">
        <v>15</v>
      </c>
      <c r="H559" t="s">
        <v>10</v>
      </c>
      <c r="I559">
        <v>0</v>
      </c>
      <c r="J559">
        <v>3.0100334448160536E-2</v>
      </c>
      <c r="K559">
        <v>2.132857142857143</v>
      </c>
      <c r="L559">
        <v>0</v>
      </c>
      <c r="M55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8FDC-0A63-0C4A-97FA-08BCDDC40FAC}">
  <dimension ref="A1:I15"/>
  <sheetViews>
    <sheetView workbookViewId="0">
      <selection activeCell="E2" sqref="E2"/>
    </sheetView>
  </sheetViews>
  <sheetFormatPr baseColWidth="10" defaultRowHeight="16" x14ac:dyDescent="0.2"/>
  <cols>
    <col min="1" max="1" width="38.83203125" customWidth="1"/>
    <col min="5" max="5" width="19.5" customWidth="1"/>
    <col min="15" max="15" width="31.83203125" bestFit="1" customWidth="1"/>
  </cols>
  <sheetData>
    <row r="1" spans="1:9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">
      <c r="A2" t="s">
        <v>5</v>
      </c>
      <c r="B2">
        <f>SUMIF(A:A, A2,'SEM Raw'!E:E)</f>
        <v>70</v>
      </c>
      <c r="C2">
        <f>SUMIF(A:A, A2, 'SEM Raw'!D:D)</f>
        <v>5000</v>
      </c>
      <c r="D2">
        <f>SUMIF(A:A, A2, 'SEM Raw'!C:C)</f>
        <v>100</v>
      </c>
      <c r="E2">
        <f>SUMIF(A:A, A2, 'SEM Raw'!I:I)</f>
        <v>21</v>
      </c>
    </row>
    <row r="3" spans="1:9" x14ac:dyDescent="0.2">
      <c r="A3" t="s">
        <v>6</v>
      </c>
    </row>
    <row r="4" spans="1:9" x14ac:dyDescent="0.2">
      <c r="A4" t="s">
        <v>7</v>
      </c>
    </row>
    <row r="5" spans="1:9" x14ac:dyDescent="0.2">
      <c r="A5" t="s">
        <v>8</v>
      </c>
    </row>
    <row r="6" spans="1:9" x14ac:dyDescent="0.2">
      <c r="A6" t="s">
        <v>9</v>
      </c>
    </row>
    <row r="7" spans="1:9" x14ac:dyDescent="0.2">
      <c r="A7" t="s">
        <v>10</v>
      </c>
      <c r="E7" s="2"/>
    </row>
    <row r="8" spans="1:9" x14ac:dyDescent="0.2">
      <c r="E8" s="2"/>
    </row>
    <row r="9" spans="1:9" x14ac:dyDescent="0.2">
      <c r="E9" s="2"/>
    </row>
    <row r="10" spans="1:9" x14ac:dyDescent="0.2">
      <c r="E10" s="2"/>
    </row>
    <row r="11" spans="1:9" x14ac:dyDescent="0.2">
      <c r="E11" s="2"/>
    </row>
    <row r="12" spans="1:9" x14ac:dyDescent="0.2">
      <c r="E12" s="2"/>
    </row>
    <row r="13" spans="1:9" x14ac:dyDescent="0.2">
      <c r="E13" s="2"/>
    </row>
    <row r="14" spans="1:9" x14ac:dyDescent="0.2">
      <c r="E14" s="2"/>
    </row>
    <row r="15" spans="1:9" x14ac:dyDescent="0.2">
      <c r="E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f 0 d a f 3 - 3 4 0 e - 4 a 6 c - 8 c d 5 - e 0 4 4 a f 8 c 0 8 5 a "   x m l n s = " h t t p : / / s c h e m a s . m i c r o s o f t . c o m / D a t a M a s h u p " > A A A A A A o F A A B Q S w M E F A A A C A g A v b x i W W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L 2 8 Y l k L G g m u W Q I A A K Q H A A A T A A A A R m 9 y b X V s Y X M v U 2 V j d G l v b j E u b d 2 U U W / a M B D H 3 5 H 6 H a z w Q i V I g F Z 7 q T a J U a q x r V 0 F b H t A P J j k I B a O z W y H U i G + + 8 5 J C I E E t a / b U 5 w 7 3 / 1 / 5 7 N P g 2 + Y F G S c f j t 3 V 7 W r m g 6 p g o D U n f H g k Y z o i 0 M + E g 6 m R s h Y x s o H / B 1 s f e D u b 6 l W c y l X j Q f G w e 1 L Y U A Y 3 X C 8 n x q U 9 i j f M L 2 W U n j 3 o F d G r r 3 P 8 s U w 8 A z 4 Y Y t q D V p H G N H q t r s 3 A f i t P z F o i 3 H T 0 h C 5 W 6 6 3 z n W T i J j z J j E q h u s m M t S d J 7 p h S 5 p w d y x b S r W b D g 1 E + J t j N 8 k 3 J o L E E g I Y Z 7 a f 3 l N D Z 2 m W Z y U j a b D O E G i A u D b T h M 6 x k M z z J b U 3 z g S b Z J p t 6 H E + 9 i m n S m O o 5 Z t l g P 2 Q i i V m 9 i W P I 0 H M 6 x q O 2 S e K C r 2 Q K u o n 3 g k 6 r U Y J p 0 l 2 O w d 5 A V c 2 A w l w v U e r 0 w u I o F F u N 7 A 1 i b 0 v t T k Y R R z N Q S X m Y b R W e N J I b 5 M O h f l w 6 1 r V N I Y z f 3 V m 3 2 d l P I K y V W B X F I P C + T x h l y D 4 K p l o V N d q E 2 f k O S y q 1 Z 0 H L m X A 2 T I 0 W Y M q 9 5 W 3 W S 3 b S / c 7 L M y P 2 I D K E A f b N R U B y p + F 5 K z p h m S d n n e j V F e V Y I E L H 8 a G m d c i I y 7 x s m + w S 8 m h 7 g / 7 3 c 6 F i N R x E p M V 0 A s s v R 9 r I 6 M j N V p z 2 k s l 2 o S T E X 6 A + i F h C z I t N H p G P p E 2 M S E I M k 1 b P C P e 2 Q 7 g G k i 7 g i N 9 V W W S E 1 Y r / 9 w v y h 9 0 C s p 4 I R P d g + u y Z P d t S Z I e 4 q / R W 6 L 5 K b 9 T + + Y d 2 t 2 0 4 N 6 J d l G p q u q i P 5 O v M V E F c D p 3 y 5 f 5 X x q / p X v 6 n 0 7 h 4 z M / H c O X x / P x + Z / N 2 8 O t q E K + + w t Q S w M E F A A A C A g A v b x i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9 v G J Z a d 6 l h K M A A A D 2 A A A A E g A A A A A A A A A A A A A A p A E A A A A A Q 2 9 u Z m l n L 1 B h Y 2 t h Z 2 U u e G 1 s U E s B A h Q D F A A A C A g A v b x i W Q s a C a 5 Z A g A A p A c A A B M A A A A A A A A A A A A A A K Q B 0 w A A A E Z v c m 1 1 b G F z L 1 N l Y 3 R p b 2 4 x L m 1 Q S w E C F A M U A A A I C A C 9 v G J Z D 8 r p q 6 Q A A A D p A A A A E w A A A A A A A A A A A A A A p A F d A w A A W 0 N v b n R l b n R f V H l w Z X N d L n h t b F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H Q A A A A A A A D I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F T S U y M F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O D I z N D U w L T l l N D I t N D h m M y 1 h N W Y 5 L W E 1 N z N l M W Y 2 O D J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R U 1 f U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N T o z N z o 1 O S 4 4 N D k 2 M T Y w W i I g L z 4 8 R W 5 0 c n k g V H l w Z T 0 i R m l s b E N v b H V t b l R 5 c G V z I i B W Y W x 1 Z T 0 i c 0 N R W U Z B d 0 1 K Q m d Z R E F B Q U F B Q T 0 9 I i A v P j x F b n R y e S B U e X B l P S J G a W x s Q 2 9 s d W 1 u T m F t Z X M i I F Z h b H V l P S J z W y Z x d W 9 0 O 0 R h d G U m c X V v d D s s J n F 1 b 3 Q 7 Q W Q g b m F t Z S Z x d W 9 0 O y w m c X V v d D t D b 3 N 0 J n F 1 b 3 Q 7 L C Z x d W 9 0 O 0 l t c H J l c 3 N p b 2 5 z J n F 1 b 3 Q 7 L C Z x d W 9 0 O 0 N s a W N r c y Z x d W 9 0 O y w m c X V v d D t E Y X R l L j E m c X V v d D s s J n F 1 b 3 Q 7 Q W N 0 a X Z p d H k m c X V v d D s s J n F 1 b 3 Q 7 Q W Q g b m F t Z S 4 x J n F 1 b 3 Q 7 L C Z x d W 9 0 O 0 N v b n Z l c n N p b 2 5 z J n F 1 b 3 Q 7 L C Z x d W 9 0 O 0 N U U i Z x d W 9 0 O y w m c X V v d D t D U E M m c X V v d D s s J n F 1 b 3 Q 7 Q 1 Z S J n F 1 b 3 Q 7 L C Z x d W 9 0 O 0 N Q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0 g U m F 3 L 0 F 1 d G 9 S Z W 1 v d m V k Q 2 9 s d W 1 u c z E u e 0 R h d G U s M H 0 m c X V v d D s s J n F 1 b 3 Q 7 U 2 V j d G l v b j E v U 0 V N I F J h d y 9 B d X R v U m V t b 3 Z l Z E N v b H V t b n M x L n t B Z C B u Y W 1 l L D F 9 J n F 1 b 3 Q 7 L C Z x d W 9 0 O 1 N l Y 3 R p b 2 4 x L 1 N F T S B S Y X c v Q X V 0 b 1 J l b W 9 2 Z W R D b 2 x 1 b W 5 z M S 5 7 Q 2 9 z d C w y f S Z x d W 9 0 O y w m c X V v d D t T Z W N 0 a W 9 u M S 9 T R U 0 g U m F 3 L 0 F 1 d G 9 S Z W 1 v d m V k Q 2 9 s d W 1 u c z E u e 0 l t c H J l c 3 N p b 2 5 z L D N 9 J n F 1 b 3 Q 7 L C Z x d W 9 0 O 1 N l Y 3 R p b 2 4 x L 1 N F T S B S Y X c v Q X V 0 b 1 J l b W 9 2 Z W R D b 2 x 1 b W 5 z M S 5 7 Q 2 x p Y 2 t z L D R 9 J n F 1 b 3 Q 7 L C Z x d W 9 0 O 1 N l Y 3 R p b 2 4 x L 1 N F T S B S Y X c v Q X V 0 b 1 J l b W 9 2 Z W R D b 2 x 1 b W 5 z M S 5 7 R G F 0 Z S 4 x L D V 9 J n F 1 b 3 Q 7 L C Z x d W 9 0 O 1 N l Y 3 R p b 2 4 x L 1 N F T S B S Y X c v Q X V 0 b 1 J l b W 9 2 Z W R D b 2 x 1 b W 5 z M S 5 7 Q W N 0 a X Z p d H k s N n 0 m c X V v d D s s J n F 1 b 3 Q 7 U 2 V j d G l v b j E v U 0 V N I F J h d y 9 B d X R v U m V t b 3 Z l Z E N v b H V t b n M x L n t B Z C B u Y W 1 l L j E s N 3 0 m c X V v d D s s J n F 1 b 3 Q 7 U 2 V j d G l v b j E v U 0 V N I F J h d y 9 B d X R v U m V t b 3 Z l Z E N v b H V t b n M x L n t D b 2 5 2 Z X J z a W 9 u c y w 4 f S Z x d W 9 0 O y w m c X V v d D t T Z W N 0 a W 9 u M S 9 T R U 0 g U m F 3 L 0 F 1 d G 9 S Z W 1 v d m V k Q 2 9 s d W 1 u c z E u e 0 N U U i w 5 f S Z x d W 9 0 O y w m c X V v d D t T Z W N 0 a W 9 u M S 9 T R U 0 g U m F 3 L 0 F 1 d G 9 S Z W 1 v d m V k Q 2 9 s d W 1 u c z E u e 0 N Q Q y w x M H 0 m c X V v d D s s J n F 1 b 3 Q 7 U 2 V j d G l v b j E v U 0 V N I F J h d y 9 B d X R v U m V t b 3 Z l Z E N v b H V t b n M x L n t D V l I s M T F 9 J n F 1 b 3 Q 7 L C Z x d W 9 0 O 1 N l Y 3 R p b 2 4 x L 1 N F T S B S Y X c v Q X V 0 b 1 J l b W 9 2 Z W R D b 2 x 1 b W 5 z M S 5 7 Q 1 B B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0 V N I F J h d y 9 B d X R v U m V t b 3 Z l Z E N v b H V t b n M x L n t E Y X R l L D B 9 J n F 1 b 3 Q 7 L C Z x d W 9 0 O 1 N l Y 3 R p b 2 4 x L 1 N F T S B S Y X c v Q X V 0 b 1 J l b W 9 2 Z W R D b 2 x 1 b W 5 z M S 5 7 Q W Q g b m F t Z S w x f S Z x d W 9 0 O y w m c X V v d D t T Z W N 0 a W 9 u M S 9 T R U 0 g U m F 3 L 0 F 1 d G 9 S Z W 1 v d m V k Q 2 9 s d W 1 u c z E u e 0 N v c 3 Q s M n 0 m c X V v d D s s J n F 1 b 3 Q 7 U 2 V j d G l v b j E v U 0 V N I F J h d y 9 B d X R v U m V t b 3 Z l Z E N v b H V t b n M x L n t J b X B y Z X N z a W 9 u c y w z f S Z x d W 9 0 O y w m c X V v d D t T Z W N 0 a W 9 u M S 9 T R U 0 g U m F 3 L 0 F 1 d G 9 S Z W 1 v d m V k Q 2 9 s d W 1 u c z E u e 0 N s a W N r c y w 0 f S Z x d W 9 0 O y w m c X V v d D t T Z W N 0 a W 9 u M S 9 T R U 0 g U m F 3 L 0 F 1 d G 9 S Z W 1 v d m V k Q 2 9 s d W 1 u c z E u e 0 R h d G U u M S w 1 f S Z x d W 9 0 O y w m c X V v d D t T Z W N 0 a W 9 u M S 9 T R U 0 g U m F 3 L 0 F 1 d G 9 S Z W 1 v d m V k Q 2 9 s d W 1 u c z E u e 0 F j d G l 2 a X R 5 L D Z 9 J n F 1 b 3 Q 7 L C Z x d W 9 0 O 1 N l Y 3 R p b 2 4 x L 1 N F T S B S Y X c v Q X V 0 b 1 J l b W 9 2 Z W R D b 2 x 1 b W 5 z M S 5 7 Q W Q g b m F t Z S 4 x L D d 9 J n F 1 b 3 Q 7 L C Z x d W 9 0 O 1 N l Y 3 R p b 2 4 x L 1 N F T S B S Y X c v Q X V 0 b 1 J l b W 9 2 Z W R D b 2 x 1 b W 5 z M S 5 7 Q 2 9 u d m V y c 2 l v b n M s O H 0 m c X V v d D s s J n F 1 b 3 Q 7 U 2 V j d G l v b j E v U 0 V N I F J h d y 9 B d X R v U m V t b 3 Z l Z E N v b H V t b n M x L n t D V F I s O X 0 m c X V v d D s s J n F 1 b 3 Q 7 U 2 V j d G l v b j E v U 0 V N I F J h d y 9 B d X R v U m V t b 3 Z l Z E N v b H V t b n M x L n t D U E M s M T B 9 J n F 1 b 3 Q 7 L C Z x d W 9 0 O 1 N l Y 3 R p b 2 4 x L 1 N F T S B S Y X c v Q X V 0 b 1 J l b W 9 2 Z W R D b 2 x 1 b W 5 z M S 5 7 Q 1 Z S L D E x f S Z x d W 9 0 O y w m c X V v d D t T Z W N 0 a W 9 u M S 9 T R U 0 g U m F 3 L 0 F 1 d G 9 S Z W 1 v d m V k Q 2 9 s d W 1 u c z E u e 0 N Q Q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S U y M F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2 R s a W d o d C U y M F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O D M 3 O D d k L T V h Z D k t N D B k Z i 1 h M T g x L W M z M 2 I 5 N 2 F k M D V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G 9 v Z G x p Z 2 h 0 X 1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M 6 N T U 6 N D k u O D Y y M j U z M F o i I C 8 + P E V u d H J 5 I F R 5 c G U 9 I k Z p b G x D b 2 x 1 b W 5 U e X B l c y I g V m F s d W U 9 I n N D U V l H Q X c 9 P S I g L z 4 8 R W 5 0 c n k g V H l w Z T 0 i R m l s b E N v b H V t b k 5 h b W V z I i B W Y W x 1 Z T 0 i c 1 s m c X V v d D t E Y X R l J n F 1 b 3 Q 7 L C Z x d W 9 0 O 0 F j d G l 2 a X R 5 J n F 1 b 3 Q 7 L C Z x d W 9 0 O 0 F k I G 5 h b W U m c X V v d D s s J n F 1 b 3 Q 7 Q 2 9 u d m V y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v Z G x p Z 2 h 0 I F J h d y 9 B d X R v U m V t b 3 Z l Z E N v b H V t b n M x L n t E Y X R l L D B 9 J n F 1 b 3 Q 7 L C Z x d W 9 0 O 1 N l Y 3 R p b 2 4 x L 0 Z s b 2 9 k b G l n a H Q g U m F 3 L 0 F 1 d G 9 S Z W 1 v d m V k Q 2 9 s d W 1 u c z E u e 0 F j d G l 2 a X R 5 L D F 9 J n F 1 b 3 Q 7 L C Z x d W 9 0 O 1 N l Y 3 R p b 2 4 x L 0 Z s b 2 9 k b G l n a H Q g U m F 3 L 0 F 1 d G 9 S Z W 1 v d m V k Q 2 9 s d W 1 u c z E u e 0 F k I G 5 h b W U s M n 0 m c X V v d D s s J n F 1 b 3 Q 7 U 2 V j d G l v b j E v R m x v b 2 R s a W d o d C B S Y X c v Q X V 0 b 1 J l b W 9 2 Z W R D b 2 x 1 b W 5 z M S 5 7 Q 2 9 u d m V y c 2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x v b 2 R s a W d o d C B S Y X c v Q X V 0 b 1 J l b W 9 2 Z W R D b 2 x 1 b W 5 z M S 5 7 R G F 0 Z S w w f S Z x d W 9 0 O y w m c X V v d D t T Z W N 0 a W 9 u M S 9 G b G 9 v Z G x p Z 2 h 0 I F J h d y 9 B d X R v U m V t b 3 Z l Z E N v b H V t b n M x L n t B Y 3 R p d m l 0 e S w x f S Z x d W 9 0 O y w m c X V v d D t T Z W N 0 a W 9 u M S 9 G b G 9 v Z G x p Z 2 h 0 I F J h d y 9 B d X R v U m V t b 3 Z l Z E N v b H V t b n M x L n t B Z C B u Y W 1 l L D J 9 J n F 1 b 3 Q 7 L C Z x d W 9 0 O 1 N l Y 3 R p b 2 4 x L 0 Z s b 2 9 k b G l n a H Q g U m F 3 L 0 F 1 d G 9 S Z W 1 v d m V k Q 2 9 s d W 1 u c z E u e 0 N v b n Z l c n N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9 v Z G x p Z 2 h 0 J T I w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k b G l n a H Q l M j B S Y X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Z G x p Z 2 h 0 J T I w U m F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k b G l n a H Q l M j B S Y X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F J h d y 9 F e H B h b m R l Z C U y M E Z s b 2 9 k b G l n a H Q l M j B S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0 l M j B S Y X c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L 0 F k Z G V k J T I w Y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F J h d y 9 B Z G R l Z C U y M G N 1 c 3 R v b S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0 t y L z A / / p 3 j A N B g k q h k i G 9 w 0 B A Q E F A A S C A g A Y G k s + U t 3 j Y A o K G a W 0 0 v z Z M w o + S + Z W m j K u T G u l I D 1 3 o x f y 7 N B 7 m 3 6 T D Y M F h y i R y 4 Q j z e Y c l U s w 7 V U + B o k d Z T 2 1 o T w A Z H l S j 0 5 N h e g a S R H I j U E a R D H M 7 y K Y B R q A q 4 f U G 1 U 1 S G 3 M P A N W b S D s D O H M 5 y u p h s v u y h E A Y w M x B V Q t R Z j 0 S D P d W J Y + 4 G g X B Z x z J e E i L W B r x a 5 a H I c 0 s F y k M B Z 1 C e r E L M f I l 5 R o i r V e Z p a f h v z m M k p j J U U w y D J Z Y c S J f 5 f A M r Q z f a W Z J v Y G g g k E w 6 1 l G U g Q g R P E p H u w F i Y 0 2 s u E Q X A i e 2 5 e 1 6 1 T v D S s R R t M O O k 2 w f m 6 N z t l F h n G Y w / q G C 4 p f 6 G u q W u a e q E 9 W 5 j e O d X w U 2 F E q m h k T I 0 C J 5 5 u 8 a J m S 9 D w v Q l z H m e 0 9 M v w E Q z U Z 3 3 + O F w / y f T s 8 7 A O n y V R T L 6 x 5 j L K Q 4 Q s y 3 3 Z o R w A o i 9 k c V R i U 2 g X G U 1 l J v V u 6 g 4 s B D v z Z b k W r f 8 4 c u A + g n R 8 g J 4 o a Y e r B R T B E F I P 3 T 0 V e m H 1 Z U I L x z b I N n R f N p U f C t W u C 6 6 P U D W R i T U H X Z D G H M F O E N N L P T 9 J G I O x f M 6 b Q 5 i N I F 5 3 u c b Q m M H 2 V F N z r z U j t M j Q w I L 8 S Z Y G E k T w A 4 a e y 6 K k y F 9 n u u G I C v v R d / m 8 9 I j 9 Z e E o 2 o R n 6 5 a c p t e X 3 U w P V m f l 7 b / o z l k n Y v m D h 0 s f o p w m B P L R k d u f H D B 8 B g k q h k i G 9 w 0 B B w E w H Q Y J Y I Z I A W U D B A E q B B A U A e k 0 q K 7 n K t 4 J F 2 H 4 0 v 4 j g F C c y / 7 h K w A o o C S C Z 9 H o W i 3 o u 9 n b k Z q 9 3 c 4 R F P 5 O f h 9 x y k C B Z j R v 1 6 5 b G 0 k M F 6 Z W P t W e D 3 G H N m V H W S / i N j E 0 i H v i m J H s K 5 y C L u / A q i z m q P O N c w = = < / D a t a M a s h u p > 
</file>

<file path=customXml/itemProps1.xml><?xml version="1.0" encoding="utf-8"?>
<ds:datastoreItem xmlns:ds="http://schemas.openxmlformats.org/officeDocument/2006/customXml" ds:itemID="{50123BDE-2FF0-BF43-8179-23E68271B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Floodlight Raw</vt:lpstr>
      <vt:lpstr>Summary</vt:lpstr>
      <vt:lpstr>SEM 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Alvis Poon</dc:creator>
  <cp:lastModifiedBy>Alvis Poon</cp:lastModifiedBy>
  <dcterms:created xsi:type="dcterms:W3CDTF">2024-11-02T13:50:47Z</dcterms:created>
  <dcterms:modified xsi:type="dcterms:W3CDTF">2024-11-03T14:23:04Z</dcterms:modified>
</cp:coreProperties>
</file>