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er\Desktop\Alg\PA1\doc\"/>
    </mc:Choice>
  </mc:AlternateContent>
  <xr:revisionPtr revIDLastSave="0" documentId="13_ncr:1_{27A4104D-203E-4AE8-8515-3D71044A20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9" i="1" l="1"/>
  <c r="AJ9" i="1"/>
  <c r="AG9" i="1"/>
  <c r="AE9" i="1"/>
  <c r="AC9" i="1"/>
  <c r="Y9" i="1"/>
  <c r="W9" i="1"/>
  <c r="T9" i="1"/>
  <c r="R9" i="1"/>
  <c r="P9" i="1"/>
  <c r="L9" i="1"/>
  <c r="J9" i="1"/>
  <c r="G9" i="1"/>
  <c r="AL10" i="1"/>
  <c r="AL13" i="1"/>
  <c r="AL12" i="1"/>
  <c r="AL11" i="1"/>
  <c r="AJ13" i="1"/>
  <c r="AJ12" i="1"/>
  <c r="AJ11" i="1"/>
  <c r="AJ10" i="1"/>
  <c r="AG13" i="1"/>
  <c r="AG12" i="1"/>
  <c r="AG11" i="1"/>
  <c r="AG10" i="1"/>
  <c r="AE13" i="1"/>
  <c r="AE12" i="1"/>
  <c r="AE11" i="1"/>
  <c r="AE10" i="1"/>
  <c r="AC13" i="1"/>
  <c r="AC12" i="1"/>
  <c r="AC11" i="1"/>
  <c r="AC10" i="1"/>
  <c r="Y13" i="1"/>
  <c r="Y12" i="1"/>
  <c r="Y11" i="1"/>
  <c r="Y10" i="1"/>
  <c r="W13" i="1"/>
  <c r="W12" i="1"/>
  <c r="W11" i="1"/>
  <c r="W10" i="1"/>
  <c r="T13" i="1"/>
  <c r="T12" i="1"/>
  <c r="T11" i="1"/>
  <c r="T10" i="1"/>
  <c r="R13" i="1"/>
  <c r="R12" i="1"/>
  <c r="R11" i="1"/>
  <c r="R10" i="1"/>
  <c r="P13" i="1"/>
  <c r="P12" i="1"/>
  <c r="P11" i="1"/>
  <c r="P10" i="1"/>
  <c r="L13" i="1"/>
  <c r="L12" i="1"/>
  <c r="L11" i="1"/>
  <c r="L10" i="1"/>
  <c r="J13" i="1"/>
  <c r="J12" i="1"/>
  <c r="J11" i="1"/>
  <c r="J10" i="1"/>
  <c r="G13" i="1"/>
  <c r="G12" i="1"/>
  <c r="G11" i="1"/>
  <c r="G10" i="1"/>
  <c r="E13" i="1"/>
  <c r="E12" i="1"/>
  <c r="E11" i="1"/>
  <c r="E10" i="1"/>
  <c r="C13" i="1"/>
  <c r="C12" i="1"/>
  <c r="C11" i="1"/>
  <c r="C10" i="1"/>
  <c r="A11" i="1"/>
  <c r="A12" i="1"/>
  <c r="A13" i="1"/>
  <c r="A10" i="1"/>
</calcChain>
</file>

<file path=xl/sharedStrings.xml><?xml version="1.0" encoding="utf-8"?>
<sst xmlns="http://schemas.openxmlformats.org/spreadsheetml/2006/main" count="91" uniqueCount="25">
  <si>
    <t>Input size</t>
  </si>
  <si>
    <t>IS</t>
  </si>
  <si>
    <t>MS</t>
  </si>
  <si>
    <t>QS</t>
  </si>
  <si>
    <t>CPU</t>
  </si>
  <si>
    <t>Time(ms)</t>
  </si>
  <si>
    <t>Memory</t>
  </si>
  <si>
    <t>(KB)</t>
  </si>
  <si>
    <t>4000.case2</t>
  </si>
  <si>
    <t>4000.case3</t>
  </si>
  <si>
    <t>4000.case1</t>
  </si>
  <si>
    <t>16000.case2</t>
  </si>
  <si>
    <t>16000.case3</t>
  </si>
  <si>
    <t>16000.case1</t>
  </si>
  <si>
    <t>32000.case2</t>
  </si>
  <si>
    <t>32000.case3</t>
  </si>
  <si>
    <t>32000.case1</t>
  </si>
  <si>
    <t>1000000.case2</t>
  </si>
  <si>
    <t>1000000.case3</t>
  </si>
  <si>
    <t>RQS</t>
  </si>
  <si>
    <t>HS</t>
  </si>
  <si>
    <t>1000000.case1</t>
    <phoneticPr fontId="4" type="noConversion"/>
  </si>
  <si>
    <t>input size(log scale)</t>
  </si>
  <si>
    <t>IS</t>
    <phoneticPr fontId="4" type="noConversion"/>
  </si>
  <si>
    <t>MS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</si>
</sst>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Average case (case</a:t>
            </a:r>
            <a:r>
              <a:rPr lang="en-US" altLang="zh-TW" baseline="0"/>
              <a:t> 1</a:t>
            </a:r>
            <a:r>
              <a:rPr lang="en-US" altLang="zh-TW"/>
              <a:t>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061324375404185"/>
          <c:y val="0.15246621530860585"/>
          <c:w val="0.83943833832759318"/>
          <c:h val="0.59211339343600611"/>
        </c:manualLayout>
      </c:layout>
      <c:scatterChart>
        <c:scatterStyle val="lineMarker"/>
        <c:varyColors val="0"/>
        <c:ser>
          <c:idx val="0"/>
          <c:order val="0"/>
          <c:tx>
            <c:strRef>
              <c:f>工作表1!$C$9</c:f>
              <c:strCache>
                <c:ptCount val="1"/>
                <c:pt idx="0">
                  <c:v>IS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工作表1!$A$10:$A$13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xVal>
          <c:yVal>
            <c:numRef>
              <c:f>工作表1!$C$10:$C$13</c:f>
              <c:numCache>
                <c:formatCode>General</c:formatCode>
                <c:ptCount val="4"/>
                <c:pt idx="0">
                  <c:v>2.481298941547565</c:v>
                </c:pt>
                <c:pt idx="1">
                  <c:v>5.4634262830216693</c:v>
                </c:pt>
                <c:pt idx="2">
                  <c:v>7.3414965850000025</c:v>
                </c:pt>
                <c:pt idx="3">
                  <c:v>17.293866755224187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F-40C4-B5DF-1DC9B229BEF8}"/>
            </c:ext>
          </c:extLst>
        </c:ser>
        <c:ser>
          <c:idx val="1"/>
          <c:order val="1"/>
          <c:tx>
            <c:v>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工作表1!$A$10:$A$13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xVal>
          <c:yVal>
            <c:numRef>
              <c:f>工作表1!$E$10:$E$13</c:f>
              <c:numCache>
                <c:formatCode>General</c:formatCode>
                <c:ptCount val="4"/>
                <c:pt idx="0">
                  <c:v>0.65443554084539945</c:v>
                </c:pt>
                <c:pt idx="1">
                  <c:v>1.9183862344463478</c:v>
                </c:pt>
                <c:pt idx="2">
                  <c:v>2.3975291797113907</c:v>
                </c:pt>
                <c:pt idx="3">
                  <c:v>7.3368367909469603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AF-40C4-B5DF-1DC9B229BEF8}"/>
            </c:ext>
          </c:extLst>
        </c:ser>
        <c:ser>
          <c:idx val="2"/>
          <c:order val="2"/>
          <c:tx>
            <c:strRef>
              <c:f>工作表1!$G$9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工作表1!$A$10:$A$13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xVal>
          <c:yVal>
            <c:numRef>
              <c:f>工作表1!$G$10:$G$13</c:f>
              <c:numCache>
                <c:formatCode>General</c:formatCode>
                <c:ptCount val="4"/>
                <c:pt idx="0">
                  <c:v>-5.7823525940061109E-3</c:v>
                </c:pt>
                <c:pt idx="1">
                  <c:v>0.73378816862518204</c:v>
                </c:pt>
                <c:pt idx="2">
                  <c:v>1.6512239429898776</c:v>
                </c:pt>
                <c:pt idx="3">
                  <c:v>6.6905986781744993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0AF-40C4-B5DF-1DC9B229BEF8}"/>
            </c:ext>
          </c:extLst>
        </c:ser>
        <c:ser>
          <c:idx val="3"/>
          <c:order val="3"/>
          <c:tx>
            <c:strRef>
              <c:f>工作表1!$J$9</c:f>
              <c:strCache>
                <c:ptCount val="1"/>
                <c:pt idx="0">
                  <c:v>RQS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工作表1!$A$10:$A$13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xVal>
          <c:yVal>
            <c:numRef>
              <c:f>工作表1!$J$10:$J$13</c:f>
              <c:numCache>
                <c:formatCode>General</c:formatCode>
                <c:ptCount val="4"/>
                <c:pt idx="0">
                  <c:v>-8.0087911322691926E-2</c:v>
                </c:pt>
                <c:pt idx="1">
                  <c:v>1.1050075247609736</c:v>
                </c:pt>
                <c:pt idx="2">
                  <c:v>1.8371359139231833</c:v>
                </c:pt>
                <c:pt idx="3">
                  <c:v>6.9375562606551782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0AF-40C4-B5DF-1DC9B229BEF8}"/>
            </c:ext>
          </c:extLst>
        </c:ser>
        <c:ser>
          <c:idx val="4"/>
          <c:order val="4"/>
          <c:tx>
            <c:strRef>
              <c:f>工作表1!$L$9</c:f>
              <c:strCache>
                <c:ptCount val="1"/>
                <c:pt idx="0">
                  <c:v>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工作表1!$A$10:$A$13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xVal>
          <c:yVal>
            <c:numRef>
              <c:f>工作表1!$L$10:$L$13</c:f>
              <c:numCache>
                <c:formatCode>General</c:formatCode>
                <c:ptCount val="4"/>
                <c:pt idx="0">
                  <c:v>-0.34373246520571071</c:v>
                </c:pt>
                <c:pt idx="1">
                  <c:v>1.5897634869849773</c:v>
                </c:pt>
                <c:pt idx="2">
                  <c:v>1.7744181041058127</c:v>
                </c:pt>
                <c:pt idx="3">
                  <c:v>7.1540687254547759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0AF-40C4-B5DF-1DC9B229B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708463"/>
        <c:axId val="836212319"/>
      </c:scatterChart>
      <c:valAx>
        <c:axId val="838708463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input scale(log scale)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70334448765124613"/>
              <c:y val="0.769243712681431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6212319"/>
        <c:crosses val="autoZero"/>
        <c:crossBetween val="midCat"/>
      </c:valAx>
      <c:valAx>
        <c:axId val="83621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time(</a:t>
                </a: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 scale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2.3732384747641923E-2"/>
              <c:y val="0.32499887337112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8708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2556994298599116E-2"/>
          <c:y val="0.8350563248120807"/>
          <c:w val="0.93745318829056823"/>
          <c:h val="0.140279418195424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Best case</a:t>
            </a:r>
            <a:r>
              <a:rPr lang="en-US" altLang="zh-TW" baseline="0"/>
              <a:t> (case 2)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35694261546789"/>
          <c:y val="0.1529389686360875"/>
          <c:w val="0.82882314447523409"/>
          <c:h val="0.59416787529371506"/>
        </c:manualLayout>
      </c:layout>
      <c:scatterChart>
        <c:scatterStyle val="lineMarker"/>
        <c:varyColors val="0"/>
        <c:ser>
          <c:idx val="0"/>
          <c:order val="0"/>
          <c:tx>
            <c:strRef>
              <c:f>工作表1!$C$9</c:f>
              <c:strCache>
                <c:ptCount val="1"/>
                <c:pt idx="0">
                  <c:v>IS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工作表1!$A$10:$A$13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xVal>
          <c:yVal>
            <c:numRef>
              <c:f>工作表1!$P$10:$P$13</c:f>
              <c:numCache>
                <c:formatCode>General</c:formatCode>
                <c:ptCount val="4"/>
                <c:pt idx="0">
                  <c:v>-2.6529013293777317</c:v>
                </c:pt>
                <c:pt idx="1">
                  <c:v>-2.5734668618833267</c:v>
                </c:pt>
                <c:pt idx="2">
                  <c:v>-2.3959286763311392</c:v>
                </c:pt>
                <c:pt idx="3">
                  <c:v>1.1782365846048053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77-4F79-B628-5EC7695CEA16}"/>
            </c:ext>
          </c:extLst>
        </c:ser>
        <c:ser>
          <c:idx val="1"/>
          <c:order val="1"/>
          <c:tx>
            <c:v>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工作表1!$A$10:$A$13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xVal>
          <c:yVal>
            <c:numRef>
              <c:f>工作表1!$R$10:$R$13</c:f>
              <c:numCache>
                <c:formatCode>General</c:formatCode>
                <c:ptCount val="4"/>
                <c:pt idx="0">
                  <c:v>-0.10935875603655623</c:v>
                </c:pt>
                <c:pt idx="1">
                  <c:v>0.47508488294878265</c:v>
                </c:pt>
                <c:pt idx="2">
                  <c:v>1.2345013205622106</c:v>
                </c:pt>
                <c:pt idx="3">
                  <c:v>6.2198654933074096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77-4F79-B628-5EC7695CEA16}"/>
            </c:ext>
          </c:extLst>
        </c:ser>
        <c:ser>
          <c:idx val="2"/>
          <c:order val="2"/>
          <c:tx>
            <c:strRef>
              <c:f>工作表1!$G$9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工作表1!$A$10:$A$13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xVal>
          <c:yVal>
            <c:numRef>
              <c:f>工作表1!$T$10:$T$13</c:f>
              <c:numCache>
                <c:formatCode>General</c:formatCode>
                <c:ptCount val="4"/>
                <c:pt idx="0">
                  <c:v>3.9457013329987713</c:v>
                </c:pt>
                <c:pt idx="1">
                  <c:v>7.3759082630750141</c:v>
                </c:pt>
                <c:pt idx="2">
                  <c:v>9.3690127346169803</c:v>
                </c:pt>
                <c:pt idx="3">
                  <c:v>18.211617421675506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77-4F79-B628-5EC7695CEA16}"/>
            </c:ext>
          </c:extLst>
        </c:ser>
        <c:ser>
          <c:idx val="3"/>
          <c:order val="3"/>
          <c:tx>
            <c:strRef>
              <c:f>工作表1!$J$9</c:f>
              <c:strCache>
                <c:ptCount val="1"/>
                <c:pt idx="0">
                  <c:v>RQS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工作表1!$A$10:$A$13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xVal>
          <c:yVal>
            <c:numRef>
              <c:f>工作表1!$W$10:$W$13</c:f>
              <c:numCache>
                <c:formatCode>General</c:formatCode>
                <c:ptCount val="4"/>
                <c:pt idx="0">
                  <c:v>-0.56277226108709022</c:v>
                </c:pt>
                <c:pt idx="1">
                  <c:v>0.88986288136517866</c:v>
                </c:pt>
                <c:pt idx="2">
                  <c:v>1.5305702039025284</c:v>
                </c:pt>
                <c:pt idx="3">
                  <c:v>6.2504310734202768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D77-4F79-B628-5EC7695CEA16}"/>
            </c:ext>
          </c:extLst>
        </c:ser>
        <c:ser>
          <c:idx val="4"/>
          <c:order val="4"/>
          <c:tx>
            <c:strRef>
              <c:f>工作表1!$L$9</c:f>
              <c:strCache>
                <c:ptCount val="1"/>
                <c:pt idx="0">
                  <c:v>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工作表1!$A$10:$A$13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xVal>
          <c:yVal>
            <c:numRef>
              <c:f>工作表1!$Y$10:$Y$13</c:f>
              <c:numCache>
                <c:formatCode>General</c:formatCode>
                <c:ptCount val="4"/>
                <c:pt idx="0">
                  <c:v>-1.0291463456595165</c:v>
                </c:pt>
                <c:pt idx="1">
                  <c:v>0.48748634934853602</c:v>
                </c:pt>
                <c:pt idx="2">
                  <c:v>1.5811101752255496</c:v>
                </c:pt>
                <c:pt idx="3">
                  <c:v>6.3588182054276281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D77-4F79-B628-5EC7695CE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708463"/>
        <c:axId val="836212319"/>
      </c:scatterChart>
      <c:valAx>
        <c:axId val="838708463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input scale(log scale)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71856716405852361"/>
              <c:y val="0.76852835817309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6212319"/>
        <c:crosses val="autoZero"/>
        <c:crossBetween val="midCat"/>
      </c:valAx>
      <c:valAx>
        <c:axId val="83621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time(</a:t>
                </a:r>
                <a:r>
                  <a:rPr lang="en-US" altLang="zh-TW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 scale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2.3085499155753399E-2"/>
              <c:y val="0.343926393395198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8708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154872797485849E-2"/>
          <c:y val="0.83454488251560666"/>
          <c:w val="0.95969025440502831"/>
          <c:h val="0.14071438381449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Worst case (case 3)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0553095443080585"/>
          <c:y val="0.15293891897964312"/>
          <c:w val="0.85458818040071383"/>
          <c:h val="0.6230321869697546"/>
        </c:manualLayout>
      </c:layout>
      <c:scatterChart>
        <c:scatterStyle val="lineMarker"/>
        <c:varyColors val="0"/>
        <c:ser>
          <c:idx val="0"/>
          <c:order val="0"/>
          <c:tx>
            <c:strRef>
              <c:f>工作表1!$C$9</c:f>
              <c:strCache>
                <c:ptCount val="1"/>
                <c:pt idx="0">
                  <c:v>IS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工作表1!$A$10:$A$13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xVal>
          <c:yVal>
            <c:numRef>
              <c:f>工作表1!$AC$10:$AC$13</c:f>
              <c:numCache>
                <c:formatCode>General</c:formatCode>
                <c:ptCount val="4"/>
                <c:pt idx="0">
                  <c:v>3.4261305442698053</c:v>
                </c:pt>
                <c:pt idx="1">
                  <c:v>6.3962793889311831</c:v>
                </c:pt>
                <c:pt idx="2">
                  <c:v>8.3643754489552435</c:v>
                </c:pt>
                <c:pt idx="3">
                  <c:v>18.287933275315687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D7-402C-B3A6-AF27C940728C}"/>
            </c:ext>
          </c:extLst>
        </c:ser>
        <c:ser>
          <c:idx val="1"/>
          <c:order val="1"/>
          <c:tx>
            <c:v>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工作表1!$A$10:$A$13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xVal>
          <c:yVal>
            <c:numRef>
              <c:f>工作表1!$AE$10:$AE$13</c:f>
              <c:numCache>
                <c:formatCode>General</c:formatCode>
                <c:ptCount val="4"/>
                <c:pt idx="0">
                  <c:v>-0.20257191784768686</c:v>
                </c:pt>
                <c:pt idx="1">
                  <c:v>0.34936527759421337</c:v>
                </c:pt>
                <c:pt idx="2">
                  <c:v>1.5063988315274544</c:v>
                </c:pt>
                <c:pt idx="3">
                  <c:v>6.2308178418610831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D7-402C-B3A6-AF27C940728C}"/>
            </c:ext>
          </c:extLst>
        </c:ser>
        <c:ser>
          <c:idx val="2"/>
          <c:order val="2"/>
          <c:tx>
            <c:strRef>
              <c:f>工作表1!$G$9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工作表1!$A$10:$A$13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xVal>
          <c:yVal>
            <c:numRef>
              <c:f>工作表1!$AG$10:$AG$13</c:f>
              <c:numCache>
                <c:formatCode>General</c:formatCode>
                <c:ptCount val="4"/>
                <c:pt idx="0">
                  <c:v>3.6522570221896884</c:v>
                </c:pt>
                <c:pt idx="1">
                  <c:v>6.8426017716195489</c:v>
                </c:pt>
                <c:pt idx="2">
                  <c:v>8.8100092275117809</c:v>
                </c:pt>
                <c:pt idx="3">
                  <c:v>17.872831163768168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5D7-402C-B3A6-AF27C940728C}"/>
            </c:ext>
          </c:extLst>
        </c:ser>
        <c:ser>
          <c:idx val="3"/>
          <c:order val="3"/>
          <c:tx>
            <c:strRef>
              <c:f>工作表1!$J$9</c:f>
              <c:strCache>
                <c:ptCount val="1"/>
                <c:pt idx="0">
                  <c:v>RQS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工作表1!$A$10:$A$13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xVal>
          <c:yVal>
            <c:numRef>
              <c:f>工作表1!$AJ$10:$AJ$13</c:f>
              <c:numCache>
                <c:formatCode>General</c:formatCode>
                <c:ptCount val="4"/>
                <c:pt idx="0">
                  <c:v>-0.59727782315439537</c:v>
                </c:pt>
                <c:pt idx="1">
                  <c:v>1.8949147479499007</c:v>
                </c:pt>
                <c:pt idx="2">
                  <c:v>1.5215533305450948</c:v>
                </c:pt>
                <c:pt idx="3">
                  <c:v>6.1468792004053876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5D7-402C-B3A6-AF27C940728C}"/>
            </c:ext>
          </c:extLst>
        </c:ser>
        <c:ser>
          <c:idx val="4"/>
          <c:order val="4"/>
          <c:tx>
            <c:strRef>
              <c:f>工作表1!$L$9</c:f>
              <c:strCache>
                <c:ptCount val="1"/>
                <c:pt idx="0">
                  <c:v>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工作表1!$A$10:$A$13</c:f>
              <c:numCache>
                <c:formatCode>General</c:formatCode>
                <c:ptCount val="4"/>
                <c:pt idx="0">
                  <c:v>11.965784284662087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19.931568569324174</c:v>
                </c:pt>
              </c:numCache>
            </c:numRef>
          </c:xVal>
          <c:yVal>
            <c:numRef>
              <c:f>工作表1!$AL$10:$AL$13</c:f>
              <c:numCache>
                <c:formatCode>General</c:formatCode>
                <c:ptCount val="4"/>
                <c:pt idx="0">
                  <c:v>-0.29335894269059154</c:v>
                </c:pt>
                <c:pt idx="1">
                  <c:v>1.0363274918177652</c:v>
                </c:pt>
                <c:pt idx="2">
                  <c:v>1.6158870739160567</c:v>
                </c:pt>
                <c:pt idx="3">
                  <c:v>6.3149864854685154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5D7-402C-B3A6-AF27C9407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708463"/>
        <c:axId val="836212319"/>
      </c:scatterChart>
      <c:valAx>
        <c:axId val="838708463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input scale(log scale)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73377344927143129"/>
              <c:y val="0.789145704691841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6212319"/>
        <c:crosses val="autoZero"/>
        <c:crossBetween val="midCat"/>
      </c:valAx>
      <c:valAx>
        <c:axId val="83621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time(log scale)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8708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969315394491852E-2"/>
          <c:y val="0.84279184478149261"/>
          <c:w val="0.95893529399655864"/>
          <c:h val="0.132467429581466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1024389</xdr:colOff>
      <xdr:row>16</xdr:row>
      <xdr:rowOff>81828</xdr:rowOff>
    </xdr:from>
    <xdr:to>
      <xdr:col>10</xdr:col>
      <xdr:colOff>251586</xdr:colOff>
      <xdr:row>29</xdr:row>
      <xdr:rowOff>230895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BB9F8BFC-F23B-0EBB-2393-D827F7FB4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299421</xdr:colOff>
      <xdr:row>16</xdr:row>
      <xdr:rowOff>16136</xdr:rowOff>
    </xdr:from>
    <xdr:to>
      <xdr:col>24</xdr:col>
      <xdr:colOff>68981</xdr:colOff>
      <xdr:row>29</xdr:row>
      <xdr:rowOff>160721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B271445-0203-48B8-85F7-6CBCBF133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26504</xdr:colOff>
      <xdr:row>15</xdr:row>
      <xdr:rowOff>159026</xdr:rowOff>
    </xdr:from>
    <xdr:to>
      <xdr:col>35</xdr:col>
      <xdr:colOff>290292</xdr:colOff>
      <xdr:row>29</xdr:row>
      <xdr:rowOff>111455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41B3F002-1D30-45CD-AED4-FC51BF63E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"/>
  <sheetViews>
    <sheetView tabSelected="1" topLeftCell="S12" zoomScale="115" zoomScaleNormal="115" workbookViewId="0">
      <selection activeCell="AL24" sqref="AL24"/>
    </sheetView>
  </sheetViews>
  <sheetFormatPr defaultRowHeight="15" x14ac:dyDescent="0.3"/>
  <cols>
    <col min="1" max="1" width="9.75" bestFit="1" customWidth="1"/>
    <col min="2" max="2" width="17.25" customWidth="1"/>
    <col min="3" max="3" width="11.625" bestFit="1" customWidth="1"/>
    <col min="4" max="4" width="9.625" bestFit="1" customWidth="1"/>
    <col min="5" max="5" width="11.625" bestFit="1" customWidth="1"/>
    <col min="6" max="6" width="9.625" bestFit="1" customWidth="1"/>
    <col min="8" max="8" width="4.125" customWidth="1"/>
    <col min="9" max="9" width="9.625" bestFit="1" customWidth="1"/>
    <col min="10" max="10" width="11.625" bestFit="1" customWidth="1"/>
    <col min="11" max="11" width="9.625" bestFit="1" customWidth="1"/>
    <col min="12" max="12" width="11.625" bestFit="1" customWidth="1"/>
    <col min="14" max="14" width="4.5" customWidth="1"/>
    <col min="16" max="16" width="9.125" bestFit="1" customWidth="1"/>
    <col min="17" max="17" width="9.375" bestFit="1" customWidth="1"/>
    <col min="18" max="18" width="10.25" bestFit="1" customWidth="1"/>
    <col min="19" max="19" width="9.375" bestFit="1" customWidth="1"/>
    <col min="22" max="22" width="9.375" bestFit="1" customWidth="1"/>
    <col min="23" max="23" width="10.25" bestFit="1" customWidth="1"/>
    <col min="24" max="24" width="9.375" bestFit="1" customWidth="1"/>
    <col min="25" max="25" width="10.25" bestFit="1" customWidth="1"/>
    <col min="27" max="27" width="9" customWidth="1"/>
    <col min="29" max="29" width="11.625" bestFit="1" customWidth="1"/>
    <col min="30" max="30" width="9.375" bestFit="1" customWidth="1"/>
    <col min="31" max="31" width="10.25" bestFit="1" customWidth="1"/>
    <col min="32" max="32" width="9.375" bestFit="1" customWidth="1"/>
    <col min="35" max="35" width="9.375" bestFit="1" customWidth="1"/>
    <col min="36" max="36" width="10.25" bestFit="1" customWidth="1"/>
    <col min="37" max="37" width="9.375" bestFit="1" customWidth="1"/>
    <col min="38" max="38" width="10.25" bestFit="1" customWidth="1"/>
  </cols>
  <sheetData>
    <row r="1" spans="1:40" ht="15.6" thickBot="1" x14ac:dyDescent="0.35"/>
    <row r="2" spans="1:40" ht="19.2" thickTop="1" thickBot="1" x14ac:dyDescent="0.35">
      <c r="B2" s="1" t="s">
        <v>0</v>
      </c>
      <c r="C2" s="13" t="s">
        <v>1</v>
      </c>
      <c r="D2" s="14"/>
      <c r="E2" s="13" t="s">
        <v>2</v>
      </c>
      <c r="F2" s="14"/>
      <c r="G2" s="13" t="s">
        <v>3</v>
      </c>
      <c r="H2" s="12"/>
      <c r="I2" s="15"/>
      <c r="J2" s="13" t="s">
        <v>19</v>
      </c>
      <c r="K2" s="14"/>
      <c r="L2" s="25" t="s">
        <v>20</v>
      </c>
      <c r="M2" s="22"/>
      <c r="N2" s="26"/>
      <c r="P2" s="13" t="s">
        <v>1</v>
      </c>
      <c r="Q2" s="14"/>
      <c r="R2" s="13" t="s">
        <v>2</v>
      </c>
      <c r="S2" s="14"/>
      <c r="T2" s="13" t="s">
        <v>3</v>
      </c>
      <c r="U2" s="12"/>
      <c r="V2" s="15"/>
      <c r="W2" s="13" t="s">
        <v>19</v>
      </c>
      <c r="X2" s="14"/>
      <c r="Y2" s="25" t="s">
        <v>20</v>
      </c>
      <c r="Z2" s="22"/>
      <c r="AA2" s="26"/>
      <c r="AC2" s="13" t="s">
        <v>1</v>
      </c>
      <c r="AD2" s="14"/>
      <c r="AE2" s="13" t="s">
        <v>2</v>
      </c>
      <c r="AF2" s="14"/>
      <c r="AG2" s="13" t="s">
        <v>3</v>
      </c>
      <c r="AH2" s="12"/>
      <c r="AI2" s="15"/>
      <c r="AJ2" s="13" t="s">
        <v>19</v>
      </c>
      <c r="AK2" s="14"/>
      <c r="AL2" s="25" t="s">
        <v>20</v>
      </c>
      <c r="AM2" s="22"/>
      <c r="AN2" s="26"/>
    </row>
    <row r="3" spans="1:40" x14ac:dyDescent="0.3">
      <c r="B3" s="16"/>
      <c r="C3" s="2" t="s">
        <v>4</v>
      </c>
      <c r="D3" s="2" t="s">
        <v>6</v>
      </c>
      <c r="E3" s="2" t="s">
        <v>4</v>
      </c>
      <c r="F3" s="2" t="s">
        <v>6</v>
      </c>
      <c r="G3" s="18" t="s">
        <v>4</v>
      </c>
      <c r="H3" s="19"/>
      <c r="I3" s="4" t="s">
        <v>6</v>
      </c>
      <c r="J3" s="2" t="s">
        <v>4</v>
      </c>
      <c r="K3" s="2" t="s">
        <v>6</v>
      </c>
      <c r="L3" s="2" t="s">
        <v>4</v>
      </c>
      <c r="M3" s="18" t="s">
        <v>6</v>
      </c>
      <c r="N3" s="27"/>
      <c r="P3" s="2" t="s">
        <v>4</v>
      </c>
      <c r="Q3" s="2" t="s">
        <v>6</v>
      </c>
      <c r="R3" s="2" t="s">
        <v>4</v>
      </c>
      <c r="S3" s="2" t="s">
        <v>6</v>
      </c>
      <c r="T3" s="18" t="s">
        <v>4</v>
      </c>
      <c r="U3" s="19"/>
      <c r="V3" s="4" t="s">
        <v>6</v>
      </c>
      <c r="W3" s="2" t="s">
        <v>4</v>
      </c>
      <c r="X3" s="2" t="s">
        <v>6</v>
      </c>
      <c r="Y3" s="2" t="s">
        <v>4</v>
      </c>
      <c r="Z3" s="18" t="s">
        <v>6</v>
      </c>
      <c r="AA3" s="27"/>
      <c r="AC3" s="2" t="s">
        <v>4</v>
      </c>
      <c r="AD3" s="2" t="s">
        <v>6</v>
      </c>
      <c r="AE3" s="2" t="s">
        <v>4</v>
      </c>
      <c r="AF3" s="2" t="s">
        <v>6</v>
      </c>
      <c r="AG3" s="18" t="s">
        <v>4</v>
      </c>
      <c r="AH3" s="19"/>
      <c r="AI3" s="4" t="s">
        <v>6</v>
      </c>
      <c r="AJ3" s="2" t="s">
        <v>4</v>
      </c>
      <c r="AK3" s="2" t="s">
        <v>6</v>
      </c>
      <c r="AL3" s="2" t="s">
        <v>4</v>
      </c>
      <c r="AM3" s="18" t="s">
        <v>6</v>
      </c>
      <c r="AN3" s="27"/>
    </row>
    <row r="4" spans="1:40" ht="28.2" thickBot="1" x14ac:dyDescent="0.35">
      <c r="B4" s="17"/>
      <c r="C4" s="3" t="s">
        <v>5</v>
      </c>
      <c r="D4" s="3" t="s">
        <v>7</v>
      </c>
      <c r="E4" s="3" t="s">
        <v>5</v>
      </c>
      <c r="F4" s="3" t="s">
        <v>7</v>
      </c>
      <c r="G4" s="20" t="s">
        <v>5</v>
      </c>
      <c r="H4" s="21"/>
      <c r="I4" s="5" t="s">
        <v>7</v>
      </c>
      <c r="J4" s="3" t="s">
        <v>5</v>
      </c>
      <c r="K4" s="3" t="s">
        <v>7</v>
      </c>
      <c r="L4" s="3" t="s">
        <v>5</v>
      </c>
      <c r="M4" s="20" t="s">
        <v>7</v>
      </c>
      <c r="N4" s="28"/>
      <c r="P4" s="3" t="s">
        <v>5</v>
      </c>
      <c r="Q4" s="3" t="s">
        <v>7</v>
      </c>
      <c r="R4" s="3" t="s">
        <v>5</v>
      </c>
      <c r="S4" s="3" t="s">
        <v>7</v>
      </c>
      <c r="T4" s="20" t="s">
        <v>5</v>
      </c>
      <c r="U4" s="21"/>
      <c r="V4" s="5" t="s">
        <v>7</v>
      </c>
      <c r="W4" s="3" t="s">
        <v>5</v>
      </c>
      <c r="X4" s="3" t="s">
        <v>7</v>
      </c>
      <c r="Y4" s="3" t="s">
        <v>5</v>
      </c>
      <c r="Z4" s="20" t="s">
        <v>7</v>
      </c>
      <c r="AA4" s="28"/>
      <c r="AC4" s="3" t="s">
        <v>5</v>
      </c>
      <c r="AD4" s="3" t="s">
        <v>7</v>
      </c>
      <c r="AE4" s="3" t="s">
        <v>5</v>
      </c>
      <c r="AF4" s="3" t="s">
        <v>7</v>
      </c>
      <c r="AG4" s="20" t="s">
        <v>5</v>
      </c>
      <c r="AH4" s="21"/>
      <c r="AI4" s="5" t="s">
        <v>7</v>
      </c>
      <c r="AJ4" s="3" t="s">
        <v>5</v>
      </c>
      <c r="AK4" s="3" t="s">
        <v>7</v>
      </c>
      <c r="AL4" s="3" t="s">
        <v>5</v>
      </c>
      <c r="AM4" s="20" t="s">
        <v>7</v>
      </c>
      <c r="AN4" s="28"/>
    </row>
    <row r="5" spans="1:40" ht="36.6" thickBot="1" x14ac:dyDescent="0.35">
      <c r="A5" s="32">
        <v>4000</v>
      </c>
      <c r="B5" s="6" t="s">
        <v>10</v>
      </c>
      <c r="C5" s="7">
        <v>5.5839999999999996</v>
      </c>
      <c r="D5" s="7">
        <v>6068</v>
      </c>
      <c r="E5" s="7">
        <v>1.5740000000000001</v>
      </c>
      <c r="F5" s="7">
        <v>6068</v>
      </c>
      <c r="G5" s="23">
        <v>0.996</v>
      </c>
      <c r="H5" s="24"/>
      <c r="I5" s="8">
        <v>6068</v>
      </c>
      <c r="J5" s="7">
        <v>0.94599999999999995</v>
      </c>
      <c r="K5" s="7">
        <v>5904</v>
      </c>
      <c r="L5" s="7">
        <v>0.78800000000000003</v>
      </c>
      <c r="M5" s="23">
        <v>5904</v>
      </c>
      <c r="N5" s="29"/>
      <c r="O5" s="6" t="s">
        <v>8</v>
      </c>
      <c r="P5" s="7">
        <v>0.159</v>
      </c>
      <c r="Q5" s="7">
        <v>6068</v>
      </c>
      <c r="R5" s="7">
        <v>0.92700000000000005</v>
      </c>
      <c r="S5" s="7">
        <v>6068</v>
      </c>
      <c r="T5" s="23">
        <v>15.409000000000001</v>
      </c>
      <c r="U5" s="24"/>
      <c r="V5" s="8">
        <v>6068</v>
      </c>
      <c r="W5" s="7">
        <v>0.67700000000000005</v>
      </c>
      <c r="X5" s="7">
        <v>5904</v>
      </c>
      <c r="Y5" s="7">
        <v>0.49</v>
      </c>
      <c r="Z5" s="23">
        <v>5904</v>
      </c>
      <c r="AA5" s="29"/>
      <c r="AB5" s="6" t="s">
        <v>9</v>
      </c>
      <c r="AC5" s="7">
        <v>10.749000000000001</v>
      </c>
      <c r="AD5" s="7">
        <v>6068</v>
      </c>
      <c r="AE5" s="7">
        <v>0.86899999999999999</v>
      </c>
      <c r="AF5" s="7">
        <v>6068</v>
      </c>
      <c r="AG5" s="23">
        <v>12.573</v>
      </c>
      <c r="AH5" s="24"/>
      <c r="AI5" s="8">
        <v>6072</v>
      </c>
      <c r="AJ5" s="7">
        <v>0.66100000000000003</v>
      </c>
      <c r="AK5" s="7">
        <v>5904</v>
      </c>
      <c r="AL5" s="7">
        <v>0.81599999999999995</v>
      </c>
      <c r="AM5" s="23">
        <v>5904</v>
      </c>
      <c r="AN5" s="29"/>
    </row>
    <row r="6" spans="1:40" ht="36.6" thickBot="1" x14ac:dyDescent="0.35">
      <c r="A6" s="7">
        <v>16000</v>
      </c>
      <c r="B6" s="6" t="s">
        <v>13</v>
      </c>
      <c r="C6" s="7">
        <v>44.122</v>
      </c>
      <c r="D6" s="7">
        <v>6220</v>
      </c>
      <c r="E6" s="7">
        <v>3.78</v>
      </c>
      <c r="F6" s="7">
        <v>6220</v>
      </c>
      <c r="G6" s="23">
        <v>1.663</v>
      </c>
      <c r="H6" s="24"/>
      <c r="I6" s="8">
        <v>6220</v>
      </c>
      <c r="J6" s="7">
        <v>2.1509999999999998</v>
      </c>
      <c r="K6" s="7">
        <v>6056</v>
      </c>
      <c r="L6" s="7">
        <v>3.01</v>
      </c>
      <c r="M6" s="23">
        <v>6056</v>
      </c>
      <c r="N6" s="29"/>
      <c r="O6" s="6" t="s">
        <v>11</v>
      </c>
      <c r="P6" s="7">
        <v>0.16800000000000001</v>
      </c>
      <c r="Q6" s="7">
        <v>6220</v>
      </c>
      <c r="R6" s="7">
        <v>1.39</v>
      </c>
      <c r="S6" s="7">
        <v>6220</v>
      </c>
      <c r="T6" s="23">
        <v>166.1</v>
      </c>
      <c r="U6" s="24"/>
      <c r="V6" s="8">
        <v>6220</v>
      </c>
      <c r="W6" s="7">
        <v>1.853</v>
      </c>
      <c r="X6" s="7">
        <v>6056</v>
      </c>
      <c r="Y6" s="7">
        <v>1.4019999999999999</v>
      </c>
      <c r="Z6" s="23">
        <v>6056</v>
      </c>
      <c r="AA6" s="29"/>
      <c r="AB6" s="6" t="s">
        <v>12</v>
      </c>
      <c r="AC6" s="7">
        <v>84.230999999999995</v>
      </c>
      <c r="AD6" s="7">
        <v>6220</v>
      </c>
      <c r="AE6" s="7">
        <v>1.274</v>
      </c>
      <c r="AF6" s="7">
        <v>6220</v>
      </c>
      <c r="AG6" s="23">
        <v>114.77</v>
      </c>
      <c r="AH6" s="24"/>
      <c r="AI6" s="8">
        <v>6596</v>
      </c>
      <c r="AJ6" s="7">
        <v>3.7189999999999999</v>
      </c>
      <c r="AK6" s="7">
        <v>6056</v>
      </c>
      <c r="AL6" s="7">
        <v>2.0510000000000002</v>
      </c>
      <c r="AM6" s="23">
        <v>6056</v>
      </c>
      <c r="AN6" s="29"/>
    </row>
    <row r="7" spans="1:40" ht="36.6" thickBot="1" x14ac:dyDescent="0.35">
      <c r="A7" s="7">
        <v>32000</v>
      </c>
      <c r="B7" s="6" t="s">
        <v>16</v>
      </c>
      <c r="C7" s="7">
        <v>162.185</v>
      </c>
      <c r="D7" s="7">
        <v>6352</v>
      </c>
      <c r="E7" s="7">
        <v>5.2690000000000001</v>
      </c>
      <c r="F7" s="7">
        <v>6352</v>
      </c>
      <c r="G7" s="23">
        <v>3.141</v>
      </c>
      <c r="H7" s="24"/>
      <c r="I7" s="8">
        <v>6352</v>
      </c>
      <c r="J7" s="7">
        <v>3.573</v>
      </c>
      <c r="K7" s="7">
        <v>6188</v>
      </c>
      <c r="L7" s="7">
        <v>3.4209999999999998</v>
      </c>
      <c r="M7" s="23">
        <v>6188</v>
      </c>
      <c r="N7" s="29"/>
      <c r="O7" s="6" t="s">
        <v>14</v>
      </c>
      <c r="P7" s="7">
        <v>0.19</v>
      </c>
      <c r="Q7" s="7">
        <v>6352</v>
      </c>
      <c r="R7" s="7">
        <v>2.3530000000000002</v>
      </c>
      <c r="S7" s="7">
        <v>6352</v>
      </c>
      <c r="T7" s="23">
        <v>661.23199999999997</v>
      </c>
      <c r="U7" s="24"/>
      <c r="V7" s="8">
        <v>6352</v>
      </c>
      <c r="W7" s="7">
        <v>2.8889999999999998</v>
      </c>
      <c r="X7" s="7">
        <v>6188</v>
      </c>
      <c r="Y7" s="7">
        <v>2.992</v>
      </c>
      <c r="Z7" s="23">
        <v>6188</v>
      </c>
      <c r="AA7" s="29"/>
      <c r="AB7" s="6" t="s">
        <v>15</v>
      </c>
      <c r="AC7" s="7">
        <v>329.55500000000001</v>
      </c>
      <c r="AD7" s="7">
        <v>6352</v>
      </c>
      <c r="AE7" s="7">
        <v>2.8410000000000002</v>
      </c>
      <c r="AF7" s="7">
        <v>6352</v>
      </c>
      <c r="AG7" s="23">
        <v>448.82499999999999</v>
      </c>
      <c r="AH7" s="24"/>
      <c r="AI7" s="8">
        <v>7144</v>
      </c>
      <c r="AJ7" s="7">
        <v>2.871</v>
      </c>
      <c r="AK7" s="7">
        <v>6188</v>
      </c>
      <c r="AL7" s="7">
        <v>3.0649999999999999</v>
      </c>
      <c r="AM7" s="23">
        <v>6188</v>
      </c>
      <c r="AN7" s="29"/>
    </row>
    <row r="8" spans="1:40" ht="54.6" thickBot="1" x14ac:dyDescent="0.35">
      <c r="A8" s="7">
        <v>1000000</v>
      </c>
      <c r="B8" s="9" t="s">
        <v>21</v>
      </c>
      <c r="C8" s="10">
        <v>160684</v>
      </c>
      <c r="D8" s="10">
        <v>12308</v>
      </c>
      <c r="E8" s="10">
        <v>161.66200000000001</v>
      </c>
      <c r="F8" s="10">
        <v>14168</v>
      </c>
      <c r="G8" s="23">
        <v>103.29300000000001</v>
      </c>
      <c r="H8" s="24"/>
      <c r="I8" s="8">
        <v>12308</v>
      </c>
      <c r="J8" s="10">
        <v>122.578</v>
      </c>
      <c r="K8" s="10">
        <v>12144</v>
      </c>
      <c r="L8" s="10">
        <v>142.42599999999999</v>
      </c>
      <c r="M8" s="30">
        <v>12144</v>
      </c>
      <c r="N8" s="31"/>
      <c r="O8" s="6" t="s">
        <v>17</v>
      </c>
      <c r="P8" s="7">
        <v>2.2629999999999999</v>
      </c>
      <c r="Q8" s="7">
        <v>12308</v>
      </c>
      <c r="R8" s="7">
        <v>74.536000000000001</v>
      </c>
      <c r="S8" s="7">
        <v>14168</v>
      </c>
      <c r="T8" s="23">
        <v>303559</v>
      </c>
      <c r="U8" s="24"/>
      <c r="V8" s="8">
        <v>12144</v>
      </c>
      <c r="W8" s="7">
        <v>76.132000000000005</v>
      </c>
      <c r="X8" s="7">
        <v>12144</v>
      </c>
      <c r="Y8" s="7">
        <v>82.072000000000003</v>
      </c>
      <c r="Z8" s="23">
        <v>12144</v>
      </c>
      <c r="AA8" s="29"/>
      <c r="AB8" s="6" t="s">
        <v>18</v>
      </c>
      <c r="AC8" s="7">
        <v>320049</v>
      </c>
      <c r="AD8" s="7">
        <v>12308</v>
      </c>
      <c r="AE8" s="7">
        <v>75.103999999999999</v>
      </c>
      <c r="AF8" s="7">
        <v>14168</v>
      </c>
      <c r="AG8" s="23">
        <v>240026</v>
      </c>
      <c r="AH8" s="24"/>
      <c r="AI8" s="8">
        <v>28676</v>
      </c>
      <c r="AJ8" s="7">
        <v>70.858999999999995</v>
      </c>
      <c r="AK8" s="7">
        <v>12144</v>
      </c>
      <c r="AL8" s="7">
        <v>79.616</v>
      </c>
      <c r="AM8" s="23">
        <v>12144</v>
      </c>
      <c r="AN8" s="29"/>
    </row>
    <row r="9" spans="1:40" ht="19.8" x14ac:dyDescent="0.4">
      <c r="A9" s="37" t="s">
        <v>22</v>
      </c>
      <c r="B9" s="37"/>
      <c r="C9" s="37" t="s">
        <v>23</v>
      </c>
      <c r="D9" s="37"/>
      <c r="E9" s="37" t="s">
        <v>24</v>
      </c>
      <c r="F9" s="37"/>
      <c r="G9" s="37" t="str">
        <f>G2</f>
        <v>QS</v>
      </c>
      <c r="H9" s="37"/>
      <c r="I9" s="37"/>
      <c r="J9" s="37" t="str">
        <f>J2</f>
        <v>RQS</v>
      </c>
      <c r="K9" s="37"/>
      <c r="L9" s="37" t="str">
        <f>L2</f>
        <v>HS</v>
      </c>
      <c r="M9" s="37"/>
      <c r="N9" s="37"/>
      <c r="O9" s="37"/>
      <c r="P9" s="37" t="str">
        <f>P2</f>
        <v>IS</v>
      </c>
      <c r="Q9" s="37"/>
      <c r="R9" s="37" t="str">
        <f>R2</f>
        <v>MS</v>
      </c>
      <c r="S9" s="37"/>
      <c r="T9" s="37" t="str">
        <f>T2</f>
        <v>QS</v>
      </c>
      <c r="U9" s="37"/>
      <c r="V9" s="37"/>
      <c r="W9" s="37" t="str">
        <f>W2</f>
        <v>RQS</v>
      </c>
      <c r="X9" s="37"/>
      <c r="Y9" s="37" t="str">
        <f>Y2</f>
        <v>HS</v>
      </c>
      <c r="Z9" s="37"/>
      <c r="AA9" s="37"/>
      <c r="AB9" s="37"/>
      <c r="AC9" s="37" t="str">
        <f>AC2</f>
        <v>IS</v>
      </c>
      <c r="AD9" s="37"/>
      <c r="AE9" s="37" t="str">
        <f>AE2</f>
        <v>MS</v>
      </c>
      <c r="AF9" s="37"/>
      <c r="AG9" s="37" t="str">
        <f>AG2</f>
        <v>QS</v>
      </c>
      <c r="AH9" s="37"/>
      <c r="AI9" s="37"/>
      <c r="AJ9" s="37" t="str">
        <f>AJ2</f>
        <v>RQS</v>
      </c>
      <c r="AK9" s="37"/>
      <c r="AL9" s="37" t="str">
        <f>AL2</f>
        <v>HS</v>
      </c>
    </row>
    <row r="10" spans="1:40" ht="15.6" x14ac:dyDescent="0.3">
      <c r="A10" s="11">
        <f>LOG(A5, 2)</f>
        <v>11.965784284662087</v>
      </c>
      <c r="B10" s="11"/>
      <c r="C10" s="11">
        <f>LOG(C5, 2)</f>
        <v>2.481298941547565</v>
      </c>
      <c r="D10" s="11"/>
      <c r="E10" s="11">
        <f>LOG(E5, 2)</f>
        <v>0.65443554084539945</v>
      </c>
      <c r="F10" s="11"/>
      <c r="G10" s="11">
        <f>LOG(G5, 2)</f>
        <v>-5.7823525940061109E-3</v>
      </c>
      <c r="H10" s="11"/>
      <c r="I10" s="11"/>
      <c r="J10" s="11">
        <f>LOG(J5, 2)</f>
        <v>-8.0087911322691926E-2</v>
      </c>
      <c r="K10" s="11"/>
      <c r="L10" s="11">
        <f>LOG(L5, 2)</f>
        <v>-0.34373246520571071</v>
      </c>
      <c r="M10" s="11"/>
      <c r="N10" s="11"/>
      <c r="O10" s="11"/>
      <c r="P10" s="11">
        <f>LOG(P5, 2)</f>
        <v>-2.6529013293777317</v>
      </c>
      <c r="Q10" s="11"/>
      <c r="R10" s="11">
        <f>LOG(R5, 2)</f>
        <v>-0.10935875603655623</v>
      </c>
      <c r="S10" s="11"/>
      <c r="T10" s="11">
        <f>LOG(T5, 2)</f>
        <v>3.9457013329987713</v>
      </c>
      <c r="U10" s="11"/>
      <c r="V10" s="11"/>
      <c r="W10" s="11">
        <f>LOG(W5, 2)</f>
        <v>-0.56277226108709022</v>
      </c>
      <c r="X10" s="11"/>
      <c r="Y10" s="11">
        <f>LOG(Y5, 2)</f>
        <v>-1.0291463456595165</v>
      </c>
      <c r="Z10" s="11"/>
      <c r="AA10" s="11"/>
      <c r="AB10" s="11"/>
      <c r="AC10" s="11">
        <f>LOG(AC5, 2)</f>
        <v>3.4261305442698053</v>
      </c>
      <c r="AD10" s="11"/>
      <c r="AE10" s="11">
        <f>LOG(AE5, 2)</f>
        <v>-0.20257191784768686</v>
      </c>
      <c r="AF10" s="11"/>
      <c r="AG10" s="11">
        <f>LOG(AG5, 2)</f>
        <v>3.6522570221896884</v>
      </c>
      <c r="AH10" s="11"/>
      <c r="AI10" s="11"/>
      <c r="AJ10" s="11">
        <f>LOG(AJ5, 2)</f>
        <v>-0.59727782315439537</v>
      </c>
      <c r="AK10" s="11"/>
      <c r="AL10" s="11">
        <f>LOG(AL5, 2)</f>
        <v>-0.29335894269059154</v>
      </c>
    </row>
    <row r="11" spans="1:40" ht="15.6" x14ac:dyDescent="0.3">
      <c r="A11" s="11">
        <f t="shared" ref="A11:C13" si="0">LOG(A6, 2)</f>
        <v>13.965784284662087</v>
      </c>
      <c r="B11" s="11"/>
      <c r="C11" s="11">
        <f t="shared" si="0"/>
        <v>5.4634262830216693</v>
      </c>
      <c r="D11" s="11"/>
      <c r="E11" s="11">
        <f t="shared" ref="E11" si="1">LOG(E6, 2)</f>
        <v>1.9183862344463478</v>
      </c>
      <c r="F11" s="11"/>
      <c r="G11" s="11">
        <f t="shared" ref="G11" si="2">LOG(G6, 2)</f>
        <v>0.73378816862518204</v>
      </c>
      <c r="H11" s="11"/>
      <c r="I11" s="11"/>
      <c r="J11" s="11">
        <f t="shared" ref="J11:J12" si="3">LOG(J6, 2)</f>
        <v>1.1050075247609736</v>
      </c>
      <c r="K11" s="11"/>
      <c r="L11" s="11">
        <f t="shared" ref="L11:L12" si="4">LOG(L6, 2)</f>
        <v>1.5897634869849773</v>
      </c>
      <c r="M11" s="11"/>
      <c r="N11" s="11"/>
      <c r="O11" s="11"/>
      <c r="P11" s="11">
        <f t="shared" ref="P11:P12" si="5">LOG(P6, 2)</f>
        <v>-2.5734668618833267</v>
      </c>
      <c r="Q11" s="11"/>
      <c r="R11" s="11">
        <f t="shared" ref="R11:R12" si="6">LOG(R6, 2)</f>
        <v>0.47508488294878265</v>
      </c>
      <c r="S11" s="11"/>
      <c r="T11" s="11">
        <f t="shared" ref="T11:T12" si="7">LOG(T6, 2)</f>
        <v>7.3759082630750141</v>
      </c>
      <c r="U11" s="11"/>
      <c r="V11" s="11"/>
      <c r="W11" s="11">
        <f t="shared" ref="W11:W12" si="8">LOG(W6, 2)</f>
        <v>0.88986288136517866</v>
      </c>
      <c r="X11" s="11"/>
      <c r="Y11" s="11">
        <f t="shared" ref="Y11:Y12" si="9">LOG(Y6, 2)</f>
        <v>0.48748634934853602</v>
      </c>
      <c r="Z11" s="11"/>
      <c r="AA11" s="11"/>
      <c r="AB11" s="11"/>
      <c r="AC11" s="11">
        <f t="shared" ref="AC11:AC12" si="10">LOG(AC6, 2)</f>
        <v>6.3962793889311831</v>
      </c>
      <c r="AD11" s="11"/>
      <c r="AE11" s="11">
        <f t="shared" ref="AE11:AE12" si="11">LOG(AE6, 2)</f>
        <v>0.34936527759421337</v>
      </c>
      <c r="AF11" s="11"/>
      <c r="AG11" s="11">
        <f t="shared" ref="AG11:AG12" si="12">LOG(AG6, 2)</f>
        <v>6.8426017716195489</v>
      </c>
      <c r="AH11" s="11"/>
      <c r="AI11" s="11"/>
      <c r="AJ11" s="11">
        <f t="shared" ref="AJ11:AJ12" si="13">LOG(AJ6, 2)</f>
        <v>1.8949147479499007</v>
      </c>
      <c r="AK11" s="11"/>
      <c r="AL11" s="11">
        <f t="shared" ref="AL11:AL12" si="14">LOG(AL6, 2)</f>
        <v>1.0363274918177652</v>
      </c>
    </row>
    <row r="12" spans="1:40" ht="15.6" x14ac:dyDescent="0.3">
      <c r="A12" s="11">
        <f t="shared" si="0"/>
        <v>14.965784284662087</v>
      </c>
      <c r="B12" s="11"/>
      <c r="C12" s="11">
        <f t="shared" si="0"/>
        <v>7.3414965850000025</v>
      </c>
      <c r="D12" s="11"/>
      <c r="E12" s="11">
        <f t="shared" ref="E12" si="15">LOG(E7, 2)</f>
        <v>2.3975291797113907</v>
      </c>
      <c r="F12" s="11"/>
      <c r="G12" s="11">
        <f t="shared" ref="G12" si="16">LOG(G7, 2)</f>
        <v>1.6512239429898776</v>
      </c>
      <c r="H12" s="11"/>
      <c r="I12" s="11"/>
      <c r="J12" s="11">
        <f t="shared" si="3"/>
        <v>1.8371359139231833</v>
      </c>
      <c r="K12" s="11"/>
      <c r="L12" s="11">
        <f t="shared" si="4"/>
        <v>1.7744181041058127</v>
      </c>
      <c r="M12" s="11"/>
      <c r="N12" s="11"/>
      <c r="O12" s="11"/>
      <c r="P12" s="11">
        <f t="shared" si="5"/>
        <v>-2.3959286763311392</v>
      </c>
      <c r="Q12" s="11"/>
      <c r="R12" s="11">
        <f t="shared" si="6"/>
        <v>1.2345013205622106</v>
      </c>
      <c r="S12" s="11"/>
      <c r="T12" s="11">
        <f t="shared" si="7"/>
        <v>9.3690127346169803</v>
      </c>
      <c r="U12" s="11"/>
      <c r="V12" s="11"/>
      <c r="W12" s="11">
        <f t="shared" si="8"/>
        <v>1.5305702039025284</v>
      </c>
      <c r="X12" s="11"/>
      <c r="Y12" s="11">
        <f t="shared" si="9"/>
        <v>1.5811101752255496</v>
      </c>
      <c r="Z12" s="11"/>
      <c r="AA12" s="11"/>
      <c r="AB12" s="11"/>
      <c r="AC12" s="11">
        <f t="shared" si="10"/>
        <v>8.3643754489552435</v>
      </c>
      <c r="AD12" s="11"/>
      <c r="AE12" s="11">
        <f t="shared" si="11"/>
        <v>1.5063988315274544</v>
      </c>
      <c r="AF12" s="11"/>
      <c r="AG12" s="11">
        <f t="shared" si="12"/>
        <v>8.8100092275117809</v>
      </c>
      <c r="AH12" s="11"/>
      <c r="AI12" s="11"/>
      <c r="AJ12" s="11">
        <f t="shared" si="13"/>
        <v>1.5215533305450948</v>
      </c>
      <c r="AK12" s="11"/>
      <c r="AL12" s="11">
        <f t="shared" si="14"/>
        <v>1.6158870739160567</v>
      </c>
    </row>
    <row r="13" spans="1:40" ht="15.6" x14ac:dyDescent="0.3">
      <c r="A13" s="11">
        <f t="shared" si="0"/>
        <v>19.931568569324174</v>
      </c>
      <c r="B13" s="11"/>
      <c r="C13" s="11">
        <f t="shared" si="0"/>
        <v>17.293866755224187</v>
      </c>
      <c r="D13" s="11"/>
      <c r="E13" s="11">
        <f t="shared" ref="E13" si="17">LOG(E8, 2)</f>
        <v>7.3368367909469603</v>
      </c>
      <c r="F13" s="11"/>
      <c r="G13" s="11">
        <f>LOG(G8, 2)</f>
        <v>6.6905986781744993</v>
      </c>
      <c r="H13" s="11"/>
      <c r="I13" s="11"/>
      <c r="J13" s="11">
        <f>LOG(J8, 2)</f>
        <v>6.9375562606551782</v>
      </c>
      <c r="K13" s="11"/>
      <c r="L13" s="11">
        <f>LOG(L8, 2)</f>
        <v>7.1540687254547759</v>
      </c>
      <c r="M13" s="11"/>
      <c r="N13" s="11"/>
      <c r="O13" s="11"/>
      <c r="P13" s="11">
        <f>LOG(P8, 2)</f>
        <v>1.1782365846048053</v>
      </c>
      <c r="Q13" s="11"/>
      <c r="R13" s="11">
        <f>LOG(R8, 2)</f>
        <v>6.2198654933074096</v>
      </c>
      <c r="S13" s="11"/>
      <c r="T13" s="11">
        <f>LOG(T8, 2)</f>
        <v>18.211617421675506</v>
      </c>
      <c r="U13" s="11"/>
      <c r="V13" s="11"/>
      <c r="W13" s="11">
        <f>LOG(W8, 2)</f>
        <v>6.2504310734202768</v>
      </c>
      <c r="X13" s="11"/>
      <c r="Y13" s="11">
        <f>LOG(Y8, 2)</f>
        <v>6.3588182054276281</v>
      </c>
      <c r="Z13" s="11"/>
      <c r="AA13" s="11"/>
      <c r="AB13" s="11"/>
      <c r="AC13" s="11">
        <f>LOG(AC8, 2)</f>
        <v>18.287933275315687</v>
      </c>
      <c r="AD13" s="11"/>
      <c r="AE13" s="11">
        <f>LOG(AE8, 2)</f>
        <v>6.2308178418610831</v>
      </c>
      <c r="AF13" s="11"/>
      <c r="AG13" s="11">
        <f>LOG(AG8, 2)</f>
        <v>17.872831163768168</v>
      </c>
      <c r="AH13" s="11"/>
      <c r="AI13" s="11"/>
      <c r="AJ13" s="11">
        <f>LOG(AJ8, 2)</f>
        <v>6.1468792004053876</v>
      </c>
      <c r="AK13" s="11"/>
      <c r="AL13" s="11">
        <f>LOG(AL8, 2)</f>
        <v>6.3149864854685154</v>
      </c>
    </row>
    <row r="15" spans="1:40" x14ac:dyDescent="0.3">
      <c r="B15" s="33"/>
      <c r="C15" s="33"/>
      <c r="D15" s="33"/>
      <c r="E15" s="33"/>
      <c r="F15" s="33"/>
      <c r="G15" s="33"/>
      <c r="H15" s="33"/>
      <c r="I15" s="33"/>
    </row>
    <row r="16" spans="1:40" x14ac:dyDescent="0.3">
      <c r="B16" s="33"/>
      <c r="C16" s="33"/>
      <c r="D16" s="33"/>
      <c r="E16" s="33"/>
      <c r="F16" s="33"/>
      <c r="G16" s="33"/>
      <c r="H16" s="33"/>
      <c r="I16" s="33"/>
    </row>
    <row r="17" spans="2:9" ht="18" x14ac:dyDescent="0.3">
      <c r="B17" s="34"/>
      <c r="C17" s="33"/>
      <c r="D17" s="33"/>
      <c r="E17" s="33"/>
      <c r="F17" s="33"/>
      <c r="G17" s="33"/>
      <c r="H17" s="35"/>
      <c r="I17" s="35"/>
    </row>
    <row r="18" spans="2:9" x14ac:dyDescent="0.3">
      <c r="B18" s="36"/>
      <c r="C18" s="33"/>
      <c r="D18" s="33"/>
      <c r="E18" s="33"/>
      <c r="F18" s="33"/>
      <c r="G18" s="33"/>
      <c r="H18" s="35"/>
      <c r="I18" s="35"/>
    </row>
    <row r="19" spans="2:9" x14ac:dyDescent="0.3">
      <c r="B19" s="36"/>
      <c r="C19" s="33"/>
      <c r="D19" s="33"/>
      <c r="E19" s="33"/>
      <c r="F19" s="33"/>
      <c r="G19" s="33"/>
      <c r="H19" s="35"/>
      <c r="I19" s="35"/>
    </row>
    <row r="20" spans="2:9" ht="18" x14ac:dyDescent="0.3">
      <c r="B20" s="34"/>
      <c r="C20" s="33"/>
      <c r="D20" s="33"/>
      <c r="E20" s="33"/>
      <c r="F20" s="33"/>
      <c r="G20" s="33"/>
      <c r="H20" s="35"/>
      <c r="I20" s="35"/>
    </row>
    <row r="21" spans="2:9" ht="18" x14ac:dyDescent="0.3">
      <c r="B21" s="34"/>
      <c r="C21" s="33"/>
      <c r="D21" s="33"/>
      <c r="E21" s="33"/>
      <c r="F21" s="33"/>
      <c r="G21" s="33"/>
      <c r="H21" s="35"/>
      <c r="I21" s="35"/>
    </row>
    <row r="22" spans="2:9" ht="18" x14ac:dyDescent="0.3">
      <c r="B22" s="34"/>
      <c r="C22" s="33"/>
      <c r="D22" s="33"/>
      <c r="E22" s="33"/>
      <c r="F22" s="33"/>
      <c r="G22" s="33"/>
      <c r="H22" s="35"/>
      <c r="I22" s="35"/>
    </row>
    <row r="23" spans="2:9" ht="18" x14ac:dyDescent="0.3">
      <c r="B23" s="34"/>
      <c r="C23" s="33"/>
      <c r="D23" s="33"/>
      <c r="E23" s="33"/>
      <c r="F23" s="33"/>
      <c r="G23" s="33"/>
      <c r="H23" s="35"/>
      <c r="I23" s="35"/>
    </row>
    <row r="24" spans="2:9" ht="18" x14ac:dyDescent="0.3">
      <c r="B24" s="34"/>
      <c r="C24" s="33"/>
      <c r="D24" s="33"/>
      <c r="E24" s="33"/>
      <c r="F24" s="33"/>
      <c r="G24" s="33"/>
      <c r="H24" s="35"/>
      <c r="I24" s="35"/>
    </row>
    <row r="25" spans="2:9" ht="18" x14ac:dyDescent="0.3">
      <c r="B25" s="34"/>
      <c r="C25" s="33"/>
      <c r="D25" s="33"/>
      <c r="E25" s="33"/>
      <c r="F25" s="33"/>
      <c r="G25" s="33"/>
      <c r="H25" s="35"/>
      <c r="I25" s="35"/>
    </row>
    <row r="26" spans="2:9" ht="18" x14ac:dyDescent="0.3">
      <c r="B26" s="34"/>
      <c r="C26" s="33"/>
      <c r="D26" s="33"/>
      <c r="E26" s="33"/>
      <c r="F26" s="33"/>
      <c r="G26" s="33"/>
      <c r="H26" s="35"/>
      <c r="I26" s="35"/>
    </row>
    <row r="27" spans="2:9" ht="18" x14ac:dyDescent="0.3">
      <c r="B27" s="34"/>
      <c r="C27" s="33"/>
      <c r="D27" s="33"/>
      <c r="E27" s="33"/>
      <c r="F27" s="33"/>
      <c r="G27" s="33"/>
      <c r="H27" s="35"/>
      <c r="I27" s="35"/>
    </row>
    <row r="28" spans="2:9" ht="18" x14ac:dyDescent="0.3">
      <c r="B28" s="34"/>
      <c r="C28" s="33"/>
      <c r="D28" s="33"/>
      <c r="E28" s="33"/>
      <c r="F28" s="33"/>
      <c r="G28" s="33"/>
      <c r="H28" s="35"/>
      <c r="I28" s="35"/>
    </row>
    <row r="29" spans="2:9" ht="18" x14ac:dyDescent="0.3">
      <c r="B29" s="34"/>
      <c r="C29" s="33"/>
      <c r="D29" s="33"/>
      <c r="E29" s="33"/>
      <c r="F29" s="33"/>
      <c r="G29" s="33"/>
      <c r="H29" s="35"/>
      <c r="I29" s="35"/>
    </row>
    <row r="30" spans="2:9" ht="18" x14ac:dyDescent="0.3">
      <c r="B30" s="34"/>
      <c r="C30" s="33"/>
      <c r="D30" s="33"/>
      <c r="E30" s="33"/>
      <c r="F30" s="33"/>
      <c r="G30" s="33"/>
      <c r="H30" s="35"/>
      <c r="I30" s="35"/>
    </row>
    <row r="31" spans="2:9" ht="18" x14ac:dyDescent="0.3">
      <c r="B31" s="34"/>
      <c r="C31" s="33"/>
      <c r="D31" s="33"/>
      <c r="E31" s="33"/>
      <c r="F31" s="33"/>
      <c r="G31" s="33"/>
      <c r="H31" s="35"/>
      <c r="I31" s="35"/>
    </row>
    <row r="32" spans="2:9" x14ac:dyDescent="0.3">
      <c r="B32" s="33"/>
      <c r="C32" s="33"/>
      <c r="D32" s="33"/>
      <c r="E32" s="33"/>
      <c r="F32" s="33"/>
      <c r="G32" s="33"/>
      <c r="H32" s="33"/>
      <c r="I32" s="33"/>
    </row>
    <row r="33" spans="2:9" x14ac:dyDescent="0.3">
      <c r="B33" s="33"/>
      <c r="C33" s="33"/>
      <c r="D33" s="33"/>
      <c r="E33" s="33"/>
      <c r="F33" s="33"/>
      <c r="G33" s="33"/>
      <c r="H33" s="33"/>
      <c r="I33" s="33"/>
    </row>
    <row r="34" spans="2:9" x14ac:dyDescent="0.3">
      <c r="B34" s="33"/>
      <c r="C34" s="33"/>
      <c r="D34" s="33"/>
      <c r="E34" s="33"/>
      <c r="F34" s="33"/>
      <c r="G34" s="33"/>
      <c r="H34" s="33"/>
      <c r="I34" s="33"/>
    </row>
    <row r="35" spans="2:9" x14ac:dyDescent="0.3">
      <c r="B35" s="33"/>
      <c r="C35" s="33"/>
      <c r="D35" s="33"/>
      <c r="E35" s="33"/>
      <c r="F35" s="33"/>
      <c r="G35" s="33"/>
      <c r="H35" s="33"/>
      <c r="I35" s="33"/>
    </row>
    <row r="36" spans="2:9" x14ac:dyDescent="0.3">
      <c r="B36" s="33"/>
      <c r="C36" s="33"/>
      <c r="D36" s="33"/>
      <c r="E36" s="33"/>
      <c r="F36" s="33"/>
      <c r="G36" s="33"/>
      <c r="H36" s="33"/>
      <c r="I36" s="33"/>
    </row>
  </sheetData>
  <mergeCells count="67">
    <mergeCell ref="AG4:AH4"/>
    <mergeCell ref="AM4:AN4"/>
    <mergeCell ref="AC2:AD2"/>
    <mergeCell ref="AE2:AF2"/>
    <mergeCell ref="AG2:AI2"/>
    <mergeCell ref="AJ2:AK2"/>
    <mergeCell ref="AL2:AN2"/>
    <mergeCell ref="AG3:AH3"/>
    <mergeCell ref="AM3:AN3"/>
    <mergeCell ref="P2:Q2"/>
    <mergeCell ref="R2:S2"/>
    <mergeCell ref="T2:V2"/>
    <mergeCell ref="W2:X2"/>
    <mergeCell ref="Y2:AA2"/>
    <mergeCell ref="T3:U3"/>
    <mergeCell ref="Z3:AA3"/>
    <mergeCell ref="T4:U4"/>
    <mergeCell ref="Z4:AA4"/>
    <mergeCell ref="Z8:AA8"/>
    <mergeCell ref="H29:I29"/>
    <mergeCell ref="AM8:AN8"/>
    <mergeCell ref="H30:I30"/>
    <mergeCell ref="M8:N8"/>
    <mergeCell ref="H31:I31"/>
    <mergeCell ref="Z7:AA7"/>
    <mergeCell ref="H26:I26"/>
    <mergeCell ref="AM7:AN7"/>
    <mergeCell ref="H27:I27"/>
    <mergeCell ref="M7:N7"/>
    <mergeCell ref="H28:I28"/>
    <mergeCell ref="Z6:AA6"/>
    <mergeCell ref="H23:I23"/>
    <mergeCell ref="AM6:AN6"/>
    <mergeCell ref="H24:I24"/>
    <mergeCell ref="M6:N6"/>
    <mergeCell ref="H25:I25"/>
    <mergeCell ref="Z5:AA5"/>
    <mergeCell ref="H20:I20"/>
    <mergeCell ref="AM5:AN5"/>
    <mergeCell ref="H21:I21"/>
    <mergeCell ref="M5:N5"/>
    <mergeCell ref="H22:I22"/>
    <mergeCell ref="J2:K2"/>
    <mergeCell ref="L2:N2"/>
    <mergeCell ref="H17:I17"/>
    <mergeCell ref="B18:B19"/>
    <mergeCell ref="M3:N3"/>
    <mergeCell ref="M4:N4"/>
    <mergeCell ref="H18:I19"/>
    <mergeCell ref="T7:U7"/>
    <mergeCell ref="AG7:AH7"/>
    <mergeCell ref="G7:H7"/>
    <mergeCell ref="T8:U8"/>
    <mergeCell ref="AG8:AH8"/>
    <mergeCell ref="G8:H8"/>
    <mergeCell ref="T5:U5"/>
    <mergeCell ref="AG5:AH5"/>
    <mergeCell ref="G5:H5"/>
    <mergeCell ref="T6:U6"/>
    <mergeCell ref="AG6:AH6"/>
    <mergeCell ref="G6:H6"/>
    <mergeCell ref="C2:D2"/>
    <mergeCell ref="E2:F2"/>
    <mergeCell ref="G2:I2"/>
    <mergeCell ref="B3:B4"/>
    <mergeCell ref="G3:H3"/>
    <mergeCell ref="G4:H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柏穎 曾</cp:lastModifiedBy>
  <dcterms:created xsi:type="dcterms:W3CDTF">2015-06-05T18:19:34Z</dcterms:created>
  <dcterms:modified xsi:type="dcterms:W3CDTF">2023-10-05T16:10:25Z</dcterms:modified>
</cp:coreProperties>
</file>