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"/>
    </mc:Choice>
  </mc:AlternateContent>
  <bookViews>
    <workbookView xWindow="0" yWindow="0" windowWidth="25200" windowHeight="113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I17" i="2"/>
  <c r="I18" i="2"/>
  <c r="I19" i="2"/>
  <c r="I16" i="2"/>
  <c r="H17" i="2"/>
  <c r="H18" i="2"/>
  <c r="H19" i="2"/>
  <c r="H16" i="2"/>
  <c r="G11" i="2"/>
  <c r="G12" i="2"/>
  <c r="G13" i="2"/>
  <c r="G14" i="2"/>
  <c r="G15" i="2"/>
  <c r="G3" i="2"/>
  <c r="G4" i="2"/>
  <c r="G5" i="2"/>
  <c r="G6" i="2"/>
  <c r="G7" i="2"/>
  <c r="G8" i="2"/>
  <c r="G9" i="2"/>
  <c r="G10" i="2"/>
  <c r="G2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7" i="2" l="1"/>
  <c r="D18" i="2" s="1"/>
  <c r="C14" i="1"/>
  <c r="C9" i="1"/>
  <c r="C10" i="1"/>
  <c r="C11" i="1"/>
  <c r="C12" i="1"/>
  <c r="C13" i="1"/>
  <c r="C7" i="1"/>
  <c r="C8" i="1"/>
  <c r="C2" i="1"/>
  <c r="C3" i="1"/>
  <c r="C5" i="1"/>
  <c r="C6" i="1"/>
  <c r="C4" i="1"/>
  <c r="D19" i="2" l="1"/>
</calcChain>
</file>

<file path=xl/sharedStrings.xml><?xml version="1.0" encoding="utf-8"?>
<sst xmlns="http://schemas.openxmlformats.org/spreadsheetml/2006/main" count="11" uniqueCount="8">
  <si>
    <t>Total Commitment</t>
  </si>
  <si>
    <t>Total Consumption</t>
  </si>
  <si>
    <t>monthly Consumption</t>
  </si>
  <si>
    <t>forcast total consumption</t>
  </si>
  <si>
    <t>Production</t>
  </si>
  <si>
    <t>non pro</t>
  </si>
  <si>
    <t>forcast month p</t>
  </si>
  <si>
    <t>forcast month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</si>
</sst>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Commitment &amp; Comsumption Trend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monthly Consumption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m/d/yyyy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1000</c:v>
                </c:pt>
                <c:pt idx="1">
                  <c:v>30000</c:v>
                </c:pt>
                <c:pt idx="2">
                  <c:v>20000</c:v>
                </c:pt>
                <c:pt idx="3">
                  <c:v>15000</c:v>
                </c:pt>
                <c:pt idx="4">
                  <c:v>1000</c:v>
                </c:pt>
                <c:pt idx="5">
                  <c:v>30000</c:v>
                </c:pt>
                <c:pt idx="6">
                  <c:v>15000</c:v>
                </c:pt>
                <c:pt idx="7">
                  <c:v>20000</c:v>
                </c:pt>
                <c:pt idx="8">
                  <c:v>30000</c:v>
                </c:pt>
                <c:pt idx="9">
                  <c:v>33000</c:v>
                </c:pt>
                <c:pt idx="10">
                  <c:v>35000</c:v>
                </c:pt>
                <c:pt idx="11">
                  <c:v>23000</c:v>
                </c:pt>
                <c:pt idx="12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515080"/>
        <c:axId val="607514688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Commitment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300000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1000</c:v>
                </c:pt>
                <c:pt idx="1">
                  <c:v>31000</c:v>
                </c:pt>
                <c:pt idx="2">
                  <c:v>51000</c:v>
                </c:pt>
                <c:pt idx="3">
                  <c:v>66000</c:v>
                </c:pt>
                <c:pt idx="4">
                  <c:v>67000</c:v>
                </c:pt>
                <c:pt idx="5">
                  <c:v>97000</c:v>
                </c:pt>
                <c:pt idx="6">
                  <c:v>112000</c:v>
                </c:pt>
                <c:pt idx="7">
                  <c:v>132000</c:v>
                </c:pt>
                <c:pt idx="8">
                  <c:v>162000</c:v>
                </c:pt>
                <c:pt idx="9">
                  <c:v>195000</c:v>
                </c:pt>
                <c:pt idx="10">
                  <c:v>230000</c:v>
                </c:pt>
                <c:pt idx="11">
                  <c:v>253000</c:v>
                </c:pt>
                <c:pt idx="12">
                  <c:v>278000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13512"/>
        <c:axId val="607514296"/>
      </c:lineChart>
      <c:dateAx>
        <c:axId val="607513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4296"/>
        <c:crosses val="autoZero"/>
        <c:auto val="1"/>
        <c:lblOffset val="100"/>
        <c:baseTimeUnit val="months"/>
      </c:dateAx>
      <c:valAx>
        <c:axId val="6075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512"/>
        <c:crosses val="autoZero"/>
        <c:crossBetween val="between"/>
      </c:valAx>
      <c:valAx>
        <c:axId val="6075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5080"/>
        <c:crosses val="max"/>
        <c:crossBetween val="between"/>
      </c:valAx>
      <c:dateAx>
        <c:axId val="607515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75146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Production/Non-production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tx>
            <c:strRef>
              <c:f>Sheet2!$F$1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 w="127000">
              <a:solidFill>
                <a:schemeClr val="accent2"/>
              </a:solidFill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Sheet2!$F$2:$F$19</c:f>
              <c:numCache>
                <c:formatCode>General</c:formatCode>
                <c:ptCount val="18"/>
                <c:pt idx="0">
                  <c:v>100</c:v>
                </c:pt>
                <c:pt idx="1">
                  <c:v>5000</c:v>
                </c:pt>
                <c:pt idx="2">
                  <c:v>10000</c:v>
                </c:pt>
                <c:pt idx="3">
                  <c:v>10000</c:v>
                </c:pt>
                <c:pt idx="4">
                  <c:v>900</c:v>
                </c:pt>
                <c:pt idx="5">
                  <c:v>10000</c:v>
                </c:pt>
                <c:pt idx="6">
                  <c:v>10000</c:v>
                </c:pt>
                <c:pt idx="7">
                  <c:v>15000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22000</c:v>
                </c:pt>
                <c:pt idx="12">
                  <c:v>22000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non pro</c:v>
                </c:pt>
              </c:strCache>
            </c:strRef>
          </c:tx>
          <c:spPr>
            <a:solidFill>
              <a:schemeClr val="accent3"/>
            </a:solidFill>
            <a:ln w="127000">
              <a:solidFill>
                <a:schemeClr val="accent3"/>
              </a:solidFill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Sheet2!$G$2:$G$19</c:f>
              <c:numCache>
                <c:formatCode>General</c:formatCode>
                <c:ptCount val="18"/>
                <c:pt idx="0">
                  <c:v>900</c:v>
                </c:pt>
                <c:pt idx="1">
                  <c:v>25000</c:v>
                </c:pt>
                <c:pt idx="2">
                  <c:v>10000</c:v>
                </c:pt>
                <c:pt idx="3">
                  <c:v>5000</c:v>
                </c:pt>
                <c:pt idx="4">
                  <c:v>100</c:v>
                </c:pt>
                <c:pt idx="5">
                  <c:v>20000</c:v>
                </c:pt>
                <c:pt idx="6">
                  <c:v>5000</c:v>
                </c:pt>
                <c:pt idx="7">
                  <c:v>5000</c:v>
                </c:pt>
                <c:pt idx="8">
                  <c:v>12000</c:v>
                </c:pt>
                <c:pt idx="9">
                  <c:v>13000</c:v>
                </c:pt>
                <c:pt idx="10">
                  <c:v>13000</c:v>
                </c:pt>
                <c:pt idx="11">
                  <c:v>1000</c:v>
                </c:pt>
                <c:pt idx="12">
                  <c:v>3000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forcast month 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0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Sheet2!$H$2:$H$19</c:f>
              <c:numCache>
                <c:formatCode>General</c:formatCode>
                <c:ptCount val="18"/>
                <c:pt idx="14">
                  <c:v>25544.794092404656</c:v>
                </c:pt>
                <c:pt idx="15">
                  <c:v>27000.697902369313</c:v>
                </c:pt>
                <c:pt idx="16">
                  <c:v>29071.375648729969</c:v>
                </c:pt>
                <c:pt idx="17">
                  <c:v>33033.411548448727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forcast month np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27000">
              <a:solidFill>
                <a:schemeClr val="accent3">
                  <a:lumMod val="40000"/>
                  <a:lumOff val="60000"/>
                </a:schemeClr>
              </a:solidFill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Sheet2!$I$2:$I$19</c:f>
              <c:numCache>
                <c:formatCode>General</c:formatCode>
                <c:ptCount val="18"/>
                <c:pt idx="14">
                  <c:v>6276.7058456369559</c:v>
                </c:pt>
                <c:pt idx="15">
                  <c:v>1935.4771476523019</c:v>
                </c:pt>
                <c:pt idx="16">
                  <c:v>4076.2044824406039</c:v>
                </c:pt>
                <c:pt idx="17">
                  <c:v>3832.6354064145125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7513120"/>
        <c:axId val="60752997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monthly Consumption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Sheet2!$A$2:$A$19</c15:sqref>
                        </c15:formulaRef>
                      </c:ext>
                    </c:extLst>
                    <c:numCache>
                      <c:formatCode>m/d/yyyy</c:formatCode>
                      <c:ptCount val="18"/>
                      <c:pt idx="0">
                        <c:v>41883</c:v>
                      </c:pt>
                      <c:pt idx="1">
                        <c:v>41913</c:v>
                      </c:pt>
                      <c:pt idx="2">
                        <c:v>41944</c:v>
                      </c:pt>
                      <c:pt idx="3">
                        <c:v>41974</c:v>
                      </c:pt>
                      <c:pt idx="4">
                        <c:v>42005</c:v>
                      </c:pt>
                      <c:pt idx="5">
                        <c:v>42036</c:v>
                      </c:pt>
                      <c:pt idx="6">
                        <c:v>42064</c:v>
                      </c:pt>
                      <c:pt idx="7">
                        <c:v>42095</c:v>
                      </c:pt>
                      <c:pt idx="8">
                        <c:v>42125</c:v>
                      </c:pt>
                      <c:pt idx="9">
                        <c:v>42156</c:v>
                      </c:pt>
                      <c:pt idx="10">
                        <c:v>42186</c:v>
                      </c:pt>
                      <c:pt idx="11">
                        <c:v>42217</c:v>
                      </c:pt>
                      <c:pt idx="12">
                        <c:v>42248</c:v>
                      </c:pt>
                      <c:pt idx="13">
                        <c:v>42248</c:v>
                      </c:pt>
                      <c:pt idx="14">
                        <c:v>42278</c:v>
                      </c:pt>
                      <c:pt idx="15">
                        <c:v>42309</c:v>
                      </c:pt>
                      <c:pt idx="16">
                        <c:v>42339</c:v>
                      </c:pt>
                      <c:pt idx="17">
                        <c:v>42370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30000</c:v>
                      </c:pt>
                      <c:pt idx="2">
                        <c:v>20000</c:v>
                      </c:pt>
                      <c:pt idx="3">
                        <c:v>15000</c:v>
                      </c:pt>
                      <c:pt idx="4">
                        <c:v>1000</c:v>
                      </c:pt>
                      <c:pt idx="5">
                        <c:v>30000</c:v>
                      </c:pt>
                      <c:pt idx="6">
                        <c:v>15000</c:v>
                      </c:pt>
                      <c:pt idx="7">
                        <c:v>20000</c:v>
                      </c:pt>
                      <c:pt idx="8">
                        <c:v>30000</c:v>
                      </c:pt>
                      <c:pt idx="9">
                        <c:v>33000</c:v>
                      </c:pt>
                      <c:pt idx="10">
                        <c:v>35000</c:v>
                      </c:pt>
                      <c:pt idx="11">
                        <c:v>23000</c:v>
                      </c:pt>
                      <c:pt idx="12">
                        <c:v>25000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 Commitment</c:v>
                </c:pt>
              </c:strCache>
            </c:strRef>
          </c:tx>
          <c:spPr>
            <a:ln w="34925" cap="flat">
              <a:solidFill>
                <a:schemeClr val="bg1"/>
              </a:solidFill>
              <a:prstDash val="solid"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300000</c:v>
                </c:pt>
                <c:pt idx="13">
                  <c:v>300000</c:v>
                </c:pt>
                <c:pt idx="14">
                  <c:v>300000</c:v>
                </c:pt>
                <c:pt idx="15">
                  <c:v>300000</c:v>
                </c:pt>
                <c:pt idx="16">
                  <c:v>300000</c:v>
                </c:pt>
                <c:pt idx="17">
                  <c:v>300000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Total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  <a:headEnd type="none"/>
              <a:tailEnd type="triangle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1000</c:v>
                </c:pt>
                <c:pt idx="1">
                  <c:v>31000</c:v>
                </c:pt>
                <c:pt idx="2">
                  <c:v>51000</c:v>
                </c:pt>
                <c:pt idx="3">
                  <c:v>66000</c:v>
                </c:pt>
                <c:pt idx="4">
                  <c:v>67000</c:v>
                </c:pt>
                <c:pt idx="5">
                  <c:v>97000</c:v>
                </c:pt>
                <c:pt idx="6">
                  <c:v>112000</c:v>
                </c:pt>
                <c:pt idx="7">
                  <c:v>132000</c:v>
                </c:pt>
                <c:pt idx="8">
                  <c:v>162000</c:v>
                </c:pt>
                <c:pt idx="9">
                  <c:v>195000</c:v>
                </c:pt>
                <c:pt idx="10">
                  <c:v>230000</c:v>
                </c:pt>
                <c:pt idx="11">
                  <c:v>253000</c:v>
                </c:pt>
                <c:pt idx="12">
                  <c:v>278000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forcast total consumption</c:v>
                </c:pt>
              </c:strCache>
            </c:strRef>
          </c:tx>
          <c:spPr>
            <a:ln w="34925" cap="rnd">
              <a:solidFill>
                <a:srgbClr val="92D050"/>
              </a:solidFill>
              <a:prstDash val="dash"/>
              <a:round/>
              <a:tailEnd type="triangle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Sheet2!$A$2:$A$19</c:f>
              <c:numCache>
                <c:formatCode>m/d/yyyy</c:formatCode>
                <c:ptCount val="18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42248</c:v>
                </c:pt>
                <c:pt idx="14">
                  <c:v>42278</c:v>
                </c:pt>
                <c:pt idx="15">
                  <c:v>42309</c:v>
                </c:pt>
                <c:pt idx="16">
                  <c:v>42339</c:v>
                </c:pt>
                <c:pt idx="17">
                  <c:v>42370</c:v>
                </c:pt>
              </c:numCache>
            </c:numRef>
          </c:cat>
          <c:val>
            <c:numRef>
              <c:f>Sheet2!$D$2:$D$19</c:f>
              <c:numCache>
                <c:formatCode>General</c:formatCode>
                <c:ptCount val="18"/>
                <c:pt idx="13">
                  <c:v>278000</c:v>
                </c:pt>
                <c:pt idx="14">
                  <c:v>303544.79409240466</c:v>
                </c:pt>
                <c:pt idx="15">
                  <c:v>330545.49199477397</c:v>
                </c:pt>
                <c:pt idx="16">
                  <c:v>359616.86764350394</c:v>
                </c:pt>
                <c:pt idx="17">
                  <c:v>392650.27919195266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13120"/>
        <c:axId val="607529976"/>
      </c:lineChart>
      <c:dateAx>
        <c:axId val="607513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29976"/>
        <c:crosses val="autoZero"/>
        <c:auto val="1"/>
        <c:lblOffset val="100"/>
        <c:baseTimeUnit val="days"/>
      </c:dateAx>
      <c:valAx>
        <c:axId val="6075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38099</xdr:rowOff>
    </xdr:from>
    <xdr:to>
      <xdr:col>11</xdr:col>
      <xdr:colOff>228600</xdr:colOff>
      <xdr:row>30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A1:XFD1048576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3" width="18" bestFit="1" customWidth="1"/>
    <col min="4" max="4" width="21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>
        <v>41883</v>
      </c>
      <c r="B2" s="1">
        <v>50000</v>
      </c>
      <c r="C2" s="1">
        <f>SUM($D$2:D2)</f>
        <v>1000</v>
      </c>
      <c r="D2" s="1">
        <v>1000</v>
      </c>
    </row>
    <row r="3" spans="1:4" x14ac:dyDescent="0.25">
      <c r="A3" s="2">
        <v>41913</v>
      </c>
      <c r="B3" s="1">
        <v>50000</v>
      </c>
      <c r="C3" s="1">
        <f>SUM($D$2:D3)</f>
        <v>31000</v>
      </c>
      <c r="D3" s="1">
        <v>30000</v>
      </c>
    </row>
    <row r="4" spans="1:4" x14ac:dyDescent="0.25">
      <c r="A4" s="2">
        <v>41944</v>
      </c>
      <c r="B4" s="1">
        <v>50000</v>
      </c>
      <c r="C4" s="1">
        <f>SUM($D$2:D4)</f>
        <v>51000</v>
      </c>
      <c r="D4" s="1">
        <v>20000</v>
      </c>
    </row>
    <row r="5" spans="1:4" x14ac:dyDescent="0.25">
      <c r="A5" s="2">
        <v>41974</v>
      </c>
      <c r="B5" s="1">
        <v>50000</v>
      </c>
      <c r="C5" s="1">
        <f>SUM($D$2:D5)</f>
        <v>66000</v>
      </c>
      <c r="D5" s="1">
        <v>15000</v>
      </c>
    </row>
    <row r="6" spans="1:4" x14ac:dyDescent="0.25">
      <c r="A6" s="2">
        <v>42005</v>
      </c>
      <c r="B6" s="1">
        <v>100000</v>
      </c>
      <c r="C6" s="1">
        <f>SUM($D$2:D6)</f>
        <v>67000</v>
      </c>
      <c r="D6" s="1">
        <v>1000</v>
      </c>
    </row>
    <row r="7" spans="1:4" x14ac:dyDescent="0.25">
      <c r="A7" s="2">
        <v>42036</v>
      </c>
      <c r="B7" s="1">
        <v>100000</v>
      </c>
      <c r="C7" s="1">
        <f>SUM($D$2:D7)</f>
        <v>97000</v>
      </c>
      <c r="D7" s="1">
        <v>30000</v>
      </c>
    </row>
    <row r="8" spans="1:4" x14ac:dyDescent="0.25">
      <c r="A8" s="2">
        <v>42064</v>
      </c>
      <c r="B8" s="1">
        <v>100000</v>
      </c>
      <c r="C8" s="1">
        <f>SUM($D$2:D8)</f>
        <v>112000</v>
      </c>
      <c r="D8" s="1">
        <v>15000</v>
      </c>
    </row>
    <row r="9" spans="1:4" x14ac:dyDescent="0.25">
      <c r="A9" s="2">
        <v>42095</v>
      </c>
      <c r="B9" s="1">
        <v>100000</v>
      </c>
      <c r="C9" s="1">
        <f>SUM($D$2:D9)</f>
        <v>132000</v>
      </c>
      <c r="D9" s="1">
        <v>20000</v>
      </c>
    </row>
    <row r="10" spans="1:4" x14ac:dyDescent="0.25">
      <c r="A10" s="2">
        <v>42125</v>
      </c>
      <c r="B10" s="1">
        <v>100000</v>
      </c>
      <c r="C10" s="1">
        <f>SUM($D$2:D10)</f>
        <v>162000</v>
      </c>
      <c r="D10" s="1">
        <v>30000</v>
      </c>
    </row>
    <row r="11" spans="1:4" x14ac:dyDescent="0.25">
      <c r="A11" s="2">
        <v>42156</v>
      </c>
      <c r="B11" s="1">
        <v>200000</v>
      </c>
      <c r="C11" s="1">
        <f>SUM($D$2:D11)</f>
        <v>195000</v>
      </c>
      <c r="D11" s="1">
        <v>33000</v>
      </c>
    </row>
    <row r="12" spans="1:4" x14ac:dyDescent="0.25">
      <c r="A12" s="2">
        <v>42186</v>
      </c>
      <c r="B12" s="1">
        <v>200000</v>
      </c>
      <c r="C12" s="1">
        <f>SUM($D$2:D12)</f>
        <v>230000</v>
      </c>
      <c r="D12" s="1">
        <v>35000</v>
      </c>
    </row>
    <row r="13" spans="1:4" x14ac:dyDescent="0.25">
      <c r="A13" s="2">
        <v>42217</v>
      </c>
      <c r="B13" s="1">
        <v>200000</v>
      </c>
      <c r="C13" s="1">
        <f>SUM($D$2:D13)</f>
        <v>253000</v>
      </c>
      <c r="D13" s="1">
        <v>23000</v>
      </c>
    </row>
    <row r="14" spans="1:4" x14ac:dyDescent="0.25">
      <c r="A14" s="2">
        <v>42248</v>
      </c>
      <c r="B14" s="1">
        <v>300000</v>
      </c>
      <c r="C14" s="1">
        <f>SUM($D$2:D14)</f>
        <v>278000</v>
      </c>
      <c r="D14" s="1">
        <v>25000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6" workbookViewId="0">
      <selection activeCell="I7" sqref="I7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3" width="18" bestFit="1" customWidth="1"/>
    <col min="4" max="4" width="24" bestFit="1" customWidth="1"/>
    <col min="5" max="5" width="21" bestFit="1" customWidth="1"/>
    <col min="6" max="6" width="10.7109375" bestFit="1" customWidth="1"/>
    <col min="7" max="7" width="7.85546875" bestFit="1" customWidth="1"/>
    <col min="8" max="8" width="15" bestFit="1" customWidth="1"/>
    <col min="9" max="9" width="16.140625" bestFit="1" customWidth="1"/>
  </cols>
  <sheetData>
    <row r="1" spans="1:9" x14ac:dyDescent="0.25">
      <c r="A1" s="1"/>
      <c r="B1" s="1" t="s">
        <v>0</v>
      </c>
      <c r="C1" s="1" t="s">
        <v>1</v>
      </c>
      <c r="D1" s="1" t="s">
        <v>3</v>
      </c>
      <c r="E1" s="1" t="s">
        <v>2</v>
      </c>
      <c r="F1" s="7" t="s">
        <v>4</v>
      </c>
      <c r="G1" s="7" t="s">
        <v>5</v>
      </c>
      <c r="H1" s="6" t="s">
        <v>6</v>
      </c>
      <c r="I1" s="6" t="s">
        <v>7</v>
      </c>
    </row>
    <row r="2" spans="1:9" x14ac:dyDescent="0.25">
      <c r="A2" s="2">
        <v>41883</v>
      </c>
      <c r="B2" s="1">
        <v>50000</v>
      </c>
      <c r="C2" s="1">
        <f>SUM($E$2:E2)</f>
        <v>1000</v>
      </c>
      <c r="D2" s="1"/>
      <c r="E2" s="1">
        <v>1000</v>
      </c>
      <c r="F2" s="6">
        <v>100</v>
      </c>
      <c r="G2" s="6">
        <f>E2-F2</f>
        <v>900</v>
      </c>
    </row>
    <row r="3" spans="1:9" x14ac:dyDescent="0.25">
      <c r="A3" s="2">
        <v>41913</v>
      </c>
      <c r="B3" s="1">
        <v>50000</v>
      </c>
      <c r="C3" s="1">
        <f>SUM($E$2:E3)</f>
        <v>31000</v>
      </c>
      <c r="D3" s="1"/>
      <c r="E3" s="1">
        <v>30000</v>
      </c>
      <c r="F3" s="6">
        <v>5000</v>
      </c>
      <c r="G3" s="6">
        <f t="shared" ref="G3:G15" si="0">E3-F3</f>
        <v>25000</v>
      </c>
    </row>
    <row r="4" spans="1:9" x14ac:dyDescent="0.25">
      <c r="A4" s="2">
        <v>41944</v>
      </c>
      <c r="B4" s="1">
        <v>50000</v>
      </c>
      <c r="C4" s="1">
        <f>SUM($E$2:E4)</f>
        <v>51000</v>
      </c>
      <c r="D4" s="1"/>
      <c r="E4" s="1">
        <v>20000</v>
      </c>
      <c r="F4" s="6">
        <v>10000</v>
      </c>
      <c r="G4" s="6">
        <f t="shared" si="0"/>
        <v>10000</v>
      </c>
    </row>
    <row r="5" spans="1:9" x14ac:dyDescent="0.25">
      <c r="A5" s="2">
        <v>41974</v>
      </c>
      <c r="B5" s="1">
        <v>50000</v>
      </c>
      <c r="C5" s="1">
        <f>SUM($E$2:E5)</f>
        <v>66000</v>
      </c>
      <c r="D5" s="1"/>
      <c r="E5" s="1">
        <v>15000</v>
      </c>
      <c r="F5" s="6">
        <v>10000</v>
      </c>
      <c r="G5" s="6">
        <f t="shared" si="0"/>
        <v>5000</v>
      </c>
    </row>
    <row r="6" spans="1:9" x14ac:dyDescent="0.25">
      <c r="A6" s="2">
        <v>42005</v>
      </c>
      <c r="B6" s="1">
        <v>100000</v>
      </c>
      <c r="C6" s="1">
        <f>SUM($E$2:E6)</f>
        <v>67000</v>
      </c>
      <c r="D6" s="1"/>
      <c r="E6" s="1">
        <v>1000</v>
      </c>
      <c r="F6" s="6">
        <v>900</v>
      </c>
      <c r="G6" s="6">
        <f t="shared" si="0"/>
        <v>100</v>
      </c>
    </row>
    <row r="7" spans="1:9" x14ac:dyDescent="0.25">
      <c r="A7" s="2">
        <v>42036</v>
      </c>
      <c r="B7" s="1">
        <v>100000</v>
      </c>
      <c r="C7" s="1">
        <f>SUM($E$2:E7)</f>
        <v>97000</v>
      </c>
      <c r="D7" s="1"/>
      <c r="E7" s="1">
        <v>30000</v>
      </c>
      <c r="F7" s="6">
        <v>10000</v>
      </c>
      <c r="G7" s="6">
        <f t="shared" si="0"/>
        <v>20000</v>
      </c>
    </row>
    <row r="8" spans="1:9" x14ac:dyDescent="0.25">
      <c r="A8" s="2">
        <v>42064</v>
      </c>
      <c r="B8" s="1">
        <v>100000</v>
      </c>
      <c r="C8" s="1">
        <f>SUM($E$2:E8)</f>
        <v>112000</v>
      </c>
      <c r="D8" s="1"/>
      <c r="E8" s="1">
        <v>15000</v>
      </c>
      <c r="F8" s="6">
        <v>10000</v>
      </c>
      <c r="G8" s="6">
        <f t="shared" si="0"/>
        <v>5000</v>
      </c>
    </row>
    <row r="9" spans="1:9" x14ac:dyDescent="0.25">
      <c r="A9" s="2">
        <v>42095</v>
      </c>
      <c r="B9" s="1">
        <v>100000</v>
      </c>
      <c r="C9" s="1">
        <f>SUM($E$2:E9)</f>
        <v>132000</v>
      </c>
      <c r="D9" s="1"/>
      <c r="E9" s="1">
        <v>20000</v>
      </c>
      <c r="F9" s="6">
        <v>15000</v>
      </c>
      <c r="G9" s="6">
        <f t="shared" si="0"/>
        <v>5000</v>
      </c>
    </row>
    <row r="10" spans="1:9" x14ac:dyDescent="0.25">
      <c r="A10" s="2">
        <v>42125</v>
      </c>
      <c r="B10" s="1">
        <v>100000</v>
      </c>
      <c r="C10" s="1">
        <f>SUM($E$2:E10)</f>
        <v>162000</v>
      </c>
      <c r="D10" s="1"/>
      <c r="E10" s="1">
        <v>30000</v>
      </c>
      <c r="F10" s="6">
        <v>18000</v>
      </c>
      <c r="G10" s="6">
        <f t="shared" si="0"/>
        <v>12000</v>
      </c>
    </row>
    <row r="11" spans="1:9" x14ac:dyDescent="0.25">
      <c r="A11" s="2">
        <v>42156</v>
      </c>
      <c r="B11" s="1">
        <v>200000</v>
      </c>
      <c r="C11" s="1">
        <f>SUM($E$2:E11)</f>
        <v>195000</v>
      </c>
      <c r="D11" s="1"/>
      <c r="E11" s="1">
        <v>33000</v>
      </c>
      <c r="F11" s="6">
        <v>20000</v>
      </c>
      <c r="G11" s="6">
        <f t="shared" si="0"/>
        <v>13000</v>
      </c>
    </row>
    <row r="12" spans="1:9" x14ac:dyDescent="0.25">
      <c r="A12" s="2">
        <v>42186</v>
      </c>
      <c r="B12" s="1">
        <v>200000</v>
      </c>
      <c r="C12" s="1">
        <f>SUM($E$2:E12)</f>
        <v>230000</v>
      </c>
      <c r="D12" s="1"/>
      <c r="E12" s="1">
        <v>35000</v>
      </c>
      <c r="F12" s="6">
        <v>22000</v>
      </c>
      <c r="G12" s="6">
        <f t="shared" si="0"/>
        <v>13000</v>
      </c>
    </row>
    <row r="13" spans="1:9" x14ac:dyDescent="0.25">
      <c r="A13" s="2">
        <v>42217</v>
      </c>
      <c r="B13" s="1">
        <v>200000</v>
      </c>
      <c r="C13" s="1">
        <f>SUM($E$2:E13)</f>
        <v>253000</v>
      </c>
      <c r="D13" s="1"/>
      <c r="E13" s="1">
        <v>23000</v>
      </c>
      <c r="F13" s="6">
        <v>22000</v>
      </c>
      <c r="G13" s="6">
        <f t="shared" si="0"/>
        <v>1000</v>
      </c>
    </row>
    <row r="14" spans="1:9" x14ac:dyDescent="0.25">
      <c r="A14" s="2">
        <v>42248</v>
      </c>
      <c r="B14" s="1">
        <v>300000</v>
      </c>
      <c r="C14" s="1">
        <f>SUM($E$2:E14)</f>
        <v>278000</v>
      </c>
      <c r="E14" s="1">
        <v>25000</v>
      </c>
      <c r="F14" s="6">
        <v>22000</v>
      </c>
      <c r="G14" s="6">
        <f t="shared" si="0"/>
        <v>3000</v>
      </c>
    </row>
    <row r="15" spans="1:9" x14ac:dyDescent="0.25">
      <c r="A15" s="2">
        <v>42248</v>
      </c>
      <c r="B15" s="1">
        <v>300000</v>
      </c>
      <c r="C15" s="5"/>
      <c r="D15" s="1">
        <f>SUM($E$2:E15)</f>
        <v>278000</v>
      </c>
      <c r="E15" s="5"/>
      <c r="F15" s="5"/>
      <c r="G15" s="6">
        <f t="shared" si="0"/>
        <v>0</v>
      </c>
    </row>
    <row r="16" spans="1:9" x14ac:dyDescent="0.25">
      <c r="A16" s="2">
        <v>42278</v>
      </c>
      <c r="B16" s="1">
        <v>300000</v>
      </c>
      <c r="D16" s="1">
        <f>SUM($E$2:E16)+H16</f>
        <v>303544.79409240466</v>
      </c>
      <c r="H16" s="4">
        <f>FORECAST(A16,F2:F14,A2:A14)</f>
        <v>25544.794092404656</v>
      </c>
      <c r="I16" s="3">
        <f>FORECAST(A16,G2:G14,A2:A14)</f>
        <v>6276.7058456369559</v>
      </c>
    </row>
    <row r="17" spans="1:9" x14ac:dyDescent="0.25">
      <c r="A17" s="2">
        <v>42309</v>
      </c>
      <c r="B17" s="1">
        <v>300000</v>
      </c>
      <c r="D17" s="1">
        <f>D16+H17</f>
        <v>330545.49199477397</v>
      </c>
      <c r="H17" s="4">
        <f t="shared" ref="H17:H19" si="1">FORECAST(A17,F3:F15,A3:A15)</f>
        <v>27000.697902369313</v>
      </c>
      <c r="I17" s="3">
        <f t="shared" ref="I17:I19" si="2">FORECAST(A17,G3:G15,A3:A15)</f>
        <v>1935.4771476523019</v>
      </c>
    </row>
    <row r="18" spans="1:9" x14ac:dyDescent="0.25">
      <c r="A18" s="2">
        <v>42339</v>
      </c>
      <c r="B18" s="1">
        <v>300000</v>
      </c>
      <c r="D18" s="1">
        <f>D17+H18</f>
        <v>359616.86764350394</v>
      </c>
      <c r="H18" s="4">
        <f t="shared" si="1"/>
        <v>29071.375648729969</v>
      </c>
      <c r="I18" s="3">
        <f t="shared" si="2"/>
        <v>4076.2044824406039</v>
      </c>
    </row>
    <row r="19" spans="1:9" x14ac:dyDescent="0.25">
      <c r="A19" s="2">
        <v>42370</v>
      </c>
      <c r="B19" s="1">
        <v>300000</v>
      </c>
      <c r="D19" s="1">
        <f>D18+H19</f>
        <v>392650.27919195266</v>
      </c>
      <c r="H19" s="4">
        <f t="shared" si="1"/>
        <v>33033.411548448727</v>
      </c>
      <c r="I19" s="3">
        <f t="shared" si="2"/>
        <v>3832.6354064145125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7" sqref="I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2015-10-16T03:54:01Z</dcterms:created>
  <dcterms:modified xsi:type="dcterms:W3CDTF">2015-10-22T03:42:53Z</dcterms:modified>
</cp:coreProperties>
</file>