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Kalkulus I\proyek\"/>
    </mc:Choice>
  </mc:AlternateContent>
  <xr:revisionPtr revIDLastSave="0" documentId="13_ncr:1_{79FC2ED6-6F25-4365-903D-2E1E1ED44D22}" xr6:coauthVersionLast="45" xr6:coauthVersionMax="45" xr10:uidLastSave="{00000000-0000-0000-0000-000000000000}"/>
  <bookViews>
    <workbookView xWindow="-110" yWindow="-110" windowWidth="19420" windowHeight="10420" activeTab="1" xr2:uid="{0F68559B-CEAC-45C6-BB3E-513E4922E923}"/>
  </bookViews>
  <sheets>
    <sheet name="irfan" sheetId="1" r:id="rId1"/>
    <sheet name="alw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361" i="2" l="1"/>
  <c r="K360" i="2"/>
  <c r="K359" i="2"/>
  <c r="K363" i="2" s="1"/>
  <c r="F351" i="2"/>
  <c r="F350" i="2"/>
  <c r="F349" i="2"/>
  <c r="F352" i="2"/>
  <c r="H278" i="2"/>
  <c r="H5" i="2"/>
  <c r="F313" i="2"/>
  <c r="F319" i="2"/>
  <c r="F318" i="2"/>
  <c r="F314" i="2"/>
  <c r="H310" i="2"/>
  <c r="E278" i="2"/>
  <c r="G6" i="2"/>
  <c r="G5" i="2"/>
  <c r="F6" i="2"/>
  <c r="F5" i="2"/>
  <c r="C7" i="2"/>
  <c r="C8" i="2" s="1"/>
  <c r="C6" i="2"/>
  <c r="H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C9" i="2" l="1"/>
  <c r="I8" i="2"/>
  <c r="F8" i="2"/>
  <c r="H8" i="2"/>
  <c r="G8" i="2"/>
  <c r="I7" i="2"/>
  <c r="H7" i="2"/>
  <c r="G7" i="2"/>
  <c r="F7" i="2"/>
  <c r="I6" i="2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8" i="1"/>
  <c r="C10" i="2" l="1"/>
  <c r="I9" i="2"/>
  <c r="H9" i="2"/>
  <c r="G9" i="2"/>
  <c r="F9" i="2"/>
  <c r="C11" i="2" l="1"/>
  <c r="I10" i="2"/>
  <c r="H10" i="2"/>
  <c r="G10" i="2"/>
  <c r="F10" i="2"/>
  <c r="C12" i="2" l="1"/>
  <c r="I11" i="2"/>
  <c r="H11" i="2"/>
  <c r="G11" i="2"/>
  <c r="F11" i="2"/>
  <c r="C13" i="2" l="1"/>
  <c r="I12" i="2"/>
  <c r="F12" i="2"/>
  <c r="G12" i="2"/>
  <c r="H12" i="2"/>
  <c r="C14" i="2" l="1"/>
  <c r="I13" i="2"/>
  <c r="H13" i="2"/>
  <c r="G13" i="2"/>
  <c r="F13" i="2"/>
  <c r="C15" i="2" l="1"/>
  <c r="I14" i="2"/>
  <c r="F14" i="2"/>
  <c r="G14" i="2"/>
  <c r="H14" i="2"/>
  <c r="C16" i="2" l="1"/>
  <c r="I15" i="2"/>
  <c r="G15" i="2"/>
  <c r="H15" i="2"/>
  <c r="F15" i="2"/>
  <c r="C17" i="2" l="1"/>
  <c r="I16" i="2"/>
  <c r="H16" i="2"/>
  <c r="G16" i="2"/>
  <c r="F16" i="2"/>
  <c r="C18" i="2" l="1"/>
  <c r="I17" i="2"/>
  <c r="G17" i="2"/>
  <c r="H17" i="2"/>
  <c r="F17" i="2"/>
  <c r="C19" i="2" l="1"/>
  <c r="I18" i="2"/>
  <c r="H18" i="2"/>
  <c r="G18" i="2"/>
  <c r="F18" i="2"/>
  <c r="C20" i="2" l="1"/>
  <c r="I19" i="2"/>
  <c r="H19" i="2"/>
  <c r="G19" i="2"/>
  <c r="F19" i="2"/>
  <c r="C21" i="2" l="1"/>
  <c r="I20" i="2"/>
  <c r="H20" i="2"/>
  <c r="F20" i="2"/>
  <c r="G20" i="2"/>
  <c r="C22" i="2" l="1"/>
  <c r="I21" i="2"/>
  <c r="G21" i="2"/>
  <c r="F21" i="2"/>
  <c r="H21" i="2"/>
  <c r="C23" i="2" l="1"/>
  <c r="I22" i="2"/>
  <c r="H22" i="2"/>
  <c r="G22" i="2"/>
  <c r="F22" i="2"/>
  <c r="C24" i="2" l="1"/>
  <c r="I23" i="2"/>
  <c r="G23" i="2"/>
  <c r="H23" i="2"/>
  <c r="F23" i="2"/>
  <c r="C25" i="2" l="1"/>
  <c r="I24" i="2"/>
  <c r="H24" i="2"/>
  <c r="G24" i="2"/>
  <c r="F24" i="2"/>
  <c r="C26" i="2" l="1"/>
  <c r="I25" i="2"/>
  <c r="H25" i="2"/>
  <c r="G25" i="2"/>
  <c r="F25" i="2"/>
  <c r="C27" i="2" l="1"/>
  <c r="I26" i="2"/>
  <c r="F26" i="2"/>
  <c r="H26" i="2"/>
  <c r="G26" i="2"/>
  <c r="C28" i="2" l="1"/>
  <c r="I27" i="2"/>
  <c r="H27" i="2"/>
  <c r="G27" i="2"/>
  <c r="F27" i="2"/>
  <c r="C29" i="2" l="1"/>
  <c r="I28" i="2"/>
  <c r="H28" i="2"/>
  <c r="G28" i="2"/>
  <c r="F28" i="2"/>
  <c r="C30" i="2" l="1"/>
  <c r="I29" i="2"/>
  <c r="H29" i="2"/>
  <c r="G29" i="2"/>
  <c r="F29" i="2"/>
  <c r="C31" i="2" l="1"/>
  <c r="I30" i="2"/>
  <c r="F30" i="2"/>
  <c r="G30" i="2"/>
  <c r="H30" i="2"/>
  <c r="C32" i="2" l="1"/>
  <c r="I31" i="2"/>
  <c r="H31" i="2"/>
  <c r="G31" i="2"/>
  <c r="F31" i="2"/>
  <c r="C33" i="2" l="1"/>
  <c r="I32" i="2"/>
  <c r="F32" i="2"/>
  <c r="G32" i="2"/>
  <c r="H32" i="2"/>
  <c r="C34" i="2" l="1"/>
  <c r="I33" i="2"/>
  <c r="G33" i="2"/>
  <c r="H33" i="2"/>
  <c r="F33" i="2"/>
  <c r="C35" i="2" l="1"/>
  <c r="I34" i="2"/>
  <c r="H34" i="2"/>
  <c r="G34" i="2"/>
  <c r="F34" i="2"/>
  <c r="C36" i="2" l="1"/>
  <c r="I35" i="2"/>
  <c r="G35" i="2"/>
  <c r="H35" i="2"/>
  <c r="F35" i="2"/>
  <c r="C37" i="2" l="1"/>
  <c r="I36" i="2"/>
  <c r="H36" i="2"/>
  <c r="G36" i="2"/>
  <c r="F36" i="2"/>
  <c r="C38" i="2" l="1"/>
  <c r="I37" i="2"/>
  <c r="H37" i="2"/>
  <c r="G37" i="2"/>
  <c r="F37" i="2"/>
  <c r="C39" i="2" l="1"/>
  <c r="I38" i="2"/>
  <c r="H38" i="2"/>
  <c r="F38" i="2"/>
  <c r="G38" i="2"/>
  <c r="C40" i="2" l="1"/>
  <c r="I39" i="2"/>
  <c r="G39" i="2"/>
  <c r="F39" i="2"/>
  <c r="H39" i="2"/>
  <c r="C41" i="2" l="1"/>
  <c r="I40" i="2"/>
  <c r="H40" i="2"/>
  <c r="G40" i="2"/>
  <c r="F40" i="2"/>
  <c r="C42" i="2" l="1"/>
  <c r="I41" i="2"/>
  <c r="G41" i="2"/>
  <c r="H41" i="2"/>
  <c r="F41" i="2"/>
  <c r="C43" i="2" l="1"/>
  <c r="I42" i="2"/>
  <c r="H42" i="2"/>
  <c r="F42" i="2"/>
  <c r="G42" i="2"/>
  <c r="C44" i="2" l="1"/>
  <c r="I43" i="2"/>
  <c r="H43" i="2"/>
  <c r="G43" i="2"/>
  <c r="F43" i="2"/>
  <c r="C45" i="2" l="1"/>
  <c r="I44" i="2"/>
  <c r="F44" i="2"/>
  <c r="H44" i="2"/>
  <c r="G44" i="2"/>
  <c r="C46" i="2" l="1"/>
  <c r="I45" i="2"/>
  <c r="H45" i="2"/>
  <c r="G45" i="2"/>
  <c r="F45" i="2"/>
  <c r="C47" i="2" l="1"/>
  <c r="I46" i="2"/>
  <c r="H46" i="2"/>
  <c r="G46" i="2"/>
  <c r="F46" i="2"/>
  <c r="C48" i="2" l="1"/>
  <c r="I47" i="2"/>
  <c r="H47" i="2"/>
  <c r="G47" i="2"/>
  <c r="F47" i="2"/>
  <c r="C49" i="2" l="1"/>
  <c r="I48" i="2"/>
  <c r="H48" i="2"/>
  <c r="F48" i="2"/>
  <c r="G48" i="2"/>
  <c r="C50" i="2" l="1"/>
  <c r="I49" i="2"/>
  <c r="H49" i="2"/>
  <c r="G49" i="2"/>
  <c r="F49" i="2"/>
  <c r="C51" i="2" l="1"/>
  <c r="I50" i="2"/>
  <c r="H50" i="2"/>
  <c r="F50" i="2"/>
  <c r="G50" i="2"/>
  <c r="C52" i="2" l="1"/>
  <c r="I51" i="2"/>
  <c r="H51" i="2"/>
  <c r="G51" i="2"/>
  <c r="F51" i="2"/>
  <c r="C53" i="2" l="1"/>
  <c r="I52" i="2"/>
  <c r="G52" i="2"/>
  <c r="F52" i="2"/>
  <c r="H52" i="2"/>
  <c r="C54" i="2" l="1"/>
  <c r="I53" i="2"/>
  <c r="H53" i="2"/>
  <c r="G53" i="2"/>
  <c r="F53" i="2"/>
  <c r="C55" i="2" l="1"/>
  <c r="I54" i="2"/>
  <c r="H54" i="2"/>
  <c r="G54" i="2"/>
  <c r="F54" i="2"/>
  <c r="C56" i="2" l="1"/>
  <c r="I55" i="2"/>
  <c r="H55" i="2"/>
  <c r="G55" i="2"/>
  <c r="F55" i="2"/>
  <c r="C57" i="2" l="1"/>
  <c r="I56" i="2"/>
  <c r="H56" i="2"/>
  <c r="F56" i="2"/>
  <c r="G56" i="2"/>
  <c r="C58" i="2" l="1"/>
  <c r="I57" i="2"/>
  <c r="H57" i="2"/>
  <c r="G57" i="2"/>
  <c r="F57" i="2"/>
  <c r="C59" i="2" l="1"/>
  <c r="I58" i="2"/>
  <c r="G58" i="2"/>
  <c r="H58" i="2"/>
  <c r="F58" i="2"/>
  <c r="C60" i="2" l="1"/>
  <c r="I59" i="2"/>
  <c r="H59" i="2"/>
  <c r="G59" i="2"/>
  <c r="F59" i="2"/>
  <c r="C61" i="2" l="1"/>
  <c r="I60" i="2"/>
  <c r="G60" i="2"/>
  <c r="H60" i="2"/>
  <c r="F60" i="2"/>
  <c r="C62" i="2" l="1"/>
  <c r="I61" i="2"/>
  <c r="H61" i="2"/>
  <c r="G61" i="2"/>
  <c r="F61" i="2"/>
  <c r="C63" i="2" l="1"/>
  <c r="I62" i="2"/>
  <c r="F62" i="2"/>
  <c r="H62" i="2"/>
  <c r="G62" i="2"/>
  <c r="C64" i="2" l="1"/>
  <c r="I63" i="2"/>
  <c r="H63" i="2"/>
  <c r="G63" i="2"/>
  <c r="F63" i="2"/>
  <c r="C65" i="2" l="1"/>
  <c r="I64" i="2"/>
  <c r="H64" i="2"/>
  <c r="G64" i="2"/>
  <c r="F64" i="2"/>
  <c r="C66" i="2" l="1"/>
  <c r="I65" i="2"/>
  <c r="H65" i="2"/>
  <c r="G65" i="2"/>
  <c r="F65" i="2"/>
  <c r="C67" i="2" l="1"/>
  <c r="I66" i="2"/>
  <c r="G66" i="2"/>
  <c r="H66" i="2"/>
  <c r="F66" i="2"/>
  <c r="C68" i="2" l="1"/>
  <c r="I67" i="2"/>
  <c r="G67" i="2"/>
  <c r="H67" i="2"/>
  <c r="F67" i="2"/>
  <c r="C69" i="2" l="1"/>
  <c r="I68" i="2"/>
  <c r="H68" i="2"/>
  <c r="F68" i="2"/>
  <c r="G68" i="2"/>
  <c r="C70" i="2" l="1"/>
  <c r="I69" i="2"/>
  <c r="H69" i="2"/>
  <c r="G69" i="2"/>
  <c r="F69" i="2"/>
  <c r="C71" i="2" l="1"/>
  <c r="I70" i="2"/>
  <c r="H70" i="2"/>
  <c r="G70" i="2"/>
  <c r="F70" i="2"/>
  <c r="C72" i="2" l="1"/>
  <c r="I71" i="2"/>
  <c r="H71" i="2"/>
  <c r="G71" i="2"/>
  <c r="F71" i="2"/>
  <c r="C73" i="2" l="1"/>
  <c r="I72" i="2"/>
  <c r="H72" i="2"/>
  <c r="G72" i="2"/>
  <c r="F72" i="2"/>
  <c r="C74" i="2" l="1"/>
  <c r="I73" i="2"/>
  <c r="G73" i="2"/>
  <c r="H73" i="2"/>
  <c r="F73" i="2"/>
  <c r="C75" i="2" l="1"/>
  <c r="I74" i="2"/>
  <c r="G74" i="2"/>
  <c r="F74" i="2"/>
  <c r="H74" i="2"/>
  <c r="C76" i="2" l="1"/>
  <c r="I75" i="2"/>
  <c r="H75" i="2"/>
  <c r="G75" i="2"/>
  <c r="F75" i="2"/>
  <c r="C77" i="2" l="1"/>
  <c r="I76" i="2"/>
  <c r="H76" i="2"/>
  <c r="G76" i="2"/>
  <c r="F76" i="2"/>
  <c r="C78" i="2" l="1"/>
  <c r="I77" i="2"/>
  <c r="H77" i="2"/>
  <c r="G77" i="2"/>
  <c r="F77" i="2"/>
  <c r="C79" i="2" l="1"/>
  <c r="I78" i="2"/>
  <c r="G78" i="2"/>
  <c r="H78" i="2"/>
  <c r="F78" i="2"/>
  <c r="C80" i="2" l="1"/>
  <c r="I79" i="2"/>
  <c r="H79" i="2"/>
  <c r="G79" i="2"/>
  <c r="F79" i="2"/>
  <c r="C81" i="2" l="1"/>
  <c r="I80" i="2"/>
  <c r="H80" i="2"/>
  <c r="F80" i="2"/>
  <c r="G80" i="2"/>
  <c r="C82" i="2" l="1"/>
  <c r="I81" i="2"/>
  <c r="G81" i="2"/>
  <c r="F81" i="2"/>
  <c r="H81" i="2"/>
  <c r="C83" i="2" l="1"/>
  <c r="I82" i="2"/>
  <c r="H82" i="2"/>
  <c r="G82" i="2"/>
  <c r="F82" i="2"/>
  <c r="C84" i="2" l="1"/>
  <c r="I83" i="2"/>
  <c r="H83" i="2"/>
  <c r="G83" i="2"/>
  <c r="F83" i="2"/>
  <c r="C85" i="2" l="1"/>
  <c r="I84" i="2"/>
  <c r="G84" i="2"/>
  <c r="H84" i="2"/>
  <c r="F84" i="2"/>
  <c r="C86" i="2" l="1"/>
  <c r="I85" i="2"/>
  <c r="H85" i="2"/>
  <c r="G85" i="2"/>
  <c r="F85" i="2"/>
  <c r="C87" i="2" l="1"/>
  <c r="I86" i="2"/>
  <c r="H86" i="2"/>
  <c r="F86" i="2"/>
  <c r="G86" i="2"/>
  <c r="C88" i="2" l="1"/>
  <c r="I87" i="2"/>
  <c r="G87" i="2"/>
  <c r="H87" i="2"/>
  <c r="F87" i="2"/>
  <c r="C89" i="2" l="1"/>
  <c r="I88" i="2"/>
  <c r="G88" i="2"/>
  <c r="H88" i="2"/>
  <c r="F88" i="2"/>
  <c r="C90" i="2" l="1"/>
  <c r="I89" i="2"/>
  <c r="H89" i="2"/>
  <c r="F89" i="2"/>
  <c r="G89" i="2"/>
  <c r="C91" i="2" l="1"/>
  <c r="I90" i="2"/>
  <c r="G90" i="2"/>
  <c r="H90" i="2"/>
  <c r="F90" i="2"/>
  <c r="C92" i="2" l="1"/>
  <c r="I91" i="2"/>
  <c r="H91" i="2"/>
  <c r="G91" i="2"/>
  <c r="F91" i="2"/>
  <c r="C93" i="2" l="1"/>
  <c r="I92" i="2"/>
  <c r="H92" i="2"/>
  <c r="F92" i="2"/>
  <c r="G92" i="2"/>
  <c r="C94" i="2" l="1"/>
  <c r="I93" i="2"/>
  <c r="H93" i="2"/>
  <c r="G93" i="2"/>
  <c r="F93" i="2"/>
  <c r="C95" i="2" l="1"/>
  <c r="I94" i="2"/>
  <c r="H94" i="2"/>
  <c r="G94" i="2"/>
  <c r="F94" i="2"/>
  <c r="C96" i="2" l="1"/>
  <c r="I95" i="2"/>
  <c r="H95" i="2"/>
  <c r="G95" i="2"/>
  <c r="F95" i="2"/>
  <c r="C97" i="2" l="1"/>
  <c r="I96" i="2"/>
  <c r="G96" i="2"/>
  <c r="H96" i="2"/>
  <c r="F96" i="2"/>
  <c r="C98" i="2" l="1"/>
  <c r="I97" i="2"/>
  <c r="H97" i="2"/>
  <c r="G97" i="2"/>
  <c r="F97" i="2"/>
  <c r="C99" i="2" l="1"/>
  <c r="I98" i="2"/>
  <c r="F98" i="2"/>
  <c r="H98" i="2"/>
  <c r="G98" i="2"/>
  <c r="C100" i="2" l="1"/>
  <c r="I99" i="2"/>
  <c r="H99" i="2"/>
  <c r="G99" i="2"/>
  <c r="F99" i="2"/>
  <c r="C101" i="2" l="1"/>
  <c r="I100" i="2"/>
  <c r="H100" i="2"/>
  <c r="G100" i="2"/>
  <c r="F100" i="2"/>
  <c r="C102" i="2" l="1"/>
  <c r="I101" i="2"/>
  <c r="H101" i="2"/>
  <c r="G101" i="2"/>
  <c r="F101" i="2"/>
  <c r="C103" i="2" l="1"/>
  <c r="I102" i="2"/>
  <c r="G102" i="2"/>
  <c r="H102" i="2"/>
  <c r="F102" i="2"/>
  <c r="C104" i="2" l="1"/>
  <c r="I103" i="2"/>
  <c r="G103" i="2"/>
  <c r="H103" i="2"/>
  <c r="F103" i="2"/>
  <c r="C105" i="2" l="1"/>
  <c r="I104" i="2"/>
  <c r="H104" i="2"/>
  <c r="F104" i="2"/>
  <c r="G104" i="2"/>
  <c r="C106" i="2" l="1"/>
  <c r="I105" i="2"/>
  <c r="H105" i="2"/>
  <c r="G105" i="2"/>
  <c r="F105" i="2"/>
  <c r="C107" i="2" l="1"/>
  <c r="I106" i="2"/>
  <c r="H106" i="2"/>
  <c r="G106" i="2"/>
  <c r="F106" i="2"/>
  <c r="C108" i="2" l="1"/>
  <c r="I107" i="2"/>
  <c r="H107" i="2"/>
  <c r="G107" i="2"/>
  <c r="F107" i="2"/>
  <c r="C109" i="2" l="1"/>
  <c r="I108" i="2"/>
  <c r="H108" i="2"/>
  <c r="G108" i="2"/>
  <c r="F108" i="2"/>
  <c r="C110" i="2" l="1"/>
  <c r="I109" i="2"/>
  <c r="H109" i="2"/>
  <c r="G109" i="2"/>
  <c r="F109" i="2"/>
  <c r="C111" i="2" l="1"/>
  <c r="I110" i="2"/>
  <c r="G110" i="2"/>
  <c r="F110" i="2"/>
  <c r="H110" i="2"/>
  <c r="C112" i="2" l="1"/>
  <c r="I111" i="2"/>
  <c r="H111" i="2"/>
  <c r="G111" i="2"/>
  <c r="F111" i="2"/>
  <c r="C113" i="2" l="1"/>
  <c r="I112" i="2"/>
  <c r="H112" i="2"/>
  <c r="G112" i="2"/>
  <c r="F112" i="2"/>
  <c r="C114" i="2" l="1"/>
  <c r="I113" i="2"/>
  <c r="H113" i="2"/>
  <c r="G113" i="2"/>
  <c r="F113" i="2"/>
  <c r="C115" i="2" l="1"/>
  <c r="I114" i="2"/>
  <c r="G114" i="2"/>
  <c r="H114" i="2"/>
  <c r="F114" i="2"/>
  <c r="C116" i="2" l="1"/>
  <c r="I115" i="2"/>
  <c r="H115" i="2"/>
  <c r="G115" i="2"/>
  <c r="F115" i="2"/>
  <c r="C117" i="2" l="1"/>
  <c r="I116" i="2"/>
  <c r="F116" i="2"/>
  <c r="G116" i="2"/>
  <c r="H116" i="2"/>
  <c r="C118" i="2" l="1"/>
  <c r="I117" i="2"/>
  <c r="G117" i="2"/>
  <c r="H117" i="2"/>
  <c r="F117" i="2"/>
  <c r="C119" i="2" l="1"/>
  <c r="I118" i="2"/>
  <c r="H118" i="2"/>
  <c r="G118" i="2"/>
  <c r="F118" i="2"/>
  <c r="C120" i="2" l="1"/>
  <c r="I119" i="2"/>
  <c r="H119" i="2"/>
  <c r="G119" i="2"/>
  <c r="F119" i="2"/>
  <c r="C121" i="2" l="1"/>
  <c r="I120" i="2"/>
  <c r="G120" i="2"/>
  <c r="H120" i="2"/>
  <c r="F120" i="2"/>
  <c r="C122" i="2" l="1"/>
  <c r="I121" i="2"/>
  <c r="H121" i="2"/>
  <c r="G121" i="2"/>
  <c r="F121" i="2"/>
  <c r="C123" i="2" l="1"/>
  <c r="I122" i="2"/>
  <c r="H122" i="2"/>
  <c r="F122" i="2"/>
  <c r="G122" i="2"/>
  <c r="C124" i="2" l="1"/>
  <c r="I123" i="2"/>
  <c r="H123" i="2"/>
  <c r="G123" i="2"/>
  <c r="F123" i="2"/>
  <c r="C125" i="2" l="1"/>
  <c r="I124" i="2"/>
  <c r="G124" i="2"/>
  <c r="F124" i="2"/>
  <c r="H124" i="2"/>
  <c r="C126" i="2" l="1"/>
  <c r="I125" i="2"/>
  <c r="H125" i="2"/>
  <c r="G125" i="2"/>
  <c r="F125" i="2"/>
  <c r="C127" i="2" l="1"/>
  <c r="I126" i="2"/>
  <c r="G126" i="2"/>
  <c r="H126" i="2"/>
  <c r="F126" i="2"/>
  <c r="C128" i="2" l="1"/>
  <c r="I127" i="2"/>
  <c r="H127" i="2"/>
  <c r="G127" i="2"/>
  <c r="F127" i="2"/>
  <c r="C129" i="2" l="1"/>
  <c r="I128" i="2"/>
  <c r="H128" i="2"/>
  <c r="F128" i="2"/>
  <c r="G128" i="2"/>
  <c r="C130" i="2" l="1"/>
  <c r="I129" i="2"/>
  <c r="H129" i="2"/>
  <c r="G129" i="2"/>
  <c r="F129" i="2"/>
  <c r="C131" i="2" l="1"/>
  <c r="I130" i="2"/>
  <c r="G130" i="2"/>
  <c r="H130" i="2"/>
  <c r="F130" i="2"/>
  <c r="C132" i="2" l="1"/>
  <c r="I131" i="2"/>
  <c r="H131" i="2"/>
  <c r="G131" i="2"/>
  <c r="F131" i="2"/>
  <c r="C133" i="2" l="1"/>
  <c r="I132" i="2"/>
  <c r="G132" i="2"/>
  <c r="H132" i="2"/>
  <c r="F132" i="2"/>
  <c r="C134" i="2" l="1"/>
  <c r="I133" i="2"/>
  <c r="H133" i="2"/>
  <c r="F133" i="2"/>
  <c r="G133" i="2"/>
  <c r="C135" i="2" l="1"/>
  <c r="I134" i="2"/>
  <c r="F134" i="2"/>
  <c r="H134" i="2"/>
  <c r="G134" i="2"/>
  <c r="C136" i="2" l="1"/>
  <c r="I135" i="2"/>
  <c r="H135" i="2"/>
  <c r="G135" i="2"/>
  <c r="F135" i="2"/>
  <c r="C137" i="2" l="1"/>
  <c r="I136" i="2"/>
  <c r="H136" i="2"/>
  <c r="G136" i="2"/>
  <c r="F136" i="2"/>
  <c r="C138" i="2" l="1"/>
  <c r="I137" i="2"/>
  <c r="H137" i="2"/>
  <c r="G137" i="2"/>
  <c r="F137" i="2"/>
  <c r="C139" i="2" l="1"/>
  <c r="I138" i="2"/>
  <c r="G138" i="2"/>
  <c r="H138" i="2"/>
  <c r="F138" i="2"/>
  <c r="C140" i="2" l="1"/>
  <c r="I139" i="2"/>
  <c r="G139" i="2"/>
  <c r="H139" i="2"/>
  <c r="F139" i="2"/>
  <c r="C141" i="2" l="1"/>
  <c r="I140" i="2"/>
  <c r="H140" i="2"/>
  <c r="F140" i="2"/>
  <c r="G140" i="2"/>
  <c r="C142" i="2" l="1"/>
  <c r="I141" i="2"/>
  <c r="H141" i="2"/>
  <c r="G141" i="2"/>
  <c r="F141" i="2"/>
  <c r="C143" i="2" l="1"/>
  <c r="I142" i="2"/>
  <c r="H142" i="2"/>
  <c r="G142" i="2"/>
  <c r="F142" i="2"/>
  <c r="C144" i="2" l="1"/>
  <c r="I143" i="2"/>
  <c r="H143" i="2"/>
  <c r="G143" i="2"/>
  <c r="F143" i="2"/>
  <c r="C145" i="2" l="1"/>
  <c r="I144" i="2"/>
  <c r="H144" i="2"/>
  <c r="G144" i="2"/>
  <c r="F144" i="2"/>
  <c r="C146" i="2" l="1"/>
  <c r="I145" i="2"/>
  <c r="G145" i="2"/>
  <c r="H145" i="2"/>
  <c r="F145" i="2"/>
  <c r="C147" i="2" l="1"/>
  <c r="I146" i="2"/>
  <c r="G146" i="2"/>
  <c r="F146" i="2"/>
  <c r="H146" i="2"/>
  <c r="C148" i="2" l="1"/>
  <c r="I147" i="2"/>
  <c r="H147" i="2"/>
  <c r="F147" i="2"/>
  <c r="G147" i="2"/>
  <c r="C149" i="2" l="1"/>
  <c r="I148" i="2"/>
  <c r="H148" i="2"/>
  <c r="G148" i="2"/>
  <c r="F148" i="2"/>
  <c r="C150" i="2" l="1"/>
  <c r="I149" i="2"/>
  <c r="H149" i="2"/>
  <c r="G149" i="2"/>
  <c r="F149" i="2"/>
  <c r="C151" i="2" l="1"/>
  <c r="I150" i="2"/>
  <c r="G150" i="2"/>
  <c r="H150" i="2"/>
  <c r="F150" i="2"/>
  <c r="C152" i="2" l="1"/>
  <c r="I151" i="2"/>
  <c r="H151" i="2"/>
  <c r="G151" i="2"/>
  <c r="F151" i="2"/>
  <c r="C153" i="2" l="1"/>
  <c r="I152" i="2"/>
  <c r="F152" i="2"/>
  <c r="H152" i="2"/>
  <c r="G152" i="2"/>
  <c r="C154" i="2" l="1"/>
  <c r="I153" i="2"/>
  <c r="H153" i="2"/>
  <c r="G153" i="2"/>
  <c r="F153" i="2"/>
  <c r="C155" i="2" l="1"/>
  <c r="I154" i="2"/>
  <c r="H154" i="2"/>
  <c r="F154" i="2"/>
  <c r="G154" i="2"/>
  <c r="C156" i="2" l="1"/>
  <c r="I155" i="2"/>
  <c r="H155" i="2"/>
  <c r="G155" i="2"/>
  <c r="F155" i="2"/>
  <c r="C157" i="2" l="1"/>
  <c r="I156" i="2"/>
  <c r="G156" i="2"/>
  <c r="H156" i="2"/>
  <c r="F156" i="2"/>
  <c r="C158" i="2" l="1"/>
  <c r="I157" i="2"/>
  <c r="H157" i="2"/>
  <c r="G157" i="2"/>
  <c r="F157" i="2"/>
  <c r="C159" i="2" l="1"/>
  <c r="I158" i="2"/>
  <c r="H158" i="2"/>
  <c r="F158" i="2"/>
  <c r="G158" i="2"/>
  <c r="C160" i="2" l="1"/>
  <c r="I159" i="2"/>
  <c r="G159" i="2"/>
  <c r="H159" i="2"/>
  <c r="F159" i="2"/>
  <c r="C161" i="2" l="1"/>
  <c r="I160" i="2"/>
  <c r="G160" i="2"/>
  <c r="H160" i="2"/>
  <c r="F160" i="2"/>
  <c r="C162" i="2" l="1"/>
  <c r="I161" i="2"/>
  <c r="H161" i="2"/>
  <c r="G161" i="2"/>
  <c r="F161" i="2"/>
  <c r="C163" i="2" l="1"/>
  <c r="I162" i="2"/>
  <c r="G162" i="2"/>
  <c r="H162" i="2"/>
  <c r="F162" i="2"/>
  <c r="C164" i="2" l="1"/>
  <c r="I163" i="2"/>
  <c r="H163" i="2"/>
  <c r="G163" i="2"/>
  <c r="F163" i="2"/>
  <c r="C165" i="2" l="1"/>
  <c r="I164" i="2"/>
  <c r="H164" i="2"/>
  <c r="F164" i="2"/>
  <c r="G164" i="2"/>
  <c r="C166" i="2" l="1"/>
  <c r="I165" i="2"/>
  <c r="H165" i="2"/>
  <c r="G165" i="2"/>
  <c r="F165" i="2"/>
  <c r="C167" i="2" l="1"/>
  <c r="I166" i="2"/>
  <c r="G166" i="2"/>
  <c r="H166" i="2"/>
  <c r="F166" i="2"/>
  <c r="C168" i="2" l="1"/>
  <c r="I167" i="2"/>
  <c r="H167" i="2"/>
  <c r="G167" i="2"/>
  <c r="F167" i="2"/>
  <c r="C169" i="2" l="1"/>
  <c r="I168" i="2"/>
  <c r="G168" i="2"/>
  <c r="H168" i="2"/>
  <c r="F168" i="2"/>
  <c r="C170" i="2" l="1"/>
  <c r="I169" i="2"/>
  <c r="H169" i="2"/>
  <c r="F169" i="2"/>
  <c r="G169" i="2"/>
  <c r="C171" i="2" l="1"/>
  <c r="I170" i="2"/>
  <c r="H170" i="2"/>
  <c r="F170" i="2"/>
  <c r="G170" i="2"/>
  <c r="C172" i="2" l="1"/>
  <c r="I171" i="2"/>
  <c r="H171" i="2"/>
  <c r="G171" i="2"/>
  <c r="F171" i="2"/>
  <c r="C173" i="2" l="1"/>
  <c r="I172" i="2"/>
  <c r="H172" i="2"/>
  <c r="G172" i="2"/>
  <c r="F172" i="2"/>
  <c r="C174" i="2" l="1"/>
  <c r="I173" i="2"/>
  <c r="H173" i="2"/>
  <c r="G173" i="2"/>
  <c r="F173" i="2"/>
  <c r="C175" i="2" l="1"/>
  <c r="I174" i="2"/>
  <c r="G174" i="2"/>
  <c r="H174" i="2"/>
  <c r="F174" i="2"/>
  <c r="C176" i="2" l="1"/>
  <c r="I175" i="2"/>
  <c r="H175" i="2"/>
  <c r="G175" i="2"/>
  <c r="F175" i="2"/>
  <c r="C177" i="2" l="1"/>
  <c r="I176" i="2"/>
  <c r="H176" i="2"/>
  <c r="F176" i="2"/>
  <c r="G176" i="2"/>
  <c r="C178" i="2" l="1"/>
  <c r="I177" i="2"/>
  <c r="H177" i="2"/>
  <c r="G177" i="2"/>
  <c r="F177" i="2"/>
  <c r="C179" i="2" l="1"/>
  <c r="I178" i="2"/>
  <c r="H178" i="2"/>
  <c r="G178" i="2"/>
  <c r="F178" i="2"/>
  <c r="C180" i="2" l="1"/>
  <c r="I179" i="2"/>
  <c r="H179" i="2"/>
  <c r="G179" i="2"/>
  <c r="F179" i="2"/>
  <c r="C181" i="2" l="1"/>
  <c r="I180" i="2"/>
  <c r="H180" i="2"/>
  <c r="G180" i="2"/>
  <c r="F180" i="2"/>
  <c r="C182" i="2" l="1"/>
  <c r="I181" i="2"/>
  <c r="G181" i="2"/>
  <c r="F181" i="2"/>
  <c r="H181" i="2"/>
  <c r="C183" i="2" l="1"/>
  <c r="I182" i="2"/>
  <c r="G182" i="2"/>
  <c r="F182" i="2"/>
  <c r="H182" i="2"/>
  <c r="C184" i="2" l="1"/>
  <c r="I183" i="2"/>
  <c r="H183" i="2"/>
  <c r="F183" i="2"/>
  <c r="G183" i="2"/>
  <c r="C185" i="2" l="1"/>
  <c r="I184" i="2"/>
  <c r="H184" i="2"/>
  <c r="G184" i="2"/>
  <c r="F184" i="2"/>
  <c r="C186" i="2" l="1"/>
  <c r="I185" i="2"/>
  <c r="H185" i="2"/>
  <c r="G185" i="2"/>
  <c r="F185" i="2"/>
  <c r="C187" i="2" l="1"/>
  <c r="I186" i="2"/>
  <c r="H186" i="2"/>
  <c r="G186" i="2"/>
  <c r="F186" i="2"/>
  <c r="C188" i="2" l="1"/>
  <c r="I187" i="2"/>
  <c r="H187" i="2"/>
  <c r="G187" i="2"/>
  <c r="F187" i="2"/>
  <c r="C189" i="2" l="1"/>
  <c r="I188" i="2"/>
  <c r="H188" i="2"/>
  <c r="F188" i="2"/>
  <c r="G188" i="2"/>
  <c r="C190" i="2" l="1"/>
  <c r="I189" i="2"/>
  <c r="H189" i="2"/>
  <c r="G189" i="2"/>
  <c r="F189" i="2"/>
  <c r="C191" i="2" l="1"/>
  <c r="I190" i="2"/>
  <c r="H190" i="2"/>
  <c r="F190" i="2"/>
  <c r="G190" i="2"/>
  <c r="C192" i="2" l="1"/>
  <c r="I191" i="2"/>
  <c r="H191" i="2"/>
  <c r="F191" i="2"/>
  <c r="G191" i="2"/>
  <c r="C193" i="2" l="1"/>
  <c r="I192" i="2"/>
  <c r="H192" i="2"/>
  <c r="G192" i="2"/>
  <c r="F192" i="2"/>
  <c r="C194" i="2" l="1"/>
  <c r="I193" i="2"/>
  <c r="H193" i="2"/>
  <c r="G193" i="2"/>
  <c r="F193" i="2"/>
  <c r="C195" i="2" l="1"/>
  <c r="I194" i="2"/>
  <c r="F194" i="2"/>
  <c r="H194" i="2"/>
  <c r="G194" i="2"/>
  <c r="C196" i="2" l="1"/>
  <c r="I195" i="2"/>
  <c r="H195" i="2"/>
  <c r="G195" i="2"/>
  <c r="F195" i="2"/>
  <c r="C197" i="2" l="1"/>
  <c r="I196" i="2"/>
  <c r="H196" i="2"/>
  <c r="G196" i="2"/>
  <c r="F196" i="2"/>
  <c r="C198" i="2" l="1"/>
  <c r="I197" i="2"/>
  <c r="H197" i="2"/>
  <c r="F197" i="2"/>
  <c r="G197" i="2"/>
  <c r="C199" i="2" l="1"/>
  <c r="I198" i="2"/>
  <c r="H198" i="2"/>
  <c r="G198" i="2"/>
  <c r="F198" i="2"/>
  <c r="C200" i="2" l="1"/>
  <c r="I199" i="2"/>
  <c r="H199" i="2"/>
  <c r="F199" i="2"/>
  <c r="G199" i="2"/>
  <c r="C201" i="2" l="1"/>
  <c r="I200" i="2"/>
  <c r="H200" i="2"/>
  <c r="F200" i="2"/>
  <c r="G200" i="2"/>
  <c r="C202" i="2" l="1"/>
  <c r="I201" i="2"/>
  <c r="H201" i="2"/>
  <c r="G201" i="2"/>
  <c r="F201" i="2"/>
  <c r="C203" i="2" l="1"/>
  <c r="I202" i="2"/>
  <c r="H202" i="2"/>
  <c r="G202" i="2"/>
  <c r="F202" i="2"/>
  <c r="C204" i="2" l="1"/>
  <c r="I203" i="2"/>
  <c r="H203" i="2"/>
  <c r="G203" i="2"/>
  <c r="F203" i="2"/>
  <c r="C205" i="2" l="1"/>
  <c r="I204" i="2"/>
  <c r="H204" i="2"/>
  <c r="G204" i="2"/>
  <c r="F204" i="2"/>
  <c r="C206" i="2" l="1"/>
  <c r="I205" i="2"/>
  <c r="H205" i="2"/>
  <c r="F205" i="2"/>
  <c r="G205" i="2"/>
  <c r="C207" i="2" l="1"/>
  <c r="I206" i="2"/>
  <c r="H206" i="2"/>
  <c r="F206" i="2"/>
  <c r="G206" i="2"/>
  <c r="C208" i="2" l="1"/>
  <c r="I207" i="2"/>
  <c r="H207" i="2"/>
  <c r="G207" i="2"/>
  <c r="F207" i="2"/>
  <c r="C209" i="2" l="1"/>
  <c r="I208" i="2"/>
  <c r="H208" i="2"/>
  <c r="G208" i="2"/>
  <c r="F208" i="2"/>
  <c r="C210" i="2" l="1"/>
  <c r="I209" i="2"/>
  <c r="H209" i="2"/>
  <c r="G209" i="2"/>
  <c r="F209" i="2"/>
  <c r="C211" i="2" l="1"/>
  <c r="I210" i="2"/>
  <c r="H210" i="2"/>
  <c r="G210" i="2"/>
  <c r="F210" i="2"/>
  <c r="C212" i="2" l="1"/>
  <c r="I211" i="2"/>
  <c r="H211" i="2"/>
  <c r="G211" i="2"/>
  <c r="F211" i="2"/>
  <c r="C213" i="2" l="1"/>
  <c r="I212" i="2"/>
  <c r="H212" i="2"/>
  <c r="F212" i="2"/>
  <c r="G212" i="2"/>
  <c r="C214" i="2" l="1"/>
  <c r="I213" i="2"/>
  <c r="H213" i="2"/>
  <c r="G213" i="2"/>
  <c r="F213" i="2"/>
  <c r="C215" i="2" l="1"/>
  <c r="I214" i="2"/>
  <c r="H214" i="2"/>
  <c r="G214" i="2"/>
  <c r="F214" i="2"/>
  <c r="C216" i="2" l="1"/>
  <c r="I215" i="2"/>
  <c r="H215" i="2"/>
  <c r="G215" i="2"/>
  <c r="F215" i="2"/>
  <c r="C217" i="2" l="1"/>
  <c r="I216" i="2"/>
  <c r="H216" i="2"/>
  <c r="G216" i="2"/>
  <c r="F216" i="2"/>
  <c r="C218" i="2" l="1"/>
  <c r="I217" i="2"/>
  <c r="H217" i="2"/>
  <c r="G217" i="2"/>
  <c r="F217" i="2"/>
  <c r="C219" i="2" l="1"/>
  <c r="I218" i="2"/>
  <c r="H218" i="2"/>
  <c r="G218" i="2"/>
  <c r="F218" i="2"/>
  <c r="C220" i="2" l="1"/>
  <c r="I219" i="2"/>
  <c r="H219" i="2"/>
  <c r="G219" i="2"/>
  <c r="F219" i="2"/>
  <c r="C221" i="2" l="1"/>
  <c r="I220" i="2"/>
  <c r="H220" i="2"/>
  <c r="G220" i="2"/>
  <c r="F220" i="2"/>
  <c r="C222" i="2" l="1"/>
  <c r="I221" i="2"/>
  <c r="H221" i="2"/>
  <c r="G221" i="2"/>
  <c r="F221" i="2"/>
  <c r="C223" i="2" l="1"/>
  <c r="I222" i="2"/>
  <c r="H222" i="2"/>
  <c r="G222" i="2"/>
  <c r="F222" i="2"/>
  <c r="C224" i="2" l="1"/>
  <c r="I223" i="2"/>
  <c r="H223" i="2"/>
  <c r="F223" i="2"/>
  <c r="G223" i="2"/>
  <c r="C225" i="2" l="1"/>
  <c r="I224" i="2"/>
  <c r="H224" i="2"/>
  <c r="F224" i="2"/>
  <c r="G224" i="2"/>
  <c r="C226" i="2" l="1"/>
  <c r="I225" i="2"/>
  <c r="H225" i="2"/>
  <c r="G225" i="2"/>
  <c r="F225" i="2"/>
  <c r="C227" i="2" l="1"/>
  <c r="I226" i="2"/>
  <c r="H226" i="2"/>
  <c r="F226" i="2"/>
  <c r="G226" i="2"/>
  <c r="C228" i="2" l="1"/>
  <c r="I227" i="2"/>
  <c r="H227" i="2"/>
  <c r="F227" i="2"/>
  <c r="G227" i="2"/>
  <c r="C229" i="2" l="1"/>
  <c r="I228" i="2"/>
  <c r="H228" i="2"/>
  <c r="G228" i="2"/>
  <c r="F228" i="2"/>
  <c r="C230" i="2" l="1"/>
  <c r="I229" i="2"/>
  <c r="H229" i="2"/>
  <c r="F229" i="2"/>
  <c r="G229" i="2"/>
  <c r="C231" i="2" l="1"/>
  <c r="I230" i="2"/>
  <c r="H230" i="2"/>
  <c r="F230" i="2"/>
  <c r="G230" i="2"/>
  <c r="C232" i="2" l="1"/>
  <c r="I231" i="2"/>
  <c r="H231" i="2"/>
  <c r="G231" i="2"/>
  <c r="F231" i="2"/>
  <c r="C233" i="2" l="1"/>
  <c r="I232" i="2"/>
  <c r="H232" i="2"/>
  <c r="G232" i="2"/>
  <c r="F232" i="2"/>
  <c r="C234" i="2" l="1"/>
  <c r="I233" i="2"/>
  <c r="H233" i="2"/>
  <c r="F233" i="2"/>
  <c r="G233" i="2"/>
  <c r="C235" i="2" l="1"/>
  <c r="I234" i="2"/>
  <c r="H234" i="2"/>
  <c r="G234" i="2"/>
  <c r="F234" i="2"/>
  <c r="C236" i="2" l="1"/>
  <c r="I235" i="2"/>
  <c r="H235" i="2"/>
  <c r="F235" i="2"/>
  <c r="G235" i="2"/>
  <c r="C237" i="2" l="1"/>
  <c r="I236" i="2"/>
  <c r="H236" i="2"/>
  <c r="F236" i="2"/>
  <c r="G236" i="2"/>
  <c r="C238" i="2" l="1"/>
  <c r="I237" i="2"/>
  <c r="G237" i="2"/>
  <c r="H237" i="2"/>
  <c r="F237" i="2"/>
  <c r="C239" i="2" l="1"/>
  <c r="I238" i="2"/>
  <c r="G238" i="2"/>
  <c r="H238" i="2"/>
  <c r="F238" i="2"/>
  <c r="C240" i="2" l="1"/>
  <c r="I239" i="2"/>
  <c r="H239" i="2"/>
  <c r="G239" i="2"/>
  <c r="F239" i="2"/>
  <c r="C241" i="2" l="1"/>
  <c r="I240" i="2"/>
  <c r="H240" i="2"/>
  <c r="G240" i="2"/>
  <c r="F240" i="2"/>
  <c r="C242" i="2" l="1"/>
  <c r="I241" i="2"/>
  <c r="H241" i="2"/>
  <c r="F241" i="2"/>
  <c r="G241" i="2"/>
  <c r="C243" i="2" l="1"/>
  <c r="I242" i="2"/>
  <c r="H242" i="2"/>
  <c r="F242" i="2"/>
  <c r="G242" i="2"/>
  <c r="C244" i="2" l="1"/>
  <c r="I243" i="2"/>
  <c r="H243" i="2"/>
  <c r="G243" i="2"/>
  <c r="F243" i="2"/>
  <c r="C245" i="2" l="1"/>
  <c r="I244" i="2"/>
  <c r="H244" i="2"/>
  <c r="G244" i="2"/>
  <c r="F244" i="2"/>
  <c r="C246" i="2" l="1"/>
  <c r="I245" i="2"/>
  <c r="H245" i="2"/>
  <c r="G245" i="2"/>
  <c r="F245" i="2"/>
  <c r="C247" i="2" l="1"/>
  <c r="I246" i="2"/>
  <c r="H246" i="2"/>
  <c r="G246" i="2"/>
  <c r="F246" i="2"/>
  <c r="C248" i="2" l="1"/>
  <c r="I247" i="2"/>
  <c r="H247" i="2"/>
  <c r="G247" i="2"/>
  <c r="F247" i="2"/>
  <c r="C249" i="2" l="1"/>
  <c r="I248" i="2"/>
  <c r="H248" i="2"/>
  <c r="F248" i="2"/>
  <c r="G248" i="2"/>
  <c r="C250" i="2" l="1"/>
  <c r="I249" i="2"/>
  <c r="H249" i="2"/>
  <c r="G249" i="2"/>
  <c r="F249" i="2"/>
  <c r="C251" i="2" l="1"/>
  <c r="I250" i="2"/>
  <c r="H250" i="2"/>
  <c r="G250" i="2"/>
  <c r="F250" i="2"/>
  <c r="C252" i="2" l="1"/>
  <c r="I251" i="2"/>
  <c r="H251" i="2"/>
  <c r="G251" i="2"/>
  <c r="F251" i="2"/>
  <c r="C253" i="2" l="1"/>
  <c r="I252" i="2"/>
  <c r="H252" i="2"/>
  <c r="G252" i="2"/>
  <c r="F252" i="2"/>
  <c r="C254" i="2" l="1"/>
  <c r="I253" i="2"/>
  <c r="H253" i="2"/>
  <c r="G253" i="2"/>
  <c r="F253" i="2"/>
  <c r="C255" i="2" l="1"/>
  <c r="I254" i="2"/>
  <c r="H254" i="2"/>
  <c r="G254" i="2"/>
  <c r="F254" i="2"/>
  <c r="C256" i="2" l="1"/>
  <c r="I255" i="2"/>
  <c r="H255" i="2"/>
  <c r="F255" i="2"/>
  <c r="G255" i="2"/>
  <c r="C257" i="2" l="1"/>
  <c r="I256" i="2"/>
  <c r="H256" i="2"/>
  <c r="G256" i="2"/>
  <c r="F256" i="2"/>
  <c r="C258" i="2" l="1"/>
  <c r="I257" i="2"/>
  <c r="H257" i="2"/>
  <c r="G257" i="2"/>
  <c r="F257" i="2"/>
  <c r="C259" i="2" l="1"/>
  <c r="I258" i="2"/>
  <c r="H258" i="2"/>
  <c r="G258" i="2"/>
  <c r="F258" i="2"/>
  <c r="C260" i="2" l="1"/>
  <c r="I259" i="2"/>
  <c r="H259" i="2"/>
  <c r="F259" i="2"/>
  <c r="G259" i="2"/>
  <c r="C261" i="2" l="1"/>
  <c r="I260" i="2"/>
  <c r="H260" i="2"/>
  <c r="F260" i="2"/>
  <c r="G260" i="2"/>
  <c r="C262" i="2" l="1"/>
  <c r="I261" i="2"/>
  <c r="H261" i="2"/>
  <c r="G261" i="2"/>
  <c r="F261" i="2"/>
  <c r="C263" i="2" l="1"/>
  <c r="I262" i="2"/>
  <c r="H262" i="2"/>
  <c r="F262" i="2"/>
  <c r="G262" i="2"/>
  <c r="C264" i="2" l="1"/>
  <c r="I263" i="2"/>
  <c r="H263" i="2"/>
  <c r="F263" i="2"/>
  <c r="G263" i="2"/>
  <c r="C265" i="2" l="1"/>
  <c r="I264" i="2"/>
  <c r="H264" i="2"/>
  <c r="G264" i="2"/>
  <c r="F264" i="2"/>
  <c r="C266" i="2" l="1"/>
  <c r="I265" i="2"/>
  <c r="H265" i="2"/>
  <c r="F265" i="2"/>
  <c r="G265" i="2"/>
  <c r="C267" i="2" l="1"/>
  <c r="I266" i="2"/>
  <c r="H266" i="2"/>
  <c r="F266" i="2"/>
  <c r="G266" i="2"/>
  <c r="C268" i="2" l="1"/>
  <c r="I267" i="2"/>
  <c r="H267" i="2"/>
  <c r="G267" i="2"/>
  <c r="F267" i="2"/>
  <c r="C269" i="2" l="1"/>
  <c r="I268" i="2"/>
  <c r="H268" i="2"/>
  <c r="G268" i="2"/>
  <c r="F268" i="2"/>
  <c r="C270" i="2" l="1"/>
  <c r="I269" i="2"/>
  <c r="H269" i="2"/>
  <c r="F269" i="2"/>
  <c r="G269" i="2"/>
  <c r="C271" i="2" l="1"/>
  <c r="I270" i="2"/>
  <c r="H270" i="2"/>
  <c r="G270" i="2"/>
  <c r="F270" i="2"/>
  <c r="C272" i="2" l="1"/>
  <c r="I271" i="2"/>
  <c r="H271" i="2"/>
  <c r="F271" i="2"/>
  <c r="G271" i="2"/>
  <c r="C273" i="2" l="1"/>
  <c r="I272" i="2"/>
  <c r="H272" i="2"/>
  <c r="F272" i="2"/>
  <c r="G272" i="2"/>
  <c r="C274" i="2" l="1"/>
  <c r="I273" i="2"/>
  <c r="G273" i="2"/>
  <c r="F273" i="2"/>
  <c r="H273" i="2"/>
  <c r="C275" i="2" l="1"/>
  <c r="I274" i="2"/>
  <c r="G274" i="2"/>
  <c r="H274" i="2"/>
  <c r="F274" i="2"/>
  <c r="C276" i="2" l="1"/>
  <c r="I275" i="2"/>
  <c r="H275" i="2"/>
  <c r="G275" i="2"/>
  <c r="F275" i="2"/>
  <c r="C277" i="2" l="1"/>
  <c r="I276" i="2"/>
  <c r="H276" i="2"/>
  <c r="G276" i="2"/>
  <c r="F276" i="2"/>
  <c r="I277" i="2" l="1"/>
  <c r="H277" i="2"/>
  <c r="E310" i="2"/>
  <c r="F277" i="2"/>
  <c r="F278" i="2" s="1"/>
  <c r="F311" i="2" s="1"/>
  <c r="G277" i="2"/>
  <c r="G278" i="2" s="1"/>
  <c r="H311" i="2" s="1"/>
  <c r="D278" i="2"/>
  <c r="E311" i="2" l="1"/>
  <c r="F310" i="2"/>
</calcChain>
</file>

<file path=xl/sharedStrings.xml><?xml version="1.0" encoding="utf-8"?>
<sst xmlns="http://schemas.openxmlformats.org/spreadsheetml/2006/main" count="39" uniqueCount="32">
  <si>
    <t xml:space="preserve">Tanggal </t>
  </si>
  <si>
    <t>Total sembuh</t>
  </si>
  <si>
    <t>i</t>
  </si>
  <si>
    <t>I = xi</t>
  </si>
  <si>
    <t>Tanggal (xi)</t>
  </si>
  <si>
    <t>Total sembuh (yi)</t>
  </si>
  <si>
    <t>xi^2</t>
  </si>
  <si>
    <t>xiyi</t>
  </si>
  <si>
    <t>Total</t>
  </si>
  <si>
    <t>a</t>
  </si>
  <si>
    <t>b</t>
  </si>
  <si>
    <t>f(x) = -3293,531 + 76,904x</t>
  </si>
  <si>
    <t>Lagrange</t>
  </si>
  <si>
    <t>orde 3</t>
  </si>
  <si>
    <t>x</t>
  </si>
  <si>
    <t>y</t>
  </si>
  <si>
    <t>titik</t>
  </si>
  <si>
    <t>lagrange orde 3</t>
  </si>
  <si>
    <t>f(x) regresi linear</t>
  </si>
  <si>
    <t>f(x) lagrange orde 3</t>
  </si>
  <si>
    <t>[4217x^3 + 4203270x^2 + 1225021000x - 60522978000] / 5586000</t>
  </si>
  <si>
    <t>orde 2</t>
  </si>
  <si>
    <t>[-24641x^2 + 14168870x - 747140400] / 79800</t>
  </si>
  <si>
    <t>[-12443x^3 + 5612295x^2 - 499497250x + 12453261000] / 2793000</t>
  </si>
  <si>
    <t>xi</t>
  </si>
  <si>
    <t>f(xi</t>
  </si>
  <si>
    <t>Dibawah ini cuman kotretan</t>
  </si>
  <si>
    <t>Dengan menggunakan rumus</t>
  </si>
  <si>
    <t>f3(x)</t>
  </si>
  <si>
    <t>Didapat</t>
  </si>
  <si>
    <t xml:space="preserve">f3(x) = </t>
  </si>
  <si>
    <t>(-25423x^3 + 11536050x^2 - 1057259000x + 28397022000) / 5586000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</si>
</sst>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05794331823626"/>
                  <c:y val="-1.4591665390055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9-4AC7-9111-91D3AE46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 orde</a:t>
            </a:r>
            <a:r>
              <a:rPr lang="en-ID" baseline="0"/>
              <a:t>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107-8DB8-3CAA36D6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2303"/>
        <c:axId val="485338143"/>
      </c:scatterChart>
      <c:valAx>
        <c:axId val="4853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8143"/>
        <c:crosses val="autoZero"/>
        <c:crossBetween val="midCat"/>
      </c:valAx>
      <c:valAx>
        <c:axId val="4853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</a:t>
            </a:r>
            <a:r>
              <a:rPr lang="en-ID" baseline="0"/>
              <a:t> orde 3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44D-A108-2BC815FF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1039"/>
        <c:axId val="607614367"/>
      </c:scatterChart>
      <c:valAx>
        <c:axId val="607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367"/>
        <c:crosses val="autoZero"/>
        <c:crossBetween val="midCat"/>
      </c:valAx>
      <c:valAx>
        <c:axId val="6076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Logaritma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7-410B-AF5C-A9EB54A2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4783"/>
        <c:axId val="607615615"/>
      </c:scatterChart>
      <c:valAx>
        <c:axId val="607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5615"/>
        <c:crosses val="autoZero"/>
        <c:crossBetween val="midCat"/>
      </c:valAx>
      <c:valAx>
        <c:axId val="6076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8-4A07-9C68-7C4CFC15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asli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7CA-49F1-BBDA-3FFAE60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3028723522236"/>
          <c:y val="2.5129167270083699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D-4A02-BCF5-B28F3B659DE9}"/>
            </c:ext>
          </c:extLst>
        </c:ser>
        <c:ser>
          <c:idx val="1"/>
          <c:order val="2"/>
          <c:tx>
            <c:v>lagrang orde3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alwi!$I$5:$I$277</c:f>
              <c:numCache>
                <c:formatCode>0.000</c:formatCode>
                <c:ptCount val="273"/>
                <c:pt idx="0">
                  <c:v>4896.396997314715</c:v>
                </c:pt>
                <c:pt idx="1">
                  <c:v>4713.2912309344792</c:v>
                </c:pt>
                <c:pt idx="2">
                  <c:v>4534.2611938775508</c:v>
                </c:pt>
                <c:pt idx="3">
                  <c:v>4359.2795789473685</c:v>
                </c:pt>
                <c:pt idx="4">
                  <c:v>4188.3190789473683</c:v>
                </c:pt>
                <c:pt idx="5">
                  <c:v>4021.3523866809883</c:v>
                </c:pt>
                <c:pt idx="6">
                  <c:v>3858.3521949516648</c:v>
                </c:pt>
                <c:pt idx="7">
                  <c:v>3699.2911965628355</c:v>
                </c:pt>
                <c:pt idx="8">
                  <c:v>3544.1420843179376</c:v>
                </c:pt>
                <c:pt idx="9">
                  <c:v>3392.8775510204082</c:v>
                </c:pt>
                <c:pt idx="10">
                  <c:v>3245.4702894736843</c:v>
                </c:pt>
                <c:pt idx="11">
                  <c:v>3101.8929924812028</c:v>
                </c:pt>
                <c:pt idx="12">
                  <c:v>2962.1183528464016</c:v>
                </c:pt>
                <c:pt idx="13">
                  <c:v>2826.1190633727174</c:v>
                </c:pt>
                <c:pt idx="14">
                  <c:v>2693.8678168635874</c:v>
                </c:pt>
                <c:pt idx="15">
                  <c:v>2565.3373061224488</c:v>
                </c:pt>
                <c:pt idx="16">
                  <c:v>2440.5002239527389</c:v>
                </c:pt>
                <c:pt idx="17">
                  <c:v>2319.3292631578947</c:v>
                </c:pt>
                <c:pt idx="18">
                  <c:v>2201.7971165413533</c:v>
                </c:pt>
                <c:pt idx="19">
                  <c:v>2087.8764769065519</c:v>
                </c:pt>
                <c:pt idx="20">
                  <c:v>1977.540037056928</c:v>
                </c:pt>
                <c:pt idx="21">
                  <c:v>1870.7604897959184</c:v>
                </c:pt>
                <c:pt idx="22">
                  <c:v>1767.5105279269603</c:v>
                </c:pt>
                <c:pt idx="23">
                  <c:v>1667.7628442534908</c:v>
                </c:pt>
                <c:pt idx="24">
                  <c:v>1571.4901315789473</c:v>
                </c:pt>
                <c:pt idx="25">
                  <c:v>1478.665082706767</c:v>
                </c:pt>
                <c:pt idx="26">
                  <c:v>1389.2603904403866</c:v>
                </c:pt>
                <c:pt idx="27">
                  <c:v>1303.2487475832438</c:v>
                </c:pt>
                <c:pt idx="28">
                  <c:v>1220.6028469387754</c:v>
                </c:pt>
                <c:pt idx="29">
                  <c:v>1141.2953813104189</c:v>
                </c:pt>
                <c:pt idx="30">
                  <c:v>1065.2990435016111</c:v>
                </c:pt>
                <c:pt idx="31">
                  <c:v>992.58652631578946</c:v>
                </c:pt>
                <c:pt idx="32">
                  <c:v>923.13052255639093</c:v>
                </c:pt>
                <c:pt idx="33">
                  <c:v>856.90372502685284</c:v>
                </c:pt>
                <c:pt idx="34">
                  <c:v>793.87882653061229</c:v>
                </c:pt>
                <c:pt idx="35">
                  <c:v>734.02851987110637</c:v>
                </c:pt>
                <c:pt idx="36">
                  <c:v>677.3254978517723</c:v>
                </c:pt>
                <c:pt idx="37">
                  <c:v>623.74245327604729</c:v>
                </c:pt>
                <c:pt idx="38">
                  <c:v>573.25207894736843</c:v>
                </c:pt>
                <c:pt idx="39">
                  <c:v>525.82706766917295</c:v>
                </c:pt>
                <c:pt idx="40">
                  <c:v>481.44011224489793</c:v>
                </c:pt>
                <c:pt idx="41">
                  <c:v>440.06390547798065</c:v>
                </c:pt>
                <c:pt idx="42">
                  <c:v>401.67114017185821</c:v>
                </c:pt>
                <c:pt idx="43">
                  <c:v>366.23450912996776</c:v>
                </c:pt>
                <c:pt idx="44">
                  <c:v>333.72670515574652</c:v>
                </c:pt>
                <c:pt idx="45">
                  <c:v>304.12042105263157</c:v>
                </c:pt>
                <c:pt idx="46">
                  <c:v>277.38834962406014</c:v>
                </c:pt>
                <c:pt idx="47">
                  <c:v>253.50318367346938</c:v>
                </c:pt>
                <c:pt idx="48">
                  <c:v>232.43761600429644</c:v>
                </c:pt>
                <c:pt idx="49">
                  <c:v>214.16433941997852</c:v>
                </c:pt>
                <c:pt idx="50">
                  <c:v>198.65604672395273</c:v>
                </c:pt>
                <c:pt idx="51">
                  <c:v>185.88543071965628</c:v>
                </c:pt>
                <c:pt idx="52">
                  <c:v>175.82518421052632</c:v>
                </c:pt>
                <c:pt idx="53">
                  <c:v>168.44800000000001</c:v>
                </c:pt>
                <c:pt idx="54">
                  <c:v>163.72657089151451</c:v>
                </c:pt>
                <c:pt idx="55">
                  <c:v>161.63358968850699</c:v>
                </c:pt>
                <c:pt idx="56">
                  <c:v>162.14174919441461</c:v>
                </c:pt>
                <c:pt idx="57">
                  <c:v>165.22374221267455</c:v>
                </c:pt>
                <c:pt idx="58">
                  <c:v>170.85226154672395</c:v>
                </c:pt>
                <c:pt idx="59">
                  <c:v>179</c:v>
                </c:pt>
                <c:pt idx="60">
                  <c:v>189.63965037593985</c:v>
                </c:pt>
                <c:pt idx="61">
                  <c:v>202.74390547798066</c:v>
                </c:pt>
                <c:pt idx="62">
                  <c:v>218.28545810955961</c:v>
                </c:pt>
                <c:pt idx="63">
                  <c:v>236.23700107411386</c:v>
                </c:pt>
                <c:pt idx="64">
                  <c:v>256.57122717508054</c:v>
                </c:pt>
                <c:pt idx="65">
                  <c:v>279.26082921589688</c:v>
                </c:pt>
                <c:pt idx="66">
                  <c:v>304.27850000000001</c:v>
                </c:pt>
                <c:pt idx="67">
                  <c:v>331.59693233082709</c:v>
                </c:pt>
                <c:pt idx="68">
                  <c:v>361.18881901181527</c:v>
                </c:pt>
                <c:pt idx="69">
                  <c:v>393.02685284640171</c:v>
                </c:pt>
                <c:pt idx="70">
                  <c:v>427.08372663802362</c:v>
                </c:pt>
                <c:pt idx="71">
                  <c:v>463.33213319011816</c:v>
                </c:pt>
                <c:pt idx="72">
                  <c:v>501.74476530612247</c:v>
                </c:pt>
                <c:pt idx="73">
                  <c:v>542.29431578947367</c:v>
                </c:pt>
                <c:pt idx="74">
                  <c:v>584.95347744360902</c:v>
                </c:pt>
                <c:pt idx="75">
                  <c:v>629.69494307196567</c:v>
                </c:pt>
                <c:pt idx="76">
                  <c:v>676.49140547798072</c:v>
                </c:pt>
                <c:pt idx="77">
                  <c:v>725.31555746509127</c:v>
                </c:pt>
                <c:pt idx="78">
                  <c:v>776.14009183673465</c:v>
                </c:pt>
                <c:pt idx="79">
                  <c:v>828.93770139634796</c:v>
                </c:pt>
                <c:pt idx="80">
                  <c:v>883.68107894736841</c:v>
                </c:pt>
                <c:pt idx="81">
                  <c:v>940.34291729323309</c:v>
                </c:pt>
                <c:pt idx="82">
                  <c:v>998.89590923737921</c:v>
                </c:pt>
                <c:pt idx="83">
                  <c:v>1059.3127475832439</c:v>
                </c:pt>
                <c:pt idx="84">
                  <c:v>1121.5661251342642</c:v>
                </c:pt>
                <c:pt idx="85">
                  <c:v>1185.6287346938775</c:v>
                </c:pt>
                <c:pt idx="86">
                  <c:v>1251.473269065521</c:v>
                </c:pt>
                <c:pt idx="87">
                  <c:v>1319.0724210526316</c:v>
                </c:pt>
                <c:pt idx="88">
                  <c:v>1388.3988834586467</c:v>
                </c:pt>
                <c:pt idx="89">
                  <c:v>1459.4253490870033</c:v>
                </c:pt>
                <c:pt idx="90">
                  <c:v>1532.1245107411385</c:v>
                </c:pt>
                <c:pt idx="91">
                  <c:v>1606.4690612244899</c:v>
                </c:pt>
                <c:pt idx="92">
                  <c:v>1682.4316933404941</c:v>
                </c:pt>
                <c:pt idx="93">
                  <c:v>1759.9850998925886</c:v>
                </c:pt>
                <c:pt idx="94">
                  <c:v>1839.1019736842106</c:v>
                </c:pt>
                <c:pt idx="95">
                  <c:v>1919.7550075187969</c:v>
                </c:pt>
                <c:pt idx="96">
                  <c:v>2001.9168941997852</c:v>
                </c:pt>
                <c:pt idx="97">
                  <c:v>2085.5603265306122</c:v>
                </c:pt>
                <c:pt idx="98">
                  <c:v>2170.6579973147154</c:v>
                </c:pt>
                <c:pt idx="99">
                  <c:v>2257.1825993555317</c:v>
                </c:pt>
                <c:pt idx="100">
                  <c:v>2345.1068254564984</c:v>
                </c:pt>
                <c:pt idx="101">
                  <c:v>2434.4033684210526</c:v>
                </c:pt>
                <c:pt idx="102">
                  <c:v>2525.0449210526317</c:v>
                </c:pt>
                <c:pt idx="103">
                  <c:v>2617.0041761546722</c:v>
                </c:pt>
                <c:pt idx="104">
                  <c:v>2710.2538265306121</c:v>
                </c:pt>
                <c:pt idx="105">
                  <c:v>2804.7665649838882</c:v>
                </c:pt>
                <c:pt idx="106">
                  <c:v>2900.5150843179376</c:v>
                </c:pt>
                <c:pt idx="107">
                  <c:v>2997.4720773361978</c:v>
                </c:pt>
                <c:pt idx="108">
                  <c:v>3095.6102368421052</c:v>
                </c:pt>
                <c:pt idx="109">
                  <c:v>3194.9022556390978</c:v>
                </c:pt>
                <c:pt idx="110">
                  <c:v>3295.3208265306121</c:v>
                </c:pt>
                <c:pt idx="111">
                  <c:v>3396.8386423200859</c:v>
                </c:pt>
                <c:pt idx="112">
                  <c:v>3499.4283958109559</c:v>
                </c:pt>
                <c:pt idx="113">
                  <c:v>3603.0627798066594</c:v>
                </c:pt>
                <c:pt idx="114">
                  <c:v>3707.7144871106339</c:v>
                </c:pt>
                <c:pt idx="115">
                  <c:v>3813.3562105263159</c:v>
                </c:pt>
                <c:pt idx="116">
                  <c:v>3919.9606428571428</c:v>
                </c:pt>
                <c:pt idx="117">
                  <c:v>4027.5004769065522</c:v>
                </c:pt>
                <c:pt idx="118">
                  <c:v>4135.9484054779805</c:v>
                </c:pt>
                <c:pt idx="119">
                  <c:v>4245.2771213748656</c:v>
                </c:pt>
                <c:pt idx="120">
                  <c:v>4355.4593174006441</c:v>
                </c:pt>
                <c:pt idx="121">
                  <c:v>4466.4676863587538</c:v>
                </c:pt>
                <c:pt idx="122">
                  <c:v>4578.2749210526317</c:v>
                </c:pt>
                <c:pt idx="123">
                  <c:v>4690.853714285714</c:v>
                </c:pt>
                <c:pt idx="124">
                  <c:v>4804.1767588614393</c:v>
                </c:pt>
                <c:pt idx="125">
                  <c:v>4918.2167475832439</c:v>
                </c:pt>
                <c:pt idx="126">
                  <c:v>5032.9463732545646</c:v>
                </c:pt>
                <c:pt idx="127">
                  <c:v>5148.3383286788403</c:v>
                </c:pt>
                <c:pt idx="128">
                  <c:v>5264.3653066595061</c:v>
                </c:pt>
                <c:pt idx="129">
                  <c:v>5381</c:v>
                </c:pt>
                <c:pt idx="130">
                  <c:v>5498.2151015037598</c:v>
                </c:pt>
                <c:pt idx="131">
                  <c:v>5615.9833039742216</c:v>
                </c:pt>
                <c:pt idx="132">
                  <c:v>5734.2773002148224</c:v>
                </c:pt>
                <c:pt idx="133">
                  <c:v>5853.069783029001</c:v>
                </c:pt>
                <c:pt idx="134">
                  <c:v>5972.3334452201934</c:v>
                </c:pt>
                <c:pt idx="135">
                  <c:v>6092.0409795918367</c:v>
                </c:pt>
                <c:pt idx="136">
                  <c:v>6212.1650789473688</c:v>
                </c:pt>
                <c:pt idx="137">
                  <c:v>6332.6784360902257</c:v>
                </c:pt>
                <c:pt idx="138">
                  <c:v>6453.5537438238453</c:v>
                </c:pt>
                <c:pt idx="139">
                  <c:v>6574.7636949516645</c:v>
                </c:pt>
                <c:pt idx="140">
                  <c:v>6696.2809822771214</c:v>
                </c:pt>
                <c:pt idx="141">
                  <c:v>6818.078298603652</c:v>
                </c:pt>
                <c:pt idx="142">
                  <c:v>6940.1283367346941</c:v>
                </c:pt>
                <c:pt idx="143">
                  <c:v>7062.4037894736839</c:v>
                </c:pt>
                <c:pt idx="144">
                  <c:v>7184.8773496240601</c:v>
                </c:pt>
                <c:pt idx="145">
                  <c:v>7307.5217099892589</c:v>
                </c:pt>
                <c:pt idx="146">
                  <c:v>7430.3095633727171</c:v>
                </c:pt>
                <c:pt idx="147">
                  <c:v>7553.2136025778736</c:v>
                </c:pt>
                <c:pt idx="148">
                  <c:v>7676.2065204081637</c:v>
                </c:pt>
                <c:pt idx="149">
                  <c:v>7799.2610096670251</c:v>
                </c:pt>
                <c:pt idx="150">
                  <c:v>7922.3497631578948</c:v>
                </c:pt>
                <c:pt idx="151">
                  <c:v>8045.4454736842108</c:v>
                </c:pt>
                <c:pt idx="152">
                  <c:v>8168.5208340494091</c:v>
                </c:pt>
                <c:pt idx="153">
                  <c:v>8291.5485370569277</c:v>
                </c:pt>
                <c:pt idx="154">
                  <c:v>8414.5012755102034</c:v>
                </c:pt>
                <c:pt idx="155">
                  <c:v>8537.3517422126752</c:v>
                </c:pt>
                <c:pt idx="156">
                  <c:v>8660.0726299677772</c:v>
                </c:pt>
                <c:pt idx="157">
                  <c:v>8782.6366315789473</c:v>
                </c:pt>
                <c:pt idx="158">
                  <c:v>8905.0164398496236</c:v>
                </c:pt>
                <c:pt idx="159">
                  <c:v>9027.1847475832437</c:v>
                </c:pt>
                <c:pt idx="160">
                  <c:v>9149.1142475832439</c:v>
                </c:pt>
                <c:pt idx="161">
                  <c:v>9270.777632653062</c:v>
                </c:pt>
                <c:pt idx="162">
                  <c:v>9392.1475955961323</c:v>
                </c:pt>
                <c:pt idx="163">
                  <c:v>9513.1968292158963</c:v>
                </c:pt>
                <c:pt idx="164">
                  <c:v>9633.89802631579</c:v>
                </c:pt>
                <c:pt idx="165">
                  <c:v>9754.2238796992478</c:v>
                </c:pt>
                <c:pt idx="166">
                  <c:v>9874.1470821697094</c:v>
                </c:pt>
                <c:pt idx="167">
                  <c:v>9993.6403265306126</c:v>
                </c:pt>
                <c:pt idx="168">
                  <c:v>10112.676305585392</c:v>
                </c:pt>
                <c:pt idx="169">
                  <c:v>10231.227712137486</c:v>
                </c:pt>
                <c:pt idx="170">
                  <c:v>10349.267238990333</c:v>
                </c:pt>
                <c:pt idx="171">
                  <c:v>10466.767578947369</c:v>
                </c:pt>
                <c:pt idx="172">
                  <c:v>10583.70142481203</c:v>
                </c:pt>
                <c:pt idx="173">
                  <c:v>10700.041469387756</c:v>
                </c:pt>
                <c:pt idx="174">
                  <c:v>10815.76040547798</c:v>
                </c:pt>
                <c:pt idx="175">
                  <c:v>10930.830925886145</c:v>
                </c:pt>
                <c:pt idx="176">
                  <c:v>11045.225723415682</c:v>
                </c:pt>
                <c:pt idx="177">
                  <c:v>11158.917490870032</c:v>
                </c:pt>
                <c:pt idx="178">
                  <c:v>11271.878921052632</c:v>
                </c:pt>
                <c:pt idx="179">
                  <c:v>11384.082706766918</c:v>
                </c:pt>
                <c:pt idx="180">
                  <c:v>11495.501540816327</c:v>
                </c:pt>
                <c:pt idx="181">
                  <c:v>11606.108116004296</c:v>
                </c:pt>
                <c:pt idx="182">
                  <c:v>11715.875125134264</c:v>
                </c:pt>
                <c:pt idx="183">
                  <c:v>11824.775261009667</c:v>
                </c:pt>
                <c:pt idx="184">
                  <c:v>11932.781216433941</c:v>
                </c:pt>
                <c:pt idx="185">
                  <c:v>12039.865684210527</c:v>
                </c:pt>
                <c:pt idx="186">
                  <c:v>12146.001357142857</c:v>
                </c:pt>
                <c:pt idx="187">
                  <c:v>12251.160928034371</c:v>
                </c:pt>
                <c:pt idx="188">
                  <c:v>12355.317089688508</c:v>
                </c:pt>
                <c:pt idx="189">
                  <c:v>12458.4425349087</c:v>
                </c:pt>
                <c:pt idx="190">
                  <c:v>12560.509956498388</c:v>
                </c:pt>
                <c:pt idx="191">
                  <c:v>12661.49204726101</c:v>
                </c:pt>
                <c:pt idx="192">
                  <c:v>12761.361500000001</c:v>
                </c:pt>
                <c:pt idx="193">
                  <c:v>12860.091007518797</c:v>
                </c:pt>
                <c:pt idx="194">
                  <c:v>12957.653262620837</c:v>
                </c:pt>
                <c:pt idx="195">
                  <c:v>13054.020958109559</c:v>
                </c:pt>
                <c:pt idx="196">
                  <c:v>13149.166786788399</c:v>
                </c:pt>
                <c:pt idx="197">
                  <c:v>13243.063441460796</c:v>
                </c:pt>
                <c:pt idx="198">
                  <c:v>13335.683614930183</c:v>
                </c:pt>
                <c:pt idx="199">
                  <c:v>13427</c:v>
                </c:pt>
                <c:pt idx="200">
                  <c:v>13516.985289473685</c:v>
                </c:pt>
                <c:pt idx="201">
                  <c:v>13605.612176154673</c:v>
                </c:pt>
                <c:pt idx="202">
                  <c:v>13692.853352846401</c:v>
                </c:pt>
                <c:pt idx="203">
                  <c:v>13778.68151235231</c:v>
                </c:pt>
                <c:pt idx="204">
                  <c:v>13863.069347475832</c:v>
                </c:pt>
                <c:pt idx="205">
                  <c:v>13945.989551020408</c:v>
                </c:pt>
                <c:pt idx="206">
                  <c:v>14027.414815789474</c:v>
                </c:pt>
                <c:pt idx="207">
                  <c:v>14107.317834586465</c:v>
                </c:pt>
                <c:pt idx="208">
                  <c:v>14185.671300214823</c:v>
                </c:pt>
                <c:pt idx="209">
                  <c:v>14262.44790547798</c:v>
                </c:pt>
                <c:pt idx="210">
                  <c:v>14337.620343179377</c:v>
                </c:pt>
                <c:pt idx="211">
                  <c:v>14411.161306122449</c:v>
                </c:pt>
                <c:pt idx="212">
                  <c:v>14483.043487110634</c:v>
                </c:pt>
                <c:pt idx="213">
                  <c:v>14553.239578947368</c:v>
                </c:pt>
                <c:pt idx="214">
                  <c:v>14621.72227443609</c:v>
                </c:pt>
                <c:pt idx="215">
                  <c:v>14688.464266380237</c:v>
                </c:pt>
                <c:pt idx="216">
                  <c:v>14753.438247583244</c:v>
                </c:pt>
                <c:pt idx="217">
                  <c:v>14816.61691084855</c:v>
                </c:pt>
                <c:pt idx="218">
                  <c:v>14877.972948979592</c:v>
                </c:pt>
                <c:pt idx="219">
                  <c:v>14937.479054779807</c:v>
                </c:pt>
                <c:pt idx="220">
                  <c:v>14995.107921052631</c:v>
                </c:pt>
                <c:pt idx="221">
                  <c:v>15050.832240601503</c:v>
                </c:pt>
                <c:pt idx="222">
                  <c:v>15104.624706229861</c:v>
                </c:pt>
                <c:pt idx="223">
                  <c:v>15156.458010741138</c:v>
                </c:pt>
                <c:pt idx="224">
                  <c:v>15206.304846938776</c:v>
                </c:pt>
                <c:pt idx="225">
                  <c:v>15254.137907626209</c:v>
                </c:pt>
                <c:pt idx="226">
                  <c:v>15299.929885606874</c:v>
                </c:pt>
                <c:pt idx="227">
                  <c:v>15343.653473684211</c:v>
                </c:pt>
                <c:pt idx="228">
                  <c:v>15385.281364661654</c:v>
                </c:pt>
                <c:pt idx="229">
                  <c:v>15424.786251342643</c:v>
                </c:pt>
                <c:pt idx="230">
                  <c:v>15462.140826530613</c:v>
                </c:pt>
                <c:pt idx="231">
                  <c:v>15497.317783029001</c:v>
                </c:pt>
                <c:pt idx="232">
                  <c:v>15530.289813641246</c:v>
                </c:pt>
                <c:pt idx="233">
                  <c:v>15561.029611170785</c:v>
                </c:pt>
                <c:pt idx="234">
                  <c:v>15589.509868421053</c:v>
                </c:pt>
                <c:pt idx="235">
                  <c:v>15615.703278195489</c:v>
                </c:pt>
                <c:pt idx="236">
                  <c:v>15639.582533297529</c:v>
                </c:pt>
                <c:pt idx="237">
                  <c:v>15661.120326530612</c:v>
                </c:pt>
                <c:pt idx="238">
                  <c:v>15680.289350698175</c:v>
                </c:pt>
                <c:pt idx="239">
                  <c:v>15697.062298603652</c:v>
                </c:pt>
                <c:pt idx="240">
                  <c:v>15711.411863050484</c:v>
                </c:pt>
                <c:pt idx="241">
                  <c:v>15723.310736842106</c:v>
                </c:pt>
                <c:pt idx="242">
                  <c:v>15732.731612781954</c:v>
                </c:pt>
                <c:pt idx="243">
                  <c:v>15739.647183673469</c:v>
                </c:pt>
                <c:pt idx="244">
                  <c:v>15744.030142320085</c:v>
                </c:pt>
                <c:pt idx="245">
                  <c:v>15745.853181525241</c:v>
                </c:pt>
                <c:pt idx="246">
                  <c:v>15745.088994092373</c:v>
                </c:pt>
                <c:pt idx="247">
                  <c:v>15741.710272824919</c:v>
                </c:pt>
                <c:pt idx="248">
                  <c:v>15735.689710526316</c:v>
                </c:pt>
                <c:pt idx="249">
                  <c:v>15727</c:v>
                </c:pt>
                <c:pt idx="250">
                  <c:v>15715.613834049409</c:v>
                </c:pt>
                <c:pt idx="251">
                  <c:v>15701.503905477981</c:v>
                </c:pt>
                <c:pt idx="252">
                  <c:v>15684.642907089152</c:v>
                </c:pt>
                <c:pt idx="253">
                  <c:v>15665.00353168636</c:v>
                </c:pt>
                <c:pt idx="254">
                  <c:v>15642.55847207304</c:v>
                </c:pt>
                <c:pt idx="255">
                  <c:v>15617.280421052632</c:v>
                </c:pt>
                <c:pt idx="256">
                  <c:v>15589.142071428572</c:v>
                </c:pt>
                <c:pt idx="257">
                  <c:v>15558.116116004296</c:v>
                </c:pt>
                <c:pt idx="258">
                  <c:v>15524.175247583244</c:v>
                </c:pt>
                <c:pt idx="259">
                  <c:v>15487.29215896885</c:v>
                </c:pt>
                <c:pt idx="260">
                  <c:v>15447.439542964554</c:v>
                </c:pt>
                <c:pt idx="261">
                  <c:v>15404.590092373792</c:v>
                </c:pt>
                <c:pt idx="262">
                  <c:v>15358.7165</c:v>
                </c:pt>
                <c:pt idx="263">
                  <c:v>15309.791458646616</c:v>
                </c:pt>
                <c:pt idx="264">
                  <c:v>15257.787661117078</c:v>
                </c:pt>
                <c:pt idx="265">
                  <c:v>15202.677800214822</c:v>
                </c:pt>
                <c:pt idx="266">
                  <c:v>15144.434568743287</c:v>
                </c:pt>
                <c:pt idx="267">
                  <c:v>15083.030659505908</c:v>
                </c:pt>
                <c:pt idx="268">
                  <c:v>15018.438765306122</c:v>
                </c:pt>
                <c:pt idx="269">
                  <c:v>14950.631578947368</c:v>
                </c:pt>
                <c:pt idx="270">
                  <c:v>14879.581793233083</c:v>
                </c:pt>
                <c:pt idx="271">
                  <c:v>14805.262100966702</c:v>
                </c:pt>
                <c:pt idx="272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D-4A02-BCF5-B28F3B65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FD-4A02-BCF5-B28F3B659D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0.000</c:formatCode>
                      <c:ptCount val="273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D-4A02-BCF5-B28F3B659DE9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  <c:majorUnit val="10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2078857308683E-2"/>
          <c:y val="4.5121784406692948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8-43B9-A07C-F6132E98BD1C}"/>
            </c:ext>
          </c:extLst>
        </c:ser>
        <c:ser>
          <c:idx val="1"/>
          <c:order val="2"/>
          <c:tx>
            <c:v>lagrang orde3</c:v>
          </c:tx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alwi!$I$5:$I$277</c:f>
              <c:numCache>
                <c:formatCode>0.000</c:formatCode>
                <c:ptCount val="273"/>
                <c:pt idx="0">
                  <c:v>4896.396997314715</c:v>
                </c:pt>
                <c:pt idx="1">
                  <c:v>4713.2912309344792</c:v>
                </c:pt>
                <c:pt idx="2">
                  <c:v>4534.2611938775508</c:v>
                </c:pt>
                <c:pt idx="3">
                  <c:v>4359.2795789473685</c:v>
                </c:pt>
                <c:pt idx="4">
                  <c:v>4188.3190789473683</c:v>
                </c:pt>
                <c:pt idx="5">
                  <c:v>4021.3523866809883</c:v>
                </c:pt>
                <c:pt idx="6">
                  <c:v>3858.3521949516648</c:v>
                </c:pt>
                <c:pt idx="7">
                  <c:v>3699.2911965628355</c:v>
                </c:pt>
                <c:pt idx="8">
                  <c:v>3544.1420843179376</c:v>
                </c:pt>
                <c:pt idx="9">
                  <c:v>3392.8775510204082</c:v>
                </c:pt>
                <c:pt idx="10">
                  <c:v>3245.4702894736843</c:v>
                </c:pt>
                <c:pt idx="11">
                  <c:v>3101.8929924812028</c:v>
                </c:pt>
                <c:pt idx="12">
                  <c:v>2962.1183528464016</c:v>
                </c:pt>
                <c:pt idx="13">
                  <c:v>2826.1190633727174</c:v>
                </c:pt>
                <c:pt idx="14">
                  <c:v>2693.8678168635874</c:v>
                </c:pt>
                <c:pt idx="15">
                  <c:v>2565.3373061224488</c:v>
                </c:pt>
                <c:pt idx="16">
                  <c:v>2440.5002239527389</c:v>
                </c:pt>
                <c:pt idx="17">
                  <c:v>2319.3292631578947</c:v>
                </c:pt>
                <c:pt idx="18">
                  <c:v>2201.7971165413533</c:v>
                </c:pt>
                <c:pt idx="19">
                  <c:v>2087.8764769065519</c:v>
                </c:pt>
                <c:pt idx="20">
                  <c:v>1977.540037056928</c:v>
                </c:pt>
                <c:pt idx="21">
                  <c:v>1870.7604897959184</c:v>
                </c:pt>
                <c:pt idx="22">
                  <c:v>1767.5105279269603</c:v>
                </c:pt>
                <c:pt idx="23">
                  <c:v>1667.7628442534908</c:v>
                </c:pt>
                <c:pt idx="24">
                  <c:v>1571.4901315789473</c:v>
                </c:pt>
                <c:pt idx="25">
                  <c:v>1478.665082706767</c:v>
                </c:pt>
                <c:pt idx="26">
                  <c:v>1389.2603904403866</c:v>
                </c:pt>
                <c:pt idx="27">
                  <c:v>1303.2487475832438</c:v>
                </c:pt>
                <c:pt idx="28">
                  <c:v>1220.6028469387754</c:v>
                </c:pt>
                <c:pt idx="29">
                  <c:v>1141.2953813104189</c:v>
                </c:pt>
                <c:pt idx="30">
                  <c:v>1065.2990435016111</c:v>
                </c:pt>
                <c:pt idx="31">
                  <c:v>992.58652631578946</c:v>
                </c:pt>
                <c:pt idx="32">
                  <c:v>923.13052255639093</c:v>
                </c:pt>
                <c:pt idx="33">
                  <c:v>856.90372502685284</c:v>
                </c:pt>
                <c:pt idx="34">
                  <c:v>793.87882653061229</c:v>
                </c:pt>
                <c:pt idx="35">
                  <c:v>734.02851987110637</c:v>
                </c:pt>
                <c:pt idx="36">
                  <c:v>677.3254978517723</c:v>
                </c:pt>
                <c:pt idx="37">
                  <c:v>623.74245327604729</c:v>
                </c:pt>
                <c:pt idx="38">
                  <c:v>573.25207894736843</c:v>
                </c:pt>
                <c:pt idx="39">
                  <c:v>525.82706766917295</c:v>
                </c:pt>
                <c:pt idx="40">
                  <c:v>481.44011224489793</c:v>
                </c:pt>
                <c:pt idx="41">
                  <c:v>440.06390547798065</c:v>
                </c:pt>
                <c:pt idx="42">
                  <c:v>401.67114017185821</c:v>
                </c:pt>
                <c:pt idx="43">
                  <c:v>366.23450912996776</c:v>
                </c:pt>
                <c:pt idx="44">
                  <c:v>333.72670515574652</c:v>
                </c:pt>
                <c:pt idx="45">
                  <c:v>304.12042105263157</c:v>
                </c:pt>
                <c:pt idx="46">
                  <c:v>277.38834962406014</c:v>
                </c:pt>
                <c:pt idx="47">
                  <c:v>253.50318367346938</c:v>
                </c:pt>
                <c:pt idx="48">
                  <c:v>232.43761600429644</c:v>
                </c:pt>
                <c:pt idx="49">
                  <c:v>214.16433941997852</c:v>
                </c:pt>
                <c:pt idx="50">
                  <c:v>198.65604672395273</c:v>
                </c:pt>
                <c:pt idx="51">
                  <c:v>185.88543071965628</c:v>
                </c:pt>
                <c:pt idx="52">
                  <c:v>175.82518421052632</c:v>
                </c:pt>
                <c:pt idx="53">
                  <c:v>168.44800000000001</c:v>
                </c:pt>
                <c:pt idx="54">
                  <c:v>163.72657089151451</c:v>
                </c:pt>
                <c:pt idx="55">
                  <c:v>161.63358968850699</c:v>
                </c:pt>
                <c:pt idx="56">
                  <c:v>162.14174919441461</c:v>
                </c:pt>
                <c:pt idx="57">
                  <c:v>165.22374221267455</c:v>
                </c:pt>
                <c:pt idx="58">
                  <c:v>170.85226154672395</c:v>
                </c:pt>
                <c:pt idx="59">
                  <c:v>179</c:v>
                </c:pt>
                <c:pt idx="60">
                  <c:v>189.63965037593985</c:v>
                </c:pt>
                <c:pt idx="61">
                  <c:v>202.74390547798066</c:v>
                </c:pt>
                <c:pt idx="62">
                  <c:v>218.28545810955961</c:v>
                </c:pt>
                <c:pt idx="63">
                  <c:v>236.23700107411386</c:v>
                </c:pt>
                <c:pt idx="64">
                  <c:v>256.57122717508054</c:v>
                </c:pt>
                <c:pt idx="65">
                  <c:v>279.26082921589688</c:v>
                </c:pt>
                <c:pt idx="66">
                  <c:v>304.27850000000001</c:v>
                </c:pt>
                <c:pt idx="67">
                  <c:v>331.59693233082709</c:v>
                </c:pt>
                <c:pt idx="68">
                  <c:v>361.18881901181527</c:v>
                </c:pt>
                <c:pt idx="69">
                  <c:v>393.02685284640171</c:v>
                </c:pt>
                <c:pt idx="70">
                  <c:v>427.08372663802362</c:v>
                </c:pt>
                <c:pt idx="71">
                  <c:v>463.33213319011816</c:v>
                </c:pt>
                <c:pt idx="72">
                  <c:v>501.74476530612247</c:v>
                </c:pt>
                <c:pt idx="73">
                  <c:v>542.29431578947367</c:v>
                </c:pt>
                <c:pt idx="74">
                  <c:v>584.95347744360902</c:v>
                </c:pt>
                <c:pt idx="75">
                  <c:v>629.69494307196567</c:v>
                </c:pt>
                <c:pt idx="76">
                  <c:v>676.49140547798072</c:v>
                </c:pt>
                <c:pt idx="77">
                  <c:v>725.31555746509127</c:v>
                </c:pt>
                <c:pt idx="78">
                  <c:v>776.14009183673465</c:v>
                </c:pt>
                <c:pt idx="79">
                  <c:v>828.93770139634796</c:v>
                </c:pt>
                <c:pt idx="80">
                  <c:v>883.68107894736841</c:v>
                </c:pt>
                <c:pt idx="81">
                  <c:v>940.34291729323309</c:v>
                </c:pt>
                <c:pt idx="82">
                  <c:v>998.89590923737921</c:v>
                </c:pt>
                <c:pt idx="83">
                  <c:v>1059.3127475832439</c:v>
                </c:pt>
                <c:pt idx="84">
                  <c:v>1121.5661251342642</c:v>
                </c:pt>
                <c:pt idx="85">
                  <c:v>1185.6287346938775</c:v>
                </c:pt>
                <c:pt idx="86">
                  <c:v>1251.473269065521</c:v>
                </c:pt>
                <c:pt idx="87">
                  <c:v>1319.0724210526316</c:v>
                </c:pt>
                <c:pt idx="88">
                  <c:v>1388.3988834586467</c:v>
                </c:pt>
                <c:pt idx="89">
                  <c:v>1459.4253490870033</c:v>
                </c:pt>
                <c:pt idx="90">
                  <c:v>1532.1245107411385</c:v>
                </c:pt>
                <c:pt idx="91">
                  <c:v>1606.4690612244899</c:v>
                </c:pt>
                <c:pt idx="92">
                  <c:v>1682.4316933404941</c:v>
                </c:pt>
                <c:pt idx="93">
                  <c:v>1759.9850998925886</c:v>
                </c:pt>
                <c:pt idx="94">
                  <c:v>1839.1019736842106</c:v>
                </c:pt>
                <c:pt idx="95">
                  <c:v>1919.7550075187969</c:v>
                </c:pt>
                <c:pt idx="96">
                  <c:v>2001.9168941997852</c:v>
                </c:pt>
                <c:pt idx="97">
                  <c:v>2085.5603265306122</c:v>
                </c:pt>
                <c:pt idx="98">
                  <c:v>2170.6579973147154</c:v>
                </c:pt>
                <c:pt idx="99">
                  <c:v>2257.1825993555317</c:v>
                </c:pt>
                <c:pt idx="100">
                  <c:v>2345.1068254564984</c:v>
                </c:pt>
                <c:pt idx="101">
                  <c:v>2434.4033684210526</c:v>
                </c:pt>
                <c:pt idx="102">
                  <c:v>2525.0449210526317</c:v>
                </c:pt>
                <c:pt idx="103">
                  <c:v>2617.0041761546722</c:v>
                </c:pt>
                <c:pt idx="104">
                  <c:v>2710.2538265306121</c:v>
                </c:pt>
                <c:pt idx="105">
                  <c:v>2804.7665649838882</c:v>
                </c:pt>
                <c:pt idx="106">
                  <c:v>2900.5150843179376</c:v>
                </c:pt>
                <c:pt idx="107">
                  <c:v>2997.4720773361978</c:v>
                </c:pt>
                <c:pt idx="108">
                  <c:v>3095.6102368421052</c:v>
                </c:pt>
                <c:pt idx="109">
                  <c:v>3194.9022556390978</c:v>
                </c:pt>
                <c:pt idx="110">
                  <c:v>3295.3208265306121</c:v>
                </c:pt>
                <c:pt idx="111">
                  <c:v>3396.8386423200859</c:v>
                </c:pt>
                <c:pt idx="112">
                  <c:v>3499.4283958109559</c:v>
                </c:pt>
                <c:pt idx="113">
                  <c:v>3603.0627798066594</c:v>
                </c:pt>
                <c:pt idx="114">
                  <c:v>3707.7144871106339</c:v>
                </c:pt>
                <c:pt idx="115">
                  <c:v>3813.3562105263159</c:v>
                </c:pt>
                <c:pt idx="116">
                  <c:v>3919.9606428571428</c:v>
                </c:pt>
                <c:pt idx="117">
                  <c:v>4027.5004769065522</c:v>
                </c:pt>
                <c:pt idx="118">
                  <c:v>4135.9484054779805</c:v>
                </c:pt>
                <c:pt idx="119">
                  <c:v>4245.2771213748656</c:v>
                </c:pt>
                <c:pt idx="120">
                  <c:v>4355.4593174006441</c:v>
                </c:pt>
                <c:pt idx="121">
                  <c:v>4466.4676863587538</c:v>
                </c:pt>
                <c:pt idx="122">
                  <c:v>4578.2749210526317</c:v>
                </c:pt>
                <c:pt idx="123">
                  <c:v>4690.853714285714</c:v>
                </c:pt>
                <c:pt idx="124">
                  <c:v>4804.1767588614393</c:v>
                </c:pt>
                <c:pt idx="125">
                  <c:v>4918.2167475832439</c:v>
                </c:pt>
                <c:pt idx="126">
                  <c:v>5032.9463732545646</c:v>
                </c:pt>
                <c:pt idx="127">
                  <c:v>5148.3383286788403</c:v>
                </c:pt>
                <c:pt idx="128">
                  <c:v>5264.3653066595061</c:v>
                </c:pt>
                <c:pt idx="129">
                  <c:v>5381</c:v>
                </c:pt>
                <c:pt idx="130">
                  <c:v>5498.2151015037598</c:v>
                </c:pt>
                <c:pt idx="131">
                  <c:v>5615.9833039742216</c:v>
                </c:pt>
                <c:pt idx="132">
                  <c:v>5734.2773002148224</c:v>
                </c:pt>
                <c:pt idx="133">
                  <c:v>5853.069783029001</c:v>
                </c:pt>
                <c:pt idx="134">
                  <c:v>5972.3334452201934</c:v>
                </c:pt>
                <c:pt idx="135">
                  <c:v>6092.0409795918367</c:v>
                </c:pt>
                <c:pt idx="136">
                  <c:v>6212.1650789473688</c:v>
                </c:pt>
                <c:pt idx="137">
                  <c:v>6332.6784360902257</c:v>
                </c:pt>
                <c:pt idx="138">
                  <c:v>6453.5537438238453</c:v>
                </c:pt>
                <c:pt idx="139">
                  <c:v>6574.7636949516645</c:v>
                </c:pt>
                <c:pt idx="140">
                  <c:v>6696.2809822771214</c:v>
                </c:pt>
                <c:pt idx="141">
                  <c:v>6818.078298603652</c:v>
                </c:pt>
                <c:pt idx="142">
                  <c:v>6940.1283367346941</c:v>
                </c:pt>
                <c:pt idx="143">
                  <c:v>7062.4037894736839</c:v>
                </c:pt>
                <c:pt idx="144">
                  <c:v>7184.8773496240601</c:v>
                </c:pt>
                <c:pt idx="145">
                  <c:v>7307.5217099892589</c:v>
                </c:pt>
                <c:pt idx="146">
                  <c:v>7430.3095633727171</c:v>
                </c:pt>
                <c:pt idx="147">
                  <c:v>7553.2136025778736</c:v>
                </c:pt>
                <c:pt idx="148">
                  <c:v>7676.2065204081637</c:v>
                </c:pt>
                <c:pt idx="149">
                  <c:v>7799.2610096670251</c:v>
                </c:pt>
                <c:pt idx="150">
                  <c:v>7922.3497631578948</c:v>
                </c:pt>
                <c:pt idx="151">
                  <c:v>8045.4454736842108</c:v>
                </c:pt>
                <c:pt idx="152">
                  <c:v>8168.5208340494091</c:v>
                </c:pt>
                <c:pt idx="153">
                  <c:v>8291.5485370569277</c:v>
                </c:pt>
                <c:pt idx="154">
                  <c:v>8414.5012755102034</c:v>
                </c:pt>
                <c:pt idx="155">
                  <c:v>8537.3517422126752</c:v>
                </c:pt>
                <c:pt idx="156">
                  <c:v>8660.0726299677772</c:v>
                </c:pt>
                <c:pt idx="157">
                  <c:v>8782.6366315789473</c:v>
                </c:pt>
                <c:pt idx="158">
                  <c:v>8905.0164398496236</c:v>
                </c:pt>
                <c:pt idx="159">
                  <c:v>9027.1847475832437</c:v>
                </c:pt>
                <c:pt idx="160">
                  <c:v>9149.1142475832439</c:v>
                </c:pt>
                <c:pt idx="161">
                  <c:v>9270.777632653062</c:v>
                </c:pt>
                <c:pt idx="162">
                  <c:v>9392.1475955961323</c:v>
                </c:pt>
                <c:pt idx="163">
                  <c:v>9513.1968292158963</c:v>
                </c:pt>
                <c:pt idx="164">
                  <c:v>9633.89802631579</c:v>
                </c:pt>
                <c:pt idx="165">
                  <c:v>9754.2238796992478</c:v>
                </c:pt>
                <c:pt idx="166">
                  <c:v>9874.1470821697094</c:v>
                </c:pt>
                <c:pt idx="167">
                  <c:v>9993.6403265306126</c:v>
                </c:pt>
                <c:pt idx="168">
                  <c:v>10112.676305585392</c:v>
                </c:pt>
                <c:pt idx="169">
                  <c:v>10231.227712137486</c:v>
                </c:pt>
                <c:pt idx="170">
                  <c:v>10349.267238990333</c:v>
                </c:pt>
                <c:pt idx="171">
                  <c:v>10466.767578947369</c:v>
                </c:pt>
                <c:pt idx="172">
                  <c:v>10583.70142481203</c:v>
                </c:pt>
                <c:pt idx="173">
                  <c:v>10700.041469387756</c:v>
                </c:pt>
                <c:pt idx="174">
                  <c:v>10815.76040547798</c:v>
                </c:pt>
                <c:pt idx="175">
                  <c:v>10930.830925886145</c:v>
                </c:pt>
                <c:pt idx="176">
                  <c:v>11045.225723415682</c:v>
                </c:pt>
                <c:pt idx="177">
                  <c:v>11158.917490870032</c:v>
                </c:pt>
                <c:pt idx="178">
                  <c:v>11271.878921052632</c:v>
                </c:pt>
                <c:pt idx="179">
                  <c:v>11384.082706766918</c:v>
                </c:pt>
                <c:pt idx="180">
                  <c:v>11495.501540816327</c:v>
                </c:pt>
                <c:pt idx="181">
                  <c:v>11606.108116004296</c:v>
                </c:pt>
                <c:pt idx="182">
                  <c:v>11715.875125134264</c:v>
                </c:pt>
                <c:pt idx="183">
                  <c:v>11824.775261009667</c:v>
                </c:pt>
                <c:pt idx="184">
                  <c:v>11932.781216433941</c:v>
                </c:pt>
                <c:pt idx="185">
                  <c:v>12039.865684210527</c:v>
                </c:pt>
                <c:pt idx="186">
                  <c:v>12146.001357142857</c:v>
                </c:pt>
                <c:pt idx="187">
                  <c:v>12251.160928034371</c:v>
                </c:pt>
                <c:pt idx="188">
                  <c:v>12355.317089688508</c:v>
                </c:pt>
                <c:pt idx="189">
                  <c:v>12458.4425349087</c:v>
                </c:pt>
                <c:pt idx="190">
                  <c:v>12560.509956498388</c:v>
                </c:pt>
                <c:pt idx="191">
                  <c:v>12661.49204726101</c:v>
                </c:pt>
                <c:pt idx="192">
                  <c:v>12761.361500000001</c:v>
                </c:pt>
                <c:pt idx="193">
                  <c:v>12860.091007518797</c:v>
                </c:pt>
                <c:pt idx="194">
                  <c:v>12957.653262620837</c:v>
                </c:pt>
                <c:pt idx="195">
                  <c:v>13054.020958109559</c:v>
                </c:pt>
                <c:pt idx="196">
                  <c:v>13149.166786788399</c:v>
                </c:pt>
                <c:pt idx="197">
                  <c:v>13243.063441460796</c:v>
                </c:pt>
                <c:pt idx="198">
                  <c:v>13335.683614930183</c:v>
                </c:pt>
                <c:pt idx="199">
                  <c:v>13427</c:v>
                </c:pt>
                <c:pt idx="200">
                  <c:v>13516.985289473685</c:v>
                </c:pt>
                <c:pt idx="201">
                  <c:v>13605.612176154673</c:v>
                </c:pt>
                <c:pt idx="202">
                  <c:v>13692.853352846401</c:v>
                </c:pt>
                <c:pt idx="203">
                  <c:v>13778.68151235231</c:v>
                </c:pt>
                <c:pt idx="204">
                  <c:v>13863.069347475832</c:v>
                </c:pt>
                <c:pt idx="205">
                  <c:v>13945.989551020408</c:v>
                </c:pt>
                <c:pt idx="206">
                  <c:v>14027.414815789474</c:v>
                </c:pt>
                <c:pt idx="207">
                  <c:v>14107.317834586465</c:v>
                </c:pt>
                <c:pt idx="208">
                  <c:v>14185.671300214823</c:v>
                </c:pt>
                <c:pt idx="209">
                  <c:v>14262.44790547798</c:v>
                </c:pt>
                <c:pt idx="210">
                  <c:v>14337.620343179377</c:v>
                </c:pt>
                <c:pt idx="211">
                  <c:v>14411.161306122449</c:v>
                </c:pt>
                <c:pt idx="212">
                  <c:v>14483.043487110634</c:v>
                </c:pt>
                <c:pt idx="213">
                  <c:v>14553.239578947368</c:v>
                </c:pt>
                <c:pt idx="214">
                  <c:v>14621.72227443609</c:v>
                </c:pt>
                <c:pt idx="215">
                  <c:v>14688.464266380237</c:v>
                </c:pt>
                <c:pt idx="216">
                  <c:v>14753.438247583244</c:v>
                </c:pt>
                <c:pt idx="217">
                  <c:v>14816.61691084855</c:v>
                </c:pt>
                <c:pt idx="218">
                  <c:v>14877.972948979592</c:v>
                </c:pt>
                <c:pt idx="219">
                  <c:v>14937.479054779807</c:v>
                </c:pt>
                <c:pt idx="220">
                  <c:v>14995.107921052631</c:v>
                </c:pt>
                <c:pt idx="221">
                  <c:v>15050.832240601503</c:v>
                </c:pt>
                <c:pt idx="222">
                  <c:v>15104.624706229861</c:v>
                </c:pt>
                <c:pt idx="223">
                  <c:v>15156.458010741138</c:v>
                </c:pt>
                <c:pt idx="224">
                  <c:v>15206.304846938776</c:v>
                </c:pt>
                <c:pt idx="225">
                  <c:v>15254.137907626209</c:v>
                </c:pt>
                <c:pt idx="226">
                  <c:v>15299.929885606874</c:v>
                </c:pt>
                <c:pt idx="227">
                  <c:v>15343.653473684211</c:v>
                </c:pt>
                <c:pt idx="228">
                  <c:v>15385.281364661654</c:v>
                </c:pt>
                <c:pt idx="229">
                  <c:v>15424.786251342643</c:v>
                </c:pt>
                <c:pt idx="230">
                  <c:v>15462.140826530613</c:v>
                </c:pt>
                <c:pt idx="231">
                  <c:v>15497.317783029001</c:v>
                </c:pt>
                <c:pt idx="232">
                  <c:v>15530.289813641246</c:v>
                </c:pt>
                <c:pt idx="233">
                  <c:v>15561.029611170785</c:v>
                </c:pt>
                <c:pt idx="234">
                  <c:v>15589.509868421053</c:v>
                </c:pt>
                <c:pt idx="235">
                  <c:v>15615.703278195489</c:v>
                </c:pt>
                <c:pt idx="236">
                  <c:v>15639.582533297529</c:v>
                </c:pt>
                <c:pt idx="237">
                  <c:v>15661.120326530612</c:v>
                </c:pt>
                <c:pt idx="238">
                  <c:v>15680.289350698175</c:v>
                </c:pt>
                <c:pt idx="239">
                  <c:v>15697.062298603652</c:v>
                </c:pt>
                <c:pt idx="240">
                  <c:v>15711.411863050484</c:v>
                </c:pt>
                <c:pt idx="241">
                  <c:v>15723.310736842106</c:v>
                </c:pt>
                <c:pt idx="242">
                  <c:v>15732.731612781954</c:v>
                </c:pt>
                <c:pt idx="243">
                  <c:v>15739.647183673469</c:v>
                </c:pt>
                <c:pt idx="244">
                  <c:v>15744.030142320085</c:v>
                </c:pt>
                <c:pt idx="245">
                  <c:v>15745.853181525241</c:v>
                </c:pt>
                <c:pt idx="246">
                  <c:v>15745.088994092373</c:v>
                </c:pt>
                <c:pt idx="247">
                  <c:v>15741.710272824919</c:v>
                </c:pt>
                <c:pt idx="248">
                  <c:v>15735.689710526316</c:v>
                </c:pt>
                <c:pt idx="249">
                  <c:v>15727</c:v>
                </c:pt>
                <c:pt idx="250">
                  <c:v>15715.613834049409</c:v>
                </c:pt>
                <c:pt idx="251">
                  <c:v>15701.503905477981</c:v>
                </c:pt>
                <c:pt idx="252">
                  <c:v>15684.642907089152</c:v>
                </c:pt>
                <c:pt idx="253">
                  <c:v>15665.00353168636</c:v>
                </c:pt>
                <c:pt idx="254">
                  <c:v>15642.55847207304</c:v>
                </c:pt>
                <c:pt idx="255">
                  <c:v>15617.280421052632</c:v>
                </c:pt>
                <c:pt idx="256">
                  <c:v>15589.142071428572</c:v>
                </c:pt>
                <c:pt idx="257">
                  <c:v>15558.116116004296</c:v>
                </c:pt>
                <c:pt idx="258">
                  <c:v>15524.175247583244</c:v>
                </c:pt>
                <c:pt idx="259">
                  <c:v>15487.29215896885</c:v>
                </c:pt>
                <c:pt idx="260">
                  <c:v>15447.439542964554</c:v>
                </c:pt>
                <c:pt idx="261">
                  <c:v>15404.590092373792</c:v>
                </c:pt>
                <c:pt idx="262">
                  <c:v>15358.7165</c:v>
                </c:pt>
                <c:pt idx="263">
                  <c:v>15309.791458646616</c:v>
                </c:pt>
                <c:pt idx="264">
                  <c:v>15257.787661117078</c:v>
                </c:pt>
                <c:pt idx="265">
                  <c:v>15202.677800214822</c:v>
                </c:pt>
                <c:pt idx="266">
                  <c:v>15144.434568743287</c:v>
                </c:pt>
                <c:pt idx="267">
                  <c:v>15083.030659505908</c:v>
                </c:pt>
                <c:pt idx="268">
                  <c:v>15018.438765306122</c:v>
                </c:pt>
                <c:pt idx="269">
                  <c:v>14950.631578947368</c:v>
                </c:pt>
                <c:pt idx="270">
                  <c:v>14879.581793233083</c:v>
                </c:pt>
                <c:pt idx="271">
                  <c:v>14805.262100966702</c:v>
                </c:pt>
                <c:pt idx="272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8-43B9-A07C-F6132E98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48-43B9-A07C-F6132E98BD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0.000</c:formatCode>
                      <c:ptCount val="273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48-43B9-A07C-F6132E98BD1C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524285</xdr:colOff>
      <xdr:row>2</xdr:row>
      <xdr:rowOff>48335</xdr:rowOff>
    </xdr:from>
    <xdr:to>
      <xdr:col>11</xdr:col>
      <xdr:colOff>217244</xdr:colOff>
      <xdr:row>17</xdr:row>
      <xdr:rowOff>48335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48623-1A1A-46B3-AFFD-DE3A2F31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553231</xdr:colOff>
      <xdr:row>32</xdr:row>
      <xdr:rowOff>110564</xdr:rowOff>
    </xdr:from>
    <xdr:to>
      <xdr:col>11</xdr:col>
      <xdr:colOff>248431</xdr:colOff>
      <xdr:row>47</xdr:row>
      <xdr:rowOff>164352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514EB-BC3E-46D1-94B0-9CE986B2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522941</xdr:colOff>
      <xdr:row>48</xdr:row>
      <xdr:rowOff>12632</xdr:rowOff>
    </xdr:from>
    <xdr:to>
      <xdr:col>11</xdr:col>
      <xdr:colOff>218141</xdr:colOff>
      <xdr:row>63</xdr:row>
      <xdr:rowOff>70460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DC586-9121-4496-BE5A-E73E331D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528408</xdr:colOff>
      <xdr:row>17</xdr:row>
      <xdr:rowOff>52192</xdr:rowOff>
    </xdr:from>
    <xdr:to>
      <xdr:col>11</xdr:col>
      <xdr:colOff>223608</xdr:colOff>
      <xdr:row>32</xdr:row>
      <xdr:rowOff>105982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658D4-57F5-4E96-BF32-6E008213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302559</xdr:colOff>
      <xdr:row>22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F3524-5813-468E-9089-F718C793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918730</xdr:colOff>
      <xdr:row>339</xdr:row>
      <xdr:rowOff>6556</xdr:rowOff>
    </xdr:from>
    <xdr:to>
      <xdr:col>16</xdr:col>
      <xdr:colOff>203407</xdr:colOff>
      <xdr:row>353</xdr:row>
      <xdr:rowOff>168935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167C-B865-44BF-956B-E8609E78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709528</xdr:colOff>
      <xdr:row>322</xdr:row>
      <xdr:rowOff>109884</xdr:rowOff>
    </xdr:from>
    <xdr:to>
      <xdr:col>16</xdr:col>
      <xdr:colOff>336612</xdr:colOff>
      <xdr:row>336</xdr:row>
      <xdr:rowOff>109883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45FE9-8F21-43F1-98CC-AD6DA8A45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487" t="14928" r="12564" b="9242"/>
        <a:stretch/>
      </xdr:blipFill>
      <xdr:spPr>
        <a:xfrm>
          <a:off x="6402116" y="54831943"/>
          <a:ext cx="4341025" cy="2614705"/>
        </a:xfrm>
        <a:prstGeom prst="rect">
          <a:avLst/>
        </a:prstGeom>
      </xdr:spPr>
    </xdr:pic>
    <xdr:clientData/>
  </xdr:twoCellAnchor>
  <xdr:twoCellAnchor>
    <xdr:from>
      <xdr:col>37</xdr:col>
      <xdr:colOff>1</xdr:colOff>
      <xdr:row>163</xdr:row>
      <xdr:rowOff>130297</xdr:rowOff>
    </xdr:from>
    <xdr:to>
      <xdr:col>44</xdr:col>
      <xdr:colOff>281215</xdr:colOff>
      <xdr:row>179</xdr:row>
      <xdr:rowOff>3298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E746B-F411-48ED-9DA1-C7243044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4</xdr:row>
      <xdr:rowOff>154216</xdr:rowOff>
    </xdr:from>
    <xdr:to>
      <xdr:col>20</xdr:col>
      <xdr:colOff>285750</xdr:colOff>
      <xdr:row>27</xdr:row>
      <xdr:rowOff>174626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06A27-741E-48E0-B20B-4EDD9399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127001</xdr:colOff>
      <xdr:row>39</xdr:row>
      <xdr:rowOff>27215</xdr:rowOff>
    </xdr:from>
    <xdr:to>
      <xdr:col>25</xdr:col>
      <xdr:colOff>369399</xdr:colOff>
      <xdr:row>49</xdr:row>
      <xdr:rowOff>11339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908B-FA5C-4E46-BA6E-4F51DA828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360" t="50540" r="13289" b="21617"/>
        <a:stretch/>
      </xdr:blipFill>
      <xdr:spPr>
        <a:xfrm>
          <a:off x="10341430" y="7102929"/>
          <a:ext cx="8143612" cy="1798410"/>
        </a:xfrm>
        <a:prstGeom prst="rect">
          <a:avLst/>
        </a:prstGeom>
      </xdr:spPr>
    </xdr:pic>
    <xdr:clientData/>
  </xdr:twoCellAnchor>
  <xdr:twoCellAnchor editAs="oneCell">
    <xdr:from>
      <xdr:col>11</xdr:col>
      <xdr:colOff>431801</xdr:colOff>
      <xdr:row>52</xdr:row>
      <xdr:rowOff>127000</xdr:rowOff>
    </xdr:from>
    <xdr:to>
      <xdr:col>25</xdr:col>
      <xdr:colOff>101601</xdr:colOff>
      <xdr:row>90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32AA5-65D4-49B7-8F05-C98688F11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695" t="20407" r="45571" b="13087"/>
        <a:stretch/>
      </xdr:blipFill>
      <xdr:spPr>
        <a:xfrm>
          <a:off x="10058401" y="9372600"/>
          <a:ext cx="8204200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3D2-859A-4B41-8C81-FEB386B69E5B}">
  <dimension ref="B6:C313"/>
  <sheetViews>
    <sheetView topLeftCell="A49" zoomScaleNormal="100" workbookViewId="0">
      <selection activeCell="X6" sqref="X6"/>
    </sheetView>
  </sheetViews>
  <sheetFormatPr defaultRowHeight="14.5" x14ac:dyDescent="0.35"/>
  <cols>
    <col min="3" max="3" width="16.08984375" customWidth="1"/>
  </cols>
  <sheetData>
    <row r="6" spans="2:3" x14ac:dyDescent="0.35">
      <c r="B6" t="s">
        <v>0</v>
      </c>
      <c r="C6" t="s">
        <v>1</v>
      </c>
    </row>
    <row r="7" spans="2:3" x14ac:dyDescent="0.35">
      <c r="B7" s="1">
        <v>43915</v>
      </c>
      <c r="C7">
        <v>0</v>
      </c>
    </row>
    <row r="8" spans="2:3" x14ac:dyDescent="0.35">
      <c r="B8" s="1">
        <f>B7+1</f>
        <v>43916</v>
      </c>
      <c r="C8">
        <v>5</v>
      </c>
    </row>
    <row r="9" spans="2:3" x14ac:dyDescent="0.35">
      <c r="B9" s="1">
        <f t="shared" ref="B9:B72" si="0">B8+1</f>
        <v>43917</v>
      </c>
      <c r="C9">
        <v>5</v>
      </c>
    </row>
    <row r="10" spans="2:3" x14ac:dyDescent="0.35">
      <c r="B10" s="1">
        <f t="shared" si="0"/>
        <v>43918</v>
      </c>
      <c r="C10">
        <v>5</v>
      </c>
    </row>
    <row r="11" spans="2:3" x14ac:dyDescent="0.35">
      <c r="B11" s="1">
        <f t="shared" si="0"/>
        <v>43919</v>
      </c>
      <c r="C11">
        <v>7</v>
      </c>
    </row>
    <row r="12" spans="2:3" x14ac:dyDescent="0.35">
      <c r="B12" s="1">
        <f t="shared" si="0"/>
        <v>43920</v>
      </c>
      <c r="C12">
        <v>10</v>
      </c>
    </row>
    <row r="13" spans="2:3" x14ac:dyDescent="0.35">
      <c r="B13" s="1">
        <f t="shared" si="0"/>
        <v>43921</v>
      </c>
      <c r="C13">
        <v>11</v>
      </c>
    </row>
    <row r="14" spans="2:3" x14ac:dyDescent="0.35">
      <c r="B14" s="1">
        <f t="shared" si="0"/>
        <v>43922</v>
      </c>
      <c r="C14">
        <v>11</v>
      </c>
    </row>
    <row r="15" spans="2:3" x14ac:dyDescent="0.35">
      <c r="B15" s="1">
        <f t="shared" si="0"/>
        <v>43923</v>
      </c>
      <c r="C15">
        <v>11</v>
      </c>
    </row>
    <row r="16" spans="2:3" x14ac:dyDescent="0.35">
      <c r="B16" s="1">
        <f t="shared" si="0"/>
        <v>43924</v>
      </c>
      <c r="C16">
        <v>14</v>
      </c>
    </row>
    <row r="17" spans="2:3" x14ac:dyDescent="0.35">
      <c r="B17" s="1">
        <f t="shared" si="0"/>
        <v>43925</v>
      </c>
      <c r="C17">
        <v>17</v>
      </c>
    </row>
    <row r="18" spans="2:3" x14ac:dyDescent="0.35">
      <c r="B18" s="1">
        <f t="shared" si="0"/>
        <v>43926</v>
      </c>
      <c r="C18">
        <v>21</v>
      </c>
    </row>
    <row r="19" spans="2:3" x14ac:dyDescent="0.35">
      <c r="B19" s="1">
        <f t="shared" si="0"/>
        <v>43927</v>
      </c>
      <c r="C19">
        <v>23</v>
      </c>
    </row>
    <row r="20" spans="2:3" x14ac:dyDescent="0.35">
      <c r="B20" s="1">
        <f t="shared" si="0"/>
        <v>43928</v>
      </c>
      <c r="C20">
        <v>23</v>
      </c>
    </row>
    <row r="21" spans="2:3" x14ac:dyDescent="0.35">
      <c r="B21" s="1">
        <f t="shared" si="0"/>
        <v>43929</v>
      </c>
      <c r="C21">
        <v>25</v>
      </c>
    </row>
    <row r="22" spans="2:3" x14ac:dyDescent="0.35">
      <c r="B22" s="1">
        <f t="shared" si="0"/>
        <v>43930</v>
      </c>
      <c r="C22">
        <v>27</v>
      </c>
    </row>
    <row r="23" spans="2:3" x14ac:dyDescent="0.35">
      <c r="B23" s="1">
        <f t="shared" si="0"/>
        <v>43931</v>
      </c>
      <c r="C23">
        <v>32</v>
      </c>
    </row>
    <row r="24" spans="2:3" x14ac:dyDescent="0.35">
      <c r="B24" s="1">
        <f t="shared" si="0"/>
        <v>43932</v>
      </c>
      <c r="C24">
        <v>33</v>
      </c>
    </row>
    <row r="25" spans="2:3" x14ac:dyDescent="0.35">
      <c r="B25" s="1">
        <f t="shared" si="0"/>
        <v>43933</v>
      </c>
      <c r="C25">
        <v>35</v>
      </c>
    </row>
    <row r="26" spans="2:3" x14ac:dyDescent="0.35">
      <c r="B26" s="1">
        <f t="shared" si="0"/>
        <v>43934</v>
      </c>
      <c r="C26">
        <v>39</v>
      </c>
    </row>
    <row r="27" spans="2:3" x14ac:dyDescent="0.35">
      <c r="B27" s="1">
        <f t="shared" si="0"/>
        <v>43935</v>
      </c>
      <c r="C27">
        <v>39</v>
      </c>
    </row>
    <row r="28" spans="2:3" x14ac:dyDescent="0.35">
      <c r="B28" s="1">
        <f t="shared" si="0"/>
        <v>43936</v>
      </c>
      <c r="C28">
        <v>40</v>
      </c>
    </row>
    <row r="29" spans="2:3" x14ac:dyDescent="0.35">
      <c r="B29" s="1">
        <f t="shared" si="0"/>
        <v>43937</v>
      </c>
      <c r="C29">
        <v>43</v>
      </c>
    </row>
    <row r="30" spans="2:3" x14ac:dyDescent="0.35">
      <c r="B30" s="1">
        <f t="shared" si="0"/>
        <v>43938</v>
      </c>
      <c r="C30">
        <v>45</v>
      </c>
    </row>
    <row r="31" spans="2:3" x14ac:dyDescent="0.35">
      <c r="B31" s="1">
        <f t="shared" si="0"/>
        <v>43939</v>
      </c>
      <c r="C31">
        <v>45</v>
      </c>
    </row>
    <row r="32" spans="2:3" x14ac:dyDescent="0.35">
      <c r="B32" s="1">
        <f t="shared" si="0"/>
        <v>43940</v>
      </c>
      <c r="C32">
        <v>45</v>
      </c>
    </row>
    <row r="33" spans="2:3" x14ac:dyDescent="0.35">
      <c r="B33" s="1">
        <f t="shared" si="0"/>
        <v>43941</v>
      </c>
      <c r="C33">
        <v>45</v>
      </c>
    </row>
    <row r="34" spans="2:3" x14ac:dyDescent="0.35">
      <c r="B34" s="1">
        <f t="shared" si="0"/>
        <v>43942</v>
      </c>
      <c r="C34">
        <v>46</v>
      </c>
    </row>
    <row r="35" spans="2:3" x14ac:dyDescent="0.35">
      <c r="B35" s="1">
        <f t="shared" si="0"/>
        <v>43943</v>
      </c>
      <c r="C35">
        <v>51</v>
      </c>
    </row>
    <row r="36" spans="2:3" x14ac:dyDescent="0.35">
      <c r="B36" s="1">
        <f t="shared" si="0"/>
        <v>43944</v>
      </c>
      <c r="C36">
        <v>61</v>
      </c>
    </row>
    <row r="37" spans="2:3" x14ac:dyDescent="0.35">
      <c r="B37" s="1">
        <f t="shared" si="0"/>
        <v>43945</v>
      </c>
      <c r="C37">
        <v>65</v>
      </c>
    </row>
    <row r="38" spans="2:3" x14ac:dyDescent="0.35">
      <c r="B38" s="1">
        <f t="shared" si="0"/>
        <v>43946</v>
      </c>
      <c r="C38">
        <v>70</v>
      </c>
    </row>
    <row r="39" spans="2:3" x14ac:dyDescent="0.35">
      <c r="B39" s="1">
        <f t="shared" si="0"/>
        <v>43947</v>
      </c>
      <c r="C39">
        <v>72</v>
      </c>
    </row>
    <row r="40" spans="2:3" x14ac:dyDescent="0.35">
      <c r="B40" s="1">
        <f t="shared" si="0"/>
        <v>43948</v>
      </c>
      <c r="C40">
        <v>73</v>
      </c>
    </row>
    <row r="41" spans="2:3" x14ac:dyDescent="0.35">
      <c r="B41" s="1">
        <f t="shared" si="0"/>
        <v>43949</v>
      </c>
      <c r="C41">
        <v>75</v>
      </c>
    </row>
    <row r="42" spans="2:3" x14ac:dyDescent="0.35">
      <c r="B42" s="1">
        <f t="shared" si="0"/>
        <v>43950</v>
      </c>
      <c r="C42">
        <v>79</v>
      </c>
    </row>
    <row r="43" spans="2:3" x14ac:dyDescent="0.35">
      <c r="B43" s="1">
        <f t="shared" si="0"/>
        <v>43951</v>
      </c>
      <c r="C43">
        <v>81</v>
      </c>
    </row>
    <row r="44" spans="2:3" x14ac:dyDescent="0.35">
      <c r="B44" s="1">
        <f t="shared" si="0"/>
        <v>43952</v>
      </c>
      <c r="C44">
        <v>81</v>
      </c>
    </row>
    <row r="45" spans="2:3" x14ac:dyDescent="0.35">
      <c r="B45" s="1">
        <f t="shared" si="0"/>
        <v>43953</v>
      </c>
      <c r="C45">
        <v>84</v>
      </c>
    </row>
    <row r="46" spans="2:3" x14ac:dyDescent="0.35">
      <c r="B46" s="1">
        <f t="shared" si="0"/>
        <v>43954</v>
      </c>
      <c r="C46">
        <v>84</v>
      </c>
    </row>
    <row r="47" spans="2:3" x14ac:dyDescent="0.35">
      <c r="B47" s="1">
        <f t="shared" si="0"/>
        <v>43955</v>
      </c>
      <c r="C47">
        <v>86</v>
      </c>
    </row>
    <row r="48" spans="2:3" x14ac:dyDescent="0.35">
      <c r="B48" s="1">
        <f t="shared" si="0"/>
        <v>43956</v>
      </c>
      <c r="C48">
        <v>88</v>
      </c>
    </row>
    <row r="49" spans="2:3" x14ac:dyDescent="0.35">
      <c r="B49" s="1">
        <f t="shared" si="0"/>
        <v>43957</v>
      </c>
      <c r="C49">
        <v>91</v>
      </c>
    </row>
    <row r="50" spans="2:3" x14ac:dyDescent="0.35">
      <c r="B50" s="1">
        <f t="shared" si="0"/>
        <v>43958</v>
      </c>
      <c r="C50">
        <v>91</v>
      </c>
    </row>
    <row r="51" spans="2:3" x14ac:dyDescent="0.35">
      <c r="B51" s="1">
        <f t="shared" si="0"/>
        <v>43959</v>
      </c>
      <c r="C51">
        <v>99</v>
      </c>
    </row>
    <row r="52" spans="2:3" x14ac:dyDescent="0.35">
      <c r="B52" s="1">
        <f t="shared" si="0"/>
        <v>43960</v>
      </c>
      <c r="C52">
        <v>100</v>
      </c>
    </row>
    <row r="53" spans="2:3" x14ac:dyDescent="0.35">
      <c r="B53" s="1">
        <f t="shared" si="0"/>
        <v>43961</v>
      </c>
      <c r="C53">
        <v>106</v>
      </c>
    </row>
    <row r="54" spans="2:3" x14ac:dyDescent="0.35">
      <c r="B54" s="1">
        <f t="shared" si="0"/>
        <v>43962</v>
      </c>
      <c r="C54">
        <v>110</v>
      </c>
    </row>
    <row r="55" spans="2:3" x14ac:dyDescent="0.35">
      <c r="B55" s="1">
        <f t="shared" si="0"/>
        <v>43963</v>
      </c>
      <c r="C55">
        <v>115</v>
      </c>
    </row>
    <row r="56" spans="2:3" x14ac:dyDescent="0.35">
      <c r="B56" s="1">
        <f t="shared" si="0"/>
        <v>43964</v>
      </c>
      <c r="C56">
        <v>115</v>
      </c>
    </row>
    <row r="57" spans="2:3" x14ac:dyDescent="0.35">
      <c r="B57" s="1">
        <f t="shared" si="0"/>
        <v>43965</v>
      </c>
      <c r="C57">
        <v>121</v>
      </c>
    </row>
    <row r="58" spans="2:3" x14ac:dyDescent="0.35">
      <c r="B58" s="1">
        <f t="shared" si="0"/>
        <v>43966</v>
      </c>
      <c r="C58">
        <v>126</v>
      </c>
    </row>
    <row r="59" spans="2:3" x14ac:dyDescent="0.35">
      <c r="B59" s="1">
        <f t="shared" si="0"/>
        <v>43967</v>
      </c>
      <c r="C59">
        <v>130</v>
      </c>
    </row>
    <row r="60" spans="2:3" x14ac:dyDescent="0.35">
      <c r="B60" s="1">
        <f t="shared" si="0"/>
        <v>43968</v>
      </c>
      <c r="C60">
        <v>134</v>
      </c>
    </row>
    <row r="61" spans="2:3" x14ac:dyDescent="0.35">
      <c r="B61" s="1">
        <f t="shared" si="0"/>
        <v>43969</v>
      </c>
      <c r="C61">
        <v>140</v>
      </c>
    </row>
    <row r="62" spans="2:3" x14ac:dyDescent="0.35">
      <c r="B62" s="1">
        <f t="shared" si="0"/>
        <v>43970</v>
      </c>
      <c r="C62">
        <v>142</v>
      </c>
    </row>
    <row r="63" spans="2:3" x14ac:dyDescent="0.35">
      <c r="B63" s="1">
        <f t="shared" si="0"/>
        <v>43971</v>
      </c>
      <c r="C63">
        <v>154</v>
      </c>
    </row>
    <row r="64" spans="2:3" x14ac:dyDescent="0.35">
      <c r="B64" s="1">
        <f t="shared" si="0"/>
        <v>43972</v>
      </c>
      <c r="C64">
        <v>157</v>
      </c>
    </row>
    <row r="65" spans="2:3" x14ac:dyDescent="0.35">
      <c r="B65" s="1">
        <f t="shared" si="0"/>
        <v>43973</v>
      </c>
      <c r="C65">
        <v>158</v>
      </c>
    </row>
    <row r="66" spans="2:3" x14ac:dyDescent="0.35">
      <c r="B66" s="1">
        <f t="shared" si="0"/>
        <v>43974</v>
      </c>
      <c r="C66">
        <v>179</v>
      </c>
    </row>
    <row r="67" spans="2:3" x14ac:dyDescent="0.35">
      <c r="B67" s="1">
        <f t="shared" si="0"/>
        <v>43975</v>
      </c>
      <c r="C67">
        <v>179</v>
      </c>
    </row>
    <row r="68" spans="2:3" x14ac:dyDescent="0.35">
      <c r="B68" s="1">
        <f t="shared" si="0"/>
        <v>43976</v>
      </c>
      <c r="C68">
        <v>188</v>
      </c>
    </row>
    <row r="69" spans="2:3" x14ac:dyDescent="0.35">
      <c r="B69" s="1">
        <f t="shared" si="0"/>
        <v>43977</v>
      </c>
      <c r="C69">
        <v>193</v>
      </c>
    </row>
    <row r="70" spans="2:3" x14ac:dyDescent="0.35">
      <c r="B70" s="1">
        <f t="shared" si="0"/>
        <v>43978</v>
      </c>
      <c r="C70">
        <v>194</v>
      </c>
    </row>
    <row r="71" spans="2:3" x14ac:dyDescent="0.35">
      <c r="B71" s="1">
        <f t="shared" si="0"/>
        <v>43979</v>
      </c>
      <c r="C71">
        <v>199</v>
      </c>
    </row>
    <row r="72" spans="2:3" x14ac:dyDescent="0.35">
      <c r="B72" s="1">
        <f t="shared" si="0"/>
        <v>43980</v>
      </c>
      <c r="C72">
        <v>200</v>
      </c>
    </row>
    <row r="73" spans="2:3" x14ac:dyDescent="0.35">
      <c r="B73" s="1">
        <f t="shared" ref="B73:B136" si="1">B72+1</f>
        <v>43981</v>
      </c>
      <c r="C73">
        <v>200</v>
      </c>
    </row>
    <row r="74" spans="2:3" x14ac:dyDescent="0.35">
      <c r="B74" s="1">
        <f t="shared" si="1"/>
        <v>43982</v>
      </c>
      <c r="C74">
        <v>223</v>
      </c>
    </row>
    <row r="75" spans="2:3" x14ac:dyDescent="0.35">
      <c r="B75" s="1">
        <f t="shared" si="1"/>
        <v>43983</v>
      </c>
      <c r="C75">
        <v>240</v>
      </c>
    </row>
    <row r="76" spans="2:3" x14ac:dyDescent="0.35">
      <c r="B76" s="1">
        <f t="shared" si="1"/>
        <v>43984</v>
      </c>
      <c r="C76">
        <v>300</v>
      </c>
    </row>
    <row r="77" spans="2:3" x14ac:dyDescent="0.35">
      <c r="B77" s="1">
        <f t="shared" si="1"/>
        <v>43985</v>
      </c>
      <c r="C77">
        <v>540</v>
      </c>
    </row>
    <row r="78" spans="2:3" x14ac:dyDescent="0.35">
      <c r="B78" s="1">
        <f t="shared" si="1"/>
        <v>43986</v>
      </c>
      <c r="C78">
        <v>610</v>
      </c>
    </row>
    <row r="79" spans="2:3" x14ac:dyDescent="0.35">
      <c r="B79" s="1">
        <f t="shared" si="1"/>
        <v>43987</v>
      </c>
      <c r="C79">
        <v>742</v>
      </c>
    </row>
    <row r="80" spans="2:3" x14ac:dyDescent="0.35">
      <c r="B80" s="1">
        <f t="shared" si="1"/>
        <v>43988</v>
      </c>
      <c r="C80">
        <v>766</v>
      </c>
    </row>
    <row r="81" spans="2:3" x14ac:dyDescent="0.35">
      <c r="B81" s="1">
        <f t="shared" si="1"/>
        <v>43989</v>
      </c>
      <c r="C81">
        <v>812</v>
      </c>
    </row>
    <row r="82" spans="2:3" x14ac:dyDescent="0.35">
      <c r="B82" s="1">
        <f t="shared" si="1"/>
        <v>43990</v>
      </c>
      <c r="C82">
        <v>867</v>
      </c>
    </row>
    <row r="83" spans="2:3" x14ac:dyDescent="0.35">
      <c r="B83" s="1">
        <f t="shared" si="1"/>
        <v>43991</v>
      </c>
      <c r="C83">
        <v>923</v>
      </c>
    </row>
    <row r="84" spans="2:3" x14ac:dyDescent="0.35">
      <c r="B84" s="1">
        <f t="shared" si="1"/>
        <v>43992</v>
      </c>
      <c r="C84">
        <v>960</v>
      </c>
    </row>
    <row r="85" spans="2:3" x14ac:dyDescent="0.35">
      <c r="B85" s="1">
        <f t="shared" si="1"/>
        <v>43993</v>
      </c>
      <c r="C85">
        <v>998</v>
      </c>
    </row>
    <row r="86" spans="2:3" x14ac:dyDescent="0.35">
      <c r="B86" s="1">
        <f t="shared" si="1"/>
        <v>43994</v>
      </c>
      <c r="C86">
        <v>1188</v>
      </c>
    </row>
    <row r="87" spans="2:3" x14ac:dyDescent="0.35">
      <c r="B87" s="1">
        <f t="shared" si="1"/>
        <v>43995</v>
      </c>
      <c r="C87">
        <v>1228</v>
      </c>
    </row>
    <row r="88" spans="2:3" x14ac:dyDescent="0.35">
      <c r="B88" s="1">
        <f t="shared" si="1"/>
        <v>43996</v>
      </c>
      <c r="C88">
        <v>1269</v>
      </c>
    </row>
    <row r="89" spans="2:3" x14ac:dyDescent="0.35">
      <c r="B89" s="1">
        <f t="shared" si="1"/>
        <v>43997</v>
      </c>
      <c r="C89">
        <v>1300</v>
      </c>
    </row>
    <row r="90" spans="2:3" x14ac:dyDescent="0.35">
      <c r="B90" s="1">
        <f t="shared" si="1"/>
        <v>43998</v>
      </c>
      <c r="C90">
        <v>1331</v>
      </c>
    </row>
    <row r="91" spans="2:3" x14ac:dyDescent="0.35">
      <c r="B91" s="1">
        <f t="shared" si="1"/>
        <v>43999</v>
      </c>
      <c r="C91">
        <v>1376</v>
      </c>
    </row>
    <row r="92" spans="2:3" x14ac:dyDescent="0.35">
      <c r="B92" s="1">
        <f t="shared" si="1"/>
        <v>44000</v>
      </c>
      <c r="C92">
        <v>1426</v>
      </c>
    </row>
    <row r="93" spans="2:3" x14ac:dyDescent="0.35">
      <c r="B93" s="1">
        <f t="shared" si="1"/>
        <v>44001</v>
      </c>
      <c r="C93">
        <v>1487</v>
      </c>
    </row>
    <row r="94" spans="2:3" x14ac:dyDescent="0.35">
      <c r="B94" s="1">
        <f t="shared" si="1"/>
        <v>44002</v>
      </c>
      <c r="C94">
        <v>1559</v>
      </c>
    </row>
    <row r="95" spans="2:3" x14ac:dyDescent="0.35">
      <c r="B95" s="1">
        <f t="shared" si="1"/>
        <v>44003</v>
      </c>
      <c r="C95">
        <v>1595</v>
      </c>
    </row>
    <row r="96" spans="2:3" x14ac:dyDescent="0.35">
      <c r="B96" s="1">
        <f t="shared" si="1"/>
        <v>44004</v>
      </c>
      <c r="C96">
        <v>1631</v>
      </c>
    </row>
    <row r="97" spans="2:3" x14ac:dyDescent="0.35">
      <c r="B97" s="1">
        <f t="shared" si="1"/>
        <v>44005</v>
      </c>
      <c r="C97">
        <v>1670</v>
      </c>
    </row>
    <row r="98" spans="2:3" x14ac:dyDescent="0.35">
      <c r="B98" s="1">
        <f t="shared" si="1"/>
        <v>44006</v>
      </c>
      <c r="C98">
        <v>1838</v>
      </c>
    </row>
    <row r="99" spans="2:3" x14ac:dyDescent="0.35">
      <c r="B99" s="1">
        <f t="shared" si="1"/>
        <v>44007</v>
      </c>
      <c r="C99">
        <v>1968</v>
      </c>
    </row>
    <row r="100" spans="2:3" x14ac:dyDescent="0.35">
      <c r="B100" s="1">
        <f t="shared" si="1"/>
        <v>44008</v>
      </c>
      <c r="C100">
        <v>2068</v>
      </c>
    </row>
    <row r="101" spans="2:3" x14ac:dyDescent="0.35">
      <c r="B101" s="1">
        <f t="shared" si="1"/>
        <v>44009</v>
      </c>
      <c r="C101">
        <v>2118</v>
      </c>
    </row>
    <row r="102" spans="2:3" x14ac:dyDescent="0.35">
      <c r="B102" s="1">
        <f t="shared" si="1"/>
        <v>44010</v>
      </c>
      <c r="C102">
        <v>2238</v>
      </c>
    </row>
    <row r="103" spans="2:3" x14ac:dyDescent="0.35">
      <c r="B103" s="1">
        <f t="shared" si="1"/>
        <v>44011</v>
      </c>
      <c r="C103">
        <v>2314</v>
      </c>
    </row>
    <row r="104" spans="2:3" x14ac:dyDescent="0.35">
      <c r="B104" s="1">
        <f t="shared" si="1"/>
        <v>44012</v>
      </c>
      <c r="C104">
        <v>2425</v>
      </c>
    </row>
    <row r="105" spans="2:3" x14ac:dyDescent="0.35">
      <c r="B105" s="1">
        <f t="shared" si="1"/>
        <v>44013</v>
      </c>
      <c r="C105">
        <v>2543</v>
      </c>
    </row>
    <row r="106" spans="2:3" x14ac:dyDescent="0.35">
      <c r="B106" s="1">
        <f t="shared" si="1"/>
        <v>44014</v>
      </c>
      <c r="C106">
        <v>2737</v>
      </c>
    </row>
    <row r="107" spans="2:3" x14ac:dyDescent="0.35">
      <c r="B107" s="1">
        <f t="shared" si="1"/>
        <v>44015</v>
      </c>
      <c r="C107">
        <v>2791</v>
      </c>
    </row>
    <row r="108" spans="2:3" x14ac:dyDescent="0.35">
      <c r="B108" s="1">
        <f t="shared" si="1"/>
        <v>44016</v>
      </c>
      <c r="C108">
        <v>2890</v>
      </c>
    </row>
    <row r="109" spans="2:3" x14ac:dyDescent="0.35">
      <c r="B109" s="1">
        <f t="shared" si="1"/>
        <v>44017</v>
      </c>
      <c r="C109">
        <v>2930</v>
      </c>
    </row>
    <row r="110" spans="2:3" x14ac:dyDescent="0.35">
      <c r="B110" s="1">
        <f t="shared" si="1"/>
        <v>44018</v>
      </c>
      <c r="C110">
        <v>3006</v>
      </c>
    </row>
    <row r="111" spans="2:3" x14ac:dyDescent="0.35">
      <c r="B111" s="1">
        <f t="shared" si="1"/>
        <v>44019</v>
      </c>
      <c r="C111">
        <v>3071</v>
      </c>
    </row>
    <row r="112" spans="2:3" x14ac:dyDescent="0.35">
      <c r="B112" s="1">
        <f t="shared" si="1"/>
        <v>44020</v>
      </c>
      <c r="C112">
        <v>3143</v>
      </c>
    </row>
    <row r="113" spans="2:3" x14ac:dyDescent="0.35">
      <c r="B113" s="1">
        <f t="shared" si="1"/>
        <v>44021</v>
      </c>
      <c r="C113">
        <v>3219</v>
      </c>
    </row>
    <row r="114" spans="2:3" x14ac:dyDescent="0.35">
      <c r="B114" s="1">
        <f t="shared" si="1"/>
        <v>44022</v>
      </c>
      <c r="C114">
        <v>3320</v>
      </c>
    </row>
    <row r="115" spans="2:3" x14ac:dyDescent="0.35">
      <c r="B115" s="1">
        <f t="shared" si="1"/>
        <v>44023</v>
      </c>
      <c r="C115">
        <v>3395</v>
      </c>
    </row>
    <row r="116" spans="2:3" x14ac:dyDescent="0.35">
      <c r="B116" s="1">
        <f t="shared" si="1"/>
        <v>44024</v>
      </c>
      <c r="C116">
        <v>3477</v>
      </c>
    </row>
    <row r="117" spans="2:3" x14ac:dyDescent="0.35">
      <c r="B117" s="1">
        <f t="shared" si="1"/>
        <v>44025</v>
      </c>
      <c r="C117">
        <v>3580</v>
      </c>
    </row>
    <row r="118" spans="2:3" x14ac:dyDescent="0.35">
      <c r="B118" s="1">
        <f t="shared" si="1"/>
        <v>44026</v>
      </c>
      <c r="C118">
        <v>3705</v>
      </c>
    </row>
    <row r="119" spans="2:3" x14ac:dyDescent="0.35">
      <c r="B119" s="1">
        <f t="shared" si="1"/>
        <v>44027</v>
      </c>
      <c r="C119">
        <v>3840</v>
      </c>
    </row>
    <row r="120" spans="2:3" x14ac:dyDescent="0.35">
      <c r="B120" s="1">
        <f t="shared" si="1"/>
        <v>44028</v>
      </c>
      <c r="C120">
        <v>3974</v>
      </c>
    </row>
    <row r="121" spans="2:3" x14ac:dyDescent="0.35">
      <c r="B121" s="1">
        <f t="shared" si="1"/>
        <v>44029</v>
      </c>
      <c r="C121">
        <v>4104</v>
      </c>
    </row>
    <row r="122" spans="2:3" x14ac:dyDescent="0.35">
      <c r="B122" s="1">
        <f t="shared" si="1"/>
        <v>44030</v>
      </c>
      <c r="C122">
        <v>4236</v>
      </c>
    </row>
    <row r="123" spans="2:3" x14ac:dyDescent="0.35">
      <c r="B123" s="1">
        <f t="shared" si="1"/>
        <v>44031</v>
      </c>
      <c r="C123">
        <v>4284</v>
      </c>
    </row>
    <row r="124" spans="2:3" x14ac:dyDescent="0.35">
      <c r="B124" s="1">
        <f t="shared" si="1"/>
        <v>44032</v>
      </c>
      <c r="C124">
        <v>4389</v>
      </c>
    </row>
    <row r="125" spans="2:3" x14ac:dyDescent="0.35">
      <c r="B125" s="1">
        <f t="shared" si="1"/>
        <v>44033</v>
      </c>
      <c r="C125">
        <v>4432</v>
      </c>
    </row>
    <row r="126" spans="2:3" x14ac:dyDescent="0.35">
      <c r="B126" s="1">
        <f t="shared" si="1"/>
        <v>44034</v>
      </c>
      <c r="C126">
        <v>4494</v>
      </c>
    </row>
    <row r="127" spans="2:3" x14ac:dyDescent="0.35">
      <c r="B127" s="1">
        <f t="shared" si="1"/>
        <v>44035</v>
      </c>
      <c r="C127">
        <v>4593</v>
      </c>
    </row>
    <row r="128" spans="2:3" x14ac:dyDescent="0.35">
      <c r="B128" s="1">
        <f t="shared" si="1"/>
        <v>44036</v>
      </c>
      <c r="C128">
        <v>4638</v>
      </c>
    </row>
    <row r="129" spans="2:3" x14ac:dyDescent="0.35">
      <c r="B129" s="1">
        <f t="shared" si="1"/>
        <v>44037</v>
      </c>
      <c r="C129">
        <v>4695</v>
      </c>
    </row>
    <row r="130" spans="2:3" x14ac:dyDescent="0.35">
      <c r="B130" s="1">
        <f t="shared" si="1"/>
        <v>44038</v>
      </c>
      <c r="C130">
        <v>4733</v>
      </c>
    </row>
    <row r="131" spans="2:3" x14ac:dyDescent="0.35">
      <c r="B131" s="1">
        <f t="shared" si="1"/>
        <v>44039</v>
      </c>
      <c r="C131">
        <v>4798</v>
      </c>
    </row>
    <row r="132" spans="2:3" x14ac:dyDescent="0.35">
      <c r="B132" s="1">
        <f t="shared" si="1"/>
        <v>44040</v>
      </c>
      <c r="C132">
        <v>4899</v>
      </c>
    </row>
    <row r="133" spans="2:3" x14ac:dyDescent="0.35">
      <c r="B133" s="1">
        <f t="shared" si="1"/>
        <v>44041</v>
      </c>
      <c r="C133">
        <v>5001</v>
      </c>
    </row>
    <row r="134" spans="2:3" x14ac:dyDescent="0.35">
      <c r="B134" s="1">
        <f t="shared" si="1"/>
        <v>44042</v>
      </c>
      <c r="C134">
        <v>5121</v>
      </c>
    </row>
    <row r="135" spans="2:3" x14ac:dyDescent="0.35">
      <c r="B135" s="1">
        <f t="shared" si="1"/>
        <v>44043</v>
      </c>
      <c r="C135">
        <v>5244</v>
      </c>
    </row>
    <row r="136" spans="2:3" x14ac:dyDescent="0.35">
      <c r="B136" s="1">
        <f t="shared" si="1"/>
        <v>44044</v>
      </c>
      <c r="C136">
        <v>5381</v>
      </c>
    </row>
    <row r="137" spans="2:3" x14ac:dyDescent="0.35">
      <c r="B137" s="1">
        <f t="shared" ref="B137:B200" si="2">B136+1</f>
        <v>44045</v>
      </c>
      <c r="C137">
        <v>5496</v>
      </c>
    </row>
    <row r="138" spans="2:3" x14ac:dyDescent="0.35">
      <c r="B138" s="1">
        <f t="shared" si="2"/>
        <v>44046</v>
      </c>
      <c r="C138">
        <v>5597</v>
      </c>
    </row>
    <row r="139" spans="2:3" x14ac:dyDescent="0.35">
      <c r="B139" s="1">
        <f t="shared" si="2"/>
        <v>44047</v>
      </c>
      <c r="C139">
        <v>5707</v>
      </c>
    </row>
    <row r="140" spans="2:3" x14ac:dyDescent="0.35">
      <c r="B140" s="1">
        <f t="shared" si="2"/>
        <v>44048</v>
      </c>
      <c r="C140">
        <v>5822</v>
      </c>
    </row>
    <row r="141" spans="2:3" x14ac:dyDescent="0.35">
      <c r="B141" s="1">
        <f t="shared" si="2"/>
        <v>44049</v>
      </c>
      <c r="C141">
        <v>5932</v>
      </c>
    </row>
    <row r="142" spans="2:3" x14ac:dyDescent="0.35">
      <c r="B142" s="1">
        <f t="shared" si="2"/>
        <v>44050</v>
      </c>
      <c r="C142">
        <v>6039</v>
      </c>
    </row>
    <row r="143" spans="2:3" x14ac:dyDescent="0.35">
      <c r="B143" s="1">
        <f t="shared" si="2"/>
        <v>44051</v>
      </c>
      <c r="C143">
        <v>6166</v>
      </c>
    </row>
    <row r="144" spans="2:3" x14ac:dyDescent="0.35">
      <c r="B144" s="1">
        <f t="shared" si="2"/>
        <v>44052</v>
      </c>
      <c r="C144">
        <v>6308</v>
      </c>
    </row>
    <row r="145" spans="2:3" x14ac:dyDescent="0.35">
      <c r="B145" s="1">
        <f t="shared" si="2"/>
        <v>44053</v>
      </c>
      <c r="C145">
        <v>6438</v>
      </c>
    </row>
    <row r="146" spans="2:3" x14ac:dyDescent="0.35">
      <c r="B146" s="1">
        <f t="shared" si="2"/>
        <v>44054</v>
      </c>
      <c r="C146">
        <v>6569</v>
      </c>
    </row>
    <row r="147" spans="2:3" x14ac:dyDescent="0.35">
      <c r="B147" s="1">
        <f t="shared" si="2"/>
        <v>44055</v>
      </c>
      <c r="C147">
        <v>6680</v>
      </c>
    </row>
    <row r="148" spans="2:3" x14ac:dyDescent="0.35">
      <c r="B148" s="1">
        <f t="shared" si="2"/>
        <v>44056</v>
      </c>
      <c r="C148">
        <v>6855</v>
      </c>
    </row>
    <row r="149" spans="2:3" x14ac:dyDescent="0.35">
      <c r="B149" s="1">
        <f t="shared" si="2"/>
        <v>44057</v>
      </c>
      <c r="C149">
        <v>7075</v>
      </c>
    </row>
    <row r="150" spans="2:3" x14ac:dyDescent="0.35">
      <c r="B150" s="1">
        <f t="shared" si="2"/>
        <v>44058</v>
      </c>
      <c r="C150">
        <v>7305</v>
      </c>
    </row>
    <row r="151" spans="2:3" x14ac:dyDescent="0.35">
      <c r="B151" s="1">
        <f t="shared" si="2"/>
        <v>44059</v>
      </c>
      <c r="C151">
        <v>7515</v>
      </c>
    </row>
    <row r="152" spans="2:3" x14ac:dyDescent="0.35">
      <c r="B152" s="1">
        <f t="shared" si="2"/>
        <v>44060</v>
      </c>
      <c r="C152">
        <v>7727</v>
      </c>
    </row>
    <row r="153" spans="2:3" x14ac:dyDescent="0.35">
      <c r="B153" s="1">
        <f t="shared" si="2"/>
        <v>44061</v>
      </c>
      <c r="C153">
        <v>7914</v>
      </c>
    </row>
    <row r="154" spans="2:3" x14ac:dyDescent="0.35">
      <c r="B154" s="1">
        <f t="shared" si="2"/>
        <v>44062</v>
      </c>
      <c r="C154">
        <v>8109</v>
      </c>
    </row>
    <row r="155" spans="2:3" x14ac:dyDescent="0.35">
      <c r="B155" s="1">
        <f t="shared" si="2"/>
        <v>44063</v>
      </c>
      <c r="C155">
        <v>8309</v>
      </c>
    </row>
    <row r="156" spans="2:3" x14ac:dyDescent="0.35">
      <c r="B156" s="1">
        <f t="shared" si="2"/>
        <v>44064</v>
      </c>
      <c r="C156">
        <v>8501</v>
      </c>
    </row>
    <row r="157" spans="2:3" x14ac:dyDescent="0.35">
      <c r="B157" s="1">
        <f t="shared" si="2"/>
        <v>44065</v>
      </c>
      <c r="C157">
        <v>8631</v>
      </c>
    </row>
    <row r="158" spans="2:3" x14ac:dyDescent="0.35">
      <c r="B158" s="1">
        <f t="shared" si="2"/>
        <v>44066</v>
      </c>
      <c r="C158">
        <v>8751</v>
      </c>
    </row>
    <row r="159" spans="2:3" x14ac:dyDescent="0.35">
      <c r="B159" s="1">
        <f t="shared" si="2"/>
        <v>44067</v>
      </c>
      <c r="C159">
        <v>8861</v>
      </c>
    </row>
    <row r="160" spans="2:3" x14ac:dyDescent="0.35">
      <c r="B160" s="1">
        <f t="shared" si="2"/>
        <v>44068</v>
      </c>
      <c r="C160">
        <v>8968</v>
      </c>
    </row>
    <row r="161" spans="2:3" x14ac:dyDescent="0.35">
      <c r="B161" s="1">
        <f t="shared" si="2"/>
        <v>44069</v>
      </c>
      <c r="C161">
        <v>9083</v>
      </c>
    </row>
    <row r="162" spans="2:3" x14ac:dyDescent="0.35">
      <c r="B162" s="1">
        <f t="shared" si="2"/>
        <v>44070</v>
      </c>
      <c r="C162">
        <v>9193</v>
      </c>
    </row>
    <row r="163" spans="2:3" x14ac:dyDescent="0.35">
      <c r="B163" s="1">
        <f t="shared" si="2"/>
        <v>44071</v>
      </c>
      <c r="C163">
        <v>9306</v>
      </c>
    </row>
    <row r="164" spans="2:3" x14ac:dyDescent="0.35">
      <c r="B164" s="1">
        <f t="shared" si="2"/>
        <v>44072</v>
      </c>
      <c r="C164">
        <v>9471</v>
      </c>
    </row>
    <row r="165" spans="2:3" x14ac:dyDescent="0.35">
      <c r="B165" s="1">
        <f t="shared" si="2"/>
        <v>44073</v>
      </c>
      <c r="C165">
        <v>9533</v>
      </c>
    </row>
    <row r="166" spans="2:3" x14ac:dyDescent="0.35">
      <c r="B166" s="1">
        <f t="shared" si="2"/>
        <v>44074</v>
      </c>
      <c r="C166">
        <v>9653</v>
      </c>
    </row>
    <row r="167" spans="2:3" x14ac:dyDescent="0.35">
      <c r="B167" s="1">
        <f t="shared" si="2"/>
        <v>44075</v>
      </c>
      <c r="C167">
        <v>9768</v>
      </c>
    </row>
    <row r="168" spans="2:3" x14ac:dyDescent="0.35">
      <c r="B168" s="1">
        <f t="shared" si="2"/>
        <v>44076</v>
      </c>
      <c r="C168">
        <v>9885</v>
      </c>
    </row>
    <row r="169" spans="2:3" x14ac:dyDescent="0.35">
      <c r="B169" s="1">
        <f t="shared" si="2"/>
        <v>44077</v>
      </c>
      <c r="C169">
        <v>9989</v>
      </c>
    </row>
    <row r="170" spans="2:3" x14ac:dyDescent="0.35">
      <c r="B170" s="1">
        <f t="shared" si="2"/>
        <v>44078</v>
      </c>
      <c r="C170">
        <v>10049</v>
      </c>
    </row>
    <row r="171" spans="2:3" x14ac:dyDescent="0.35">
      <c r="B171" s="1">
        <f t="shared" si="2"/>
        <v>44079</v>
      </c>
      <c r="C171">
        <v>10124</v>
      </c>
    </row>
    <row r="172" spans="2:3" x14ac:dyDescent="0.35">
      <c r="B172" s="1">
        <f t="shared" si="2"/>
        <v>44080</v>
      </c>
      <c r="C172">
        <v>10229</v>
      </c>
    </row>
    <row r="173" spans="2:3" x14ac:dyDescent="0.35">
      <c r="B173" s="1">
        <f t="shared" si="2"/>
        <v>44081</v>
      </c>
      <c r="C173">
        <v>10329</v>
      </c>
    </row>
    <row r="174" spans="2:3" x14ac:dyDescent="0.35">
      <c r="B174" s="1">
        <f t="shared" si="2"/>
        <v>44082</v>
      </c>
      <c r="C174">
        <v>10433</v>
      </c>
    </row>
    <row r="175" spans="2:3" x14ac:dyDescent="0.35">
      <c r="B175" s="1">
        <f t="shared" si="2"/>
        <v>44083</v>
      </c>
      <c r="C175">
        <v>10508</v>
      </c>
    </row>
    <row r="176" spans="2:3" x14ac:dyDescent="0.35">
      <c r="B176" s="1">
        <f t="shared" si="2"/>
        <v>44084</v>
      </c>
      <c r="C176">
        <v>10623</v>
      </c>
    </row>
    <row r="177" spans="2:3" x14ac:dyDescent="0.35">
      <c r="B177" s="1">
        <f t="shared" si="2"/>
        <v>44085</v>
      </c>
      <c r="C177">
        <v>10693</v>
      </c>
    </row>
    <row r="178" spans="2:3" x14ac:dyDescent="0.35">
      <c r="B178" s="1">
        <f t="shared" si="2"/>
        <v>44086</v>
      </c>
      <c r="C178">
        <v>10765</v>
      </c>
    </row>
    <row r="179" spans="2:3" x14ac:dyDescent="0.35">
      <c r="B179" s="1">
        <f t="shared" si="2"/>
        <v>44087</v>
      </c>
      <c r="C179">
        <v>10830</v>
      </c>
    </row>
    <row r="180" spans="2:3" x14ac:dyDescent="0.35">
      <c r="B180" s="1">
        <f t="shared" si="2"/>
        <v>44088</v>
      </c>
      <c r="C180">
        <v>10920</v>
      </c>
    </row>
    <row r="181" spans="2:3" x14ac:dyDescent="0.35">
      <c r="B181" s="1">
        <f t="shared" si="2"/>
        <v>44089</v>
      </c>
      <c r="C181">
        <v>11005</v>
      </c>
    </row>
    <row r="182" spans="2:3" x14ac:dyDescent="0.35">
      <c r="B182" s="1">
        <f t="shared" si="2"/>
        <v>44090</v>
      </c>
      <c r="C182">
        <v>11080</v>
      </c>
    </row>
    <row r="183" spans="2:3" x14ac:dyDescent="0.35">
      <c r="B183" s="1">
        <f t="shared" si="2"/>
        <v>44091</v>
      </c>
      <c r="C183">
        <v>11150</v>
      </c>
    </row>
    <row r="184" spans="2:3" x14ac:dyDescent="0.35">
      <c r="B184" s="1">
        <f t="shared" si="2"/>
        <v>44092</v>
      </c>
      <c r="C184">
        <v>11330</v>
      </c>
    </row>
    <row r="185" spans="2:3" x14ac:dyDescent="0.35">
      <c r="B185" s="1">
        <f t="shared" si="2"/>
        <v>44093</v>
      </c>
      <c r="C185">
        <v>11520</v>
      </c>
    </row>
    <row r="186" spans="2:3" x14ac:dyDescent="0.35">
      <c r="B186" s="1">
        <f t="shared" si="2"/>
        <v>44094</v>
      </c>
      <c r="C186">
        <v>11670</v>
      </c>
    </row>
    <row r="187" spans="2:3" x14ac:dyDescent="0.35">
      <c r="B187" s="1">
        <f t="shared" si="2"/>
        <v>44095</v>
      </c>
      <c r="C187">
        <v>11815</v>
      </c>
    </row>
    <row r="188" spans="2:3" x14ac:dyDescent="0.35">
      <c r="B188" s="1">
        <f t="shared" si="2"/>
        <v>44096</v>
      </c>
      <c r="C188">
        <v>11925</v>
      </c>
    </row>
    <row r="189" spans="2:3" x14ac:dyDescent="0.35">
      <c r="B189" s="1">
        <f t="shared" si="2"/>
        <v>44097</v>
      </c>
      <c r="C189">
        <v>12101</v>
      </c>
    </row>
    <row r="190" spans="2:3" x14ac:dyDescent="0.35">
      <c r="B190" s="1">
        <f t="shared" si="2"/>
        <v>44098</v>
      </c>
      <c r="C190">
        <v>12224</v>
      </c>
    </row>
    <row r="191" spans="2:3" x14ac:dyDescent="0.35">
      <c r="B191" s="1">
        <f t="shared" si="2"/>
        <v>44099</v>
      </c>
      <c r="C191">
        <v>12305</v>
      </c>
    </row>
    <row r="192" spans="2:3" x14ac:dyDescent="0.35">
      <c r="B192" s="1">
        <f t="shared" si="2"/>
        <v>44100</v>
      </c>
      <c r="C192">
        <v>12380</v>
      </c>
    </row>
    <row r="193" spans="2:3" x14ac:dyDescent="0.35">
      <c r="B193" s="1">
        <f t="shared" si="2"/>
        <v>44101</v>
      </c>
      <c r="C193">
        <v>12450</v>
      </c>
    </row>
    <row r="194" spans="2:3" x14ac:dyDescent="0.35">
      <c r="B194" s="1">
        <f t="shared" si="2"/>
        <v>44102</v>
      </c>
      <c r="C194">
        <v>12540</v>
      </c>
    </row>
    <row r="195" spans="2:3" x14ac:dyDescent="0.35">
      <c r="B195" s="1">
        <f t="shared" si="2"/>
        <v>44103</v>
      </c>
      <c r="C195">
        <v>12640</v>
      </c>
    </row>
    <row r="196" spans="2:3" x14ac:dyDescent="0.35">
      <c r="B196" s="1">
        <f t="shared" si="2"/>
        <v>44104</v>
      </c>
      <c r="C196">
        <v>12731</v>
      </c>
    </row>
    <row r="197" spans="2:3" x14ac:dyDescent="0.35">
      <c r="B197" s="1">
        <f t="shared" si="2"/>
        <v>44105</v>
      </c>
      <c r="C197">
        <v>12806</v>
      </c>
    </row>
    <row r="198" spans="2:3" x14ac:dyDescent="0.35">
      <c r="B198" s="1">
        <f t="shared" si="2"/>
        <v>44106</v>
      </c>
      <c r="C198">
        <v>12880</v>
      </c>
    </row>
    <row r="199" spans="2:3" x14ac:dyDescent="0.35">
      <c r="B199" s="1">
        <f t="shared" si="2"/>
        <v>44107</v>
      </c>
      <c r="C199">
        <v>12948</v>
      </c>
    </row>
    <row r="200" spans="2:3" x14ac:dyDescent="0.35">
      <c r="B200" s="1">
        <f t="shared" si="2"/>
        <v>44108</v>
      </c>
      <c r="C200">
        <v>12998</v>
      </c>
    </row>
    <row r="201" spans="2:3" x14ac:dyDescent="0.35">
      <c r="B201" s="1">
        <f t="shared" ref="B201:B264" si="3">B200+1</f>
        <v>44109</v>
      </c>
      <c r="C201">
        <v>13043</v>
      </c>
    </row>
    <row r="202" spans="2:3" x14ac:dyDescent="0.35">
      <c r="B202" s="1">
        <f t="shared" si="3"/>
        <v>44110</v>
      </c>
      <c r="C202">
        <v>13125</v>
      </c>
    </row>
    <row r="203" spans="2:3" x14ac:dyDescent="0.35">
      <c r="B203" s="1">
        <f t="shared" si="3"/>
        <v>44111</v>
      </c>
      <c r="C203">
        <v>13195</v>
      </c>
    </row>
    <row r="204" spans="2:3" x14ac:dyDescent="0.35">
      <c r="B204" s="1">
        <f t="shared" si="3"/>
        <v>44112</v>
      </c>
      <c r="C204">
        <v>13272</v>
      </c>
    </row>
    <row r="205" spans="2:3" x14ac:dyDescent="0.35">
      <c r="B205" s="1">
        <f t="shared" si="3"/>
        <v>44113</v>
      </c>
      <c r="C205">
        <v>13347</v>
      </c>
    </row>
    <row r="206" spans="2:3" x14ac:dyDescent="0.35">
      <c r="B206" s="1">
        <f t="shared" si="3"/>
        <v>44114</v>
      </c>
      <c r="C206">
        <v>13427</v>
      </c>
    </row>
    <row r="207" spans="2:3" x14ac:dyDescent="0.35">
      <c r="B207" s="1">
        <f t="shared" si="3"/>
        <v>44115</v>
      </c>
      <c r="C207">
        <v>13487</v>
      </c>
    </row>
    <row r="208" spans="2:3" x14ac:dyDescent="0.35">
      <c r="B208" s="1">
        <f t="shared" si="3"/>
        <v>44116</v>
      </c>
      <c r="C208">
        <v>13563</v>
      </c>
    </row>
    <row r="209" spans="2:3" x14ac:dyDescent="0.35">
      <c r="B209" s="1">
        <f t="shared" si="3"/>
        <v>44117</v>
      </c>
      <c r="C209">
        <v>13664</v>
      </c>
    </row>
    <row r="210" spans="2:3" x14ac:dyDescent="0.35">
      <c r="B210" s="1">
        <f t="shared" si="3"/>
        <v>44118</v>
      </c>
      <c r="C210">
        <v>13737</v>
      </c>
    </row>
    <row r="211" spans="2:3" x14ac:dyDescent="0.35">
      <c r="B211" s="1">
        <f t="shared" si="3"/>
        <v>44119</v>
      </c>
      <c r="C211">
        <v>13812</v>
      </c>
    </row>
    <row r="212" spans="2:3" x14ac:dyDescent="0.35">
      <c r="B212" s="1">
        <f t="shared" si="3"/>
        <v>44120</v>
      </c>
      <c r="C212">
        <v>13872</v>
      </c>
    </row>
    <row r="213" spans="2:3" x14ac:dyDescent="0.35">
      <c r="B213" s="1">
        <f t="shared" si="3"/>
        <v>44121</v>
      </c>
      <c r="C213">
        <v>13912</v>
      </c>
    </row>
    <row r="214" spans="2:3" x14ac:dyDescent="0.35">
      <c r="B214" s="1">
        <f t="shared" si="3"/>
        <v>44122</v>
      </c>
      <c r="C214">
        <v>13965</v>
      </c>
    </row>
    <row r="215" spans="2:3" x14ac:dyDescent="0.35">
      <c r="B215" s="1">
        <f t="shared" si="3"/>
        <v>44123</v>
      </c>
      <c r="C215">
        <v>14030</v>
      </c>
    </row>
    <row r="216" spans="2:3" x14ac:dyDescent="0.35">
      <c r="B216" s="1">
        <f t="shared" si="3"/>
        <v>44124</v>
      </c>
      <c r="C216">
        <v>14093</v>
      </c>
    </row>
    <row r="217" spans="2:3" x14ac:dyDescent="0.35">
      <c r="B217" s="1">
        <f t="shared" si="3"/>
        <v>44125</v>
      </c>
      <c r="C217">
        <v>14162</v>
      </c>
    </row>
    <row r="218" spans="2:3" x14ac:dyDescent="0.35">
      <c r="B218" s="1">
        <f t="shared" si="3"/>
        <v>44126</v>
      </c>
      <c r="C218">
        <v>14226</v>
      </c>
    </row>
    <row r="219" spans="2:3" x14ac:dyDescent="0.35">
      <c r="B219" s="1">
        <f t="shared" si="3"/>
        <v>44127</v>
      </c>
      <c r="C219">
        <v>14279</v>
      </c>
    </row>
    <row r="220" spans="2:3" x14ac:dyDescent="0.35">
      <c r="B220" s="1">
        <f t="shared" si="3"/>
        <v>44128</v>
      </c>
      <c r="C220">
        <v>14332</v>
      </c>
    </row>
    <row r="221" spans="2:3" x14ac:dyDescent="0.35">
      <c r="B221" s="1">
        <f t="shared" si="3"/>
        <v>44129</v>
      </c>
      <c r="C221">
        <v>14388</v>
      </c>
    </row>
    <row r="222" spans="2:3" x14ac:dyDescent="0.35">
      <c r="B222" s="1">
        <f t="shared" si="3"/>
        <v>44130</v>
      </c>
      <c r="C222">
        <v>14436</v>
      </c>
    </row>
    <row r="223" spans="2:3" x14ac:dyDescent="0.35">
      <c r="B223" s="1">
        <f t="shared" si="3"/>
        <v>44131</v>
      </c>
      <c r="C223">
        <v>14488</v>
      </c>
    </row>
    <row r="224" spans="2:3" x14ac:dyDescent="0.35">
      <c r="B224" s="1">
        <f t="shared" si="3"/>
        <v>44132</v>
      </c>
      <c r="C224">
        <v>14531</v>
      </c>
    </row>
    <row r="225" spans="2:3" x14ac:dyDescent="0.35">
      <c r="B225" s="1">
        <f t="shared" si="3"/>
        <v>44133</v>
      </c>
      <c r="C225">
        <v>14577</v>
      </c>
    </row>
    <row r="226" spans="2:3" x14ac:dyDescent="0.35">
      <c r="B226" s="1">
        <f t="shared" si="3"/>
        <v>44134</v>
      </c>
      <c r="C226">
        <v>14622</v>
      </c>
    </row>
    <row r="227" spans="2:3" x14ac:dyDescent="0.35">
      <c r="B227" s="1">
        <f t="shared" si="3"/>
        <v>44135</v>
      </c>
      <c r="C227">
        <v>14669</v>
      </c>
    </row>
    <row r="228" spans="2:3" x14ac:dyDescent="0.35">
      <c r="B228" s="1">
        <f t="shared" si="3"/>
        <v>44136</v>
      </c>
      <c r="C228">
        <v>14714</v>
      </c>
    </row>
    <row r="229" spans="2:3" x14ac:dyDescent="0.35">
      <c r="B229" s="1">
        <f t="shared" si="3"/>
        <v>44137</v>
      </c>
      <c r="C229">
        <v>14763</v>
      </c>
    </row>
    <row r="230" spans="2:3" x14ac:dyDescent="0.35">
      <c r="B230" s="1">
        <f t="shared" si="3"/>
        <v>44138</v>
      </c>
      <c r="C230">
        <v>14810</v>
      </c>
    </row>
    <row r="231" spans="2:3" x14ac:dyDescent="0.35">
      <c r="B231" s="1">
        <f t="shared" si="3"/>
        <v>44139</v>
      </c>
      <c r="C231">
        <v>14854</v>
      </c>
    </row>
    <row r="232" spans="2:3" x14ac:dyDescent="0.35">
      <c r="B232" s="1">
        <f t="shared" si="3"/>
        <v>44140</v>
      </c>
      <c r="C232">
        <v>14896</v>
      </c>
    </row>
    <row r="233" spans="2:3" x14ac:dyDescent="0.35">
      <c r="B233" s="1">
        <f t="shared" si="3"/>
        <v>44141</v>
      </c>
      <c r="C233">
        <v>14936</v>
      </c>
    </row>
    <row r="234" spans="2:3" x14ac:dyDescent="0.35">
      <c r="B234" s="1">
        <f t="shared" si="3"/>
        <v>44142</v>
      </c>
      <c r="C234">
        <v>14975</v>
      </c>
    </row>
    <row r="235" spans="2:3" x14ac:dyDescent="0.35">
      <c r="B235" s="1">
        <f t="shared" si="3"/>
        <v>44143</v>
      </c>
      <c r="C235">
        <v>15009</v>
      </c>
    </row>
    <row r="236" spans="2:3" x14ac:dyDescent="0.35">
      <c r="B236" s="1">
        <f t="shared" si="3"/>
        <v>44144</v>
      </c>
      <c r="C236">
        <v>15042</v>
      </c>
    </row>
    <row r="237" spans="2:3" x14ac:dyDescent="0.35">
      <c r="B237" s="1">
        <f t="shared" si="3"/>
        <v>44145</v>
      </c>
      <c r="C237">
        <v>15076</v>
      </c>
    </row>
    <row r="238" spans="2:3" x14ac:dyDescent="0.35">
      <c r="B238" s="1">
        <f t="shared" si="3"/>
        <v>44146</v>
      </c>
      <c r="C238">
        <v>15108</v>
      </c>
    </row>
    <row r="239" spans="2:3" x14ac:dyDescent="0.35">
      <c r="B239" s="1">
        <f t="shared" si="3"/>
        <v>44147</v>
      </c>
      <c r="C239">
        <v>15138</v>
      </c>
    </row>
    <row r="240" spans="2:3" x14ac:dyDescent="0.35">
      <c r="B240" s="1">
        <f t="shared" si="3"/>
        <v>44148</v>
      </c>
      <c r="C240">
        <v>15165</v>
      </c>
    </row>
    <row r="241" spans="2:3" x14ac:dyDescent="0.35">
      <c r="B241" s="1">
        <f t="shared" si="3"/>
        <v>44149</v>
      </c>
      <c r="C241">
        <v>15185</v>
      </c>
    </row>
    <row r="242" spans="2:3" x14ac:dyDescent="0.35">
      <c r="B242" s="1">
        <f t="shared" si="3"/>
        <v>44150</v>
      </c>
      <c r="C242">
        <v>15204</v>
      </c>
    </row>
    <row r="243" spans="2:3" x14ac:dyDescent="0.35">
      <c r="B243" s="1">
        <f t="shared" si="3"/>
        <v>44151</v>
      </c>
      <c r="C243">
        <v>15224</v>
      </c>
    </row>
    <row r="244" spans="2:3" x14ac:dyDescent="0.35">
      <c r="B244" s="1">
        <f t="shared" si="3"/>
        <v>44152</v>
      </c>
      <c r="C244">
        <v>15233</v>
      </c>
    </row>
    <row r="245" spans="2:3" x14ac:dyDescent="0.35">
      <c r="B245" s="1">
        <f t="shared" si="3"/>
        <v>44153</v>
      </c>
      <c r="C245">
        <v>15276</v>
      </c>
    </row>
    <row r="246" spans="2:3" x14ac:dyDescent="0.35">
      <c r="B246" s="1">
        <f t="shared" si="3"/>
        <v>44154</v>
      </c>
      <c r="C246">
        <v>15330</v>
      </c>
    </row>
    <row r="247" spans="2:3" x14ac:dyDescent="0.35">
      <c r="B247" s="1">
        <f t="shared" si="3"/>
        <v>44155</v>
      </c>
      <c r="C247">
        <v>15410</v>
      </c>
    </row>
    <row r="248" spans="2:3" x14ac:dyDescent="0.35">
      <c r="B248" s="1">
        <f t="shared" si="3"/>
        <v>44156</v>
      </c>
      <c r="C248">
        <v>15487</v>
      </c>
    </row>
    <row r="249" spans="2:3" x14ac:dyDescent="0.35">
      <c r="B249" s="1">
        <f t="shared" si="3"/>
        <v>44157</v>
      </c>
      <c r="C249">
        <v>15521</v>
      </c>
    </row>
    <row r="250" spans="2:3" x14ac:dyDescent="0.35">
      <c r="B250" s="1">
        <f t="shared" si="3"/>
        <v>44158</v>
      </c>
      <c r="C250">
        <v>15557</v>
      </c>
    </row>
    <row r="251" spans="2:3" x14ac:dyDescent="0.35">
      <c r="B251" s="1">
        <f t="shared" si="3"/>
        <v>44159</v>
      </c>
      <c r="C251">
        <v>15583</v>
      </c>
    </row>
    <row r="252" spans="2:3" x14ac:dyDescent="0.35">
      <c r="B252" s="1">
        <f t="shared" si="3"/>
        <v>44160</v>
      </c>
      <c r="C252">
        <v>15617</v>
      </c>
    </row>
    <row r="253" spans="2:3" x14ac:dyDescent="0.35">
      <c r="B253" s="1">
        <f t="shared" si="3"/>
        <v>44161</v>
      </c>
      <c r="C253">
        <v>15648</v>
      </c>
    </row>
    <row r="254" spans="2:3" x14ac:dyDescent="0.35">
      <c r="B254" s="1">
        <f t="shared" si="3"/>
        <v>44162</v>
      </c>
      <c r="C254">
        <v>15681</v>
      </c>
    </row>
    <row r="255" spans="2:3" x14ac:dyDescent="0.35">
      <c r="B255" s="1">
        <f t="shared" si="3"/>
        <v>44163</v>
      </c>
      <c r="C255">
        <v>15700</v>
      </c>
    </row>
    <row r="256" spans="2:3" x14ac:dyDescent="0.35">
      <c r="B256" s="1">
        <f t="shared" si="3"/>
        <v>44164</v>
      </c>
      <c r="C256">
        <v>15727</v>
      </c>
    </row>
    <row r="257" spans="2:3" x14ac:dyDescent="0.35">
      <c r="B257" s="1">
        <f t="shared" si="3"/>
        <v>44165</v>
      </c>
      <c r="C257">
        <v>15765</v>
      </c>
    </row>
    <row r="258" spans="2:3" x14ac:dyDescent="0.35">
      <c r="B258" s="1">
        <f t="shared" si="3"/>
        <v>44166</v>
      </c>
      <c r="C258">
        <v>15804</v>
      </c>
    </row>
    <row r="259" spans="2:3" x14ac:dyDescent="0.35">
      <c r="B259" s="1">
        <f t="shared" si="3"/>
        <v>44167</v>
      </c>
      <c r="C259">
        <v>15843</v>
      </c>
    </row>
    <row r="260" spans="2:3" x14ac:dyDescent="0.35">
      <c r="B260" s="1">
        <f t="shared" si="3"/>
        <v>44168</v>
      </c>
      <c r="C260">
        <v>15875</v>
      </c>
    </row>
    <row r="261" spans="2:3" x14ac:dyDescent="0.35">
      <c r="B261" s="1">
        <f t="shared" si="3"/>
        <v>44169</v>
      </c>
      <c r="C261">
        <v>15907</v>
      </c>
    </row>
    <row r="262" spans="2:3" x14ac:dyDescent="0.35">
      <c r="B262" s="1">
        <f t="shared" si="3"/>
        <v>44170</v>
      </c>
      <c r="C262">
        <v>15938</v>
      </c>
    </row>
    <row r="263" spans="2:3" x14ac:dyDescent="0.35">
      <c r="B263" s="1">
        <f t="shared" si="3"/>
        <v>44171</v>
      </c>
      <c r="C263">
        <v>15966</v>
      </c>
    </row>
    <row r="264" spans="2:3" x14ac:dyDescent="0.35">
      <c r="B264" s="1">
        <f t="shared" si="3"/>
        <v>44172</v>
      </c>
      <c r="C264">
        <v>16004</v>
      </c>
    </row>
    <row r="265" spans="2:3" x14ac:dyDescent="0.35">
      <c r="B265" s="1">
        <f t="shared" ref="B265:B279" si="4">B264+1</f>
        <v>44173</v>
      </c>
      <c r="C265">
        <v>16039</v>
      </c>
    </row>
    <row r="266" spans="2:3" x14ac:dyDescent="0.35">
      <c r="B266" s="1">
        <f t="shared" si="4"/>
        <v>44174</v>
      </c>
      <c r="C266">
        <v>16078</v>
      </c>
    </row>
    <row r="267" spans="2:3" x14ac:dyDescent="0.35">
      <c r="B267" s="1">
        <f t="shared" si="4"/>
        <v>44175</v>
      </c>
      <c r="C267">
        <v>16152</v>
      </c>
    </row>
    <row r="268" spans="2:3" x14ac:dyDescent="0.35">
      <c r="B268" s="1">
        <f t="shared" si="4"/>
        <v>44176</v>
      </c>
      <c r="C268">
        <v>16184</v>
      </c>
    </row>
    <row r="269" spans="2:3" x14ac:dyDescent="0.35">
      <c r="B269" s="1">
        <f t="shared" si="4"/>
        <v>44177</v>
      </c>
      <c r="C269">
        <v>16124</v>
      </c>
    </row>
    <row r="270" spans="2:3" x14ac:dyDescent="0.35">
      <c r="B270" s="1">
        <f t="shared" si="4"/>
        <v>44178</v>
      </c>
      <c r="C270">
        <v>16245</v>
      </c>
    </row>
    <row r="271" spans="2:3" x14ac:dyDescent="0.35">
      <c r="B271" s="1">
        <f t="shared" si="4"/>
        <v>44179</v>
      </c>
      <c r="C271">
        <v>16282</v>
      </c>
    </row>
    <row r="272" spans="2:3" x14ac:dyDescent="0.35">
      <c r="B272" s="1">
        <f t="shared" si="4"/>
        <v>44180</v>
      </c>
      <c r="C272">
        <v>16324</v>
      </c>
    </row>
    <row r="273" spans="2:3" x14ac:dyDescent="0.35">
      <c r="B273" s="1">
        <f t="shared" si="4"/>
        <v>44181</v>
      </c>
      <c r="C273">
        <v>16359</v>
      </c>
    </row>
    <row r="274" spans="2:3" x14ac:dyDescent="0.35">
      <c r="B274" s="1">
        <f t="shared" si="4"/>
        <v>44182</v>
      </c>
      <c r="C274">
        <v>16391</v>
      </c>
    </row>
    <row r="275" spans="2:3" x14ac:dyDescent="0.35">
      <c r="B275" s="1">
        <f t="shared" si="4"/>
        <v>44183</v>
      </c>
      <c r="C275">
        <v>16429</v>
      </c>
    </row>
    <row r="276" spans="2:3" x14ac:dyDescent="0.35">
      <c r="B276" s="1">
        <f t="shared" si="4"/>
        <v>44184</v>
      </c>
      <c r="C276">
        <v>16470</v>
      </c>
    </row>
    <row r="277" spans="2:3" x14ac:dyDescent="0.35">
      <c r="B277" s="1">
        <f t="shared" si="4"/>
        <v>44185</v>
      </c>
      <c r="C277">
        <v>16507</v>
      </c>
    </row>
    <row r="278" spans="2:3" x14ac:dyDescent="0.35">
      <c r="B278" s="1">
        <f t="shared" si="4"/>
        <v>44186</v>
      </c>
      <c r="C278">
        <v>16543</v>
      </c>
    </row>
    <row r="279" spans="2:3" x14ac:dyDescent="0.35">
      <c r="B279" s="1">
        <f t="shared" si="4"/>
        <v>44187</v>
      </c>
      <c r="C279">
        <v>16585</v>
      </c>
    </row>
    <row r="280" spans="2:3" x14ac:dyDescent="0.35">
      <c r="B280" s="1"/>
    </row>
    <row r="281" spans="2:3" x14ac:dyDescent="0.35">
      <c r="B281" s="1"/>
    </row>
    <row r="282" spans="2:3" x14ac:dyDescent="0.35">
      <c r="B282" s="1"/>
    </row>
    <row r="283" spans="2:3" x14ac:dyDescent="0.35">
      <c r="B283" s="1"/>
    </row>
    <row r="284" spans="2:3" x14ac:dyDescent="0.35">
      <c r="B284" s="1"/>
    </row>
    <row r="285" spans="2:3" x14ac:dyDescent="0.35">
      <c r="B285" s="1"/>
    </row>
    <row r="286" spans="2:3" x14ac:dyDescent="0.35">
      <c r="B286" s="1"/>
    </row>
    <row r="287" spans="2:3" x14ac:dyDescent="0.35">
      <c r="B287" s="1"/>
    </row>
    <row r="288" spans="2:3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148C-50C6-4446-967C-4561CA6A17D9}">
  <dimension ref="A1:W363"/>
  <sheetViews>
    <sheetView tabSelected="1" topLeftCell="I91" zoomScaleNormal="100" workbookViewId="0">
      <selection activeCell="O101" sqref="O101"/>
    </sheetView>
  </sheetViews>
  <sheetFormatPr defaultRowHeight="14.5" x14ac:dyDescent="0.35"/>
  <cols>
    <col min="4" max="4" width="13.453125" customWidth="1"/>
    <col min="5" max="5" width="16.54296875" customWidth="1"/>
    <col min="6" max="6" width="12.81640625" customWidth="1"/>
    <col min="7" max="7" width="12.26953125" customWidth="1"/>
    <col min="8" max="8" width="15.54296875" customWidth="1"/>
    <col min="9" max="9" width="17" customWidth="1"/>
    <col min="10" max="10" width="14.90625" customWidth="1"/>
  </cols>
  <sheetData>
    <row r="1" spans="3:16" x14ac:dyDescent="0.35">
      <c r="I1" t="s">
        <v>17</v>
      </c>
      <c r="J1" s="8" t="s">
        <v>23</v>
      </c>
      <c r="K1" s="9"/>
      <c r="L1" s="9"/>
      <c r="M1" s="9"/>
      <c r="N1" s="9"/>
      <c r="O1" s="9"/>
      <c r="P1" s="9"/>
    </row>
    <row r="2" spans="3:16" x14ac:dyDescent="0.35">
      <c r="C2" t="s">
        <v>3</v>
      </c>
      <c r="I2" t="s">
        <v>21</v>
      </c>
      <c r="J2" s="9" t="s">
        <v>22</v>
      </c>
      <c r="K2" s="9"/>
      <c r="L2" s="9"/>
      <c r="M2" s="9"/>
      <c r="N2" s="9"/>
    </row>
    <row r="3" spans="3:16" x14ac:dyDescent="0.35">
      <c r="J3" s="7"/>
    </row>
    <row r="4" spans="3:16" x14ac:dyDescent="0.35">
      <c r="C4" s="15" t="s">
        <v>2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18</v>
      </c>
      <c r="I4" s="15" t="s">
        <v>19</v>
      </c>
      <c r="J4" s="7"/>
    </row>
    <row r="5" spans="3:16" x14ac:dyDescent="0.35">
      <c r="C5" s="16">
        <v>1</v>
      </c>
      <c r="D5" s="17">
        <v>43915</v>
      </c>
      <c r="E5" s="16">
        <v>0</v>
      </c>
      <c r="F5" s="16">
        <f>C5^2</f>
        <v>1</v>
      </c>
      <c r="G5" s="16">
        <f>C5*E5</f>
        <v>0</v>
      </c>
      <c r="H5" s="18">
        <f>(76.904*C5)-3293.531</f>
        <v>-3216.627</v>
      </c>
      <c r="I5" s="19">
        <f>((-25423*C5^3)+(11536050*C5^2)-(1057259000*C5)+28397022000)/5586000</f>
        <v>4896.396997314715</v>
      </c>
    </row>
    <row r="6" spans="3:16" x14ac:dyDescent="0.35">
      <c r="C6" s="16">
        <f>C5+1</f>
        <v>2</v>
      </c>
      <c r="D6" s="17">
        <f>D5+1</f>
        <v>43916</v>
      </c>
      <c r="E6" s="16">
        <v>5</v>
      </c>
      <c r="F6" s="16">
        <f t="shared" ref="F6:F69" si="0">C6^2</f>
        <v>4</v>
      </c>
      <c r="G6" s="16">
        <f t="shared" ref="G6:G69" si="1">C6*E6</f>
        <v>10</v>
      </c>
      <c r="H6" s="18">
        <f t="shared" ref="H6:H69" si="2">(76.904*C6)-3293.531</f>
        <v>-3139.723</v>
      </c>
      <c r="I6" s="19">
        <f t="shared" ref="I6:I69" si="3">((-25423*C6^3)+(11536050*C6^2)-(1057259000*C6)+28397022000)/5586000</f>
        <v>4713.2912309344792</v>
      </c>
      <c r="J6" s="2"/>
    </row>
    <row r="7" spans="3:16" x14ac:dyDescent="0.35">
      <c r="C7" s="16">
        <f t="shared" ref="C7:C70" si="4">C6+1</f>
        <v>3</v>
      </c>
      <c r="D7" s="17">
        <f t="shared" ref="D7:D70" si="5">D6+1</f>
        <v>43917</v>
      </c>
      <c r="E7" s="16">
        <v>5</v>
      </c>
      <c r="F7" s="16">
        <f t="shared" si="0"/>
        <v>9</v>
      </c>
      <c r="G7" s="16">
        <f t="shared" si="1"/>
        <v>15</v>
      </c>
      <c r="H7" s="18">
        <f t="shared" si="2"/>
        <v>-3062.819</v>
      </c>
      <c r="I7" s="19">
        <f t="shared" si="3"/>
        <v>4534.2611938775508</v>
      </c>
      <c r="J7" s="2"/>
    </row>
    <row r="8" spans="3:16" x14ac:dyDescent="0.35">
      <c r="C8" s="16">
        <f t="shared" si="4"/>
        <v>4</v>
      </c>
      <c r="D8" s="17">
        <f t="shared" si="5"/>
        <v>43918</v>
      </c>
      <c r="E8" s="16">
        <v>5</v>
      </c>
      <c r="F8" s="16">
        <f t="shared" si="0"/>
        <v>16</v>
      </c>
      <c r="G8" s="16">
        <f t="shared" si="1"/>
        <v>20</v>
      </c>
      <c r="H8" s="18">
        <f t="shared" si="2"/>
        <v>-2985.915</v>
      </c>
      <c r="I8" s="19">
        <f t="shared" si="3"/>
        <v>4359.2795789473685</v>
      </c>
      <c r="J8" s="2"/>
    </row>
    <row r="9" spans="3:16" x14ac:dyDescent="0.35">
      <c r="C9" s="16">
        <f t="shared" si="4"/>
        <v>5</v>
      </c>
      <c r="D9" s="17">
        <f t="shared" si="5"/>
        <v>43919</v>
      </c>
      <c r="E9" s="16">
        <v>7</v>
      </c>
      <c r="F9" s="16">
        <f t="shared" si="0"/>
        <v>25</v>
      </c>
      <c r="G9" s="16">
        <f t="shared" si="1"/>
        <v>35</v>
      </c>
      <c r="H9" s="18">
        <f t="shared" si="2"/>
        <v>-2909.011</v>
      </c>
      <c r="I9" s="19">
        <f t="shared" si="3"/>
        <v>4188.3190789473683</v>
      </c>
      <c r="J9" s="2"/>
    </row>
    <row r="10" spans="3:16" x14ac:dyDescent="0.35">
      <c r="C10" s="16">
        <f t="shared" si="4"/>
        <v>6</v>
      </c>
      <c r="D10" s="17">
        <f t="shared" si="5"/>
        <v>43920</v>
      </c>
      <c r="E10" s="16">
        <v>10</v>
      </c>
      <c r="F10" s="16">
        <f t="shared" si="0"/>
        <v>36</v>
      </c>
      <c r="G10" s="16">
        <f t="shared" si="1"/>
        <v>60</v>
      </c>
      <c r="H10" s="18">
        <f t="shared" si="2"/>
        <v>-2832.107</v>
      </c>
      <c r="I10" s="19">
        <f t="shared" si="3"/>
        <v>4021.3523866809883</v>
      </c>
      <c r="J10" s="2"/>
    </row>
    <row r="11" spans="3:16" x14ac:dyDescent="0.35">
      <c r="C11" s="16">
        <f t="shared" si="4"/>
        <v>7</v>
      </c>
      <c r="D11" s="17">
        <f t="shared" si="5"/>
        <v>43921</v>
      </c>
      <c r="E11" s="16">
        <v>11</v>
      </c>
      <c r="F11" s="16">
        <f t="shared" si="0"/>
        <v>49</v>
      </c>
      <c r="G11" s="16">
        <f t="shared" si="1"/>
        <v>77</v>
      </c>
      <c r="H11" s="18">
        <f t="shared" si="2"/>
        <v>-2755.203</v>
      </c>
      <c r="I11" s="19">
        <f t="shared" si="3"/>
        <v>3858.3521949516648</v>
      </c>
      <c r="J11" s="2"/>
    </row>
    <row r="12" spans="3:16" x14ac:dyDescent="0.35">
      <c r="C12" s="16">
        <f t="shared" si="4"/>
        <v>8</v>
      </c>
      <c r="D12" s="17">
        <f t="shared" si="5"/>
        <v>43922</v>
      </c>
      <c r="E12" s="16">
        <v>11</v>
      </c>
      <c r="F12" s="16">
        <f t="shared" si="0"/>
        <v>64</v>
      </c>
      <c r="G12" s="16">
        <f t="shared" si="1"/>
        <v>88</v>
      </c>
      <c r="H12" s="18">
        <f t="shared" si="2"/>
        <v>-2678.299</v>
      </c>
      <c r="I12" s="19">
        <f t="shared" si="3"/>
        <v>3699.2911965628355</v>
      </c>
      <c r="J12" s="2"/>
    </row>
    <row r="13" spans="3:16" x14ac:dyDescent="0.35">
      <c r="C13" s="16">
        <f t="shared" si="4"/>
        <v>9</v>
      </c>
      <c r="D13" s="17">
        <f t="shared" si="5"/>
        <v>43923</v>
      </c>
      <c r="E13" s="16">
        <v>11</v>
      </c>
      <c r="F13" s="16">
        <f t="shared" si="0"/>
        <v>81</v>
      </c>
      <c r="G13" s="16">
        <f t="shared" si="1"/>
        <v>99</v>
      </c>
      <c r="H13" s="18">
        <f t="shared" si="2"/>
        <v>-2601.395</v>
      </c>
      <c r="I13" s="19">
        <f t="shared" si="3"/>
        <v>3544.1420843179376</v>
      </c>
      <c r="J13" s="2"/>
    </row>
    <row r="14" spans="3:16" x14ac:dyDescent="0.35">
      <c r="C14" s="16">
        <f t="shared" si="4"/>
        <v>10</v>
      </c>
      <c r="D14" s="17">
        <f t="shared" si="5"/>
        <v>43924</v>
      </c>
      <c r="E14" s="16">
        <v>14</v>
      </c>
      <c r="F14" s="16">
        <f t="shared" si="0"/>
        <v>100</v>
      </c>
      <c r="G14" s="16">
        <f t="shared" si="1"/>
        <v>140</v>
      </c>
      <c r="H14" s="18">
        <f t="shared" si="2"/>
        <v>-2524.491</v>
      </c>
      <c r="I14" s="19">
        <f t="shared" si="3"/>
        <v>3392.8775510204082</v>
      </c>
      <c r="J14" s="2"/>
    </row>
    <row r="15" spans="3:16" x14ac:dyDescent="0.35">
      <c r="C15" s="16">
        <f t="shared" si="4"/>
        <v>11</v>
      </c>
      <c r="D15" s="17">
        <f t="shared" si="5"/>
        <v>43925</v>
      </c>
      <c r="E15" s="16">
        <v>17</v>
      </c>
      <c r="F15" s="16">
        <f t="shared" si="0"/>
        <v>121</v>
      </c>
      <c r="G15" s="16">
        <f t="shared" si="1"/>
        <v>187</v>
      </c>
      <c r="H15" s="18">
        <f t="shared" si="2"/>
        <v>-2447.587</v>
      </c>
      <c r="I15" s="19">
        <f t="shared" si="3"/>
        <v>3245.4702894736843</v>
      </c>
      <c r="J15" s="2"/>
    </row>
    <row r="16" spans="3:16" x14ac:dyDescent="0.35">
      <c r="C16" s="16">
        <f t="shared" si="4"/>
        <v>12</v>
      </c>
      <c r="D16" s="17">
        <f t="shared" si="5"/>
        <v>43926</v>
      </c>
      <c r="E16" s="16">
        <v>21</v>
      </c>
      <c r="F16" s="16">
        <f t="shared" si="0"/>
        <v>144</v>
      </c>
      <c r="G16" s="16">
        <f t="shared" si="1"/>
        <v>252</v>
      </c>
      <c r="H16" s="18">
        <f t="shared" si="2"/>
        <v>-2370.683</v>
      </c>
      <c r="I16" s="19">
        <f t="shared" si="3"/>
        <v>3101.8929924812028</v>
      </c>
      <c r="J16" s="2"/>
    </row>
    <row r="17" spans="3:14" x14ac:dyDescent="0.35">
      <c r="C17" s="16">
        <f t="shared" si="4"/>
        <v>13</v>
      </c>
      <c r="D17" s="17">
        <f t="shared" si="5"/>
        <v>43927</v>
      </c>
      <c r="E17" s="16">
        <v>23</v>
      </c>
      <c r="F17" s="16">
        <f t="shared" si="0"/>
        <v>169</v>
      </c>
      <c r="G17" s="16">
        <f t="shared" si="1"/>
        <v>299</v>
      </c>
      <c r="H17" s="18">
        <f t="shared" si="2"/>
        <v>-2293.779</v>
      </c>
      <c r="I17" s="19">
        <f t="shared" si="3"/>
        <v>2962.1183528464016</v>
      </c>
      <c r="J17" s="2"/>
    </row>
    <row r="18" spans="3:14" x14ac:dyDescent="0.35">
      <c r="C18" s="16">
        <f t="shared" si="4"/>
        <v>14</v>
      </c>
      <c r="D18" s="17">
        <f t="shared" si="5"/>
        <v>43928</v>
      </c>
      <c r="E18" s="16">
        <v>23</v>
      </c>
      <c r="F18" s="16">
        <f t="shared" si="0"/>
        <v>196</v>
      </c>
      <c r="G18" s="16">
        <f t="shared" si="1"/>
        <v>322</v>
      </c>
      <c r="H18" s="18">
        <f t="shared" si="2"/>
        <v>-2216.875</v>
      </c>
      <c r="I18" s="19">
        <f t="shared" si="3"/>
        <v>2826.1190633727174</v>
      </c>
      <c r="J18" s="2"/>
    </row>
    <row r="19" spans="3:14" x14ac:dyDescent="0.35">
      <c r="C19" s="16">
        <f t="shared" si="4"/>
        <v>15</v>
      </c>
      <c r="D19" s="17">
        <f t="shared" si="5"/>
        <v>43929</v>
      </c>
      <c r="E19" s="16">
        <v>25</v>
      </c>
      <c r="F19" s="16">
        <f t="shared" si="0"/>
        <v>225</v>
      </c>
      <c r="G19" s="16">
        <f t="shared" si="1"/>
        <v>375</v>
      </c>
      <c r="H19" s="18">
        <f t="shared" si="2"/>
        <v>-2139.971</v>
      </c>
      <c r="I19" s="19">
        <f t="shared" si="3"/>
        <v>2693.8678168635874</v>
      </c>
      <c r="J19" s="2"/>
    </row>
    <row r="20" spans="3:14" x14ac:dyDescent="0.35">
      <c r="C20" s="16">
        <f t="shared" si="4"/>
        <v>16</v>
      </c>
      <c r="D20" s="17">
        <f t="shared" si="5"/>
        <v>43930</v>
      </c>
      <c r="E20" s="16">
        <v>27</v>
      </c>
      <c r="F20" s="16">
        <f t="shared" si="0"/>
        <v>256</v>
      </c>
      <c r="G20" s="16">
        <f t="shared" si="1"/>
        <v>432</v>
      </c>
      <c r="H20" s="18">
        <f t="shared" si="2"/>
        <v>-2063.067</v>
      </c>
      <c r="I20" s="19">
        <f t="shared" si="3"/>
        <v>2565.3373061224488</v>
      </c>
      <c r="J20" s="2"/>
    </row>
    <row r="21" spans="3:14" x14ac:dyDescent="0.35">
      <c r="C21" s="16">
        <f t="shared" si="4"/>
        <v>17</v>
      </c>
      <c r="D21" s="17">
        <f t="shared" si="5"/>
        <v>43931</v>
      </c>
      <c r="E21" s="16">
        <v>32</v>
      </c>
      <c r="F21" s="16">
        <f t="shared" si="0"/>
        <v>289</v>
      </c>
      <c r="G21" s="16">
        <f t="shared" si="1"/>
        <v>544</v>
      </c>
      <c r="H21" s="18">
        <f t="shared" si="2"/>
        <v>-1986.163</v>
      </c>
      <c r="I21" s="19">
        <f t="shared" si="3"/>
        <v>2440.5002239527389</v>
      </c>
      <c r="J21" s="2"/>
    </row>
    <row r="22" spans="3:14" x14ac:dyDescent="0.35">
      <c r="C22" s="16">
        <f t="shared" si="4"/>
        <v>18</v>
      </c>
      <c r="D22" s="17">
        <f t="shared" si="5"/>
        <v>43932</v>
      </c>
      <c r="E22" s="16">
        <v>33</v>
      </c>
      <c r="F22" s="16">
        <f t="shared" si="0"/>
        <v>324</v>
      </c>
      <c r="G22" s="16">
        <f t="shared" si="1"/>
        <v>594</v>
      </c>
      <c r="H22" s="18">
        <f t="shared" si="2"/>
        <v>-1909.259</v>
      </c>
      <c r="I22" s="19">
        <f t="shared" si="3"/>
        <v>2319.3292631578947</v>
      </c>
      <c r="J22" s="2"/>
    </row>
    <row r="23" spans="3:14" x14ac:dyDescent="0.35">
      <c r="C23" s="16">
        <f t="shared" si="4"/>
        <v>19</v>
      </c>
      <c r="D23" s="17">
        <f t="shared" si="5"/>
        <v>43933</v>
      </c>
      <c r="E23" s="16">
        <v>35</v>
      </c>
      <c r="F23" s="16">
        <f t="shared" si="0"/>
        <v>361</v>
      </c>
      <c r="G23" s="16">
        <f t="shared" si="1"/>
        <v>665</v>
      </c>
      <c r="H23" s="18">
        <f t="shared" si="2"/>
        <v>-1832.355</v>
      </c>
      <c r="I23" s="19">
        <f t="shared" si="3"/>
        <v>2201.7971165413533</v>
      </c>
      <c r="J23" s="2"/>
    </row>
    <row r="24" spans="3:14" x14ac:dyDescent="0.35">
      <c r="C24" s="16">
        <f t="shared" si="4"/>
        <v>20</v>
      </c>
      <c r="D24" s="17">
        <f t="shared" si="5"/>
        <v>43934</v>
      </c>
      <c r="E24" s="16">
        <v>39</v>
      </c>
      <c r="F24" s="16">
        <f t="shared" si="0"/>
        <v>400</v>
      </c>
      <c r="G24" s="16">
        <f t="shared" si="1"/>
        <v>780</v>
      </c>
      <c r="H24" s="18">
        <f t="shared" si="2"/>
        <v>-1755.451</v>
      </c>
      <c r="I24" s="19">
        <f t="shared" si="3"/>
        <v>2087.8764769065519</v>
      </c>
      <c r="J24" s="2"/>
    </row>
    <row r="25" spans="3:14" x14ac:dyDescent="0.35">
      <c r="C25" s="16">
        <f t="shared" si="4"/>
        <v>21</v>
      </c>
      <c r="D25" s="17">
        <f t="shared" si="5"/>
        <v>43935</v>
      </c>
      <c r="E25" s="16">
        <v>39</v>
      </c>
      <c r="F25" s="16">
        <f t="shared" si="0"/>
        <v>441</v>
      </c>
      <c r="G25" s="16">
        <f t="shared" si="1"/>
        <v>819</v>
      </c>
      <c r="H25" s="18">
        <f t="shared" si="2"/>
        <v>-1678.547</v>
      </c>
      <c r="I25" s="19">
        <f t="shared" si="3"/>
        <v>1977.540037056928</v>
      </c>
      <c r="J25" s="2"/>
    </row>
    <row r="26" spans="3:14" x14ac:dyDescent="0.35">
      <c r="C26" s="16">
        <f t="shared" si="4"/>
        <v>22</v>
      </c>
      <c r="D26" s="17">
        <f t="shared" si="5"/>
        <v>43936</v>
      </c>
      <c r="E26" s="16">
        <v>40</v>
      </c>
      <c r="F26" s="16">
        <f t="shared" si="0"/>
        <v>484</v>
      </c>
      <c r="G26" s="16">
        <f t="shared" si="1"/>
        <v>880</v>
      </c>
      <c r="H26" s="18">
        <f t="shared" si="2"/>
        <v>-1601.643</v>
      </c>
      <c r="I26" s="19">
        <f t="shared" si="3"/>
        <v>1870.7604897959184</v>
      </c>
      <c r="J26" s="2"/>
    </row>
    <row r="27" spans="3:14" x14ac:dyDescent="0.35">
      <c r="C27" s="16">
        <f t="shared" si="4"/>
        <v>23</v>
      </c>
      <c r="D27" s="17">
        <f t="shared" si="5"/>
        <v>43937</v>
      </c>
      <c r="E27" s="16">
        <v>43</v>
      </c>
      <c r="F27" s="16">
        <f t="shared" si="0"/>
        <v>529</v>
      </c>
      <c r="G27" s="16">
        <f t="shared" si="1"/>
        <v>989</v>
      </c>
      <c r="H27" s="18">
        <f t="shared" si="2"/>
        <v>-1524.739</v>
      </c>
      <c r="I27" s="19">
        <f t="shared" si="3"/>
        <v>1767.5105279269603</v>
      </c>
      <c r="J27" s="2"/>
    </row>
    <row r="28" spans="3:14" x14ac:dyDescent="0.35">
      <c r="C28" s="16">
        <f t="shared" si="4"/>
        <v>24</v>
      </c>
      <c r="D28" s="17">
        <f t="shared" si="5"/>
        <v>43938</v>
      </c>
      <c r="E28" s="16">
        <v>45</v>
      </c>
      <c r="F28" s="16">
        <f t="shared" si="0"/>
        <v>576</v>
      </c>
      <c r="G28" s="16">
        <f t="shared" si="1"/>
        <v>1080</v>
      </c>
      <c r="H28" s="18">
        <f t="shared" si="2"/>
        <v>-1447.835</v>
      </c>
      <c r="I28" s="19">
        <f t="shared" si="3"/>
        <v>1667.7628442534908</v>
      </c>
      <c r="J28" s="2"/>
    </row>
    <row r="29" spans="3:14" x14ac:dyDescent="0.35">
      <c r="C29" s="16">
        <f t="shared" si="4"/>
        <v>25</v>
      </c>
      <c r="D29" s="17">
        <f t="shared" si="5"/>
        <v>43939</v>
      </c>
      <c r="E29" s="16">
        <v>45</v>
      </c>
      <c r="F29" s="16">
        <f t="shared" si="0"/>
        <v>625</v>
      </c>
      <c r="G29" s="16">
        <f t="shared" si="1"/>
        <v>1125</v>
      </c>
      <c r="H29" s="18">
        <f t="shared" si="2"/>
        <v>-1370.931</v>
      </c>
      <c r="I29" s="19">
        <f t="shared" si="3"/>
        <v>1571.4901315789473</v>
      </c>
      <c r="J29" s="2"/>
    </row>
    <row r="30" spans="3:14" x14ac:dyDescent="0.35">
      <c r="C30" s="16">
        <f t="shared" si="4"/>
        <v>26</v>
      </c>
      <c r="D30" s="17">
        <f t="shared" si="5"/>
        <v>43940</v>
      </c>
      <c r="E30" s="16">
        <v>45</v>
      </c>
      <c r="F30" s="16">
        <f t="shared" si="0"/>
        <v>676</v>
      </c>
      <c r="G30" s="16">
        <f t="shared" si="1"/>
        <v>1170</v>
      </c>
      <c r="H30" s="18">
        <f t="shared" si="2"/>
        <v>-1294.027</v>
      </c>
      <c r="I30" s="19">
        <f t="shared" si="3"/>
        <v>1478.665082706767</v>
      </c>
      <c r="J30" s="2"/>
    </row>
    <row r="31" spans="3:14" x14ac:dyDescent="0.35">
      <c r="C31" s="16">
        <f t="shared" si="4"/>
        <v>27</v>
      </c>
      <c r="D31" s="17">
        <f t="shared" si="5"/>
        <v>43941</v>
      </c>
      <c r="E31" s="16">
        <v>45</v>
      </c>
      <c r="F31" s="16">
        <f t="shared" si="0"/>
        <v>729</v>
      </c>
      <c r="G31" s="16">
        <f t="shared" si="1"/>
        <v>1215</v>
      </c>
      <c r="H31" s="18">
        <f t="shared" si="2"/>
        <v>-1217.123</v>
      </c>
      <c r="I31" s="19">
        <f t="shared" si="3"/>
        <v>1389.2603904403866</v>
      </c>
      <c r="J31" s="2"/>
      <c r="L31" s="15" t="s">
        <v>2</v>
      </c>
      <c r="M31" s="15" t="s">
        <v>24</v>
      </c>
      <c r="N31" s="15" t="s">
        <v>25</v>
      </c>
    </row>
    <row r="32" spans="3:14" x14ac:dyDescent="0.35">
      <c r="C32" s="16">
        <f t="shared" si="4"/>
        <v>28</v>
      </c>
      <c r="D32" s="17">
        <f t="shared" si="5"/>
        <v>43942</v>
      </c>
      <c r="E32" s="16">
        <v>46</v>
      </c>
      <c r="F32" s="16">
        <f t="shared" si="0"/>
        <v>784</v>
      </c>
      <c r="G32" s="16">
        <f t="shared" si="1"/>
        <v>1288</v>
      </c>
      <c r="H32" s="18">
        <f t="shared" si="2"/>
        <v>-1140.2190000000001</v>
      </c>
      <c r="I32" s="19">
        <f t="shared" si="3"/>
        <v>1303.2487475832438</v>
      </c>
      <c r="J32" s="2"/>
      <c r="L32" s="16">
        <v>0</v>
      </c>
      <c r="M32" s="16">
        <v>60</v>
      </c>
      <c r="N32" s="16">
        <v>179</v>
      </c>
    </row>
    <row r="33" spans="3:14" x14ac:dyDescent="0.35">
      <c r="C33" s="16">
        <f t="shared" si="4"/>
        <v>29</v>
      </c>
      <c r="D33" s="17">
        <f t="shared" si="5"/>
        <v>43943</v>
      </c>
      <c r="E33" s="16">
        <v>51</v>
      </c>
      <c r="F33" s="16">
        <f t="shared" si="0"/>
        <v>841</v>
      </c>
      <c r="G33" s="16">
        <f t="shared" si="1"/>
        <v>1479</v>
      </c>
      <c r="H33" s="18">
        <f t="shared" si="2"/>
        <v>-1063.3150000000001</v>
      </c>
      <c r="I33" s="19">
        <f t="shared" si="3"/>
        <v>1220.6028469387754</v>
      </c>
      <c r="J33" s="2"/>
      <c r="L33" s="16">
        <v>1</v>
      </c>
      <c r="M33" s="16">
        <v>130</v>
      </c>
      <c r="N33" s="16">
        <v>5381</v>
      </c>
    </row>
    <row r="34" spans="3:14" x14ac:dyDescent="0.35">
      <c r="C34" s="16">
        <f t="shared" si="4"/>
        <v>30</v>
      </c>
      <c r="D34" s="17">
        <f t="shared" si="5"/>
        <v>43944</v>
      </c>
      <c r="E34" s="16">
        <v>61</v>
      </c>
      <c r="F34" s="16">
        <f t="shared" si="0"/>
        <v>900</v>
      </c>
      <c r="G34" s="16">
        <f t="shared" si="1"/>
        <v>1830</v>
      </c>
      <c r="H34" s="18">
        <f t="shared" si="2"/>
        <v>-986.41100000000006</v>
      </c>
      <c r="I34" s="19">
        <f t="shared" si="3"/>
        <v>1141.2953813104189</v>
      </c>
      <c r="J34" s="2"/>
      <c r="L34" s="16">
        <v>2</v>
      </c>
      <c r="M34" s="16">
        <v>200</v>
      </c>
      <c r="N34" s="16">
        <v>13427</v>
      </c>
    </row>
    <row r="35" spans="3:14" x14ac:dyDescent="0.35">
      <c r="C35" s="16">
        <f t="shared" si="4"/>
        <v>31</v>
      </c>
      <c r="D35" s="17">
        <f t="shared" si="5"/>
        <v>43945</v>
      </c>
      <c r="E35" s="16">
        <v>65</v>
      </c>
      <c r="F35" s="16">
        <f t="shared" si="0"/>
        <v>961</v>
      </c>
      <c r="G35" s="16">
        <f t="shared" si="1"/>
        <v>2015</v>
      </c>
      <c r="H35" s="18">
        <f t="shared" si="2"/>
        <v>-909.50700000000006</v>
      </c>
      <c r="I35" s="19">
        <f t="shared" si="3"/>
        <v>1065.2990435016111</v>
      </c>
      <c r="J35" s="2"/>
      <c r="L35" s="16">
        <v>3</v>
      </c>
      <c r="M35" s="16">
        <v>250</v>
      </c>
      <c r="N35" s="16">
        <v>15727</v>
      </c>
    </row>
    <row r="36" spans="3:14" x14ac:dyDescent="0.35">
      <c r="C36" s="16">
        <f t="shared" si="4"/>
        <v>32</v>
      </c>
      <c r="D36" s="17">
        <f t="shared" si="5"/>
        <v>43946</v>
      </c>
      <c r="E36" s="16">
        <v>70</v>
      </c>
      <c r="F36" s="16">
        <f t="shared" si="0"/>
        <v>1024</v>
      </c>
      <c r="G36" s="16">
        <f t="shared" si="1"/>
        <v>2240</v>
      </c>
      <c r="H36" s="18">
        <f t="shared" si="2"/>
        <v>-832.60300000000007</v>
      </c>
      <c r="I36" s="19">
        <f t="shared" si="3"/>
        <v>992.58652631578946</v>
      </c>
      <c r="J36" s="2"/>
    </row>
    <row r="37" spans="3:14" x14ac:dyDescent="0.35">
      <c r="C37" s="16">
        <f t="shared" si="4"/>
        <v>33</v>
      </c>
      <c r="D37" s="17">
        <f t="shared" si="5"/>
        <v>43947</v>
      </c>
      <c r="E37" s="16">
        <v>72</v>
      </c>
      <c r="F37" s="16">
        <f t="shared" si="0"/>
        <v>1089</v>
      </c>
      <c r="G37" s="16">
        <f t="shared" si="1"/>
        <v>2376</v>
      </c>
      <c r="H37" s="18">
        <f t="shared" si="2"/>
        <v>-755.69900000000007</v>
      </c>
      <c r="I37" s="19">
        <f t="shared" si="3"/>
        <v>923.13052255639093</v>
      </c>
      <c r="J37" s="2"/>
    </row>
    <row r="38" spans="3:14" x14ac:dyDescent="0.35">
      <c r="C38" s="16">
        <f t="shared" si="4"/>
        <v>34</v>
      </c>
      <c r="D38" s="17">
        <f t="shared" si="5"/>
        <v>43948</v>
      </c>
      <c r="E38" s="16">
        <v>73</v>
      </c>
      <c r="F38" s="16">
        <f t="shared" si="0"/>
        <v>1156</v>
      </c>
      <c r="G38" s="16">
        <f t="shared" si="1"/>
        <v>2482</v>
      </c>
      <c r="H38" s="18">
        <f t="shared" si="2"/>
        <v>-678.79500000000007</v>
      </c>
      <c r="I38" s="19">
        <f t="shared" si="3"/>
        <v>856.90372502685284</v>
      </c>
      <c r="J38" s="2"/>
      <c r="L38" s="9" t="s">
        <v>27</v>
      </c>
      <c r="M38" s="9"/>
      <c r="N38" s="9"/>
    </row>
    <row r="39" spans="3:14" x14ac:dyDescent="0.35">
      <c r="C39" s="16">
        <f t="shared" si="4"/>
        <v>35</v>
      </c>
      <c r="D39" s="17">
        <f t="shared" si="5"/>
        <v>43949</v>
      </c>
      <c r="E39" s="16">
        <v>75</v>
      </c>
      <c r="F39" s="16">
        <f t="shared" si="0"/>
        <v>1225</v>
      </c>
      <c r="G39" s="16">
        <f t="shared" si="1"/>
        <v>2625</v>
      </c>
      <c r="H39" s="18">
        <f t="shared" si="2"/>
        <v>-601.89100000000008</v>
      </c>
      <c r="I39" s="19">
        <f t="shared" si="3"/>
        <v>793.87882653061229</v>
      </c>
      <c r="J39" s="2"/>
    </row>
    <row r="40" spans="3:14" x14ac:dyDescent="0.35">
      <c r="C40" s="16">
        <f t="shared" si="4"/>
        <v>36</v>
      </c>
      <c r="D40" s="17">
        <f t="shared" si="5"/>
        <v>43950</v>
      </c>
      <c r="E40" s="16">
        <v>79</v>
      </c>
      <c r="F40" s="16">
        <f t="shared" si="0"/>
        <v>1296</v>
      </c>
      <c r="G40" s="16">
        <f t="shared" si="1"/>
        <v>2844</v>
      </c>
      <c r="H40" s="18">
        <f t="shared" si="2"/>
        <v>-524.98700000000008</v>
      </c>
      <c r="I40" s="19">
        <f t="shared" si="3"/>
        <v>734.02851987110637</v>
      </c>
      <c r="J40" s="2"/>
    </row>
    <row r="41" spans="3:14" x14ac:dyDescent="0.35">
      <c r="C41" s="16">
        <f t="shared" si="4"/>
        <v>37</v>
      </c>
      <c r="D41" s="17">
        <f t="shared" si="5"/>
        <v>43951</v>
      </c>
      <c r="E41" s="16">
        <v>81</v>
      </c>
      <c r="F41" s="16">
        <f t="shared" si="0"/>
        <v>1369</v>
      </c>
      <c r="G41" s="16">
        <f t="shared" si="1"/>
        <v>2997</v>
      </c>
      <c r="H41" s="18">
        <f t="shared" si="2"/>
        <v>-448.08300000000008</v>
      </c>
      <c r="I41" s="19">
        <f t="shared" si="3"/>
        <v>677.3254978517723</v>
      </c>
      <c r="J41" s="2"/>
    </row>
    <row r="42" spans="3:14" x14ac:dyDescent="0.35">
      <c r="C42" s="16">
        <f t="shared" si="4"/>
        <v>38</v>
      </c>
      <c r="D42" s="17">
        <f t="shared" si="5"/>
        <v>43952</v>
      </c>
      <c r="E42" s="16">
        <v>81</v>
      </c>
      <c r="F42" s="16">
        <f t="shared" si="0"/>
        <v>1444</v>
      </c>
      <c r="G42" s="16">
        <f t="shared" si="1"/>
        <v>3078</v>
      </c>
      <c r="H42" s="18">
        <f t="shared" si="2"/>
        <v>-371.17900000000009</v>
      </c>
      <c r="I42" s="19">
        <f t="shared" si="3"/>
        <v>623.74245327604729</v>
      </c>
      <c r="J42" s="2"/>
      <c r="L42" t="s">
        <v>28</v>
      </c>
    </row>
    <row r="43" spans="3:14" x14ac:dyDescent="0.35">
      <c r="C43" s="16">
        <f t="shared" si="4"/>
        <v>39</v>
      </c>
      <c r="D43" s="17">
        <f t="shared" si="5"/>
        <v>43953</v>
      </c>
      <c r="E43" s="16">
        <v>84</v>
      </c>
      <c r="F43" s="16">
        <f t="shared" si="0"/>
        <v>1521</v>
      </c>
      <c r="G43" s="16">
        <f t="shared" si="1"/>
        <v>3276</v>
      </c>
      <c r="H43" s="18">
        <f t="shared" si="2"/>
        <v>-294.27500000000009</v>
      </c>
      <c r="I43" s="19">
        <f t="shared" si="3"/>
        <v>573.25207894736843</v>
      </c>
      <c r="J43" s="2"/>
    </row>
    <row r="44" spans="3:14" x14ac:dyDescent="0.35">
      <c r="C44" s="16">
        <f t="shared" si="4"/>
        <v>40</v>
      </c>
      <c r="D44" s="17">
        <f t="shared" si="5"/>
        <v>43954</v>
      </c>
      <c r="E44" s="16">
        <v>84</v>
      </c>
      <c r="F44" s="16">
        <f t="shared" si="0"/>
        <v>1600</v>
      </c>
      <c r="G44" s="16">
        <f t="shared" si="1"/>
        <v>3360</v>
      </c>
      <c r="H44" s="18">
        <f t="shared" si="2"/>
        <v>-217.37100000000009</v>
      </c>
      <c r="I44" s="19">
        <f t="shared" si="3"/>
        <v>525.82706766917295</v>
      </c>
      <c r="J44" s="2"/>
    </row>
    <row r="45" spans="3:14" x14ac:dyDescent="0.35">
      <c r="C45" s="16">
        <f t="shared" si="4"/>
        <v>41</v>
      </c>
      <c r="D45" s="17">
        <f t="shared" si="5"/>
        <v>43955</v>
      </c>
      <c r="E45" s="16">
        <v>86</v>
      </c>
      <c r="F45" s="16">
        <f t="shared" si="0"/>
        <v>1681</v>
      </c>
      <c r="G45" s="16">
        <f t="shared" si="1"/>
        <v>3526</v>
      </c>
      <c r="H45" s="18">
        <f t="shared" si="2"/>
        <v>-140.4670000000001</v>
      </c>
      <c r="I45" s="19">
        <f t="shared" si="3"/>
        <v>481.44011224489793</v>
      </c>
      <c r="J45" s="2"/>
    </row>
    <row r="46" spans="3:14" x14ac:dyDescent="0.35">
      <c r="C46" s="16">
        <f t="shared" si="4"/>
        <v>42</v>
      </c>
      <c r="D46" s="17">
        <f t="shared" si="5"/>
        <v>43956</v>
      </c>
      <c r="E46" s="16">
        <v>88</v>
      </c>
      <c r="F46" s="16">
        <f t="shared" si="0"/>
        <v>1764</v>
      </c>
      <c r="G46" s="16">
        <f t="shared" si="1"/>
        <v>3696</v>
      </c>
      <c r="H46" s="18">
        <f t="shared" si="2"/>
        <v>-63.563000000000102</v>
      </c>
      <c r="I46" s="19">
        <f t="shared" si="3"/>
        <v>440.06390547798065</v>
      </c>
      <c r="J46" s="2"/>
    </row>
    <row r="47" spans="3:14" x14ac:dyDescent="0.35">
      <c r="C47" s="16">
        <f t="shared" si="4"/>
        <v>43</v>
      </c>
      <c r="D47" s="17">
        <f t="shared" si="5"/>
        <v>43957</v>
      </c>
      <c r="E47" s="16">
        <v>91</v>
      </c>
      <c r="F47" s="16">
        <f t="shared" si="0"/>
        <v>1849</v>
      </c>
      <c r="G47" s="16">
        <f t="shared" si="1"/>
        <v>3913</v>
      </c>
      <c r="H47" s="18">
        <f t="shared" si="2"/>
        <v>13.340999999999894</v>
      </c>
      <c r="I47" s="19">
        <f t="shared" si="3"/>
        <v>401.67114017185821</v>
      </c>
      <c r="J47" s="2"/>
    </row>
    <row r="48" spans="3:14" x14ac:dyDescent="0.35">
      <c r="C48" s="16">
        <f t="shared" si="4"/>
        <v>44</v>
      </c>
      <c r="D48" s="17">
        <f t="shared" si="5"/>
        <v>43958</v>
      </c>
      <c r="E48" s="16">
        <v>91</v>
      </c>
      <c r="F48" s="16">
        <f t="shared" si="0"/>
        <v>1936</v>
      </c>
      <c r="G48" s="16">
        <f t="shared" si="1"/>
        <v>4004</v>
      </c>
      <c r="H48" s="18">
        <f t="shared" si="2"/>
        <v>90.244999999999891</v>
      </c>
      <c r="I48" s="19">
        <f t="shared" si="3"/>
        <v>366.23450912996776</v>
      </c>
      <c r="J48" s="2"/>
    </row>
    <row r="49" spans="3:12" x14ac:dyDescent="0.35">
      <c r="C49" s="16">
        <f t="shared" si="4"/>
        <v>45</v>
      </c>
      <c r="D49" s="17">
        <f t="shared" si="5"/>
        <v>43959</v>
      </c>
      <c r="E49" s="16">
        <v>99</v>
      </c>
      <c r="F49" s="16">
        <f t="shared" si="0"/>
        <v>2025</v>
      </c>
      <c r="G49" s="16">
        <f t="shared" si="1"/>
        <v>4455</v>
      </c>
      <c r="H49" s="18">
        <f t="shared" si="2"/>
        <v>167.14899999999989</v>
      </c>
      <c r="I49" s="19">
        <f t="shared" si="3"/>
        <v>333.72670515574652</v>
      </c>
      <c r="J49" s="2"/>
    </row>
    <row r="50" spans="3:12" x14ac:dyDescent="0.35">
      <c r="C50" s="16">
        <f t="shared" si="4"/>
        <v>46</v>
      </c>
      <c r="D50" s="17">
        <f t="shared" si="5"/>
        <v>43960</v>
      </c>
      <c r="E50" s="16">
        <v>100</v>
      </c>
      <c r="F50" s="16">
        <f t="shared" si="0"/>
        <v>2116</v>
      </c>
      <c r="G50" s="16">
        <f t="shared" si="1"/>
        <v>4600</v>
      </c>
      <c r="H50" s="18">
        <f t="shared" si="2"/>
        <v>244.05299999999988</v>
      </c>
      <c r="I50" s="19">
        <f t="shared" si="3"/>
        <v>304.12042105263157</v>
      </c>
      <c r="J50" s="2"/>
    </row>
    <row r="51" spans="3:12" x14ac:dyDescent="0.35">
      <c r="C51" s="16">
        <f t="shared" si="4"/>
        <v>47</v>
      </c>
      <c r="D51" s="17">
        <f t="shared" si="5"/>
        <v>43961</v>
      </c>
      <c r="E51" s="16">
        <v>106</v>
      </c>
      <c r="F51" s="16">
        <f t="shared" si="0"/>
        <v>2209</v>
      </c>
      <c r="G51" s="16">
        <f t="shared" si="1"/>
        <v>4982</v>
      </c>
      <c r="H51" s="18">
        <f t="shared" si="2"/>
        <v>320.95699999999988</v>
      </c>
      <c r="I51" s="19">
        <f t="shared" si="3"/>
        <v>277.38834962406014</v>
      </c>
      <c r="J51" s="2"/>
    </row>
    <row r="52" spans="3:12" x14ac:dyDescent="0.35">
      <c r="C52" s="16">
        <f t="shared" si="4"/>
        <v>48</v>
      </c>
      <c r="D52" s="17">
        <f t="shared" si="5"/>
        <v>43962</v>
      </c>
      <c r="E52" s="16">
        <v>110</v>
      </c>
      <c r="F52" s="16">
        <f t="shared" si="0"/>
        <v>2304</v>
      </c>
      <c r="G52" s="16">
        <f t="shared" si="1"/>
        <v>5280</v>
      </c>
      <c r="H52" s="18">
        <f t="shared" si="2"/>
        <v>397.86099999999988</v>
      </c>
      <c r="I52" s="19">
        <f t="shared" si="3"/>
        <v>253.50318367346938</v>
      </c>
      <c r="J52" s="2"/>
      <c r="L52" t="s">
        <v>29</v>
      </c>
    </row>
    <row r="53" spans="3:12" x14ac:dyDescent="0.35">
      <c r="C53" s="16">
        <f t="shared" si="4"/>
        <v>49</v>
      </c>
      <c r="D53" s="17">
        <f t="shared" si="5"/>
        <v>43963</v>
      </c>
      <c r="E53" s="16">
        <v>115</v>
      </c>
      <c r="F53" s="16">
        <f t="shared" si="0"/>
        <v>2401</v>
      </c>
      <c r="G53" s="16">
        <f t="shared" si="1"/>
        <v>5635</v>
      </c>
      <c r="H53" s="18">
        <f t="shared" si="2"/>
        <v>474.76499999999987</v>
      </c>
      <c r="I53" s="19">
        <f t="shared" si="3"/>
        <v>232.43761600429644</v>
      </c>
      <c r="J53" s="2"/>
    </row>
    <row r="54" spans="3:12" x14ac:dyDescent="0.35">
      <c r="C54" s="16">
        <f t="shared" si="4"/>
        <v>50</v>
      </c>
      <c r="D54" s="17">
        <f t="shared" si="5"/>
        <v>43964</v>
      </c>
      <c r="E54" s="16">
        <v>115</v>
      </c>
      <c r="F54" s="16">
        <f t="shared" si="0"/>
        <v>2500</v>
      </c>
      <c r="G54" s="16">
        <f t="shared" si="1"/>
        <v>5750</v>
      </c>
      <c r="H54" s="18">
        <f t="shared" si="2"/>
        <v>551.66899999999987</v>
      </c>
      <c r="I54" s="19">
        <f t="shared" si="3"/>
        <v>214.16433941997852</v>
      </c>
      <c r="J54" s="2"/>
    </row>
    <row r="55" spans="3:12" x14ac:dyDescent="0.35">
      <c r="C55" s="16">
        <f t="shared" si="4"/>
        <v>51</v>
      </c>
      <c r="D55" s="17">
        <f t="shared" si="5"/>
        <v>43965</v>
      </c>
      <c r="E55" s="16">
        <v>121</v>
      </c>
      <c r="F55" s="16">
        <f t="shared" si="0"/>
        <v>2601</v>
      </c>
      <c r="G55" s="16">
        <f t="shared" si="1"/>
        <v>6171</v>
      </c>
      <c r="H55" s="18">
        <f t="shared" si="2"/>
        <v>628.57299999999987</v>
      </c>
      <c r="I55" s="19">
        <f t="shared" si="3"/>
        <v>198.65604672395273</v>
      </c>
      <c r="J55" s="2"/>
    </row>
    <row r="56" spans="3:12" x14ac:dyDescent="0.35">
      <c r="C56" s="16">
        <f t="shared" si="4"/>
        <v>52</v>
      </c>
      <c r="D56" s="17">
        <f t="shared" si="5"/>
        <v>43966</v>
      </c>
      <c r="E56" s="16">
        <v>126</v>
      </c>
      <c r="F56" s="16">
        <f t="shared" si="0"/>
        <v>2704</v>
      </c>
      <c r="G56" s="16">
        <f t="shared" si="1"/>
        <v>6552</v>
      </c>
      <c r="H56" s="18">
        <f t="shared" si="2"/>
        <v>705.47699999999986</v>
      </c>
      <c r="I56" s="19">
        <f t="shared" si="3"/>
        <v>185.88543071965628</v>
      </c>
      <c r="J56" s="2"/>
    </row>
    <row r="57" spans="3:12" x14ac:dyDescent="0.35">
      <c r="C57" s="16">
        <f t="shared" si="4"/>
        <v>53</v>
      </c>
      <c r="D57" s="17">
        <f t="shared" si="5"/>
        <v>43967</v>
      </c>
      <c r="E57" s="16">
        <v>130</v>
      </c>
      <c r="F57" s="16">
        <f t="shared" si="0"/>
        <v>2809</v>
      </c>
      <c r="G57" s="16">
        <f t="shared" si="1"/>
        <v>6890</v>
      </c>
      <c r="H57" s="18">
        <f t="shared" si="2"/>
        <v>782.38099999999986</v>
      </c>
      <c r="I57" s="19">
        <f t="shared" si="3"/>
        <v>175.82518421052632</v>
      </c>
      <c r="J57" s="2"/>
    </row>
    <row r="58" spans="3:12" x14ac:dyDescent="0.35">
      <c r="C58" s="16">
        <f t="shared" si="4"/>
        <v>54</v>
      </c>
      <c r="D58" s="17">
        <f t="shared" si="5"/>
        <v>43968</v>
      </c>
      <c r="E58" s="16">
        <v>134</v>
      </c>
      <c r="F58" s="16">
        <f t="shared" si="0"/>
        <v>2916</v>
      </c>
      <c r="G58" s="16">
        <f t="shared" si="1"/>
        <v>7236</v>
      </c>
      <c r="H58" s="18">
        <f t="shared" si="2"/>
        <v>859.28499999999985</v>
      </c>
      <c r="I58" s="19">
        <f t="shared" si="3"/>
        <v>168.44800000000001</v>
      </c>
      <c r="J58" s="2"/>
    </row>
    <row r="59" spans="3:12" x14ac:dyDescent="0.35">
      <c r="C59" s="16">
        <f t="shared" si="4"/>
        <v>55</v>
      </c>
      <c r="D59" s="17">
        <f t="shared" si="5"/>
        <v>43969</v>
      </c>
      <c r="E59" s="16">
        <v>140</v>
      </c>
      <c r="F59" s="16">
        <f t="shared" si="0"/>
        <v>3025</v>
      </c>
      <c r="G59" s="16">
        <f t="shared" si="1"/>
        <v>7700</v>
      </c>
      <c r="H59" s="18">
        <f t="shared" si="2"/>
        <v>936.1889999999994</v>
      </c>
      <c r="I59" s="19">
        <f t="shared" si="3"/>
        <v>163.72657089151451</v>
      </c>
      <c r="J59" s="2"/>
    </row>
    <row r="60" spans="3:12" x14ac:dyDescent="0.35">
      <c r="C60" s="16">
        <f t="shared" si="4"/>
        <v>56</v>
      </c>
      <c r="D60" s="17">
        <f t="shared" si="5"/>
        <v>43970</v>
      </c>
      <c r="E60" s="16">
        <v>142</v>
      </c>
      <c r="F60" s="16">
        <f t="shared" si="0"/>
        <v>3136</v>
      </c>
      <c r="G60" s="16">
        <f t="shared" si="1"/>
        <v>7952</v>
      </c>
      <c r="H60" s="18">
        <f t="shared" si="2"/>
        <v>1013.0929999999998</v>
      </c>
      <c r="I60" s="19">
        <f t="shared" si="3"/>
        <v>161.63358968850699</v>
      </c>
      <c r="J60" s="2"/>
    </row>
    <row r="61" spans="3:12" x14ac:dyDescent="0.35">
      <c r="C61" s="16">
        <f t="shared" si="4"/>
        <v>57</v>
      </c>
      <c r="D61" s="17">
        <f t="shared" si="5"/>
        <v>43971</v>
      </c>
      <c r="E61" s="16">
        <v>154</v>
      </c>
      <c r="F61" s="16">
        <f t="shared" si="0"/>
        <v>3249</v>
      </c>
      <c r="G61" s="16">
        <f t="shared" si="1"/>
        <v>8778</v>
      </c>
      <c r="H61" s="18">
        <f t="shared" si="2"/>
        <v>1089.9970000000003</v>
      </c>
      <c r="I61" s="19">
        <f t="shared" si="3"/>
        <v>162.14174919441461</v>
      </c>
      <c r="J61" s="2"/>
    </row>
    <row r="62" spans="3:12" x14ac:dyDescent="0.35">
      <c r="C62" s="16">
        <f t="shared" si="4"/>
        <v>58</v>
      </c>
      <c r="D62" s="17">
        <f t="shared" si="5"/>
        <v>43972</v>
      </c>
      <c r="E62" s="16">
        <v>157</v>
      </c>
      <c r="F62" s="16">
        <f t="shared" si="0"/>
        <v>3364</v>
      </c>
      <c r="G62" s="16">
        <f t="shared" si="1"/>
        <v>9106</v>
      </c>
      <c r="H62" s="18">
        <f t="shared" si="2"/>
        <v>1166.9009999999998</v>
      </c>
      <c r="I62" s="19">
        <f t="shared" si="3"/>
        <v>165.22374221267455</v>
      </c>
      <c r="J62" s="2"/>
    </row>
    <row r="63" spans="3:12" x14ac:dyDescent="0.35">
      <c r="C63" s="16">
        <f t="shared" si="4"/>
        <v>59</v>
      </c>
      <c r="D63" s="17">
        <f t="shared" si="5"/>
        <v>43973</v>
      </c>
      <c r="E63" s="16">
        <v>158</v>
      </c>
      <c r="F63" s="16">
        <f t="shared" si="0"/>
        <v>3481</v>
      </c>
      <c r="G63" s="16">
        <f t="shared" si="1"/>
        <v>9322</v>
      </c>
      <c r="H63" s="18">
        <f t="shared" si="2"/>
        <v>1243.8049999999994</v>
      </c>
      <c r="I63" s="19">
        <f t="shared" si="3"/>
        <v>170.85226154672395</v>
      </c>
      <c r="J63" s="2"/>
    </row>
    <row r="64" spans="3:12" x14ac:dyDescent="0.35">
      <c r="C64" s="16">
        <f t="shared" si="4"/>
        <v>60</v>
      </c>
      <c r="D64" s="17">
        <f t="shared" si="5"/>
        <v>43974</v>
      </c>
      <c r="E64" s="16">
        <v>179</v>
      </c>
      <c r="F64" s="16">
        <f t="shared" si="0"/>
        <v>3600</v>
      </c>
      <c r="G64" s="16">
        <f t="shared" si="1"/>
        <v>10740</v>
      </c>
      <c r="H64" s="18">
        <f t="shared" si="2"/>
        <v>1320.7089999999998</v>
      </c>
      <c r="I64" s="19">
        <f t="shared" si="3"/>
        <v>179</v>
      </c>
      <c r="J64" s="2"/>
    </row>
    <row r="65" spans="3:10" x14ac:dyDescent="0.35">
      <c r="C65" s="16">
        <f t="shared" si="4"/>
        <v>61</v>
      </c>
      <c r="D65" s="17">
        <f t="shared" si="5"/>
        <v>43975</v>
      </c>
      <c r="E65" s="16">
        <v>179</v>
      </c>
      <c r="F65" s="16">
        <f t="shared" si="0"/>
        <v>3721</v>
      </c>
      <c r="G65" s="16">
        <f t="shared" si="1"/>
        <v>10919</v>
      </c>
      <c r="H65" s="18">
        <f t="shared" si="2"/>
        <v>1397.6130000000003</v>
      </c>
      <c r="I65" s="19">
        <f t="shared" si="3"/>
        <v>189.63965037593985</v>
      </c>
      <c r="J65" s="2"/>
    </row>
    <row r="66" spans="3:10" x14ac:dyDescent="0.35">
      <c r="C66" s="16">
        <f t="shared" si="4"/>
        <v>62</v>
      </c>
      <c r="D66" s="17">
        <f t="shared" si="5"/>
        <v>43976</v>
      </c>
      <c r="E66" s="16">
        <v>188</v>
      </c>
      <c r="F66" s="16">
        <f t="shared" si="0"/>
        <v>3844</v>
      </c>
      <c r="G66" s="16">
        <f t="shared" si="1"/>
        <v>11656</v>
      </c>
      <c r="H66" s="18">
        <f t="shared" si="2"/>
        <v>1474.5169999999998</v>
      </c>
      <c r="I66" s="19">
        <f t="shared" si="3"/>
        <v>202.74390547798066</v>
      </c>
      <c r="J66" s="2"/>
    </row>
    <row r="67" spans="3:10" x14ac:dyDescent="0.35">
      <c r="C67" s="16">
        <f t="shared" si="4"/>
        <v>63</v>
      </c>
      <c r="D67" s="17">
        <f t="shared" si="5"/>
        <v>43977</v>
      </c>
      <c r="E67" s="16">
        <v>193</v>
      </c>
      <c r="F67" s="16">
        <f t="shared" si="0"/>
        <v>3969</v>
      </c>
      <c r="G67" s="16">
        <f t="shared" si="1"/>
        <v>12159</v>
      </c>
      <c r="H67" s="18">
        <f t="shared" si="2"/>
        <v>1551.4209999999994</v>
      </c>
      <c r="I67" s="19">
        <f t="shared" si="3"/>
        <v>218.28545810955961</v>
      </c>
      <c r="J67" s="2"/>
    </row>
    <row r="68" spans="3:10" x14ac:dyDescent="0.35">
      <c r="C68" s="16">
        <f t="shared" si="4"/>
        <v>64</v>
      </c>
      <c r="D68" s="17">
        <f t="shared" si="5"/>
        <v>43978</v>
      </c>
      <c r="E68" s="16">
        <v>194</v>
      </c>
      <c r="F68" s="16">
        <f t="shared" si="0"/>
        <v>4096</v>
      </c>
      <c r="G68" s="16">
        <f t="shared" si="1"/>
        <v>12416</v>
      </c>
      <c r="H68" s="18">
        <f t="shared" si="2"/>
        <v>1628.3249999999998</v>
      </c>
      <c r="I68" s="19">
        <f t="shared" si="3"/>
        <v>236.23700107411386</v>
      </c>
      <c r="J68" s="2"/>
    </row>
    <row r="69" spans="3:10" x14ac:dyDescent="0.35">
      <c r="C69" s="16">
        <f t="shared" si="4"/>
        <v>65</v>
      </c>
      <c r="D69" s="17">
        <f t="shared" si="5"/>
        <v>43979</v>
      </c>
      <c r="E69" s="16">
        <v>199</v>
      </c>
      <c r="F69" s="16">
        <f t="shared" si="0"/>
        <v>4225</v>
      </c>
      <c r="G69" s="16">
        <f t="shared" si="1"/>
        <v>12935</v>
      </c>
      <c r="H69" s="18">
        <f t="shared" si="2"/>
        <v>1705.2290000000003</v>
      </c>
      <c r="I69" s="19">
        <f t="shared" si="3"/>
        <v>256.57122717508054</v>
      </c>
      <c r="J69" s="2"/>
    </row>
    <row r="70" spans="3:10" x14ac:dyDescent="0.35">
      <c r="C70" s="16">
        <f t="shared" si="4"/>
        <v>66</v>
      </c>
      <c r="D70" s="17">
        <f t="shared" si="5"/>
        <v>43980</v>
      </c>
      <c r="E70" s="16">
        <v>200</v>
      </c>
      <c r="F70" s="16">
        <f t="shared" ref="F70:F133" si="6">C70^2</f>
        <v>4356</v>
      </c>
      <c r="G70" s="16">
        <f t="shared" ref="G70:G133" si="7">C70*E70</f>
        <v>13200</v>
      </c>
      <c r="H70" s="18">
        <f t="shared" ref="H70:H133" si="8">(76.904*C70)-3293.531</f>
        <v>1782.1329999999998</v>
      </c>
      <c r="I70" s="19">
        <f t="shared" ref="I70:I133" si="9">((-25423*C70^3)+(11536050*C70^2)-(1057259000*C70)+28397022000)/5586000</f>
        <v>279.26082921589688</v>
      </c>
      <c r="J70" s="2"/>
    </row>
    <row r="71" spans="3:10" x14ac:dyDescent="0.35">
      <c r="C71" s="16">
        <f t="shared" ref="C71:C134" si="10">C70+1</f>
        <v>67</v>
      </c>
      <c r="D71" s="17">
        <f t="shared" ref="D71:D134" si="11">D70+1</f>
        <v>43981</v>
      </c>
      <c r="E71" s="16">
        <v>200</v>
      </c>
      <c r="F71" s="16">
        <f t="shared" si="6"/>
        <v>4489</v>
      </c>
      <c r="G71" s="16">
        <f t="shared" si="7"/>
        <v>13400</v>
      </c>
      <c r="H71" s="18">
        <f t="shared" si="8"/>
        <v>1859.0369999999994</v>
      </c>
      <c r="I71" s="19">
        <f t="shared" si="9"/>
        <v>304.27850000000001</v>
      </c>
      <c r="J71" s="2"/>
    </row>
    <row r="72" spans="3:10" x14ac:dyDescent="0.35">
      <c r="C72" s="16">
        <f t="shared" si="10"/>
        <v>68</v>
      </c>
      <c r="D72" s="17">
        <f t="shared" si="11"/>
        <v>43982</v>
      </c>
      <c r="E72" s="16">
        <v>223</v>
      </c>
      <c r="F72" s="16">
        <f t="shared" si="6"/>
        <v>4624</v>
      </c>
      <c r="G72" s="16">
        <f t="shared" si="7"/>
        <v>15164</v>
      </c>
      <c r="H72" s="18">
        <f t="shared" si="8"/>
        <v>1935.9409999999998</v>
      </c>
      <c r="I72" s="19">
        <f t="shared" si="9"/>
        <v>331.59693233082709</v>
      </c>
      <c r="J72" s="2"/>
    </row>
    <row r="73" spans="3:10" x14ac:dyDescent="0.35">
      <c r="C73" s="16">
        <f t="shared" si="10"/>
        <v>69</v>
      </c>
      <c r="D73" s="17">
        <f t="shared" si="11"/>
        <v>43983</v>
      </c>
      <c r="E73" s="16">
        <v>240</v>
      </c>
      <c r="F73" s="16">
        <f t="shared" si="6"/>
        <v>4761</v>
      </c>
      <c r="G73" s="16">
        <f t="shared" si="7"/>
        <v>16560</v>
      </c>
      <c r="H73" s="18">
        <f t="shared" si="8"/>
        <v>2012.8450000000003</v>
      </c>
      <c r="I73" s="19">
        <f t="shared" si="9"/>
        <v>361.18881901181527</v>
      </c>
      <c r="J73" s="2"/>
    </row>
    <row r="74" spans="3:10" x14ac:dyDescent="0.35">
      <c r="C74" s="16">
        <f t="shared" si="10"/>
        <v>70</v>
      </c>
      <c r="D74" s="17">
        <f t="shared" si="11"/>
        <v>43984</v>
      </c>
      <c r="E74" s="16">
        <v>300</v>
      </c>
      <c r="F74" s="16">
        <f t="shared" si="6"/>
        <v>4900</v>
      </c>
      <c r="G74" s="16">
        <f t="shared" si="7"/>
        <v>21000</v>
      </c>
      <c r="H74" s="18">
        <f t="shared" si="8"/>
        <v>2089.7489999999998</v>
      </c>
      <c r="I74" s="19">
        <f t="shared" si="9"/>
        <v>393.02685284640171</v>
      </c>
      <c r="J74" s="2"/>
    </row>
    <row r="75" spans="3:10" x14ac:dyDescent="0.35">
      <c r="C75" s="16">
        <f t="shared" si="10"/>
        <v>71</v>
      </c>
      <c r="D75" s="17">
        <f t="shared" si="11"/>
        <v>43985</v>
      </c>
      <c r="E75" s="16">
        <v>540</v>
      </c>
      <c r="F75" s="16">
        <f t="shared" si="6"/>
        <v>5041</v>
      </c>
      <c r="G75" s="16">
        <f t="shared" si="7"/>
        <v>38340</v>
      </c>
      <c r="H75" s="18">
        <f t="shared" si="8"/>
        <v>2166.6529999999993</v>
      </c>
      <c r="I75" s="19">
        <f t="shared" si="9"/>
        <v>427.08372663802362</v>
      </c>
      <c r="J75" s="2"/>
    </row>
    <row r="76" spans="3:10" x14ac:dyDescent="0.35">
      <c r="C76" s="16">
        <f t="shared" si="10"/>
        <v>72</v>
      </c>
      <c r="D76" s="17">
        <f t="shared" si="11"/>
        <v>43986</v>
      </c>
      <c r="E76" s="16">
        <v>610</v>
      </c>
      <c r="F76" s="16">
        <f t="shared" si="6"/>
        <v>5184</v>
      </c>
      <c r="G76" s="16">
        <f t="shared" si="7"/>
        <v>43920</v>
      </c>
      <c r="H76" s="18">
        <f t="shared" si="8"/>
        <v>2243.5569999999998</v>
      </c>
      <c r="I76" s="19">
        <f t="shared" si="9"/>
        <v>463.33213319011816</v>
      </c>
      <c r="J76" s="2"/>
    </row>
    <row r="77" spans="3:10" x14ac:dyDescent="0.35">
      <c r="C77" s="16">
        <f t="shared" si="10"/>
        <v>73</v>
      </c>
      <c r="D77" s="17">
        <f t="shared" si="11"/>
        <v>43987</v>
      </c>
      <c r="E77" s="16">
        <v>742</v>
      </c>
      <c r="F77" s="16">
        <f t="shared" si="6"/>
        <v>5329</v>
      </c>
      <c r="G77" s="16">
        <f t="shared" si="7"/>
        <v>54166</v>
      </c>
      <c r="H77" s="18">
        <f t="shared" si="8"/>
        <v>2320.4610000000002</v>
      </c>
      <c r="I77" s="19">
        <f t="shared" si="9"/>
        <v>501.74476530612247</v>
      </c>
      <c r="J77" s="2"/>
    </row>
    <row r="78" spans="3:10" x14ac:dyDescent="0.35">
      <c r="C78" s="16">
        <f t="shared" si="10"/>
        <v>74</v>
      </c>
      <c r="D78" s="17">
        <f t="shared" si="11"/>
        <v>43988</v>
      </c>
      <c r="E78" s="16">
        <v>766</v>
      </c>
      <c r="F78" s="16">
        <f t="shared" si="6"/>
        <v>5476</v>
      </c>
      <c r="G78" s="16">
        <f t="shared" si="7"/>
        <v>56684</v>
      </c>
      <c r="H78" s="18">
        <f t="shared" si="8"/>
        <v>2397.3649999999998</v>
      </c>
      <c r="I78" s="19">
        <f t="shared" si="9"/>
        <v>542.29431578947367</v>
      </c>
      <c r="J78" s="2"/>
    </row>
    <row r="79" spans="3:10" x14ac:dyDescent="0.35">
      <c r="C79" s="16">
        <f t="shared" si="10"/>
        <v>75</v>
      </c>
      <c r="D79" s="17">
        <f t="shared" si="11"/>
        <v>43989</v>
      </c>
      <c r="E79" s="16">
        <v>812</v>
      </c>
      <c r="F79" s="16">
        <f t="shared" si="6"/>
        <v>5625</v>
      </c>
      <c r="G79" s="16">
        <f t="shared" si="7"/>
        <v>60900</v>
      </c>
      <c r="H79" s="18">
        <f t="shared" si="8"/>
        <v>2474.2689999999993</v>
      </c>
      <c r="I79" s="19">
        <f t="shared" si="9"/>
        <v>584.95347744360902</v>
      </c>
      <c r="J79" s="2"/>
    </row>
    <row r="80" spans="3:10" x14ac:dyDescent="0.35">
      <c r="C80" s="16">
        <f t="shared" si="10"/>
        <v>76</v>
      </c>
      <c r="D80" s="17">
        <f t="shared" si="11"/>
        <v>43990</v>
      </c>
      <c r="E80" s="16">
        <v>867</v>
      </c>
      <c r="F80" s="16">
        <f t="shared" si="6"/>
        <v>5776</v>
      </c>
      <c r="G80" s="16">
        <f t="shared" si="7"/>
        <v>65892</v>
      </c>
      <c r="H80" s="18">
        <f t="shared" si="8"/>
        <v>2551.1729999999998</v>
      </c>
      <c r="I80" s="19">
        <f t="shared" si="9"/>
        <v>629.69494307196567</v>
      </c>
      <c r="J80" s="2"/>
    </row>
    <row r="81" spans="3:23" x14ac:dyDescent="0.35">
      <c r="C81" s="16">
        <f t="shared" si="10"/>
        <v>77</v>
      </c>
      <c r="D81" s="17">
        <f t="shared" si="11"/>
        <v>43991</v>
      </c>
      <c r="E81" s="16">
        <v>923</v>
      </c>
      <c r="F81" s="16">
        <f t="shared" si="6"/>
        <v>5929</v>
      </c>
      <c r="G81" s="16">
        <f t="shared" si="7"/>
        <v>71071</v>
      </c>
      <c r="H81" s="18">
        <f t="shared" si="8"/>
        <v>2628.0770000000002</v>
      </c>
      <c r="I81" s="19">
        <f t="shared" si="9"/>
        <v>676.49140547798072</v>
      </c>
      <c r="J81" s="2"/>
    </row>
    <row r="82" spans="3:23" x14ac:dyDescent="0.35">
      <c r="C82" s="16">
        <f t="shared" si="10"/>
        <v>78</v>
      </c>
      <c r="D82" s="17">
        <f t="shared" si="11"/>
        <v>43992</v>
      </c>
      <c r="E82" s="16">
        <v>960</v>
      </c>
      <c r="F82" s="16">
        <f t="shared" si="6"/>
        <v>6084</v>
      </c>
      <c r="G82" s="16">
        <f t="shared" si="7"/>
        <v>74880</v>
      </c>
      <c r="H82" s="18">
        <f t="shared" si="8"/>
        <v>2704.9809999999998</v>
      </c>
      <c r="I82" s="19">
        <f t="shared" si="9"/>
        <v>725.31555746509127</v>
      </c>
      <c r="J82" s="2"/>
    </row>
    <row r="83" spans="3:23" x14ac:dyDescent="0.35">
      <c r="C83" s="16">
        <f t="shared" si="10"/>
        <v>79</v>
      </c>
      <c r="D83" s="17">
        <f t="shared" si="11"/>
        <v>43993</v>
      </c>
      <c r="E83" s="16">
        <v>998</v>
      </c>
      <c r="F83" s="16">
        <f t="shared" si="6"/>
        <v>6241</v>
      </c>
      <c r="G83" s="16">
        <f t="shared" si="7"/>
        <v>78842</v>
      </c>
      <c r="H83" s="18">
        <f t="shared" si="8"/>
        <v>2781.8849999999993</v>
      </c>
      <c r="I83" s="19">
        <f t="shared" si="9"/>
        <v>776.14009183673465</v>
      </c>
      <c r="J83" s="2"/>
    </row>
    <row r="84" spans="3:23" x14ac:dyDescent="0.35">
      <c r="C84" s="16">
        <f t="shared" si="10"/>
        <v>80</v>
      </c>
      <c r="D84" s="17">
        <f t="shared" si="11"/>
        <v>43994</v>
      </c>
      <c r="E84" s="16">
        <v>1188</v>
      </c>
      <c r="F84" s="16">
        <f t="shared" si="6"/>
        <v>6400</v>
      </c>
      <c r="G84" s="16">
        <f t="shared" si="7"/>
        <v>95040</v>
      </c>
      <c r="H84" s="18">
        <f t="shared" si="8"/>
        <v>2858.7889999999998</v>
      </c>
      <c r="I84" s="19">
        <f t="shared" si="9"/>
        <v>828.93770139634796</v>
      </c>
      <c r="J84" s="2"/>
    </row>
    <row r="85" spans="3:23" x14ac:dyDescent="0.35">
      <c r="C85" s="16">
        <f t="shared" si="10"/>
        <v>81</v>
      </c>
      <c r="D85" s="17">
        <f t="shared" si="11"/>
        <v>43995</v>
      </c>
      <c r="E85" s="16">
        <v>1228</v>
      </c>
      <c r="F85" s="16">
        <f t="shared" si="6"/>
        <v>6561</v>
      </c>
      <c r="G85" s="16">
        <f t="shared" si="7"/>
        <v>99468</v>
      </c>
      <c r="H85" s="18">
        <f t="shared" si="8"/>
        <v>2935.6930000000002</v>
      </c>
      <c r="I85" s="19">
        <f t="shared" si="9"/>
        <v>883.68107894736841</v>
      </c>
      <c r="J85" s="2"/>
    </row>
    <row r="86" spans="3:23" x14ac:dyDescent="0.35">
      <c r="C86" s="16">
        <f t="shared" si="10"/>
        <v>82</v>
      </c>
      <c r="D86" s="17">
        <f t="shared" si="11"/>
        <v>43996</v>
      </c>
      <c r="E86" s="16">
        <v>1269</v>
      </c>
      <c r="F86" s="16">
        <f t="shared" si="6"/>
        <v>6724</v>
      </c>
      <c r="G86" s="16">
        <f t="shared" si="7"/>
        <v>104058</v>
      </c>
      <c r="H86" s="18">
        <f t="shared" si="8"/>
        <v>3012.5969999999998</v>
      </c>
      <c r="I86" s="19">
        <f t="shared" si="9"/>
        <v>940.34291729323309</v>
      </c>
      <c r="J86" s="2"/>
    </row>
    <row r="87" spans="3:23" x14ac:dyDescent="0.35">
      <c r="C87" s="16">
        <f t="shared" si="10"/>
        <v>83</v>
      </c>
      <c r="D87" s="17">
        <f t="shared" si="11"/>
        <v>43997</v>
      </c>
      <c r="E87" s="16">
        <v>1300</v>
      </c>
      <c r="F87" s="16">
        <f t="shared" si="6"/>
        <v>6889</v>
      </c>
      <c r="G87" s="16">
        <f t="shared" si="7"/>
        <v>107900</v>
      </c>
      <c r="H87" s="18">
        <f t="shared" si="8"/>
        <v>3089.5009999999993</v>
      </c>
      <c r="I87" s="19">
        <f t="shared" si="9"/>
        <v>998.89590923737921</v>
      </c>
      <c r="J87" s="2"/>
    </row>
    <row r="88" spans="3:23" x14ac:dyDescent="0.35">
      <c r="C88" s="16">
        <f t="shared" si="10"/>
        <v>84</v>
      </c>
      <c r="D88" s="17">
        <f t="shared" si="11"/>
        <v>43998</v>
      </c>
      <c r="E88" s="16">
        <v>1331</v>
      </c>
      <c r="F88" s="16">
        <f t="shared" si="6"/>
        <v>7056</v>
      </c>
      <c r="G88" s="16">
        <f t="shared" si="7"/>
        <v>111804</v>
      </c>
      <c r="H88" s="18">
        <f t="shared" si="8"/>
        <v>3166.4049999999997</v>
      </c>
      <c r="I88" s="19">
        <f t="shared" si="9"/>
        <v>1059.3127475832439</v>
      </c>
      <c r="J88" s="2"/>
    </row>
    <row r="89" spans="3:23" x14ac:dyDescent="0.35">
      <c r="C89" s="16">
        <f t="shared" si="10"/>
        <v>85</v>
      </c>
      <c r="D89" s="17">
        <f t="shared" si="11"/>
        <v>43999</v>
      </c>
      <c r="E89" s="16">
        <v>1376</v>
      </c>
      <c r="F89" s="16">
        <f t="shared" si="6"/>
        <v>7225</v>
      </c>
      <c r="G89" s="16">
        <f t="shared" si="7"/>
        <v>116960</v>
      </c>
      <c r="H89" s="18">
        <f t="shared" si="8"/>
        <v>3243.3090000000002</v>
      </c>
      <c r="I89" s="19">
        <f t="shared" si="9"/>
        <v>1121.5661251342642</v>
      </c>
      <c r="J89" s="2"/>
    </row>
    <row r="90" spans="3:23" x14ac:dyDescent="0.35">
      <c r="C90" s="16">
        <f t="shared" si="10"/>
        <v>86</v>
      </c>
      <c r="D90" s="17">
        <f t="shared" si="11"/>
        <v>44000</v>
      </c>
      <c r="E90" s="16">
        <v>1426</v>
      </c>
      <c r="F90" s="16">
        <f t="shared" si="6"/>
        <v>7396</v>
      </c>
      <c r="G90" s="16">
        <f t="shared" si="7"/>
        <v>122636</v>
      </c>
      <c r="H90" s="18">
        <f t="shared" si="8"/>
        <v>3320.2129999999997</v>
      </c>
      <c r="I90" s="19">
        <f t="shared" si="9"/>
        <v>1185.6287346938775</v>
      </c>
      <c r="J90" s="2"/>
    </row>
    <row r="91" spans="3:23" x14ac:dyDescent="0.35">
      <c r="C91" s="16">
        <f t="shared" si="10"/>
        <v>87</v>
      </c>
      <c r="D91" s="17">
        <f t="shared" si="11"/>
        <v>44001</v>
      </c>
      <c r="E91" s="16">
        <v>1487</v>
      </c>
      <c r="F91" s="16">
        <f t="shared" si="6"/>
        <v>7569</v>
      </c>
      <c r="G91" s="16">
        <f t="shared" si="7"/>
        <v>129369</v>
      </c>
      <c r="H91" s="18">
        <f t="shared" si="8"/>
        <v>3397.1169999999993</v>
      </c>
      <c r="I91" s="19">
        <f t="shared" si="9"/>
        <v>1251.473269065521</v>
      </c>
      <c r="J91" s="2"/>
    </row>
    <row r="92" spans="3:23" x14ac:dyDescent="0.35">
      <c r="C92" s="16">
        <f t="shared" si="10"/>
        <v>88</v>
      </c>
      <c r="D92" s="17">
        <f t="shared" si="11"/>
        <v>44002</v>
      </c>
      <c r="E92" s="16">
        <v>1559</v>
      </c>
      <c r="F92" s="16">
        <f t="shared" si="6"/>
        <v>7744</v>
      </c>
      <c r="G92" s="16">
        <f t="shared" si="7"/>
        <v>137192</v>
      </c>
      <c r="H92" s="18">
        <f t="shared" si="8"/>
        <v>3474.0209999999997</v>
      </c>
      <c r="I92" s="19">
        <f t="shared" si="9"/>
        <v>1319.0724210526316</v>
      </c>
      <c r="J92" s="2"/>
    </row>
    <row r="93" spans="3:23" x14ac:dyDescent="0.35">
      <c r="C93" s="16">
        <f t="shared" si="10"/>
        <v>89</v>
      </c>
      <c r="D93" s="17">
        <f t="shared" si="11"/>
        <v>44003</v>
      </c>
      <c r="E93" s="16">
        <v>1595</v>
      </c>
      <c r="F93" s="16">
        <f t="shared" si="6"/>
        <v>7921</v>
      </c>
      <c r="G93" s="16">
        <f t="shared" si="7"/>
        <v>141955</v>
      </c>
      <c r="H93" s="18">
        <f t="shared" si="8"/>
        <v>3550.9250000000002</v>
      </c>
      <c r="I93" s="19">
        <f t="shared" si="9"/>
        <v>1388.3988834586467</v>
      </c>
      <c r="J93" s="2"/>
    </row>
    <row r="94" spans="3:23" x14ac:dyDescent="0.35">
      <c r="C94" s="16">
        <f t="shared" si="10"/>
        <v>90</v>
      </c>
      <c r="D94" s="17">
        <f t="shared" si="11"/>
        <v>44004</v>
      </c>
      <c r="E94" s="16">
        <v>1631</v>
      </c>
      <c r="F94" s="16">
        <f t="shared" si="6"/>
        <v>8100</v>
      </c>
      <c r="G94" s="16">
        <f t="shared" si="7"/>
        <v>146790</v>
      </c>
      <c r="H94" s="18">
        <f t="shared" si="8"/>
        <v>3627.8289999999997</v>
      </c>
      <c r="I94" s="19">
        <f t="shared" si="9"/>
        <v>1459.4253490870033</v>
      </c>
      <c r="J94" s="2"/>
    </row>
    <row r="95" spans="3:23" ht="14.5" customHeight="1" x14ac:dyDescent="0.35">
      <c r="C95" s="16">
        <f t="shared" si="10"/>
        <v>91</v>
      </c>
      <c r="D95" s="17">
        <f t="shared" si="11"/>
        <v>44005</v>
      </c>
      <c r="E95" s="16">
        <v>1670</v>
      </c>
      <c r="F95" s="16">
        <f t="shared" si="6"/>
        <v>8281</v>
      </c>
      <c r="G95" s="16">
        <f t="shared" si="7"/>
        <v>151970</v>
      </c>
      <c r="H95" s="18">
        <f t="shared" si="8"/>
        <v>3704.7329999999993</v>
      </c>
      <c r="I95" s="19">
        <f t="shared" si="9"/>
        <v>1532.1245107411385</v>
      </c>
      <c r="J95" s="2"/>
      <c r="L95" s="21" t="s">
        <v>30</v>
      </c>
      <c r="M95" s="23" t="s">
        <v>31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3:23" x14ac:dyDescent="0.35">
      <c r="C96" s="16">
        <f t="shared" si="10"/>
        <v>92</v>
      </c>
      <c r="D96" s="17">
        <f t="shared" si="11"/>
        <v>44006</v>
      </c>
      <c r="E96" s="16">
        <v>1838</v>
      </c>
      <c r="F96" s="16">
        <f t="shared" si="6"/>
        <v>8464</v>
      </c>
      <c r="G96" s="16">
        <f t="shared" si="7"/>
        <v>169096</v>
      </c>
      <c r="H96" s="18">
        <f t="shared" si="8"/>
        <v>3781.6369999999997</v>
      </c>
      <c r="I96" s="19">
        <f t="shared" si="9"/>
        <v>1606.4690612244899</v>
      </c>
      <c r="J96" s="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3:10" x14ac:dyDescent="0.35">
      <c r="C97" s="16">
        <f t="shared" si="10"/>
        <v>93</v>
      </c>
      <c r="D97" s="17">
        <f t="shared" si="11"/>
        <v>44007</v>
      </c>
      <c r="E97" s="16">
        <v>1968</v>
      </c>
      <c r="F97" s="16">
        <f t="shared" si="6"/>
        <v>8649</v>
      </c>
      <c r="G97" s="16">
        <f t="shared" si="7"/>
        <v>183024</v>
      </c>
      <c r="H97" s="18">
        <f t="shared" si="8"/>
        <v>3858.5410000000002</v>
      </c>
      <c r="I97" s="19">
        <f t="shared" si="9"/>
        <v>1682.4316933404941</v>
      </c>
      <c r="J97" s="2"/>
    </row>
    <row r="98" spans="3:10" x14ac:dyDescent="0.35">
      <c r="C98" s="16">
        <f t="shared" si="10"/>
        <v>94</v>
      </c>
      <c r="D98" s="17">
        <f t="shared" si="11"/>
        <v>44008</v>
      </c>
      <c r="E98" s="16">
        <v>2068</v>
      </c>
      <c r="F98" s="16">
        <f t="shared" si="6"/>
        <v>8836</v>
      </c>
      <c r="G98" s="16">
        <f t="shared" si="7"/>
        <v>194392</v>
      </c>
      <c r="H98" s="18">
        <f t="shared" si="8"/>
        <v>3935.4449999999997</v>
      </c>
      <c r="I98" s="19">
        <f t="shared" si="9"/>
        <v>1759.9850998925886</v>
      </c>
      <c r="J98" s="2"/>
    </row>
    <row r="99" spans="3:10" x14ac:dyDescent="0.35">
      <c r="C99" s="16">
        <f t="shared" si="10"/>
        <v>95</v>
      </c>
      <c r="D99" s="17">
        <f t="shared" si="11"/>
        <v>44009</v>
      </c>
      <c r="E99" s="16">
        <v>2118</v>
      </c>
      <c r="F99" s="16">
        <f t="shared" si="6"/>
        <v>9025</v>
      </c>
      <c r="G99" s="16">
        <f t="shared" si="7"/>
        <v>201210</v>
      </c>
      <c r="H99" s="18">
        <f t="shared" si="8"/>
        <v>4012.3489999999993</v>
      </c>
      <c r="I99" s="19">
        <f t="shared" si="9"/>
        <v>1839.1019736842106</v>
      </c>
      <c r="J99" s="2"/>
    </row>
    <row r="100" spans="3:10" x14ac:dyDescent="0.35">
      <c r="C100" s="16">
        <f t="shared" si="10"/>
        <v>96</v>
      </c>
      <c r="D100" s="17">
        <f t="shared" si="11"/>
        <v>44010</v>
      </c>
      <c r="E100" s="16">
        <v>2238</v>
      </c>
      <c r="F100" s="16">
        <f t="shared" si="6"/>
        <v>9216</v>
      </c>
      <c r="G100" s="16">
        <f t="shared" si="7"/>
        <v>214848</v>
      </c>
      <c r="H100" s="18">
        <f t="shared" si="8"/>
        <v>4089.2529999999997</v>
      </c>
      <c r="I100" s="19">
        <f t="shared" si="9"/>
        <v>1919.7550075187969</v>
      </c>
      <c r="J100" s="2"/>
    </row>
    <row r="101" spans="3:10" x14ac:dyDescent="0.35">
      <c r="C101" s="16">
        <f t="shared" si="10"/>
        <v>97</v>
      </c>
      <c r="D101" s="17">
        <f t="shared" si="11"/>
        <v>44011</v>
      </c>
      <c r="E101" s="16">
        <v>2314</v>
      </c>
      <c r="F101" s="16">
        <f t="shared" si="6"/>
        <v>9409</v>
      </c>
      <c r="G101" s="16">
        <f t="shared" si="7"/>
        <v>224458</v>
      </c>
      <c r="H101" s="18">
        <f t="shared" si="8"/>
        <v>4166.1570000000002</v>
      </c>
      <c r="I101" s="19">
        <f t="shared" si="9"/>
        <v>2001.9168941997852</v>
      </c>
      <c r="J101" s="2"/>
    </row>
    <row r="102" spans="3:10" x14ac:dyDescent="0.35">
      <c r="C102" s="16">
        <f t="shared" si="10"/>
        <v>98</v>
      </c>
      <c r="D102" s="17">
        <f t="shared" si="11"/>
        <v>44012</v>
      </c>
      <c r="E102" s="16">
        <v>2425</v>
      </c>
      <c r="F102" s="16">
        <f t="shared" si="6"/>
        <v>9604</v>
      </c>
      <c r="G102" s="16">
        <f t="shared" si="7"/>
        <v>237650</v>
      </c>
      <c r="H102" s="18">
        <f t="shared" si="8"/>
        <v>4243.0609999999997</v>
      </c>
      <c r="I102" s="19">
        <f t="shared" si="9"/>
        <v>2085.5603265306122</v>
      </c>
      <c r="J102" s="2"/>
    </row>
    <row r="103" spans="3:10" x14ac:dyDescent="0.35">
      <c r="C103" s="16">
        <f t="shared" si="10"/>
        <v>99</v>
      </c>
      <c r="D103" s="17">
        <f t="shared" si="11"/>
        <v>44013</v>
      </c>
      <c r="E103" s="16">
        <v>2543</v>
      </c>
      <c r="F103" s="16">
        <f t="shared" si="6"/>
        <v>9801</v>
      </c>
      <c r="G103" s="16">
        <f t="shared" si="7"/>
        <v>251757</v>
      </c>
      <c r="H103" s="18">
        <f t="shared" si="8"/>
        <v>4319.9649999999992</v>
      </c>
      <c r="I103" s="19">
        <f t="shared" si="9"/>
        <v>2170.6579973147154</v>
      </c>
      <c r="J103" s="2"/>
    </row>
    <row r="104" spans="3:10" x14ac:dyDescent="0.35">
      <c r="C104" s="16">
        <f t="shared" si="10"/>
        <v>100</v>
      </c>
      <c r="D104" s="17">
        <f t="shared" si="11"/>
        <v>44014</v>
      </c>
      <c r="E104" s="16">
        <v>2737</v>
      </c>
      <c r="F104" s="16">
        <f t="shared" si="6"/>
        <v>10000</v>
      </c>
      <c r="G104" s="16">
        <f t="shared" si="7"/>
        <v>273700</v>
      </c>
      <c r="H104" s="18">
        <f t="shared" si="8"/>
        <v>4396.8689999999997</v>
      </c>
      <c r="I104" s="19">
        <f t="shared" si="9"/>
        <v>2257.1825993555317</v>
      </c>
      <c r="J104" s="2"/>
    </row>
    <row r="105" spans="3:10" x14ac:dyDescent="0.35">
      <c r="C105" s="16">
        <f t="shared" si="10"/>
        <v>101</v>
      </c>
      <c r="D105" s="17">
        <f t="shared" si="11"/>
        <v>44015</v>
      </c>
      <c r="E105" s="16">
        <v>2791</v>
      </c>
      <c r="F105" s="16">
        <f t="shared" si="6"/>
        <v>10201</v>
      </c>
      <c r="G105" s="16">
        <f t="shared" si="7"/>
        <v>281891</v>
      </c>
      <c r="H105" s="18">
        <f t="shared" si="8"/>
        <v>4473.7730000000001</v>
      </c>
      <c r="I105" s="19">
        <f t="shared" si="9"/>
        <v>2345.1068254564984</v>
      </c>
      <c r="J105" s="2"/>
    </row>
    <row r="106" spans="3:10" x14ac:dyDescent="0.35">
      <c r="C106" s="16">
        <f t="shared" si="10"/>
        <v>102</v>
      </c>
      <c r="D106" s="17">
        <f t="shared" si="11"/>
        <v>44016</v>
      </c>
      <c r="E106" s="16">
        <v>2890</v>
      </c>
      <c r="F106" s="16">
        <f t="shared" si="6"/>
        <v>10404</v>
      </c>
      <c r="G106" s="16">
        <f t="shared" si="7"/>
        <v>294780</v>
      </c>
      <c r="H106" s="18">
        <f t="shared" si="8"/>
        <v>4550.6769999999997</v>
      </c>
      <c r="I106" s="19">
        <f t="shared" si="9"/>
        <v>2434.4033684210526</v>
      </c>
      <c r="J106" s="2"/>
    </row>
    <row r="107" spans="3:10" x14ac:dyDescent="0.35">
      <c r="C107" s="16">
        <f t="shared" si="10"/>
        <v>103</v>
      </c>
      <c r="D107" s="17">
        <f t="shared" si="11"/>
        <v>44017</v>
      </c>
      <c r="E107" s="16">
        <v>2930</v>
      </c>
      <c r="F107" s="16">
        <f t="shared" si="6"/>
        <v>10609</v>
      </c>
      <c r="G107" s="16">
        <f t="shared" si="7"/>
        <v>301790</v>
      </c>
      <c r="H107" s="18">
        <f t="shared" si="8"/>
        <v>4627.5809999999992</v>
      </c>
      <c r="I107" s="19">
        <f t="shared" si="9"/>
        <v>2525.0449210526317</v>
      </c>
      <c r="J107" s="2"/>
    </row>
    <row r="108" spans="3:10" x14ac:dyDescent="0.35">
      <c r="C108" s="16">
        <f t="shared" si="10"/>
        <v>104</v>
      </c>
      <c r="D108" s="17">
        <f t="shared" si="11"/>
        <v>44018</v>
      </c>
      <c r="E108" s="16">
        <v>3006</v>
      </c>
      <c r="F108" s="16">
        <f t="shared" si="6"/>
        <v>10816</v>
      </c>
      <c r="G108" s="16">
        <f t="shared" si="7"/>
        <v>312624</v>
      </c>
      <c r="H108" s="18">
        <f t="shared" si="8"/>
        <v>4704.4849999999997</v>
      </c>
      <c r="I108" s="19">
        <f t="shared" si="9"/>
        <v>2617.0041761546722</v>
      </c>
      <c r="J108" s="2"/>
    </row>
    <row r="109" spans="3:10" x14ac:dyDescent="0.35">
      <c r="C109" s="16">
        <f t="shared" si="10"/>
        <v>105</v>
      </c>
      <c r="D109" s="17">
        <f t="shared" si="11"/>
        <v>44019</v>
      </c>
      <c r="E109" s="16">
        <v>3071</v>
      </c>
      <c r="F109" s="16">
        <f t="shared" si="6"/>
        <v>11025</v>
      </c>
      <c r="G109" s="16">
        <f t="shared" si="7"/>
        <v>322455</v>
      </c>
      <c r="H109" s="18">
        <f t="shared" si="8"/>
        <v>4781.3890000000001</v>
      </c>
      <c r="I109" s="19">
        <f t="shared" si="9"/>
        <v>2710.2538265306121</v>
      </c>
      <c r="J109" s="2"/>
    </row>
    <row r="110" spans="3:10" x14ac:dyDescent="0.35">
      <c r="C110" s="16">
        <f t="shared" si="10"/>
        <v>106</v>
      </c>
      <c r="D110" s="17">
        <f t="shared" si="11"/>
        <v>44020</v>
      </c>
      <c r="E110" s="16">
        <v>3143</v>
      </c>
      <c r="F110" s="16">
        <f t="shared" si="6"/>
        <v>11236</v>
      </c>
      <c r="G110" s="16">
        <f t="shared" si="7"/>
        <v>333158</v>
      </c>
      <c r="H110" s="18">
        <f t="shared" si="8"/>
        <v>4858.2929999999997</v>
      </c>
      <c r="I110" s="19">
        <f t="shared" si="9"/>
        <v>2804.7665649838882</v>
      </c>
      <c r="J110" s="2"/>
    </row>
    <row r="111" spans="3:10" x14ac:dyDescent="0.35">
      <c r="C111" s="16">
        <f t="shared" si="10"/>
        <v>107</v>
      </c>
      <c r="D111" s="17">
        <f t="shared" si="11"/>
        <v>44021</v>
      </c>
      <c r="E111" s="16">
        <v>3219</v>
      </c>
      <c r="F111" s="16">
        <f t="shared" si="6"/>
        <v>11449</v>
      </c>
      <c r="G111" s="16">
        <f t="shared" si="7"/>
        <v>344433</v>
      </c>
      <c r="H111" s="18">
        <f t="shared" si="8"/>
        <v>4935.1969999999992</v>
      </c>
      <c r="I111" s="19">
        <f t="shared" si="9"/>
        <v>2900.5150843179376</v>
      </c>
      <c r="J111" s="2"/>
    </row>
    <row r="112" spans="3:10" x14ac:dyDescent="0.35">
      <c r="C112" s="16">
        <f t="shared" si="10"/>
        <v>108</v>
      </c>
      <c r="D112" s="17">
        <f t="shared" si="11"/>
        <v>44022</v>
      </c>
      <c r="E112" s="16">
        <v>3320</v>
      </c>
      <c r="F112" s="16">
        <f t="shared" si="6"/>
        <v>11664</v>
      </c>
      <c r="G112" s="16">
        <f t="shared" si="7"/>
        <v>358560</v>
      </c>
      <c r="H112" s="18">
        <f t="shared" si="8"/>
        <v>5012.1009999999997</v>
      </c>
      <c r="I112" s="19">
        <f t="shared" si="9"/>
        <v>2997.4720773361978</v>
      </c>
      <c r="J112" s="2"/>
    </row>
    <row r="113" spans="3:10" x14ac:dyDescent="0.35">
      <c r="C113" s="16">
        <f t="shared" si="10"/>
        <v>109</v>
      </c>
      <c r="D113" s="17">
        <f t="shared" si="11"/>
        <v>44023</v>
      </c>
      <c r="E113" s="16">
        <v>3395</v>
      </c>
      <c r="F113" s="16">
        <f t="shared" si="6"/>
        <v>11881</v>
      </c>
      <c r="G113" s="16">
        <f t="shared" si="7"/>
        <v>370055</v>
      </c>
      <c r="H113" s="18">
        <f t="shared" si="8"/>
        <v>5089.0050000000001</v>
      </c>
      <c r="I113" s="19">
        <f t="shared" si="9"/>
        <v>3095.6102368421052</v>
      </c>
      <c r="J113" s="2"/>
    </row>
    <row r="114" spans="3:10" x14ac:dyDescent="0.35">
      <c r="C114" s="16">
        <f t="shared" si="10"/>
        <v>110</v>
      </c>
      <c r="D114" s="17">
        <f t="shared" si="11"/>
        <v>44024</v>
      </c>
      <c r="E114" s="16">
        <v>3477</v>
      </c>
      <c r="F114" s="16">
        <f t="shared" si="6"/>
        <v>12100</v>
      </c>
      <c r="G114" s="16">
        <f t="shared" si="7"/>
        <v>382470</v>
      </c>
      <c r="H114" s="18">
        <f t="shared" si="8"/>
        <v>5165.9089999999987</v>
      </c>
      <c r="I114" s="19">
        <f t="shared" si="9"/>
        <v>3194.9022556390978</v>
      </c>
      <c r="J114" s="2"/>
    </row>
    <row r="115" spans="3:10" x14ac:dyDescent="0.35">
      <c r="C115" s="16">
        <f t="shared" si="10"/>
        <v>111</v>
      </c>
      <c r="D115" s="17">
        <f t="shared" si="11"/>
        <v>44025</v>
      </c>
      <c r="E115" s="16">
        <v>3580</v>
      </c>
      <c r="F115" s="16">
        <f t="shared" si="6"/>
        <v>12321</v>
      </c>
      <c r="G115" s="16">
        <f t="shared" si="7"/>
        <v>397380</v>
      </c>
      <c r="H115" s="18">
        <f t="shared" si="8"/>
        <v>5242.8129999999992</v>
      </c>
      <c r="I115" s="19">
        <f t="shared" si="9"/>
        <v>3295.3208265306121</v>
      </c>
      <c r="J115" s="2"/>
    </row>
    <row r="116" spans="3:10" x14ac:dyDescent="0.35">
      <c r="C116" s="16">
        <f t="shared" si="10"/>
        <v>112</v>
      </c>
      <c r="D116" s="17">
        <f t="shared" si="11"/>
        <v>44026</v>
      </c>
      <c r="E116" s="16">
        <v>3705</v>
      </c>
      <c r="F116" s="16">
        <f t="shared" si="6"/>
        <v>12544</v>
      </c>
      <c r="G116" s="16">
        <f t="shared" si="7"/>
        <v>414960</v>
      </c>
      <c r="H116" s="18">
        <f t="shared" si="8"/>
        <v>5319.7169999999996</v>
      </c>
      <c r="I116" s="19">
        <f t="shared" si="9"/>
        <v>3396.8386423200859</v>
      </c>
      <c r="J116" s="2"/>
    </row>
    <row r="117" spans="3:10" x14ac:dyDescent="0.35">
      <c r="C117" s="16">
        <f t="shared" si="10"/>
        <v>113</v>
      </c>
      <c r="D117" s="17">
        <f t="shared" si="11"/>
        <v>44027</v>
      </c>
      <c r="E117" s="16">
        <v>3840</v>
      </c>
      <c r="F117" s="16">
        <f t="shared" si="6"/>
        <v>12769</v>
      </c>
      <c r="G117" s="16">
        <f t="shared" si="7"/>
        <v>433920</v>
      </c>
      <c r="H117" s="18">
        <f t="shared" si="8"/>
        <v>5396.6210000000001</v>
      </c>
      <c r="I117" s="19">
        <f t="shared" si="9"/>
        <v>3499.4283958109559</v>
      </c>
      <c r="J117" s="2"/>
    </row>
    <row r="118" spans="3:10" x14ac:dyDescent="0.35">
      <c r="C118" s="16">
        <f t="shared" si="10"/>
        <v>114</v>
      </c>
      <c r="D118" s="17">
        <f t="shared" si="11"/>
        <v>44028</v>
      </c>
      <c r="E118" s="16">
        <v>3974</v>
      </c>
      <c r="F118" s="16">
        <f t="shared" si="6"/>
        <v>12996</v>
      </c>
      <c r="G118" s="16">
        <f t="shared" si="7"/>
        <v>453036</v>
      </c>
      <c r="H118" s="18">
        <f t="shared" si="8"/>
        <v>5473.5250000000005</v>
      </c>
      <c r="I118" s="19">
        <f t="shared" si="9"/>
        <v>3603.0627798066594</v>
      </c>
      <c r="J118" s="2"/>
    </row>
    <row r="119" spans="3:10" x14ac:dyDescent="0.35">
      <c r="C119" s="16">
        <f t="shared" si="10"/>
        <v>115</v>
      </c>
      <c r="D119" s="17">
        <f t="shared" si="11"/>
        <v>44029</v>
      </c>
      <c r="E119" s="16">
        <v>4104</v>
      </c>
      <c r="F119" s="16">
        <f t="shared" si="6"/>
        <v>13225</v>
      </c>
      <c r="G119" s="16">
        <f t="shared" si="7"/>
        <v>471960</v>
      </c>
      <c r="H119" s="18">
        <f t="shared" si="8"/>
        <v>5550.4289999999992</v>
      </c>
      <c r="I119" s="19">
        <f t="shared" si="9"/>
        <v>3707.7144871106339</v>
      </c>
      <c r="J119" s="2"/>
    </row>
    <row r="120" spans="3:10" x14ac:dyDescent="0.35">
      <c r="C120" s="16">
        <f t="shared" si="10"/>
        <v>116</v>
      </c>
      <c r="D120" s="17">
        <f t="shared" si="11"/>
        <v>44030</v>
      </c>
      <c r="E120" s="16">
        <v>4236</v>
      </c>
      <c r="F120" s="16">
        <f t="shared" si="6"/>
        <v>13456</v>
      </c>
      <c r="G120" s="16">
        <f t="shared" si="7"/>
        <v>491376</v>
      </c>
      <c r="H120" s="18">
        <f t="shared" si="8"/>
        <v>5627.3329999999996</v>
      </c>
      <c r="I120" s="19">
        <f t="shared" si="9"/>
        <v>3813.3562105263159</v>
      </c>
      <c r="J120" s="2"/>
    </row>
    <row r="121" spans="3:10" x14ac:dyDescent="0.35">
      <c r="C121" s="16">
        <f t="shared" si="10"/>
        <v>117</v>
      </c>
      <c r="D121" s="17">
        <f t="shared" si="11"/>
        <v>44031</v>
      </c>
      <c r="E121" s="16">
        <v>4284</v>
      </c>
      <c r="F121" s="16">
        <f t="shared" si="6"/>
        <v>13689</v>
      </c>
      <c r="G121" s="16">
        <f t="shared" si="7"/>
        <v>501228</v>
      </c>
      <c r="H121" s="18">
        <f t="shared" si="8"/>
        <v>5704.2370000000001</v>
      </c>
      <c r="I121" s="19">
        <f t="shared" si="9"/>
        <v>3919.9606428571428</v>
      </c>
      <c r="J121" s="2"/>
    </row>
    <row r="122" spans="3:10" x14ac:dyDescent="0.35">
      <c r="C122" s="16">
        <f t="shared" si="10"/>
        <v>118</v>
      </c>
      <c r="D122" s="17">
        <f t="shared" si="11"/>
        <v>44032</v>
      </c>
      <c r="E122" s="16">
        <v>4389</v>
      </c>
      <c r="F122" s="16">
        <f t="shared" si="6"/>
        <v>13924</v>
      </c>
      <c r="G122" s="16">
        <f t="shared" si="7"/>
        <v>517902</v>
      </c>
      <c r="H122" s="18">
        <f t="shared" si="8"/>
        <v>5781.1409999999987</v>
      </c>
      <c r="I122" s="19">
        <f t="shared" si="9"/>
        <v>4027.5004769065522</v>
      </c>
      <c r="J122" s="2"/>
    </row>
    <row r="123" spans="3:10" x14ac:dyDescent="0.35">
      <c r="C123" s="16">
        <f t="shared" si="10"/>
        <v>119</v>
      </c>
      <c r="D123" s="17">
        <f t="shared" si="11"/>
        <v>44033</v>
      </c>
      <c r="E123" s="16">
        <v>4432</v>
      </c>
      <c r="F123" s="16">
        <f t="shared" si="6"/>
        <v>14161</v>
      </c>
      <c r="G123" s="16">
        <f t="shared" si="7"/>
        <v>527408</v>
      </c>
      <c r="H123" s="18">
        <f t="shared" si="8"/>
        <v>5858.0449999999992</v>
      </c>
      <c r="I123" s="19">
        <f t="shared" si="9"/>
        <v>4135.9484054779805</v>
      </c>
      <c r="J123" s="2"/>
    </row>
    <row r="124" spans="3:10" x14ac:dyDescent="0.35">
      <c r="C124" s="16">
        <f t="shared" si="10"/>
        <v>120</v>
      </c>
      <c r="D124" s="17">
        <f t="shared" si="11"/>
        <v>44034</v>
      </c>
      <c r="E124" s="16">
        <v>4494</v>
      </c>
      <c r="F124" s="16">
        <f t="shared" si="6"/>
        <v>14400</v>
      </c>
      <c r="G124" s="16">
        <f t="shared" si="7"/>
        <v>539280</v>
      </c>
      <c r="H124" s="18">
        <f t="shared" si="8"/>
        <v>5934.9489999999996</v>
      </c>
      <c r="I124" s="19">
        <f t="shared" si="9"/>
        <v>4245.2771213748656</v>
      </c>
      <c r="J124" s="2"/>
    </row>
    <row r="125" spans="3:10" x14ac:dyDescent="0.35">
      <c r="C125" s="16">
        <f t="shared" si="10"/>
        <v>121</v>
      </c>
      <c r="D125" s="17">
        <f t="shared" si="11"/>
        <v>44035</v>
      </c>
      <c r="E125" s="16">
        <v>4593</v>
      </c>
      <c r="F125" s="16">
        <f t="shared" si="6"/>
        <v>14641</v>
      </c>
      <c r="G125" s="16">
        <f t="shared" si="7"/>
        <v>555753</v>
      </c>
      <c r="H125" s="18">
        <f t="shared" si="8"/>
        <v>6011.8530000000001</v>
      </c>
      <c r="I125" s="19">
        <f t="shared" si="9"/>
        <v>4355.4593174006441</v>
      </c>
      <c r="J125" s="2"/>
    </row>
    <row r="126" spans="3:10" x14ac:dyDescent="0.35">
      <c r="C126" s="16">
        <f t="shared" si="10"/>
        <v>122</v>
      </c>
      <c r="D126" s="17">
        <f t="shared" si="11"/>
        <v>44036</v>
      </c>
      <c r="E126" s="16">
        <v>4638</v>
      </c>
      <c r="F126" s="16">
        <f t="shared" si="6"/>
        <v>14884</v>
      </c>
      <c r="G126" s="16">
        <f t="shared" si="7"/>
        <v>565836</v>
      </c>
      <c r="H126" s="18">
        <f t="shared" si="8"/>
        <v>6088.7570000000005</v>
      </c>
      <c r="I126" s="19">
        <f t="shared" si="9"/>
        <v>4466.4676863587538</v>
      </c>
      <c r="J126" s="2"/>
    </row>
    <row r="127" spans="3:10" x14ac:dyDescent="0.35">
      <c r="C127" s="16">
        <f t="shared" si="10"/>
        <v>123</v>
      </c>
      <c r="D127" s="17">
        <f t="shared" si="11"/>
        <v>44037</v>
      </c>
      <c r="E127" s="16">
        <v>4695</v>
      </c>
      <c r="F127" s="16">
        <f t="shared" si="6"/>
        <v>15129</v>
      </c>
      <c r="G127" s="16">
        <f t="shared" si="7"/>
        <v>577485</v>
      </c>
      <c r="H127" s="18">
        <f t="shared" si="8"/>
        <v>6165.6609999999991</v>
      </c>
      <c r="I127" s="19">
        <f t="shared" si="9"/>
        <v>4578.2749210526317</v>
      </c>
      <c r="J127" s="2"/>
    </row>
    <row r="128" spans="3:10" x14ac:dyDescent="0.35">
      <c r="C128" s="16">
        <f t="shared" si="10"/>
        <v>124</v>
      </c>
      <c r="D128" s="17">
        <f t="shared" si="11"/>
        <v>44038</v>
      </c>
      <c r="E128" s="16">
        <v>4733</v>
      </c>
      <c r="F128" s="16">
        <f t="shared" si="6"/>
        <v>15376</v>
      </c>
      <c r="G128" s="16">
        <f t="shared" si="7"/>
        <v>586892</v>
      </c>
      <c r="H128" s="18">
        <f t="shared" si="8"/>
        <v>6242.5649999999996</v>
      </c>
      <c r="I128" s="19">
        <f t="shared" si="9"/>
        <v>4690.853714285714</v>
      </c>
      <c r="J128" s="2"/>
    </row>
    <row r="129" spans="3:10" x14ac:dyDescent="0.35">
      <c r="C129" s="16">
        <f t="shared" si="10"/>
        <v>125</v>
      </c>
      <c r="D129" s="17">
        <f t="shared" si="11"/>
        <v>44039</v>
      </c>
      <c r="E129" s="16">
        <v>4798</v>
      </c>
      <c r="F129" s="16">
        <f t="shared" si="6"/>
        <v>15625</v>
      </c>
      <c r="G129" s="16">
        <f t="shared" si="7"/>
        <v>599750</v>
      </c>
      <c r="H129" s="18">
        <f t="shared" si="8"/>
        <v>6319.4690000000001</v>
      </c>
      <c r="I129" s="19">
        <f t="shared" si="9"/>
        <v>4804.1767588614393</v>
      </c>
      <c r="J129" s="2"/>
    </row>
    <row r="130" spans="3:10" x14ac:dyDescent="0.35">
      <c r="C130" s="16">
        <f t="shared" si="10"/>
        <v>126</v>
      </c>
      <c r="D130" s="17">
        <f t="shared" si="11"/>
        <v>44040</v>
      </c>
      <c r="E130" s="16">
        <v>4899</v>
      </c>
      <c r="F130" s="16">
        <f t="shared" si="6"/>
        <v>15876</v>
      </c>
      <c r="G130" s="16">
        <f t="shared" si="7"/>
        <v>617274</v>
      </c>
      <c r="H130" s="18">
        <f t="shared" si="8"/>
        <v>6396.3729999999987</v>
      </c>
      <c r="I130" s="19">
        <f t="shared" si="9"/>
        <v>4918.2167475832439</v>
      </c>
      <c r="J130" s="2"/>
    </row>
    <row r="131" spans="3:10" x14ac:dyDescent="0.35">
      <c r="C131" s="16">
        <f t="shared" si="10"/>
        <v>127</v>
      </c>
      <c r="D131" s="17">
        <f t="shared" si="11"/>
        <v>44041</v>
      </c>
      <c r="E131" s="16">
        <v>5001</v>
      </c>
      <c r="F131" s="16">
        <f t="shared" si="6"/>
        <v>16129</v>
      </c>
      <c r="G131" s="16">
        <f t="shared" si="7"/>
        <v>635127</v>
      </c>
      <c r="H131" s="18">
        <f t="shared" si="8"/>
        <v>6473.2769999999991</v>
      </c>
      <c r="I131" s="19">
        <f t="shared" si="9"/>
        <v>5032.9463732545646</v>
      </c>
      <c r="J131" s="2"/>
    </row>
    <row r="132" spans="3:10" x14ac:dyDescent="0.35">
      <c r="C132" s="16">
        <f t="shared" si="10"/>
        <v>128</v>
      </c>
      <c r="D132" s="17">
        <f t="shared" si="11"/>
        <v>44042</v>
      </c>
      <c r="E132" s="16">
        <v>5121</v>
      </c>
      <c r="F132" s="16">
        <f t="shared" si="6"/>
        <v>16384</v>
      </c>
      <c r="G132" s="16">
        <f t="shared" si="7"/>
        <v>655488</v>
      </c>
      <c r="H132" s="18">
        <f t="shared" si="8"/>
        <v>6550.1809999999996</v>
      </c>
      <c r="I132" s="19">
        <f t="shared" si="9"/>
        <v>5148.3383286788403</v>
      </c>
      <c r="J132" s="2"/>
    </row>
    <row r="133" spans="3:10" x14ac:dyDescent="0.35">
      <c r="C133" s="16">
        <f t="shared" si="10"/>
        <v>129</v>
      </c>
      <c r="D133" s="17">
        <f t="shared" si="11"/>
        <v>44043</v>
      </c>
      <c r="E133" s="16">
        <v>5244</v>
      </c>
      <c r="F133" s="16">
        <f t="shared" si="6"/>
        <v>16641</v>
      </c>
      <c r="G133" s="16">
        <f t="shared" si="7"/>
        <v>676476</v>
      </c>
      <c r="H133" s="18">
        <f t="shared" si="8"/>
        <v>6627.085</v>
      </c>
      <c r="I133" s="19">
        <f t="shared" si="9"/>
        <v>5264.3653066595061</v>
      </c>
      <c r="J133" s="2"/>
    </row>
    <row r="134" spans="3:10" x14ac:dyDescent="0.35">
      <c r="C134" s="16">
        <f t="shared" si="10"/>
        <v>130</v>
      </c>
      <c r="D134" s="17">
        <f t="shared" si="11"/>
        <v>44044</v>
      </c>
      <c r="E134" s="16">
        <v>5381</v>
      </c>
      <c r="F134" s="16">
        <f t="shared" ref="F134:F197" si="12">C134^2</f>
        <v>16900</v>
      </c>
      <c r="G134" s="16">
        <f t="shared" ref="G134:G197" si="13">C134*E134</f>
        <v>699530</v>
      </c>
      <c r="H134" s="18">
        <f t="shared" ref="H134:H197" si="14">(76.904*C134)-3293.531</f>
        <v>6703.9890000000005</v>
      </c>
      <c r="I134" s="19">
        <f t="shared" ref="I134:I197" si="15">((-25423*C134^3)+(11536050*C134^2)-(1057259000*C134)+28397022000)/5586000</f>
        <v>5381</v>
      </c>
      <c r="J134" s="2"/>
    </row>
    <row r="135" spans="3:10" x14ac:dyDescent="0.35">
      <c r="C135" s="16">
        <f t="shared" ref="C135:C198" si="16">C134+1</f>
        <v>131</v>
      </c>
      <c r="D135" s="17">
        <f t="shared" ref="D135:D198" si="17">D134+1</f>
        <v>44045</v>
      </c>
      <c r="E135" s="16">
        <v>5496</v>
      </c>
      <c r="F135" s="16">
        <f t="shared" si="12"/>
        <v>17161</v>
      </c>
      <c r="G135" s="16">
        <f t="shared" si="13"/>
        <v>719976</v>
      </c>
      <c r="H135" s="18">
        <f t="shared" si="14"/>
        <v>6780.8929999999991</v>
      </c>
      <c r="I135" s="19">
        <f t="shared" si="15"/>
        <v>5498.2151015037598</v>
      </c>
      <c r="J135" s="2"/>
    </row>
    <row r="136" spans="3:10" x14ac:dyDescent="0.35">
      <c r="C136" s="16">
        <f t="shared" si="16"/>
        <v>132</v>
      </c>
      <c r="D136" s="17">
        <f t="shared" si="17"/>
        <v>44046</v>
      </c>
      <c r="E136" s="16">
        <v>5597</v>
      </c>
      <c r="F136" s="16">
        <f t="shared" si="12"/>
        <v>17424</v>
      </c>
      <c r="G136" s="16">
        <f t="shared" si="13"/>
        <v>738804</v>
      </c>
      <c r="H136" s="18">
        <f t="shared" si="14"/>
        <v>6857.7969999999996</v>
      </c>
      <c r="I136" s="19">
        <f t="shared" si="15"/>
        <v>5615.9833039742216</v>
      </c>
      <c r="J136" s="2"/>
    </row>
    <row r="137" spans="3:10" x14ac:dyDescent="0.35">
      <c r="C137" s="16">
        <f t="shared" si="16"/>
        <v>133</v>
      </c>
      <c r="D137" s="17">
        <f t="shared" si="17"/>
        <v>44047</v>
      </c>
      <c r="E137" s="16">
        <v>5707</v>
      </c>
      <c r="F137" s="16">
        <f t="shared" si="12"/>
        <v>17689</v>
      </c>
      <c r="G137" s="16">
        <f t="shared" si="13"/>
        <v>759031</v>
      </c>
      <c r="H137" s="18">
        <f t="shared" si="14"/>
        <v>6934.701</v>
      </c>
      <c r="I137" s="19">
        <f t="shared" si="15"/>
        <v>5734.2773002148224</v>
      </c>
      <c r="J137" s="2"/>
    </row>
    <row r="138" spans="3:10" x14ac:dyDescent="0.35">
      <c r="C138" s="16">
        <f t="shared" si="16"/>
        <v>134</v>
      </c>
      <c r="D138" s="17">
        <f t="shared" si="17"/>
        <v>44048</v>
      </c>
      <c r="E138" s="16">
        <v>5822</v>
      </c>
      <c r="F138" s="16">
        <f t="shared" si="12"/>
        <v>17956</v>
      </c>
      <c r="G138" s="16">
        <f t="shared" si="13"/>
        <v>780148</v>
      </c>
      <c r="H138" s="18">
        <f t="shared" si="14"/>
        <v>7011.6049999999987</v>
      </c>
      <c r="I138" s="19">
        <f t="shared" si="15"/>
        <v>5853.069783029001</v>
      </c>
      <c r="J138" s="2"/>
    </row>
    <row r="139" spans="3:10" x14ac:dyDescent="0.35">
      <c r="C139" s="16">
        <f t="shared" si="16"/>
        <v>135</v>
      </c>
      <c r="D139" s="17">
        <f t="shared" si="17"/>
        <v>44049</v>
      </c>
      <c r="E139" s="16">
        <v>5932</v>
      </c>
      <c r="F139" s="16">
        <f t="shared" si="12"/>
        <v>18225</v>
      </c>
      <c r="G139" s="16">
        <f t="shared" si="13"/>
        <v>800820</v>
      </c>
      <c r="H139" s="18">
        <f t="shared" si="14"/>
        <v>7088.5089999999991</v>
      </c>
      <c r="I139" s="19">
        <f t="shared" si="15"/>
        <v>5972.3334452201934</v>
      </c>
      <c r="J139" s="2"/>
    </row>
    <row r="140" spans="3:10" x14ac:dyDescent="0.35">
      <c r="C140" s="16">
        <f t="shared" si="16"/>
        <v>136</v>
      </c>
      <c r="D140" s="17">
        <f t="shared" si="17"/>
        <v>44050</v>
      </c>
      <c r="E140" s="16">
        <v>6039</v>
      </c>
      <c r="F140" s="16">
        <f t="shared" si="12"/>
        <v>18496</v>
      </c>
      <c r="G140" s="16">
        <f t="shared" si="13"/>
        <v>821304</v>
      </c>
      <c r="H140" s="18">
        <f t="shared" si="14"/>
        <v>7165.4129999999996</v>
      </c>
      <c r="I140" s="19">
        <f t="shared" si="15"/>
        <v>6092.0409795918367</v>
      </c>
      <c r="J140" s="2"/>
    </row>
    <row r="141" spans="3:10" x14ac:dyDescent="0.35">
      <c r="C141" s="16">
        <f t="shared" si="16"/>
        <v>137</v>
      </c>
      <c r="D141" s="17">
        <f t="shared" si="17"/>
        <v>44051</v>
      </c>
      <c r="E141" s="16">
        <v>6166</v>
      </c>
      <c r="F141" s="16">
        <f t="shared" si="12"/>
        <v>18769</v>
      </c>
      <c r="G141" s="16">
        <f t="shared" si="13"/>
        <v>844742</v>
      </c>
      <c r="H141" s="18">
        <f t="shared" si="14"/>
        <v>7242.317</v>
      </c>
      <c r="I141" s="19">
        <f t="shared" si="15"/>
        <v>6212.1650789473688</v>
      </c>
      <c r="J141" s="2"/>
    </row>
    <row r="142" spans="3:10" x14ac:dyDescent="0.35">
      <c r="C142" s="16">
        <f t="shared" si="16"/>
        <v>138</v>
      </c>
      <c r="D142" s="17">
        <f t="shared" si="17"/>
        <v>44052</v>
      </c>
      <c r="E142" s="16">
        <v>6308</v>
      </c>
      <c r="F142" s="16">
        <f t="shared" si="12"/>
        <v>19044</v>
      </c>
      <c r="G142" s="16">
        <f t="shared" si="13"/>
        <v>870504</v>
      </c>
      <c r="H142" s="18">
        <f t="shared" si="14"/>
        <v>7319.2210000000005</v>
      </c>
      <c r="I142" s="19">
        <f t="shared" si="15"/>
        <v>6332.6784360902257</v>
      </c>
      <c r="J142" s="2"/>
    </row>
    <row r="143" spans="3:10" x14ac:dyDescent="0.35">
      <c r="C143" s="16">
        <f t="shared" si="16"/>
        <v>139</v>
      </c>
      <c r="D143" s="17">
        <f t="shared" si="17"/>
        <v>44053</v>
      </c>
      <c r="E143" s="16">
        <v>6438</v>
      </c>
      <c r="F143" s="16">
        <f t="shared" si="12"/>
        <v>19321</v>
      </c>
      <c r="G143" s="16">
        <f t="shared" si="13"/>
        <v>894882</v>
      </c>
      <c r="H143" s="18">
        <f t="shared" si="14"/>
        <v>7396.1249999999991</v>
      </c>
      <c r="I143" s="19">
        <f t="shared" si="15"/>
        <v>6453.5537438238453</v>
      </c>
      <c r="J143" s="2"/>
    </row>
    <row r="144" spans="3:10" x14ac:dyDescent="0.35">
      <c r="C144" s="16">
        <f t="shared" si="16"/>
        <v>140</v>
      </c>
      <c r="D144" s="17">
        <f t="shared" si="17"/>
        <v>44054</v>
      </c>
      <c r="E144" s="16">
        <v>6569</v>
      </c>
      <c r="F144" s="16">
        <f t="shared" si="12"/>
        <v>19600</v>
      </c>
      <c r="G144" s="16">
        <f t="shared" si="13"/>
        <v>919660</v>
      </c>
      <c r="H144" s="18">
        <f t="shared" si="14"/>
        <v>7473.0289999999995</v>
      </c>
      <c r="I144" s="19">
        <f t="shared" si="15"/>
        <v>6574.7636949516645</v>
      </c>
      <c r="J144" s="2"/>
    </row>
    <row r="145" spans="3:10" x14ac:dyDescent="0.35">
      <c r="C145" s="16">
        <f t="shared" si="16"/>
        <v>141</v>
      </c>
      <c r="D145" s="17">
        <f t="shared" si="17"/>
        <v>44055</v>
      </c>
      <c r="E145" s="16">
        <v>6680</v>
      </c>
      <c r="F145" s="16">
        <f t="shared" si="12"/>
        <v>19881</v>
      </c>
      <c r="G145" s="16">
        <f t="shared" si="13"/>
        <v>941880</v>
      </c>
      <c r="H145" s="18">
        <f t="shared" si="14"/>
        <v>7549.933</v>
      </c>
      <c r="I145" s="19">
        <f t="shared" si="15"/>
        <v>6696.2809822771214</v>
      </c>
      <c r="J145" s="2"/>
    </row>
    <row r="146" spans="3:10" x14ac:dyDescent="0.35">
      <c r="C146" s="16">
        <f t="shared" si="16"/>
        <v>142</v>
      </c>
      <c r="D146" s="17">
        <f t="shared" si="17"/>
        <v>44056</v>
      </c>
      <c r="E146" s="16">
        <v>6855</v>
      </c>
      <c r="F146" s="16">
        <f t="shared" si="12"/>
        <v>20164</v>
      </c>
      <c r="G146" s="16">
        <f t="shared" si="13"/>
        <v>973410</v>
      </c>
      <c r="H146" s="18">
        <f t="shared" si="14"/>
        <v>7626.8369999999986</v>
      </c>
      <c r="I146" s="19">
        <f t="shared" si="15"/>
        <v>6818.078298603652</v>
      </c>
      <c r="J146" s="2"/>
    </row>
    <row r="147" spans="3:10" x14ac:dyDescent="0.35">
      <c r="C147" s="16">
        <f t="shared" si="16"/>
        <v>143</v>
      </c>
      <c r="D147" s="17">
        <f t="shared" si="17"/>
        <v>44057</v>
      </c>
      <c r="E147" s="16">
        <v>7075</v>
      </c>
      <c r="F147" s="16">
        <f t="shared" si="12"/>
        <v>20449</v>
      </c>
      <c r="G147" s="16">
        <f t="shared" si="13"/>
        <v>1011725</v>
      </c>
      <c r="H147" s="18">
        <f t="shared" si="14"/>
        <v>7703.7409999999991</v>
      </c>
      <c r="I147" s="19">
        <f t="shared" si="15"/>
        <v>6940.1283367346941</v>
      </c>
      <c r="J147" s="2"/>
    </row>
    <row r="148" spans="3:10" x14ac:dyDescent="0.35">
      <c r="C148" s="16">
        <f t="shared" si="16"/>
        <v>144</v>
      </c>
      <c r="D148" s="17">
        <f t="shared" si="17"/>
        <v>44058</v>
      </c>
      <c r="E148" s="16">
        <v>7305</v>
      </c>
      <c r="F148" s="16">
        <f t="shared" si="12"/>
        <v>20736</v>
      </c>
      <c r="G148" s="16">
        <f t="shared" si="13"/>
        <v>1051920</v>
      </c>
      <c r="H148" s="18">
        <f t="shared" si="14"/>
        <v>7780.6449999999995</v>
      </c>
      <c r="I148" s="19">
        <f t="shared" si="15"/>
        <v>7062.4037894736839</v>
      </c>
      <c r="J148" s="2"/>
    </row>
    <row r="149" spans="3:10" x14ac:dyDescent="0.35">
      <c r="C149" s="16">
        <f t="shared" si="16"/>
        <v>145</v>
      </c>
      <c r="D149" s="17">
        <f t="shared" si="17"/>
        <v>44059</v>
      </c>
      <c r="E149" s="16">
        <v>7515</v>
      </c>
      <c r="F149" s="16">
        <f t="shared" si="12"/>
        <v>21025</v>
      </c>
      <c r="G149" s="16">
        <f t="shared" si="13"/>
        <v>1089675</v>
      </c>
      <c r="H149" s="18">
        <f t="shared" si="14"/>
        <v>7857.549</v>
      </c>
      <c r="I149" s="19">
        <f t="shared" si="15"/>
        <v>7184.8773496240601</v>
      </c>
      <c r="J149" s="2"/>
    </row>
    <row r="150" spans="3:10" x14ac:dyDescent="0.35">
      <c r="C150" s="16">
        <f t="shared" si="16"/>
        <v>146</v>
      </c>
      <c r="D150" s="17">
        <f t="shared" si="17"/>
        <v>44060</v>
      </c>
      <c r="E150" s="16">
        <v>7727</v>
      </c>
      <c r="F150" s="16">
        <f t="shared" si="12"/>
        <v>21316</v>
      </c>
      <c r="G150" s="16">
        <f t="shared" si="13"/>
        <v>1128142</v>
      </c>
      <c r="H150" s="18">
        <f t="shared" si="14"/>
        <v>7934.4530000000004</v>
      </c>
      <c r="I150" s="19">
        <f t="shared" si="15"/>
        <v>7307.5217099892589</v>
      </c>
      <c r="J150" s="2"/>
    </row>
    <row r="151" spans="3:10" x14ac:dyDescent="0.35">
      <c r="C151" s="16">
        <f t="shared" si="16"/>
        <v>147</v>
      </c>
      <c r="D151" s="17">
        <f t="shared" si="17"/>
        <v>44061</v>
      </c>
      <c r="E151" s="16">
        <v>7914</v>
      </c>
      <c r="F151" s="16">
        <f t="shared" si="12"/>
        <v>21609</v>
      </c>
      <c r="G151" s="16">
        <f t="shared" si="13"/>
        <v>1163358</v>
      </c>
      <c r="H151" s="18">
        <f t="shared" si="14"/>
        <v>8011.3569999999991</v>
      </c>
      <c r="I151" s="19">
        <f t="shared" si="15"/>
        <v>7430.3095633727171</v>
      </c>
      <c r="J151" s="2"/>
    </row>
    <row r="152" spans="3:10" x14ac:dyDescent="0.35">
      <c r="C152" s="16">
        <f t="shared" si="16"/>
        <v>148</v>
      </c>
      <c r="D152" s="17">
        <f t="shared" si="17"/>
        <v>44062</v>
      </c>
      <c r="E152" s="16">
        <v>8109</v>
      </c>
      <c r="F152" s="16">
        <f t="shared" si="12"/>
        <v>21904</v>
      </c>
      <c r="G152" s="16">
        <f t="shared" si="13"/>
        <v>1200132</v>
      </c>
      <c r="H152" s="18">
        <f t="shared" si="14"/>
        <v>8088.2609999999995</v>
      </c>
      <c r="I152" s="19">
        <f t="shared" si="15"/>
        <v>7553.2136025778736</v>
      </c>
      <c r="J152" s="2"/>
    </row>
    <row r="153" spans="3:10" x14ac:dyDescent="0.35">
      <c r="C153" s="16">
        <f t="shared" si="16"/>
        <v>149</v>
      </c>
      <c r="D153" s="17">
        <f t="shared" si="17"/>
        <v>44063</v>
      </c>
      <c r="E153" s="16">
        <v>8309</v>
      </c>
      <c r="F153" s="16">
        <f t="shared" si="12"/>
        <v>22201</v>
      </c>
      <c r="G153" s="16">
        <f t="shared" si="13"/>
        <v>1238041</v>
      </c>
      <c r="H153" s="18">
        <f t="shared" si="14"/>
        <v>8165.165</v>
      </c>
      <c r="I153" s="19">
        <f t="shared" si="15"/>
        <v>7676.2065204081637</v>
      </c>
      <c r="J153" s="2"/>
    </row>
    <row r="154" spans="3:10" x14ac:dyDescent="0.35">
      <c r="C154" s="16">
        <f t="shared" si="16"/>
        <v>150</v>
      </c>
      <c r="D154" s="17">
        <f t="shared" si="17"/>
        <v>44064</v>
      </c>
      <c r="E154" s="16">
        <v>8501</v>
      </c>
      <c r="F154" s="16">
        <f t="shared" si="12"/>
        <v>22500</v>
      </c>
      <c r="G154" s="16">
        <f t="shared" si="13"/>
        <v>1275150</v>
      </c>
      <c r="H154" s="18">
        <f t="shared" si="14"/>
        <v>8242.0689999999995</v>
      </c>
      <c r="I154" s="19">
        <f t="shared" si="15"/>
        <v>7799.2610096670251</v>
      </c>
      <c r="J154" s="2"/>
    </row>
    <row r="155" spans="3:10" x14ac:dyDescent="0.35">
      <c r="C155" s="16">
        <f t="shared" si="16"/>
        <v>151</v>
      </c>
      <c r="D155" s="17">
        <f t="shared" si="17"/>
        <v>44065</v>
      </c>
      <c r="E155" s="16">
        <v>8631</v>
      </c>
      <c r="F155" s="16">
        <f t="shared" si="12"/>
        <v>22801</v>
      </c>
      <c r="G155" s="16">
        <f t="shared" si="13"/>
        <v>1303281</v>
      </c>
      <c r="H155" s="18">
        <f t="shared" si="14"/>
        <v>8318.9729999999981</v>
      </c>
      <c r="I155" s="19">
        <f t="shared" si="15"/>
        <v>7922.3497631578948</v>
      </c>
      <c r="J155" s="2"/>
    </row>
    <row r="156" spans="3:10" x14ac:dyDescent="0.35">
      <c r="C156" s="16">
        <f t="shared" si="16"/>
        <v>152</v>
      </c>
      <c r="D156" s="17">
        <f t="shared" si="17"/>
        <v>44066</v>
      </c>
      <c r="E156" s="16">
        <v>8751</v>
      </c>
      <c r="F156" s="16">
        <f t="shared" si="12"/>
        <v>23104</v>
      </c>
      <c r="G156" s="16">
        <f t="shared" si="13"/>
        <v>1330152</v>
      </c>
      <c r="H156" s="18">
        <f t="shared" si="14"/>
        <v>8395.8770000000004</v>
      </c>
      <c r="I156" s="19">
        <f t="shared" si="15"/>
        <v>8045.4454736842108</v>
      </c>
      <c r="J156" s="2"/>
    </row>
    <row r="157" spans="3:10" x14ac:dyDescent="0.35">
      <c r="C157" s="16">
        <f t="shared" si="16"/>
        <v>153</v>
      </c>
      <c r="D157" s="17">
        <f t="shared" si="17"/>
        <v>44067</v>
      </c>
      <c r="E157" s="16">
        <v>8861</v>
      </c>
      <c r="F157" s="16">
        <f t="shared" si="12"/>
        <v>23409</v>
      </c>
      <c r="G157" s="16">
        <f t="shared" si="13"/>
        <v>1355733</v>
      </c>
      <c r="H157" s="18">
        <f t="shared" si="14"/>
        <v>8472.780999999999</v>
      </c>
      <c r="I157" s="19">
        <f t="shared" si="15"/>
        <v>8168.5208340494091</v>
      </c>
      <c r="J157" s="2"/>
    </row>
    <row r="158" spans="3:10" x14ac:dyDescent="0.35">
      <c r="C158" s="16">
        <f t="shared" si="16"/>
        <v>154</v>
      </c>
      <c r="D158" s="17">
        <f t="shared" si="17"/>
        <v>44068</v>
      </c>
      <c r="E158" s="16">
        <v>8968</v>
      </c>
      <c r="F158" s="16">
        <f t="shared" si="12"/>
        <v>23716</v>
      </c>
      <c r="G158" s="16">
        <f t="shared" si="13"/>
        <v>1381072</v>
      </c>
      <c r="H158" s="18">
        <f t="shared" si="14"/>
        <v>8549.6850000000013</v>
      </c>
      <c r="I158" s="19">
        <f t="shared" si="15"/>
        <v>8291.5485370569277</v>
      </c>
      <c r="J158" s="2"/>
    </row>
    <row r="159" spans="3:10" x14ac:dyDescent="0.35">
      <c r="C159" s="16">
        <f t="shared" si="16"/>
        <v>155</v>
      </c>
      <c r="D159" s="17">
        <f t="shared" si="17"/>
        <v>44069</v>
      </c>
      <c r="E159" s="16">
        <v>9083</v>
      </c>
      <c r="F159" s="16">
        <f t="shared" si="12"/>
        <v>24025</v>
      </c>
      <c r="G159" s="16">
        <f t="shared" si="13"/>
        <v>1407865</v>
      </c>
      <c r="H159" s="18">
        <f t="shared" si="14"/>
        <v>8626.5889999999999</v>
      </c>
      <c r="I159" s="19">
        <f t="shared" si="15"/>
        <v>8414.5012755102034</v>
      </c>
      <c r="J159" s="2"/>
    </row>
    <row r="160" spans="3:10" x14ac:dyDescent="0.35">
      <c r="C160" s="16">
        <f t="shared" si="16"/>
        <v>156</v>
      </c>
      <c r="D160" s="17">
        <f t="shared" si="17"/>
        <v>44070</v>
      </c>
      <c r="E160" s="16">
        <v>9193</v>
      </c>
      <c r="F160" s="16">
        <f t="shared" si="12"/>
        <v>24336</v>
      </c>
      <c r="G160" s="16">
        <f t="shared" si="13"/>
        <v>1434108</v>
      </c>
      <c r="H160" s="18">
        <f t="shared" si="14"/>
        <v>8703.4929999999986</v>
      </c>
      <c r="I160" s="19">
        <f t="shared" si="15"/>
        <v>8537.3517422126752</v>
      </c>
      <c r="J160" s="2"/>
    </row>
    <row r="161" spans="3:10" x14ac:dyDescent="0.35">
      <c r="C161" s="16">
        <f t="shared" si="16"/>
        <v>157</v>
      </c>
      <c r="D161" s="17">
        <f t="shared" si="17"/>
        <v>44071</v>
      </c>
      <c r="E161" s="16">
        <v>9306</v>
      </c>
      <c r="F161" s="16">
        <f t="shared" si="12"/>
        <v>24649</v>
      </c>
      <c r="G161" s="16">
        <f t="shared" si="13"/>
        <v>1461042</v>
      </c>
      <c r="H161" s="18">
        <f t="shared" si="14"/>
        <v>8780.3970000000008</v>
      </c>
      <c r="I161" s="19">
        <f t="shared" si="15"/>
        <v>8660.0726299677772</v>
      </c>
      <c r="J161" s="2"/>
    </row>
    <row r="162" spans="3:10" x14ac:dyDescent="0.35">
      <c r="C162" s="16">
        <f t="shared" si="16"/>
        <v>158</v>
      </c>
      <c r="D162" s="17">
        <f t="shared" si="17"/>
        <v>44072</v>
      </c>
      <c r="E162" s="16">
        <v>9471</v>
      </c>
      <c r="F162" s="16">
        <f t="shared" si="12"/>
        <v>24964</v>
      </c>
      <c r="G162" s="16">
        <f t="shared" si="13"/>
        <v>1496418</v>
      </c>
      <c r="H162" s="18">
        <f t="shared" si="14"/>
        <v>8857.3009999999995</v>
      </c>
      <c r="I162" s="19">
        <f t="shared" si="15"/>
        <v>8782.6366315789473</v>
      </c>
      <c r="J162" s="2"/>
    </row>
    <row r="163" spans="3:10" x14ac:dyDescent="0.35">
      <c r="C163" s="16">
        <f t="shared" si="16"/>
        <v>159</v>
      </c>
      <c r="D163" s="17">
        <f t="shared" si="17"/>
        <v>44073</v>
      </c>
      <c r="E163" s="16">
        <v>9533</v>
      </c>
      <c r="F163" s="16">
        <f t="shared" si="12"/>
        <v>25281</v>
      </c>
      <c r="G163" s="16">
        <f t="shared" si="13"/>
        <v>1515747</v>
      </c>
      <c r="H163" s="18">
        <f t="shared" si="14"/>
        <v>8934.2049999999981</v>
      </c>
      <c r="I163" s="19">
        <f t="shared" si="15"/>
        <v>8905.0164398496236</v>
      </c>
      <c r="J163" s="2"/>
    </row>
    <row r="164" spans="3:10" x14ac:dyDescent="0.35">
      <c r="C164" s="16">
        <f t="shared" si="16"/>
        <v>160</v>
      </c>
      <c r="D164" s="17">
        <f t="shared" si="17"/>
        <v>44074</v>
      </c>
      <c r="E164" s="16">
        <v>9653</v>
      </c>
      <c r="F164" s="16">
        <f t="shared" si="12"/>
        <v>25600</v>
      </c>
      <c r="G164" s="16">
        <f t="shared" si="13"/>
        <v>1544480</v>
      </c>
      <c r="H164" s="18">
        <f t="shared" si="14"/>
        <v>9011.1090000000004</v>
      </c>
      <c r="I164" s="19">
        <f t="shared" si="15"/>
        <v>9027.1847475832437</v>
      </c>
      <c r="J164" s="2"/>
    </row>
    <row r="165" spans="3:10" x14ac:dyDescent="0.35">
      <c r="C165" s="16">
        <f t="shared" si="16"/>
        <v>161</v>
      </c>
      <c r="D165" s="17">
        <f t="shared" si="17"/>
        <v>44075</v>
      </c>
      <c r="E165" s="16">
        <v>9768</v>
      </c>
      <c r="F165" s="16">
        <f t="shared" si="12"/>
        <v>25921</v>
      </c>
      <c r="G165" s="16">
        <f t="shared" si="13"/>
        <v>1572648</v>
      </c>
      <c r="H165" s="18">
        <f t="shared" si="14"/>
        <v>9088.012999999999</v>
      </c>
      <c r="I165" s="19">
        <f t="shared" si="15"/>
        <v>9149.1142475832439</v>
      </c>
      <c r="J165" s="2"/>
    </row>
    <row r="166" spans="3:10" x14ac:dyDescent="0.35">
      <c r="C166" s="16">
        <f t="shared" si="16"/>
        <v>162</v>
      </c>
      <c r="D166" s="17">
        <f t="shared" si="17"/>
        <v>44076</v>
      </c>
      <c r="E166" s="16">
        <v>9885</v>
      </c>
      <c r="F166" s="16">
        <f t="shared" si="12"/>
        <v>26244</v>
      </c>
      <c r="G166" s="16">
        <f t="shared" si="13"/>
        <v>1601370</v>
      </c>
      <c r="H166" s="18">
        <f t="shared" si="14"/>
        <v>9164.9170000000013</v>
      </c>
      <c r="I166" s="19">
        <f t="shared" si="15"/>
        <v>9270.777632653062</v>
      </c>
      <c r="J166" s="2"/>
    </row>
    <row r="167" spans="3:10" x14ac:dyDescent="0.35">
      <c r="C167" s="16">
        <f t="shared" si="16"/>
        <v>163</v>
      </c>
      <c r="D167" s="17">
        <f t="shared" si="17"/>
        <v>44077</v>
      </c>
      <c r="E167" s="16">
        <v>9989</v>
      </c>
      <c r="F167" s="16">
        <f t="shared" si="12"/>
        <v>26569</v>
      </c>
      <c r="G167" s="16">
        <f t="shared" si="13"/>
        <v>1628207</v>
      </c>
      <c r="H167" s="18">
        <f t="shared" si="14"/>
        <v>9241.8209999999999</v>
      </c>
      <c r="I167" s="19">
        <f t="shared" si="15"/>
        <v>9392.1475955961323</v>
      </c>
      <c r="J167" s="2"/>
    </row>
    <row r="168" spans="3:10" x14ac:dyDescent="0.35">
      <c r="C168" s="16">
        <f t="shared" si="16"/>
        <v>164</v>
      </c>
      <c r="D168" s="17">
        <f t="shared" si="17"/>
        <v>44078</v>
      </c>
      <c r="E168" s="16">
        <v>10049</v>
      </c>
      <c r="F168" s="16">
        <f t="shared" si="12"/>
        <v>26896</v>
      </c>
      <c r="G168" s="16">
        <f t="shared" si="13"/>
        <v>1648036</v>
      </c>
      <c r="H168" s="18">
        <f t="shared" si="14"/>
        <v>9318.7249999999985</v>
      </c>
      <c r="I168" s="19">
        <f t="shared" si="15"/>
        <v>9513.1968292158963</v>
      </c>
      <c r="J168" s="2"/>
    </row>
    <row r="169" spans="3:10" x14ac:dyDescent="0.35">
      <c r="C169" s="16">
        <f t="shared" si="16"/>
        <v>165</v>
      </c>
      <c r="D169" s="17">
        <f t="shared" si="17"/>
        <v>44079</v>
      </c>
      <c r="E169" s="16">
        <v>10124</v>
      </c>
      <c r="F169" s="16">
        <f t="shared" si="12"/>
        <v>27225</v>
      </c>
      <c r="G169" s="16">
        <f t="shared" si="13"/>
        <v>1670460</v>
      </c>
      <c r="H169" s="18">
        <f t="shared" si="14"/>
        <v>9395.6290000000008</v>
      </c>
      <c r="I169" s="19">
        <f t="shared" si="15"/>
        <v>9633.89802631579</v>
      </c>
      <c r="J169" s="2"/>
    </row>
    <row r="170" spans="3:10" x14ac:dyDescent="0.35">
      <c r="C170" s="16">
        <f t="shared" si="16"/>
        <v>166</v>
      </c>
      <c r="D170" s="17">
        <f t="shared" si="17"/>
        <v>44080</v>
      </c>
      <c r="E170" s="16">
        <v>10229</v>
      </c>
      <c r="F170" s="16">
        <f t="shared" si="12"/>
        <v>27556</v>
      </c>
      <c r="G170" s="16">
        <f t="shared" si="13"/>
        <v>1698014</v>
      </c>
      <c r="H170" s="18">
        <f t="shared" si="14"/>
        <v>9472.5329999999994</v>
      </c>
      <c r="I170" s="19">
        <f t="shared" si="15"/>
        <v>9754.2238796992478</v>
      </c>
      <c r="J170" s="2"/>
    </row>
    <row r="171" spans="3:10" x14ac:dyDescent="0.35">
      <c r="C171" s="16">
        <f t="shared" si="16"/>
        <v>167</v>
      </c>
      <c r="D171" s="17">
        <f t="shared" si="17"/>
        <v>44081</v>
      </c>
      <c r="E171" s="16">
        <v>10329</v>
      </c>
      <c r="F171" s="16">
        <f t="shared" si="12"/>
        <v>27889</v>
      </c>
      <c r="G171" s="16">
        <f t="shared" si="13"/>
        <v>1724943</v>
      </c>
      <c r="H171" s="18">
        <f t="shared" si="14"/>
        <v>9549.4369999999981</v>
      </c>
      <c r="I171" s="19">
        <f t="shared" si="15"/>
        <v>9874.1470821697094</v>
      </c>
      <c r="J171" s="2"/>
    </row>
    <row r="172" spans="3:10" x14ac:dyDescent="0.35">
      <c r="C172" s="16">
        <f t="shared" si="16"/>
        <v>168</v>
      </c>
      <c r="D172" s="17">
        <f t="shared" si="17"/>
        <v>44082</v>
      </c>
      <c r="E172" s="16">
        <v>10433</v>
      </c>
      <c r="F172" s="16">
        <f t="shared" si="12"/>
        <v>28224</v>
      </c>
      <c r="G172" s="16">
        <f t="shared" si="13"/>
        <v>1752744</v>
      </c>
      <c r="H172" s="18">
        <f t="shared" si="14"/>
        <v>9626.3410000000003</v>
      </c>
      <c r="I172" s="19">
        <f t="shared" si="15"/>
        <v>9993.6403265306126</v>
      </c>
      <c r="J172" s="2"/>
    </row>
    <row r="173" spans="3:10" x14ac:dyDescent="0.35">
      <c r="C173" s="16">
        <f t="shared" si="16"/>
        <v>169</v>
      </c>
      <c r="D173" s="17">
        <f t="shared" si="17"/>
        <v>44083</v>
      </c>
      <c r="E173" s="16">
        <v>10508</v>
      </c>
      <c r="F173" s="16">
        <f t="shared" si="12"/>
        <v>28561</v>
      </c>
      <c r="G173" s="16">
        <f t="shared" si="13"/>
        <v>1775852</v>
      </c>
      <c r="H173" s="18">
        <f t="shared" si="14"/>
        <v>9703.244999999999</v>
      </c>
      <c r="I173" s="19">
        <f t="shared" si="15"/>
        <v>10112.676305585392</v>
      </c>
      <c r="J173" s="2"/>
    </row>
    <row r="174" spans="3:10" x14ac:dyDescent="0.35">
      <c r="C174" s="16">
        <f t="shared" si="16"/>
        <v>170</v>
      </c>
      <c r="D174" s="17">
        <f t="shared" si="17"/>
        <v>44084</v>
      </c>
      <c r="E174" s="16">
        <v>10623</v>
      </c>
      <c r="F174" s="16">
        <f t="shared" si="12"/>
        <v>28900</v>
      </c>
      <c r="G174" s="16">
        <f t="shared" si="13"/>
        <v>1805910</v>
      </c>
      <c r="H174" s="18">
        <f t="shared" si="14"/>
        <v>9780.1490000000013</v>
      </c>
      <c r="I174" s="19">
        <f t="shared" si="15"/>
        <v>10231.227712137486</v>
      </c>
      <c r="J174" s="2"/>
    </row>
    <row r="175" spans="3:10" x14ac:dyDescent="0.35">
      <c r="C175" s="16">
        <f t="shared" si="16"/>
        <v>171</v>
      </c>
      <c r="D175" s="17">
        <f t="shared" si="17"/>
        <v>44085</v>
      </c>
      <c r="E175" s="16">
        <v>10693</v>
      </c>
      <c r="F175" s="16">
        <f t="shared" si="12"/>
        <v>29241</v>
      </c>
      <c r="G175" s="16">
        <f t="shared" si="13"/>
        <v>1828503</v>
      </c>
      <c r="H175" s="18">
        <f t="shared" si="14"/>
        <v>9857.0529999999999</v>
      </c>
      <c r="I175" s="19">
        <f t="shared" si="15"/>
        <v>10349.267238990333</v>
      </c>
      <c r="J175" s="2"/>
    </row>
    <row r="176" spans="3:10" x14ac:dyDescent="0.35">
      <c r="C176" s="16">
        <f t="shared" si="16"/>
        <v>172</v>
      </c>
      <c r="D176" s="17">
        <f t="shared" si="17"/>
        <v>44086</v>
      </c>
      <c r="E176" s="16">
        <v>10765</v>
      </c>
      <c r="F176" s="16">
        <f t="shared" si="12"/>
        <v>29584</v>
      </c>
      <c r="G176" s="16">
        <f t="shared" si="13"/>
        <v>1851580</v>
      </c>
      <c r="H176" s="18">
        <f t="shared" si="14"/>
        <v>9933.9569999999985</v>
      </c>
      <c r="I176" s="19">
        <f t="shared" si="15"/>
        <v>10466.767578947369</v>
      </c>
      <c r="J176" s="2"/>
    </row>
    <row r="177" spans="3:10" x14ac:dyDescent="0.35">
      <c r="C177" s="16">
        <f t="shared" si="16"/>
        <v>173</v>
      </c>
      <c r="D177" s="17">
        <f t="shared" si="17"/>
        <v>44087</v>
      </c>
      <c r="E177" s="16">
        <v>10830</v>
      </c>
      <c r="F177" s="16">
        <f t="shared" si="12"/>
        <v>29929</v>
      </c>
      <c r="G177" s="16">
        <f t="shared" si="13"/>
        <v>1873590</v>
      </c>
      <c r="H177" s="18">
        <f t="shared" si="14"/>
        <v>10010.861000000001</v>
      </c>
      <c r="I177" s="19">
        <f t="shared" si="15"/>
        <v>10583.70142481203</v>
      </c>
      <c r="J177" s="2"/>
    </row>
    <row r="178" spans="3:10" x14ac:dyDescent="0.35">
      <c r="C178" s="16">
        <f t="shared" si="16"/>
        <v>174</v>
      </c>
      <c r="D178" s="17">
        <f t="shared" si="17"/>
        <v>44088</v>
      </c>
      <c r="E178" s="16">
        <v>10920</v>
      </c>
      <c r="F178" s="16">
        <f t="shared" si="12"/>
        <v>30276</v>
      </c>
      <c r="G178" s="16">
        <f t="shared" si="13"/>
        <v>1900080</v>
      </c>
      <c r="H178" s="18">
        <f t="shared" si="14"/>
        <v>10087.764999999999</v>
      </c>
      <c r="I178" s="19">
        <f t="shared" si="15"/>
        <v>10700.041469387756</v>
      </c>
      <c r="J178" s="2"/>
    </row>
    <row r="179" spans="3:10" x14ac:dyDescent="0.35">
      <c r="C179" s="16">
        <f t="shared" si="16"/>
        <v>175</v>
      </c>
      <c r="D179" s="17">
        <f t="shared" si="17"/>
        <v>44089</v>
      </c>
      <c r="E179" s="16">
        <v>11005</v>
      </c>
      <c r="F179" s="16">
        <f t="shared" si="12"/>
        <v>30625</v>
      </c>
      <c r="G179" s="16">
        <f t="shared" si="13"/>
        <v>1925875</v>
      </c>
      <c r="H179" s="18">
        <f t="shared" si="14"/>
        <v>10164.668999999998</v>
      </c>
      <c r="I179" s="19">
        <f t="shared" si="15"/>
        <v>10815.76040547798</v>
      </c>
      <c r="J179" s="2"/>
    </row>
    <row r="180" spans="3:10" x14ac:dyDescent="0.35">
      <c r="C180" s="16">
        <f t="shared" si="16"/>
        <v>176</v>
      </c>
      <c r="D180" s="17">
        <f t="shared" si="17"/>
        <v>44090</v>
      </c>
      <c r="E180" s="16">
        <v>11080</v>
      </c>
      <c r="F180" s="16">
        <f t="shared" si="12"/>
        <v>30976</v>
      </c>
      <c r="G180" s="16">
        <f t="shared" si="13"/>
        <v>1950080</v>
      </c>
      <c r="H180" s="18">
        <f t="shared" si="14"/>
        <v>10241.573</v>
      </c>
      <c r="I180" s="19">
        <f t="shared" si="15"/>
        <v>10930.830925886145</v>
      </c>
      <c r="J180" s="2"/>
    </row>
    <row r="181" spans="3:10" x14ac:dyDescent="0.35">
      <c r="C181" s="16">
        <f t="shared" si="16"/>
        <v>177</v>
      </c>
      <c r="D181" s="17">
        <f t="shared" si="17"/>
        <v>44091</v>
      </c>
      <c r="E181" s="16">
        <v>11150</v>
      </c>
      <c r="F181" s="16">
        <f t="shared" si="12"/>
        <v>31329</v>
      </c>
      <c r="G181" s="16">
        <f t="shared" si="13"/>
        <v>1973550</v>
      </c>
      <c r="H181" s="18">
        <f t="shared" si="14"/>
        <v>10318.476999999999</v>
      </c>
      <c r="I181" s="19">
        <f t="shared" si="15"/>
        <v>11045.225723415682</v>
      </c>
      <c r="J181" s="2"/>
    </row>
    <row r="182" spans="3:10" x14ac:dyDescent="0.35">
      <c r="C182" s="16">
        <f t="shared" si="16"/>
        <v>178</v>
      </c>
      <c r="D182" s="17">
        <f t="shared" si="17"/>
        <v>44092</v>
      </c>
      <c r="E182" s="16">
        <v>11330</v>
      </c>
      <c r="F182" s="16">
        <f t="shared" si="12"/>
        <v>31684</v>
      </c>
      <c r="G182" s="16">
        <f t="shared" si="13"/>
        <v>2016740</v>
      </c>
      <c r="H182" s="18">
        <f t="shared" si="14"/>
        <v>10395.381000000001</v>
      </c>
      <c r="I182" s="19">
        <f t="shared" si="15"/>
        <v>11158.917490870032</v>
      </c>
      <c r="J182" s="2"/>
    </row>
    <row r="183" spans="3:10" x14ac:dyDescent="0.35">
      <c r="C183" s="16">
        <f t="shared" si="16"/>
        <v>179</v>
      </c>
      <c r="D183" s="17">
        <f t="shared" si="17"/>
        <v>44093</v>
      </c>
      <c r="E183" s="16">
        <v>11520</v>
      </c>
      <c r="F183" s="16">
        <f t="shared" si="12"/>
        <v>32041</v>
      </c>
      <c r="G183" s="16">
        <f t="shared" si="13"/>
        <v>2062080</v>
      </c>
      <c r="H183" s="18">
        <f t="shared" si="14"/>
        <v>10472.285</v>
      </c>
      <c r="I183" s="19">
        <f t="shared" si="15"/>
        <v>11271.878921052632</v>
      </c>
      <c r="J183" s="2"/>
    </row>
    <row r="184" spans="3:10" x14ac:dyDescent="0.35">
      <c r="C184" s="16">
        <f t="shared" si="16"/>
        <v>180</v>
      </c>
      <c r="D184" s="17">
        <f t="shared" si="17"/>
        <v>44094</v>
      </c>
      <c r="E184" s="16">
        <v>11670</v>
      </c>
      <c r="F184" s="16">
        <f t="shared" si="12"/>
        <v>32400</v>
      </c>
      <c r="G184" s="16">
        <f t="shared" si="13"/>
        <v>2100600</v>
      </c>
      <c r="H184" s="18">
        <f t="shared" si="14"/>
        <v>10549.188999999998</v>
      </c>
      <c r="I184" s="19">
        <f t="shared" si="15"/>
        <v>11384.082706766918</v>
      </c>
      <c r="J184" s="2"/>
    </row>
    <row r="185" spans="3:10" x14ac:dyDescent="0.35">
      <c r="C185" s="16">
        <f t="shared" si="16"/>
        <v>181</v>
      </c>
      <c r="D185" s="17">
        <f t="shared" si="17"/>
        <v>44095</v>
      </c>
      <c r="E185" s="16">
        <v>11815</v>
      </c>
      <c r="F185" s="16">
        <f t="shared" si="12"/>
        <v>32761</v>
      </c>
      <c r="G185" s="16">
        <f t="shared" si="13"/>
        <v>2138515</v>
      </c>
      <c r="H185" s="18">
        <f t="shared" si="14"/>
        <v>10626.093000000001</v>
      </c>
      <c r="I185" s="19">
        <f t="shared" si="15"/>
        <v>11495.501540816327</v>
      </c>
      <c r="J185" s="2"/>
    </row>
    <row r="186" spans="3:10" x14ac:dyDescent="0.35">
      <c r="C186" s="16">
        <f t="shared" si="16"/>
        <v>182</v>
      </c>
      <c r="D186" s="17">
        <f t="shared" si="17"/>
        <v>44096</v>
      </c>
      <c r="E186" s="16">
        <v>11925</v>
      </c>
      <c r="F186" s="16">
        <f t="shared" si="12"/>
        <v>33124</v>
      </c>
      <c r="G186" s="16">
        <f t="shared" si="13"/>
        <v>2170350</v>
      </c>
      <c r="H186" s="18">
        <f t="shared" si="14"/>
        <v>10702.996999999999</v>
      </c>
      <c r="I186" s="19">
        <f t="shared" si="15"/>
        <v>11606.108116004296</v>
      </c>
      <c r="J186" s="2"/>
    </row>
    <row r="187" spans="3:10" x14ac:dyDescent="0.35">
      <c r="C187" s="16">
        <f t="shared" si="16"/>
        <v>183</v>
      </c>
      <c r="D187" s="17">
        <f t="shared" si="17"/>
        <v>44097</v>
      </c>
      <c r="E187" s="16">
        <v>12101</v>
      </c>
      <c r="F187" s="16">
        <f t="shared" si="12"/>
        <v>33489</v>
      </c>
      <c r="G187" s="16">
        <f t="shared" si="13"/>
        <v>2214483</v>
      </c>
      <c r="H187" s="18">
        <f t="shared" si="14"/>
        <v>10779.900999999998</v>
      </c>
      <c r="I187" s="19">
        <f t="shared" si="15"/>
        <v>11715.875125134264</v>
      </c>
      <c r="J187" s="2"/>
    </row>
    <row r="188" spans="3:10" x14ac:dyDescent="0.35">
      <c r="C188" s="16">
        <f t="shared" si="16"/>
        <v>184</v>
      </c>
      <c r="D188" s="17">
        <f t="shared" si="17"/>
        <v>44098</v>
      </c>
      <c r="E188" s="16">
        <v>12224</v>
      </c>
      <c r="F188" s="16">
        <f t="shared" si="12"/>
        <v>33856</v>
      </c>
      <c r="G188" s="16">
        <f t="shared" si="13"/>
        <v>2249216</v>
      </c>
      <c r="H188" s="18">
        <f t="shared" si="14"/>
        <v>10856.805</v>
      </c>
      <c r="I188" s="19">
        <f t="shared" si="15"/>
        <v>11824.775261009667</v>
      </c>
      <c r="J188" s="2"/>
    </row>
    <row r="189" spans="3:10" x14ac:dyDescent="0.35">
      <c r="C189" s="16">
        <f t="shared" si="16"/>
        <v>185</v>
      </c>
      <c r="D189" s="17">
        <f t="shared" si="17"/>
        <v>44099</v>
      </c>
      <c r="E189" s="16">
        <v>12305</v>
      </c>
      <c r="F189" s="16">
        <f t="shared" si="12"/>
        <v>34225</v>
      </c>
      <c r="G189" s="16">
        <f t="shared" si="13"/>
        <v>2276425</v>
      </c>
      <c r="H189" s="18">
        <f t="shared" si="14"/>
        <v>10933.708999999999</v>
      </c>
      <c r="I189" s="19">
        <f t="shared" si="15"/>
        <v>11932.781216433941</v>
      </c>
      <c r="J189" s="2"/>
    </row>
    <row r="190" spans="3:10" x14ac:dyDescent="0.35">
      <c r="C190" s="16">
        <f t="shared" si="16"/>
        <v>186</v>
      </c>
      <c r="D190" s="17">
        <f t="shared" si="17"/>
        <v>44100</v>
      </c>
      <c r="E190" s="16">
        <v>12380</v>
      </c>
      <c r="F190" s="16">
        <f t="shared" si="12"/>
        <v>34596</v>
      </c>
      <c r="G190" s="16">
        <f t="shared" si="13"/>
        <v>2302680</v>
      </c>
      <c r="H190" s="18">
        <f t="shared" si="14"/>
        <v>11010.613000000001</v>
      </c>
      <c r="I190" s="19">
        <f t="shared" si="15"/>
        <v>12039.865684210527</v>
      </c>
      <c r="J190" s="2"/>
    </row>
    <row r="191" spans="3:10" x14ac:dyDescent="0.35">
      <c r="C191" s="16">
        <f t="shared" si="16"/>
        <v>187</v>
      </c>
      <c r="D191" s="17">
        <f t="shared" si="17"/>
        <v>44101</v>
      </c>
      <c r="E191" s="16">
        <v>12450</v>
      </c>
      <c r="F191" s="16">
        <f t="shared" si="12"/>
        <v>34969</v>
      </c>
      <c r="G191" s="16">
        <f t="shared" si="13"/>
        <v>2328150</v>
      </c>
      <c r="H191" s="18">
        <f t="shared" si="14"/>
        <v>11087.517</v>
      </c>
      <c r="I191" s="19">
        <f t="shared" si="15"/>
        <v>12146.001357142857</v>
      </c>
      <c r="J191" s="2"/>
    </row>
    <row r="192" spans="3:10" x14ac:dyDescent="0.35">
      <c r="C192" s="16">
        <f t="shared" si="16"/>
        <v>188</v>
      </c>
      <c r="D192" s="17">
        <f t="shared" si="17"/>
        <v>44102</v>
      </c>
      <c r="E192" s="16">
        <v>12540</v>
      </c>
      <c r="F192" s="16">
        <f t="shared" si="12"/>
        <v>35344</v>
      </c>
      <c r="G192" s="16">
        <f t="shared" si="13"/>
        <v>2357520</v>
      </c>
      <c r="H192" s="18">
        <f t="shared" si="14"/>
        <v>11164.420999999998</v>
      </c>
      <c r="I192" s="19">
        <f t="shared" si="15"/>
        <v>12251.160928034371</v>
      </c>
      <c r="J192" s="2"/>
    </row>
    <row r="193" spans="3:10" x14ac:dyDescent="0.35">
      <c r="C193" s="16">
        <f t="shared" si="16"/>
        <v>189</v>
      </c>
      <c r="D193" s="17">
        <f t="shared" si="17"/>
        <v>44103</v>
      </c>
      <c r="E193" s="16">
        <v>12640</v>
      </c>
      <c r="F193" s="16">
        <f t="shared" si="12"/>
        <v>35721</v>
      </c>
      <c r="G193" s="16">
        <f t="shared" si="13"/>
        <v>2388960</v>
      </c>
      <c r="H193" s="18">
        <f t="shared" si="14"/>
        <v>11241.325000000001</v>
      </c>
      <c r="I193" s="19">
        <f t="shared" si="15"/>
        <v>12355.317089688508</v>
      </c>
      <c r="J193" s="2"/>
    </row>
    <row r="194" spans="3:10" x14ac:dyDescent="0.35">
      <c r="C194" s="16">
        <f t="shared" si="16"/>
        <v>190</v>
      </c>
      <c r="D194" s="17">
        <f t="shared" si="17"/>
        <v>44104</v>
      </c>
      <c r="E194" s="16">
        <v>12731</v>
      </c>
      <c r="F194" s="16">
        <f t="shared" si="12"/>
        <v>36100</v>
      </c>
      <c r="G194" s="16">
        <f t="shared" si="13"/>
        <v>2418890</v>
      </c>
      <c r="H194" s="18">
        <f t="shared" si="14"/>
        <v>11318.228999999999</v>
      </c>
      <c r="I194" s="19">
        <f t="shared" si="15"/>
        <v>12458.4425349087</v>
      </c>
      <c r="J194" s="2"/>
    </row>
    <row r="195" spans="3:10" x14ac:dyDescent="0.35">
      <c r="C195" s="16">
        <f t="shared" si="16"/>
        <v>191</v>
      </c>
      <c r="D195" s="17">
        <f t="shared" si="17"/>
        <v>44105</v>
      </c>
      <c r="E195" s="16">
        <v>12806</v>
      </c>
      <c r="F195" s="16">
        <f t="shared" si="12"/>
        <v>36481</v>
      </c>
      <c r="G195" s="16">
        <f t="shared" si="13"/>
        <v>2445946</v>
      </c>
      <c r="H195" s="18">
        <f t="shared" si="14"/>
        <v>11395.132999999998</v>
      </c>
      <c r="I195" s="19">
        <f t="shared" si="15"/>
        <v>12560.509956498388</v>
      </c>
      <c r="J195" s="2"/>
    </row>
    <row r="196" spans="3:10" x14ac:dyDescent="0.35">
      <c r="C196" s="16">
        <f t="shared" si="16"/>
        <v>192</v>
      </c>
      <c r="D196" s="17">
        <f t="shared" si="17"/>
        <v>44106</v>
      </c>
      <c r="E196" s="16">
        <v>12880</v>
      </c>
      <c r="F196" s="16">
        <f t="shared" si="12"/>
        <v>36864</v>
      </c>
      <c r="G196" s="16">
        <f t="shared" si="13"/>
        <v>2472960</v>
      </c>
      <c r="H196" s="18">
        <f t="shared" si="14"/>
        <v>11472.037</v>
      </c>
      <c r="I196" s="19">
        <f t="shared" si="15"/>
        <v>12661.49204726101</v>
      </c>
      <c r="J196" s="2"/>
    </row>
    <row r="197" spans="3:10" x14ac:dyDescent="0.35">
      <c r="C197" s="16">
        <f t="shared" si="16"/>
        <v>193</v>
      </c>
      <c r="D197" s="17">
        <f t="shared" si="17"/>
        <v>44107</v>
      </c>
      <c r="E197" s="16">
        <v>12948</v>
      </c>
      <c r="F197" s="16">
        <f t="shared" si="12"/>
        <v>37249</v>
      </c>
      <c r="G197" s="16">
        <f t="shared" si="13"/>
        <v>2498964</v>
      </c>
      <c r="H197" s="18">
        <f t="shared" si="14"/>
        <v>11548.940999999999</v>
      </c>
      <c r="I197" s="19">
        <f t="shared" si="15"/>
        <v>12761.361500000001</v>
      </c>
      <c r="J197" s="2"/>
    </row>
    <row r="198" spans="3:10" x14ac:dyDescent="0.35">
      <c r="C198" s="16">
        <f t="shared" si="16"/>
        <v>194</v>
      </c>
      <c r="D198" s="17">
        <f t="shared" si="17"/>
        <v>44108</v>
      </c>
      <c r="E198" s="16">
        <v>12998</v>
      </c>
      <c r="F198" s="16">
        <f t="shared" ref="F198:F261" si="18">C198^2</f>
        <v>37636</v>
      </c>
      <c r="G198" s="16">
        <f t="shared" ref="G198:G261" si="19">C198*E198</f>
        <v>2521612</v>
      </c>
      <c r="H198" s="18">
        <f t="shared" ref="H198:H261" si="20">(76.904*C198)-3293.531</f>
        <v>11625.845000000001</v>
      </c>
      <c r="I198" s="19">
        <f t="shared" ref="I198:I261" si="21">((-25423*C198^3)+(11536050*C198^2)-(1057259000*C198)+28397022000)/5586000</f>
        <v>12860.091007518797</v>
      </c>
      <c r="J198" s="2"/>
    </row>
    <row r="199" spans="3:10" x14ac:dyDescent="0.35">
      <c r="C199" s="16">
        <f t="shared" ref="C199:C262" si="22">C198+1</f>
        <v>195</v>
      </c>
      <c r="D199" s="17">
        <f t="shared" ref="D199:D262" si="23">D198+1</f>
        <v>44109</v>
      </c>
      <c r="E199" s="16">
        <v>13043</v>
      </c>
      <c r="F199" s="16">
        <f t="shared" si="18"/>
        <v>38025</v>
      </c>
      <c r="G199" s="16">
        <f t="shared" si="19"/>
        <v>2543385</v>
      </c>
      <c r="H199" s="18">
        <f t="shared" si="20"/>
        <v>11702.749</v>
      </c>
      <c r="I199" s="19">
        <f t="shared" si="21"/>
        <v>12957.653262620837</v>
      </c>
      <c r="J199" s="2"/>
    </row>
    <row r="200" spans="3:10" x14ac:dyDescent="0.35">
      <c r="C200" s="16">
        <f t="shared" si="22"/>
        <v>196</v>
      </c>
      <c r="D200" s="17">
        <f t="shared" si="23"/>
        <v>44110</v>
      </c>
      <c r="E200" s="16">
        <v>13125</v>
      </c>
      <c r="F200" s="16">
        <f t="shared" si="18"/>
        <v>38416</v>
      </c>
      <c r="G200" s="16">
        <f t="shared" si="19"/>
        <v>2572500</v>
      </c>
      <c r="H200" s="18">
        <f t="shared" si="20"/>
        <v>11779.652999999998</v>
      </c>
      <c r="I200" s="19">
        <f t="shared" si="21"/>
        <v>13054.020958109559</v>
      </c>
      <c r="J200" s="2"/>
    </row>
    <row r="201" spans="3:10" x14ac:dyDescent="0.35">
      <c r="C201" s="16">
        <f t="shared" si="22"/>
        <v>197</v>
      </c>
      <c r="D201" s="17">
        <f t="shared" si="23"/>
        <v>44111</v>
      </c>
      <c r="E201" s="16">
        <v>13195</v>
      </c>
      <c r="F201" s="16">
        <f t="shared" si="18"/>
        <v>38809</v>
      </c>
      <c r="G201" s="16">
        <f t="shared" si="19"/>
        <v>2599415</v>
      </c>
      <c r="H201" s="18">
        <f t="shared" si="20"/>
        <v>11856.557000000001</v>
      </c>
      <c r="I201" s="19">
        <f t="shared" si="21"/>
        <v>13149.166786788399</v>
      </c>
      <c r="J201" s="2"/>
    </row>
    <row r="202" spans="3:10" x14ac:dyDescent="0.35">
      <c r="C202" s="16">
        <f t="shared" si="22"/>
        <v>198</v>
      </c>
      <c r="D202" s="17">
        <f t="shared" si="23"/>
        <v>44112</v>
      </c>
      <c r="E202" s="16">
        <v>13272</v>
      </c>
      <c r="F202" s="16">
        <f t="shared" si="18"/>
        <v>39204</v>
      </c>
      <c r="G202" s="16">
        <f t="shared" si="19"/>
        <v>2627856</v>
      </c>
      <c r="H202" s="18">
        <f t="shared" si="20"/>
        <v>11933.460999999999</v>
      </c>
      <c r="I202" s="19">
        <f t="shared" si="21"/>
        <v>13243.063441460796</v>
      </c>
      <c r="J202" s="2"/>
    </row>
    <row r="203" spans="3:10" x14ac:dyDescent="0.35">
      <c r="C203" s="16">
        <f t="shared" si="22"/>
        <v>199</v>
      </c>
      <c r="D203" s="17">
        <f t="shared" si="23"/>
        <v>44113</v>
      </c>
      <c r="E203" s="16">
        <v>13347</v>
      </c>
      <c r="F203" s="16">
        <f t="shared" si="18"/>
        <v>39601</v>
      </c>
      <c r="G203" s="16">
        <f t="shared" si="19"/>
        <v>2656053</v>
      </c>
      <c r="H203" s="18">
        <f t="shared" si="20"/>
        <v>12010.364999999998</v>
      </c>
      <c r="I203" s="19">
        <f t="shared" si="21"/>
        <v>13335.683614930183</v>
      </c>
      <c r="J203" s="2"/>
    </row>
    <row r="204" spans="3:10" x14ac:dyDescent="0.35">
      <c r="C204" s="16">
        <f t="shared" si="22"/>
        <v>200</v>
      </c>
      <c r="D204" s="17">
        <f t="shared" si="23"/>
        <v>44114</v>
      </c>
      <c r="E204" s="16">
        <v>13427</v>
      </c>
      <c r="F204" s="16">
        <f t="shared" si="18"/>
        <v>40000</v>
      </c>
      <c r="G204" s="16">
        <f t="shared" si="19"/>
        <v>2685400</v>
      </c>
      <c r="H204" s="18">
        <f t="shared" si="20"/>
        <v>12087.269</v>
      </c>
      <c r="I204" s="19">
        <f t="shared" si="21"/>
        <v>13427</v>
      </c>
      <c r="J204" s="2"/>
    </row>
    <row r="205" spans="3:10" x14ac:dyDescent="0.35">
      <c r="C205" s="16">
        <f t="shared" si="22"/>
        <v>201</v>
      </c>
      <c r="D205" s="17">
        <f t="shared" si="23"/>
        <v>44115</v>
      </c>
      <c r="E205" s="16">
        <v>13487</v>
      </c>
      <c r="F205" s="16">
        <f t="shared" si="18"/>
        <v>40401</v>
      </c>
      <c r="G205" s="16">
        <f t="shared" si="19"/>
        <v>2710887</v>
      </c>
      <c r="H205" s="18">
        <f t="shared" si="20"/>
        <v>12164.172999999999</v>
      </c>
      <c r="I205" s="19">
        <f t="shared" si="21"/>
        <v>13516.985289473685</v>
      </c>
      <c r="J205" s="2"/>
    </row>
    <row r="206" spans="3:10" x14ac:dyDescent="0.35">
      <c r="C206" s="16">
        <f t="shared" si="22"/>
        <v>202</v>
      </c>
      <c r="D206" s="17">
        <f t="shared" si="23"/>
        <v>44116</v>
      </c>
      <c r="E206" s="16">
        <v>13563</v>
      </c>
      <c r="F206" s="16">
        <f t="shared" si="18"/>
        <v>40804</v>
      </c>
      <c r="G206" s="16">
        <f t="shared" si="19"/>
        <v>2739726</v>
      </c>
      <c r="H206" s="18">
        <f t="shared" si="20"/>
        <v>12241.077000000001</v>
      </c>
      <c r="I206" s="19">
        <f t="shared" si="21"/>
        <v>13605.612176154673</v>
      </c>
      <c r="J206" s="2"/>
    </row>
    <row r="207" spans="3:10" x14ac:dyDescent="0.35">
      <c r="C207" s="16">
        <f t="shared" si="22"/>
        <v>203</v>
      </c>
      <c r="D207" s="17">
        <f t="shared" si="23"/>
        <v>44117</v>
      </c>
      <c r="E207" s="16">
        <v>13664</v>
      </c>
      <c r="F207" s="16">
        <f t="shared" si="18"/>
        <v>41209</v>
      </c>
      <c r="G207" s="16">
        <f t="shared" si="19"/>
        <v>2773792</v>
      </c>
      <c r="H207" s="18">
        <f t="shared" si="20"/>
        <v>12317.981</v>
      </c>
      <c r="I207" s="19">
        <f t="shared" si="21"/>
        <v>13692.853352846401</v>
      </c>
      <c r="J207" s="2"/>
    </row>
    <row r="208" spans="3:10" x14ac:dyDescent="0.35">
      <c r="C208" s="16">
        <f t="shared" si="22"/>
        <v>204</v>
      </c>
      <c r="D208" s="17">
        <f t="shared" si="23"/>
        <v>44118</v>
      </c>
      <c r="E208" s="16">
        <v>13737</v>
      </c>
      <c r="F208" s="16">
        <f t="shared" si="18"/>
        <v>41616</v>
      </c>
      <c r="G208" s="16">
        <f t="shared" si="19"/>
        <v>2802348</v>
      </c>
      <c r="H208" s="18">
        <f t="shared" si="20"/>
        <v>12394.884999999998</v>
      </c>
      <c r="I208" s="19">
        <f t="shared" si="21"/>
        <v>13778.68151235231</v>
      </c>
      <c r="J208" s="2"/>
    </row>
    <row r="209" spans="3:10" x14ac:dyDescent="0.35">
      <c r="C209" s="16">
        <f t="shared" si="22"/>
        <v>205</v>
      </c>
      <c r="D209" s="17">
        <f t="shared" si="23"/>
        <v>44119</v>
      </c>
      <c r="E209" s="16">
        <v>13812</v>
      </c>
      <c r="F209" s="16">
        <f t="shared" si="18"/>
        <v>42025</v>
      </c>
      <c r="G209" s="16">
        <f t="shared" si="19"/>
        <v>2831460</v>
      </c>
      <c r="H209" s="18">
        <f t="shared" si="20"/>
        <v>12471.789000000001</v>
      </c>
      <c r="I209" s="19">
        <f t="shared" si="21"/>
        <v>13863.069347475832</v>
      </c>
      <c r="J209" s="2"/>
    </row>
    <row r="210" spans="3:10" x14ac:dyDescent="0.35">
      <c r="C210" s="16">
        <f t="shared" si="22"/>
        <v>206</v>
      </c>
      <c r="D210" s="17">
        <f t="shared" si="23"/>
        <v>44120</v>
      </c>
      <c r="E210" s="16">
        <v>13872</v>
      </c>
      <c r="F210" s="16">
        <f t="shared" si="18"/>
        <v>42436</v>
      </c>
      <c r="G210" s="16">
        <f t="shared" si="19"/>
        <v>2857632</v>
      </c>
      <c r="H210" s="18">
        <f t="shared" si="20"/>
        <v>12548.692999999999</v>
      </c>
      <c r="I210" s="19">
        <f t="shared" si="21"/>
        <v>13945.989551020408</v>
      </c>
      <c r="J210" s="2"/>
    </row>
    <row r="211" spans="3:10" x14ac:dyDescent="0.35">
      <c r="C211" s="16">
        <f t="shared" si="22"/>
        <v>207</v>
      </c>
      <c r="D211" s="17">
        <f t="shared" si="23"/>
        <v>44121</v>
      </c>
      <c r="E211" s="16">
        <v>13912</v>
      </c>
      <c r="F211" s="16">
        <f t="shared" si="18"/>
        <v>42849</v>
      </c>
      <c r="G211" s="16">
        <f t="shared" si="19"/>
        <v>2879784</v>
      </c>
      <c r="H211" s="18">
        <f t="shared" si="20"/>
        <v>12625.596999999998</v>
      </c>
      <c r="I211" s="19">
        <f t="shared" si="21"/>
        <v>14027.414815789474</v>
      </c>
      <c r="J211" s="2"/>
    </row>
    <row r="212" spans="3:10" x14ac:dyDescent="0.35">
      <c r="C212" s="16">
        <f t="shared" si="22"/>
        <v>208</v>
      </c>
      <c r="D212" s="17">
        <f t="shared" si="23"/>
        <v>44122</v>
      </c>
      <c r="E212" s="16">
        <v>13965</v>
      </c>
      <c r="F212" s="16">
        <f t="shared" si="18"/>
        <v>43264</v>
      </c>
      <c r="G212" s="16">
        <f t="shared" si="19"/>
        <v>2904720</v>
      </c>
      <c r="H212" s="18">
        <f t="shared" si="20"/>
        <v>12702.501</v>
      </c>
      <c r="I212" s="19">
        <f t="shared" si="21"/>
        <v>14107.317834586465</v>
      </c>
      <c r="J212" s="2"/>
    </row>
    <row r="213" spans="3:10" x14ac:dyDescent="0.35">
      <c r="C213" s="16">
        <f t="shared" si="22"/>
        <v>209</v>
      </c>
      <c r="D213" s="17">
        <f t="shared" si="23"/>
        <v>44123</v>
      </c>
      <c r="E213" s="16">
        <v>14030</v>
      </c>
      <c r="F213" s="16">
        <f t="shared" si="18"/>
        <v>43681</v>
      </c>
      <c r="G213" s="16">
        <f t="shared" si="19"/>
        <v>2932270</v>
      </c>
      <c r="H213" s="18">
        <f t="shared" si="20"/>
        <v>12779.404999999999</v>
      </c>
      <c r="I213" s="19">
        <f t="shared" si="21"/>
        <v>14185.671300214823</v>
      </c>
      <c r="J213" s="2"/>
    </row>
    <row r="214" spans="3:10" x14ac:dyDescent="0.35">
      <c r="C214" s="16">
        <f t="shared" si="22"/>
        <v>210</v>
      </c>
      <c r="D214" s="17">
        <f t="shared" si="23"/>
        <v>44124</v>
      </c>
      <c r="E214" s="16">
        <v>14093</v>
      </c>
      <c r="F214" s="16">
        <f t="shared" si="18"/>
        <v>44100</v>
      </c>
      <c r="G214" s="16">
        <f t="shared" si="19"/>
        <v>2959530</v>
      </c>
      <c r="H214" s="18">
        <f t="shared" si="20"/>
        <v>12856.309000000001</v>
      </c>
      <c r="I214" s="19">
        <f t="shared" si="21"/>
        <v>14262.44790547798</v>
      </c>
      <c r="J214" s="2"/>
    </row>
    <row r="215" spans="3:10" x14ac:dyDescent="0.35">
      <c r="C215" s="16">
        <f t="shared" si="22"/>
        <v>211</v>
      </c>
      <c r="D215" s="17">
        <f t="shared" si="23"/>
        <v>44125</v>
      </c>
      <c r="E215" s="16">
        <v>14162</v>
      </c>
      <c r="F215" s="16">
        <f t="shared" si="18"/>
        <v>44521</v>
      </c>
      <c r="G215" s="16">
        <f t="shared" si="19"/>
        <v>2988182</v>
      </c>
      <c r="H215" s="18">
        <f t="shared" si="20"/>
        <v>12933.213</v>
      </c>
      <c r="I215" s="19">
        <f t="shared" si="21"/>
        <v>14337.620343179377</v>
      </c>
      <c r="J215" s="2"/>
    </row>
    <row r="216" spans="3:10" x14ac:dyDescent="0.35">
      <c r="C216" s="16">
        <f t="shared" si="22"/>
        <v>212</v>
      </c>
      <c r="D216" s="17">
        <f t="shared" si="23"/>
        <v>44126</v>
      </c>
      <c r="E216" s="16">
        <v>14226</v>
      </c>
      <c r="F216" s="16">
        <f t="shared" si="18"/>
        <v>44944</v>
      </c>
      <c r="G216" s="16">
        <f t="shared" si="19"/>
        <v>3015912</v>
      </c>
      <c r="H216" s="18">
        <f t="shared" si="20"/>
        <v>13010.116999999998</v>
      </c>
      <c r="I216" s="19">
        <f t="shared" si="21"/>
        <v>14411.161306122449</v>
      </c>
      <c r="J216" s="2"/>
    </row>
    <row r="217" spans="3:10" x14ac:dyDescent="0.35">
      <c r="C217" s="16">
        <f t="shared" si="22"/>
        <v>213</v>
      </c>
      <c r="D217" s="17">
        <f t="shared" si="23"/>
        <v>44127</v>
      </c>
      <c r="E217" s="16">
        <v>14279</v>
      </c>
      <c r="F217" s="16">
        <f t="shared" si="18"/>
        <v>45369</v>
      </c>
      <c r="G217" s="16">
        <f t="shared" si="19"/>
        <v>3041427</v>
      </c>
      <c r="H217" s="18">
        <f t="shared" si="20"/>
        <v>13087.021000000001</v>
      </c>
      <c r="I217" s="19">
        <f t="shared" si="21"/>
        <v>14483.043487110634</v>
      </c>
      <c r="J217" s="2"/>
    </row>
    <row r="218" spans="3:10" x14ac:dyDescent="0.35">
      <c r="C218" s="16">
        <f t="shared" si="22"/>
        <v>214</v>
      </c>
      <c r="D218" s="17">
        <f t="shared" si="23"/>
        <v>44128</v>
      </c>
      <c r="E218" s="16">
        <v>14332</v>
      </c>
      <c r="F218" s="16">
        <f t="shared" si="18"/>
        <v>45796</v>
      </c>
      <c r="G218" s="16">
        <f t="shared" si="19"/>
        <v>3067048</v>
      </c>
      <c r="H218" s="18">
        <f t="shared" si="20"/>
        <v>13163.924999999999</v>
      </c>
      <c r="I218" s="19">
        <f t="shared" si="21"/>
        <v>14553.239578947368</v>
      </c>
      <c r="J218" s="2"/>
    </row>
    <row r="219" spans="3:10" x14ac:dyDescent="0.35">
      <c r="C219" s="16">
        <f t="shared" si="22"/>
        <v>215</v>
      </c>
      <c r="D219" s="17">
        <f t="shared" si="23"/>
        <v>44129</v>
      </c>
      <c r="E219" s="16">
        <v>14388</v>
      </c>
      <c r="F219" s="16">
        <f t="shared" si="18"/>
        <v>46225</v>
      </c>
      <c r="G219" s="16">
        <f t="shared" si="19"/>
        <v>3093420</v>
      </c>
      <c r="H219" s="18">
        <f t="shared" si="20"/>
        <v>13240.829000000002</v>
      </c>
      <c r="I219" s="19">
        <f t="shared" si="21"/>
        <v>14621.72227443609</v>
      </c>
      <c r="J219" s="2"/>
    </row>
    <row r="220" spans="3:10" x14ac:dyDescent="0.35">
      <c r="C220" s="16">
        <f t="shared" si="22"/>
        <v>216</v>
      </c>
      <c r="D220" s="17">
        <f t="shared" si="23"/>
        <v>44130</v>
      </c>
      <c r="E220" s="16">
        <v>14436</v>
      </c>
      <c r="F220" s="16">
        <f t="shared" si="18"/>
        <v>46656</v>
      </c>
      <c r="G220" s="16">
        <f t="shared" si="19"/>
        <v>3118176</v>
      </c>
      <c r="H220" s="18">
        <f t="shared" si="20"/>
        <v>13317.733</v>
      </c>
      <c r="I220" s="19">
        <f t="shared" si="21"/>
        <v>14688.464266380237</v>
      </c>
      <c r="J220" s="2"/>
    </row>
    <row r="221" spans="3:10" x14ac:dyDescent="0.35">
      <c r="C221" s="16">
        <f t="shared" si="22"/>
        <v>217</v>
      </c>
      <c r="D221" s="17">
        <f t="shared" si="23"/>
        <v>44131</v>
      </c>
      <c r="E221" s="16">
        <v>14488</v>
      </c>
      <c r="F221" s="16">
        <f t="shared" si="18"/>
        <v>47089</v>
      </c>
      <c r="G221" s="16">
        <f t="shared" si="19"/>
        <v>3143896</v>
      </c>
      <c r="H221" s="18">
        <f t="shared" si="20"/>
        <v>13394.636999999999</v>
      </c>
      <c r="I221" s="19">
        <f t="shared" si="21"/>
        <v>14753.438247583244</v>
      </c>
      <c r="J221" s="2"/>
    </row>
    <row r="222" spans="3:10" x14ac:dyDescent="0.35">
      <c r="C222" s="16">
        <f t="shared" si="22"/>
        <v>218</v>
      </c>
      <c r="D222" s="17">
        <f t="shared" si="23"/>
        <v>44132</v>
      </c>
      <c r="E222" s="16">
        <v>14531</v>
      </c>
      <c r="F222" s="16">
        <f t="shared" si="18"/>
        <v>47524</v>
      </c>
      <c r="G222" s="16">
        <f t="shared" si="19"/>
        <v>3167758</v>
      </c>
      <c r="H222" s="18">
        <f t="shared" si="20"/>
        <v>13471.541000000001</v>
      </c>
      <c r="I222" s="19">
        <f t="shared" si="21"/>
        <v>14816.61691084855</v>
      </c>
      <c r="J222" s="2"/>
    </row>
    <row r="223" spans="3:10" x14ac:dyDescent="0.35">
      <c r="C223" s="16">
        <f t="shared" si="22"/>
        <v>219</v>
      </c>
      <c r="D223" s="17">
        <f t="shared" si="23"/>
        <v>44133</v>
      </c>
      <c r="E223" s="16">
        <v>14577</v>
      </c>
      <c r="F223" s="16">
        <f t="shared" si="18"/>
        <v>47961</v>
      </c>
      <c r="G223" s="16">
        <f t="shared" si="19"/>
        <v>3192363</v>
      </c>
      <c r="H223" s="18">
        <f t="shared" si="20"/>
        <v>13548.445</v>
      </c>
      <c r="I223" s="19">
        <f t="shared" si="21"/>
        <v>14877.972948979592</v>
      </c>
      <c r="J223" s="2"/>
    </row>
    <row r="224" spans="3:10" x14ac:dyDescent="0.35">
      <c r="C224" s="16">
        <f t="shared" si="22"/>
        <v>220</v>
      </c>
      <c r="D224" s="17">
        <f t="shared" si="23"/>
        <v>44134</v>
      </c>
      <c r="E224" s="16">
        <v>14622</v>
      </c>
      <c r="F224" s="16">
        <f t="shared" si="18"/>
        <v>48400</v>
      </c>
      <c r="G224" s="16">
        <f t="shared" si="19"/>
        <v>3216840</v>
      </c>
      <c r="H224" s="18">
        <f t="shared" si="20"/>
        <v>13625.348999999998</v>
      </c>
      <c r="I224" s="19">
        <f t="shared" si="21"/>
        <v>14937.479054779807</v>
      </c>
      <c r="J224" s="2"/>
    </row>
    <row r="225" spans="3:10" x14ac:dyDescent="0.35">
      <c r="C225" s="16">
        <f t="shared" si="22"/>
        <v>221</v>
      </c>
      <c r="D225" s="17">
        <f t="shared" si="23"/>
        <v>44135</v>
      </c>
      <c r="E225" s="16">
        <v>14669</v>
      </c>
      <c r="F225" s="16">
        <f t="shared" si="18"/>
        <v>48841</v>
      </c>
      <c r="G225" s="16">
        <f t="shared" si="19"/>
        <v>3241849</v>
      </c>
      <c r="H225" s="18">
        <f t="shared" si="20"/>
        <v>13702.253000000001</v>
      </c>
      <c r="I225" s="19">
        <f t="shared" si="21"/>
        <v>14995.107921052631</v>
      </c>
      <c r="J225" s="2"/>
    </row>
    <row r="226" spans="3:10" x14ac:dyDescent="0.35">
      <c r="C226" s="16">
        <f t="shared" si="22"/>
        <v>222</v>
      </c>
      <c r="D226" s="17">
        <f t="shared" si="23"/>
        <v>44136</v>
      </c>
      <c r="E226" s="16">
        <v>14714</v>
      </c>
      <c r="F226" s="16">
        <f t="shared" si="18"/>
        <v>49284</v>
      </c>
      <c r="G226" s="16">
        <f t="shared" si="19"/>
        <v>3266508</v>
      </c>
      <c r="H226" s="18">
        <f t="shared" si="20"/>
        <v>13779.156999999999</v>
      </c>
      <c r="I226" s="19">
        <f t="shared" si="21"/>
        <v>15050.832240601503</v>
      </c>
      <c r="J226" s="2"/>
    </row>
    <row r="227" spans="3:10" x14ac:dyDescent="0.35">
      <c r="C227" s="16">
        <f t="shared" si="22"/>
        <v>223</v>
      </c>
      <c r="D227" s="17">
        <f t="shared" si="23"/>
        <v>44137</v>
      </c>
      <c r="E227" s="16">
        <v>14763</v>
      </c>
      <c r="F227" s="16">
        <f t="shared" si="18"/>
        <v>49729</v>
      </c>
      <c r="G227" s="16">
        <f t="shared" si="19"/>
        <v>3292149</v>
      </c>
      <c r="H227" s="18">
        <f t="shared" si="20"/>
        <v>13856.061000000002</v>
      </c>
      <c r="I227" s="19">
        <f t="shared" si="21"/>
        <v>15104.624706229861</v>
      </c>
      <c r="J227" s="2"/>
    </row>
    <row r="228" spans="3:10" x14ac:dyDescent="0.35">
      <c r="C228" s="16">
        <f t="shared" si="22"/>
        <v>224</v>
      </c>
      <c r="D228" s="17">
        <f t="shared" si="23"/>
        <v>44138</v>
      </c>
      <c r="E228" s="16">
        <v>14810</v>
      </c>
      <c r="F228" s="16">
        <f t="shared" si="18"/>
        <v>50176</v>
      </c>
      <c r="G228" s="16">
        <f t="shared" si="19"/>
        <v>3317440</v>
      </c>
      <c r="H228" s="18">
        <f t="shared" si="20"/>
        <v>13932.965</v>
      </c>
      <c r="I228" s="19">
        <f t="shared" si="21"/>
        <v>15156.458010741138</v>
      </c>
      <c r="J228" s="2"/>
    </row>
    <row r="229" spans="3:10" x14ac:dyDescent="0.35">
      <c r="C229" s="16">
        <f t="shared" si="22"/>
        <v>225</v>
      </c>
      <c r="D229" s="17">
        <f t="shared" si="23"/>
        <v>44139</v>
      </c>
      <c r="E229" s="16">
        <v>14854</v>
      </c>
      <c r="F229" s="16">
        <f t="shared" si="18"/>
        <v>50625</v>
      </c>
      <c r="G229" s="16">
        <f t="shared" si="19"/>
        <v>3342150</v>
      </c>
      <c r="H229" s="18">
        <f t="shared" si="20"/>
        <v>14009.868999999999</v>
      </c>
      <c r="I229" s="19">
        <f t="shared" si="21"/>
        <v>15206.304846938776</v>
      </c>
      <c r="J229" s="2"/>
    </row>
    <row r="230" spans="3:10" x14ac:dyDescent="0.35">
      <c r="C230" s="16">
        <f t="shared" si="22"/>
        <v>226</v>
      </c>
      <c r="D230" s="17">
        <f t="shared" si="23"/>
        <v>44140</v>
      </c>
      <c r="E230" s="16">
        <v>14896</v>
      </c>
      <c r="F230" s="16">
        <f t="shared" si="18"/>
        <v>51076</v>
      </c>
      <c r="G230" s="16">
        <f t="shared" si="19"/>
        <v>3366496</v>
      </c>
      <c r="H230" s="18">
        <f t="shared" si="20"/>
        <v>14086.773000000001</v>
      </c>
      <c r="I230" s="19">
        <f t="shared" si="21"/>
        <v>15254.137907626209</v>
      </c>
      <c r="J230" s="2"/>
    </row>
    <row r="231" spans="3:10" x14ac:dyDescent="0.35">
      <c r="C231" s="16">
        <f t="shared" si="22"/>
        <v>227</v>
      </c>
      <c r="D231" s="17">
        <f t="shared" si="23"/>
        <v>44141</v>
      </c>
      <c r="E231" s="16">
        <v>14936</v>
      </c>
      <c r="F231" s="16">
        <f t="shared" si="18"/>
        <v>51529</v>
      </c>
      <c r="G231" s="16">
        <f t="shared" si="19"/>
        <v>3390472</v>
      </c>
      <c r="H231" s="18">
        <f t="shared" si="20"/>
        <v>14163.677</v>
      </c>
      <c r="I231" s="19">
        <f t="shared" si="21"/>
        <v>15299.929885606874</v>
      </c>
      <c r="J231" s="2"/>
    </row>
    <row r="232" spans="3:10" x14ac:dyDescent="0.35">
      <c r="C232" s="16">
        <f t="shared" si="22"/>
        <v>228</v>
      </c>
      <c r="D232" s="17">
        <f t="shared" si="23"/>
        <v>44142</v>
      </c>
      <c r="E232" s="16">
        <v>14975</v>
      </c>
      <c r="F232" s="16">
        <f t="shared" si="18"/>
        <v>51984</v>
      </c>
      <c r="G232" s="16">
        <f t="shared" si="19"/>
        <v>3414300</v>
      </c>
      <c r="H232" s="18">
        <f t="shared" si="20"/>
        <v>14240.581000000002</v>
      </c>
      <c r="I232" s="19">
        <f t="shared" si="21"/>
        <v>15343.653473684211</v>
      </c>
      <c r="J232" s="2"/>
    </row>
    <row r="233" spans="3:10" x14ac:dyDescent="0.35">
      <c r="C233" s="16">
        <f t="shared" si="22"/>
        <v>229</v>
      </c>
      <c r="D233" s="17">
        <f t="shared" si="23"/>
        <v>44143</v>
      </c>
      <c r="E233" s="16">
        <v>15009</v>
      </c>
      <c r="F233" s="16">
        <f t="shared" si="18"/>
        <v>52441</v>
      </c>
      <c r="G233" s="16">
        <f t="shared" si="19"/>
        <v>3437061</v>
      </c>
      <c r="H233" s="18">
        <f t="shared" si="20"/>
        <v>14317.485000000001</v>
      </c>
      <c r="I233" s="19">
        <f t="shared" si="21"/>
        <v>15385.281364661654</v>
      </c>
      <c r="J233" s="2"/>
    </row>
    <row r="234" spans="3:10" x14ac:dyDescent="0.35">
      <c r="C234" s="16">
        <f t="shared" si="22"/>
        <v>230</v>
      </c>
      <c r="D234" s="17">
        <f t="shared" si="23"/>
        <v>44144</v>
      </c>
      <c r="E234" s="16">
        <v>15042</v>
      </c>
      <c r="F234" s="16">
        <f t="shared" si="18"/>
        <v>52900</v>
      </c>
      <c r="G234" s="16">
        <f t="shared" si="19"/>
        <v>3459660</v>
      </c>
      <c r="H234" s="18">
        <f t="shared" si="20"/>
        <v>14394.388999999999</v>
      </c>
      <c r="I234" s="19">
        <f t="shared" si="21"/>
        <v>15424.786251342643</v>
      </c>
      <c r="J234" s="2"/>
    </row>
    <row r="235" spans="3:10" x14ac:dyDescent="0.35">
      <c r="C235" s="16">
        <f t="shared" si="22"/>
        <v>231</v>
      </c>
      <c r="D235" s="17">
        <f t="shared" si="23"/>
        <v>44145</v>
      </c>
      <c r="E235" s="16">
        <v>15076</v>
      </c>
      <c r="F235" s="16">
        <f t="shared" si="18"/>
        <v>53361</v>
      </c>
      <c r="G235" s="16">
        <f t="shared" si="19"/>
        <v>3482556</v>
      </c>
      <c r="H235" s="18">
        <f t="shared" si="20"/>
        <v>14471.293000000001</v>
      </c>
      <c r="I235" s="19">
        <f t="shared" si="21"/>
        <v>15462.140826530613</v>
      </c>
      <c r="J235" s="2"/>
    </row>
    <row r="236" spans="3:10" x14ac:dyDescent="0.35">
      <c r="C236" s="16">
        <f t="shared" si="22"/>
        <v>232</v>
      </c>
      <c r="D236" s="17">
        <f t="shared" si="23"/>
        <v>44146</v>
      </c>
      <c r="E236" s="16">
        <v>15108</v>
      </c>
      <c r="F236" s="16">
        <f t="shared" si="18"/>
        <v>53824</v>
      </c>
      <c r="G236" s="16">
        <f t="shared" si="19"/>
        <v>3505056</v>
      </c>
      <c r="H236" s="18">
        <f t="shared" si="20"/>
        <v>14548.197</v>
      </c>
      <c r="I236" s="19">
        <f t="shared" si="21"/>
        <v>15497.317783029001</v>
      </c>
      <c r="J236" s="2"/>
    </row>
    <row r="237" spans="3:10" x14ac:dyDescent="0.35">
      <c r="C237" s="16">
        <f t="shared" si="22"/>
        <v>233</v>
      </c>
      <c r="D237" s="17">
        <f t="shared" si="23"/>
        <v>44147</v>
      </c>
      <c r="E237" s="16">
        <v>15138</v>
      </c>
      <c r="F237" s="16">
        <f t="shared" si="18"/>
        <v>54289</v>
      </c>
      <c r="G237" s="16">
        <f t="shared" si="19"/>
        <v>3527154</v>
      </c>
      <c r="H237" s="18">
        <f t="shared" si="20"/>
        <v>14625.100999999999</v>
      </c>
      <c r="I237" s="19">
        <f t="shared" si="21"/>
        <v>15530.289813641246</v>
      </c>
      <c r="J237" s="2"/>
    </row>
    <row r="238" spans="3:10" x14ac:dyDescent="0.35">
      <c r="C238" s="16">
        <f t="shared" si="22"/>
        <v>234</v>
      </c>
      <c r="D238" s="17">
        <f t="shared" si="23"/>
        <v>44148</v>
      </c>
      <c r="E238" s="16">
        <v>15165</v>
      </c>
      <c r="F238" s="16">
        <f t="shared" si="18"/>
        <v>54756</v>
      </c>
      <c r="G238" s="16">
        <f t="shared" si="19"/>
        <v>3548610</v>
      </c>
      <c r="H238" s="18">
        <f t="shared" si="20"/>
        <v>14702.005000000001</v>
      </c>
      <c r="I238" s="19">
        <f t="shared" si="21"/>
        <v>15561.029611170785</v>
      </c>
      <c r="J238" s="2"/>
    </row>
    <row r="239" spans="3:10" x14ac:dyDescent="0.35">
      <c r="C239" s="16">
        <f t="shared" si="22"/>
        <v>235</v>
      </c>
      <c r="D239" s="17">
        <f t="shared" si="23"/>
        <v>44149</v>
      </c>
      <c r="E239" s="16">
        <v>15185</v>
      </c>
      <c r="F239" s="16">
        <f t="shared" si="18"/>
        <v>55225</v>
      </c>
      <c r="G239" s="16">
        <f t="shared" si="19"/>
        <v>3568475</v>
      </c>
      <c r="H239" s="18">
        <f t="shared" si="20"/>
        <v>14778.909</v>
      </c>
      <c r="I239" s="19">
        <f t="shared" si="21"/>
        <v>15589.509868421053</v>
      </c>
      <c r="J239" s="2"/>
    </row>
    <row r="240" spans="3:10" x14ac:dyDescent="0.35">
      <c r="C240" s="16">
        <f t="shared" si="22"/>
        <v>236</v>
      </c>
      <c r="D240" s="17">
        <f t="shared" si="23"/>
        <v>44150</v>
      </c>
      <c r="E240" s="16">
        <v>15204</v>
      </c>
      <c r="F240" s="16">
        <f t="shared" si="18"/>
        <v>55696</v>
      </c>
      <c r="G240" s="16">
        <f t="shared" si="19"/>
        <v>3588144</v>
      </c>
      <c r="H240" s="18">
        <f t="shared" si="20"/>
        <v>14855.812999999998</v>
      </c>
      <c r="I240" s="19">
        <f t="shared" si="21"/>
        <v>15615.703278195489</v>
      </c>
      <c r="J240" s="2"/>
    </row>
    <row r="241" spans="3:10" x14ac:dyDescent="0.35">
      <c r="C241" s="16">
        <f t="shared" si="22"/>
        <v>237</v>
      </c>
      <c r="D241" s="17">
        <f t="shared" si="23"/>
        <v>44151</v>
      </c>
      <c r="E241" s="16">
        <v>15224</v>
      </c>
      <c r="F241" s="16">
        <f t="shared" si="18"/>
        <v>56169</v>
      </c>
      <c r="G241" s="16">
        <f t="shared" si="19"/>
        <v>3608088</v>
      </c>
      <c r="H241" s="18">
        <f t="shared" si="20"/>
        <v>14932.717000000001</v>
      </c>
      <c r="I241" s="19">
        <f t="shared" si="21"/>
        <v>15639.582533297529</v>
      </c>
      <c r="J241" s="2"/>
    </row>
    <row r="242" spans="3:10" x14ac:dyDescent="0.35">
      <c r="C242" s="16">
        <f t="shared" si="22"/>
        <v>238</v>
      </c>
      <c r="D242" s="17">
        <f t="shared" si="23"/>
        <v>44152</v>
      </c>
      <c r="E242" s="16">
        <v>15233</v>
      </c>
      <c r="F242" s="16">
        <f t="shared" si="18"/>
        <v>56644</v>
      </c>
      <c r="G242" s="16">
        <f t="shared" si="19"/>
        <v>3625454</v>
      </c>
      <c r="H242" s="18">
        <f t="shared" si="20"/>
        <v>15009.620999999999</v>
      </c>
      <c r="I242" s="19">
        <f t="shared" si="21"/>
        <v>15661.120326530612</v>
      </c>
      <c r="J242" s="2"/>
    </row>
    <row r="243" spans="3:10" x14ac:dyDescent="0.35">
      <c r="C243" s="16">
        <f t="shared" si="22"/>
        <v>239</v>
      </c>
      <c r="D243" s="17">
        <f t="shared" si="23"/>
        <v>44153</v>
      </c>
      <c r="E243" s="16">
        <v>15276</v>
      </c>
      <c r="F243" s="16">
        <f t="shared" si="18"/>
        <v>57121</v>
      </c>
      <c r="G243" s="16">
        <f t="shared" si="19"/>
        <v>3650964</v>
      </c>
      <c r="H243" s="18">
        <f t="shared" si="20"/>
        <v>15086.525000000001</v>
      </c>
      <c r="I243" s="19">
        <f t="shared" si="21"/>
        <v>15680.289350698175</v>
      </c>
      <c r="J243" s="2"/>
    </row>
    <row r="244" spans="3:10" x14ac:dyDescent="0.35">
      <c r="C244" s="16">
        <f t="shared" si="22"/>
        <v>240</v>
      </c>
      <c r="D244" s="17">
        <f t="shared" si="23"/>
        <v>44154</v>
      </c>
      <c r="E244" s="16">
        <v>15330</v>
      </c>
      <c r="F244" s="16">
        <f t="shared" si="18"/>
        <v>57600</v>
      </c>
      <c r="G244" s="16">
        <f t="shared" si="19"/>
        <v>3679200</v>
      </c>
      <c r="H244" s="18">
        <f t="shared" si="20"/>
        <v>15163.429</v>
      </c>
      <c r="I244" s="19">
        <f t="shared" si="21"/>
        <v>15697.062298603652</v>
      </c>
      <c r="J244" s="2"/>
    </row>
    <row r="245" spans="3:10" x14ac:dyDescent="0.35">
      <c r="C245" s="16">
        <f t="shared" si="22"/>
        <v>241</v>
      </c>
      <c r="D245" s="17">
        <f t="shared" si="23"/>
        <v>44155</v>
      </c>
      <c r="E245" s="16">
        <v>15410</v>
      </c>
      <c r="F245" s="16">
        <f t="shared" si="18"/>
        <v>58081</v>
      </c>
      <c r="G245" s="16">
        <f t="shared" si="19"/>
        <v>3713810</v>
      </c>
      <c r="H245" s="18">
        <f t="shared" si="20"/>
        <v>15240.332999999999</v>
      </c>
      <c r="I245" s="19">
        <f t="shared" si="21"/>
        <v>15711.411863050484</v>
      </c>
      <c r="J245" s="2"/>
    </row>
    <row r="246" spans="3:10" x14ac:dyDescent="0.35">
      <c r="C246" s="16">
        <f t="shared" si="22"/>
        <v>242</v>
      </c>
      <c r="D246" s="17">
        <f t="shared" si="23"/>
        <v>44156</v>
      </c>
      <c r="E246" s="16">
        <v>15487</v>
      </c>
      <c r="F246" s="16">
        <f t="shared" si="18"/>
        <v>58564</v>
      </c>
      <c r="G246" s="16">
        <f t="shared" si="19"/>
        <v>3747854</v>
      </c>
      <c r="H246" s="18">
        <f t="shared" si="20"/>
        <v>15317.237000000001</v>
      </c>
      <c r="I246" s="19">
        <f t="shared" si="21"/>
        <v>15723.310736842106</v>
      </c>
      <c r="J246" s="2"/>
    </row>
    <row r="247" spans="3:10" x14ac:dyDescent="0.35">
      <c r="C247" s="16">
        <f t="shared" si="22"/>
        <v>243</v>
      </c>
      <c r="D247" s="17">
        <f t="shared" si="23"/>
        <v>44157</v>
      </c>
      <c r="E247" s="16">
        <v>15521</v>
      </c>
      <c r="F247" s="16">
        <f t="shared" si="18"/>
        <v>59049</v>
      </c>
      <c r="G247" s="16">
        <f t="shared" si="19"/>
        <v>3771603</v>
      </c>
      <c r="H247" s="18">
        <f t="shared" si="20"/>
        <v>15394.141</v>
      </c>
      <c r="I247" s="19">
        <f t="shared" si="21"/>
        <v>15732.731612781954</v>
      </c>
      <c r="J247" s="2"/>
    </row>
    <row r="248" spans="3:10" x14ac:dyDescent="0.35">
      <c r="C248" s="16">
        <f t="shared" si="22"/>
        <v>244</v>
      </c>
      <c r="D248" s="17">
        <f t="shared" si="23"/>
        <v>44158</v>
      </c>
      <c r="E248" s="16">
        <v>15557</v>
      </c>
      <c r="F248" s="16">
        <f t="shared" si="18"/>
        <v>59536</v>
      </c>
      <c r="G248" s="16">
        <f t="shared" si="19"/>
        <v>3795908</v>
      </c>
      <c r="H248" s="18">
        <f t="shared" si="20"/>
        <v>15471.045000000002</v>
      </c>
      <c r="I248" s="19">
        <f t="shared" si="21"/>
        <v>15739.647183673469</v>
      </c>
      <c r="J248" s="2"/>
    </row>
    <row r="249" spans="3:10" x14ac:dyDescent="0.35">
      <c r="C249" s="16">
        <f t="shared" si="22"/>
        <v>245</v>
      </c>
      <c r="D249" s="17">
        <f t="shared" si="23"/>
        <v>44159</v>
      </c>
      <c r="E249" s="16">
        <v>15583</v>
      </c>
      <c r="F249" s="16">
        <f t="shared" si="18"/>
        <v>60025</v>
      </c>
      <c r="G249" s="16">
        <f t="shared" si="19"/>
        <v>3817835</v>
      </c>
      <c r="H249" s="18">
        <f t="shared" si="20"/>
        <v>15547.949000000001</v>
      </c>
      <c r="I249" s="19">
        <f t="shared" si="21"/>
        <v>15744.030142320085</v>
      </c>
      <c r="J249" s="2"/>
    </row>
    <row r="250" spans="3:10" x14ac:dyDescent="0.35">
      <c r="C250" s="16">
        <f t="shared" si="22"/>
        <v>246</v>
      </c>
      <c r="D250" s="17">
        <f t="shared" si="23"/>
        <v>44160</v>
      </c>
      <c r="E250" s="16">
        <v>15617</v>
      </c>
      <c r="F250" s="16">
        <f t="shared" si="18"/>
        <v>60516</v>
      </c>
      <c r="G250" s="16">
        <f t="shared" si="19"/>
        <v>3841782</v>
      </c>
      <c r="H250" s="18">
        <f t="shared" si="20"/>
        <v>15624.852999999999</v>
      </c>
      <c r="I250" s="19">
        <f t="shared" si="21"/>
        <v>15745.853181525241</v>
      </c>
      <c r="J250" s="2"/>
    </row>
    <row r="251" spans="3:10" x14ac:dyDescent="0.35">
      <c r="C251" s="16">
        <f t="shared" si="22"/>
        <v>247</v>
      </c>
      <c r="D251" s="17">
        <f t="shared" si="23"/>
        <v>44161</v>
      </c>
      <c r="E251" s="16">
        <v>15648</v>
      </c>
      <c r="F251" s="16">
        <f t="shared" si="18"/>
        <v>61009</v>
      </c>
      <c r="G251" s="16">
        <f t="shared" si="19"/>
        <v>3865056</v>
      </c>
      <c r="H251" s="18">
        <f t="shared" si="20"/>
        <v>15701.757000000001</v>
      </c>
      <c r="I251" s="19">
        <f t="shared" si="21"/>
        <v>15745.088994092373</v>
      </c>
      <c r="J251" s="2"/>
    </row>
    <row r="252" spans="3:10" x14ac:dyDescent="0.35">
      <c r="C252" s="16">
        <f t="shared" si="22"/>
        <v>248</v>
      </c>
      <c r="D252" s="17">
        <f t="shared" si="23"/>
        <v>44162</v>
      </c>
      <c r="E252" s="16">
        <v>15681</v>
      </c>
      <c r="F252" s="16">
        <f t="shared" si="18"/>
        <v>61504</v>
      </c>
      <c r="G252" s="16">
        <f t="shared" si="19"/>
        <v>3888888</v>
      </c>
      <c r="H252" s="18">
        <f t="shared" si="20"/>
        <v>15778.661</v>
      </c>
      <c r="I252" s="19">
        <f t="shared" si="21"/>
        <v>15741.710272824919</v>
      </c>
      <c r="J252" s="2"/>
    </row>
    <row r="253" spans="3:10" x14ac:dyDescent="0.35">
      <c r="C253" s="16">
        <f t="shared" si="22"/>
        <v>249</v>
      </c>
      <c r="D253" s="17">
        <f t="shared" si="23"/>
        <v>44163</v>
      </c>
      <c r="E253" s="16">
        <v>15700</v>
      </c>
      <c r="F253" s="16">
        <f t="shared" si="18"/>
        <v>62001</v>
      </c>
      <c r="G253" s="16">
        <f t="shared" si="19"/>
        <v>3909300</v>
      </c>
      <c r="H253" s="18">
        <f t="shared" si="20"/>
        <v>15855.564999999999</v>
      </c>
      <c r="I253" s="19">
        <f t="shared" si="21"/>
        <v>15735.689710526316</v>
      </c>
      <c r="J253" s="2"/>
    </row>
    <row r="254" spans="3:10" x14ac:dyDescent="0.35">
      <c r="C254" s="16">
        <f t="shared" si="22"/>
        <v>250</v>
      </c>
      <c r="D254" s="17">
        <f t="shared" si="23"/>
        <v>44164</v>
      </c>
      <c r="E254" s="16">
        <v>15727</v>
      </c>
      <c r="F254" s="16">
        <f t="shared" si="18"/>
        <v>62500</v>
      </c>
      <c r="G254" s="16">
        <f t="shared" si="19"/>
        <v>3931750</v>
      </c>
      <c r="H254" s="18">
        <f t="shared" si="20"/>
        <v>15932.469000000001</v>
      </c>
      <c r="I254" s="19">
        <f t="shared" si="21"/>
        <v>15727</v>
      </c>
      <c r="J254" s="2"/>
    </row>
    <row r="255" spans="3:10" x14ac:dyDescent="0.35">
      <c r="C255" s="16">
        <f t="shared" si="22"/>
        <v>251</v>
      </c>
      <c r="D255" s="17">
        <f t="shared" si="23"/>
        <v>44165</v>
      </c>
      <c r="E255" s="16">
        <v>15765</v>
      </c>
      <c r="F255" s="16">
        <f t="shared" si="18"/>
        <v>63001</v>
      </c>
      <c r="G255" s="16">
        <f t="shared" si="19"/>
        <v>3957015</v>
      </c>
      <c r="H255" s="18">
        <f t="shared" si="20"/>
        <v>16009.373</v>
      </c>
      <c r="I255" s="19">
        <f t="shared" si="21"/>
        <v>15715.613834049409</v>
      </c>
      <c r="J255" s="2"/>
    </row>
    <row r="256" spans="3:10" x14ac:dyDescent="0.35">
      <c r="C256" s="16">
        <f t="shared" si="22"/>
        <v>252</v>
      </c>
      <c r="D256" s="17">
        <f t="shared" si="23"/>
        <v>44166</v>
      </c>
      <c r="E256" s="16">
        <v>15804</v>
      </c>
      <c r="F256" s="16">
        <f t="shared" si="18"/>
        <v>63504</v>
      </c>
      <c r="G256" s="16">
        <f t="shared" si="19"/>
        <v>3982608</v>
      </c>
      <c r="H256" s="18">
        <f t="shared" si="20"/>
        <v>16086.276999999998</v>
      </c>
      <c r="I256" s="19">
        <f t="shared" si="21"/>
        <v>15701.503905477981</v>
      </c>
      <c r="J256" s="2"/>
    </row>
    <row r="257" spans="3:10" x14ac:dyDescent="0.35">
      <c r="C257" s="16">
        <f t="shared" si="22"/>
        <v>253</v>
      </c>
      <c r="D257" s="17">
        <f t="shared" si="23"/>
        <v>44167</v>
      </c>
      <c r="E257" s="16">
        <v>15843</v>
      </c>
      <c r="F257" s="16">
        <f t="shared" si="18"/>
        <v>64009</v>
      </c>
      <c r="G257" s="16">
        <f t="shared" si="19"/>
        <v>4008279</v>
      </c>
      <c r="H257" s="18">
        <f t="shared" si="20"/>
        <v>16163.181</v>
      </c>
      <c r="I257" s="19">
        <f t="shared" si="21"/>
        <v>15684.642907089152</v>
      </c>
      <c r="J257" s="2"/>
    </row>
    <row r="258" spans="3:10" x14ac:dyDescent="0.35">
      <c r="C258" s="16">
        <f t="shared" si="22"/>
        <v>254</v>
      </c>
      <c r="D258" s="17">
        <f t="shared" si="23"/>
        <v>44168</v>
      </c>
      <c r="E258" s="16">
        <v>15875</v>
      </c>
      <c r="F258" s="16">
        <f t="shared" si="18"/>
        <v>64516</v>
      </c>
      <c r="G258" s="16">
        <f t="shared" si="19"/>
        <v>4032250</v>
      </c>
      <c r="H258" s="18">
        <f t="shared" si="20"/>
        <v>16240.084999999999</v>
      </c>
      <c r="I258" s="19">
        <f t="shared" si="21"/>
        <v>15665.00353168636</v>
      </c>
      <c r="J258" s="2"/>
    </row>
    <row r="259" spans="3:10" x14ac:dyDescent="0.35">
      <c r="C259" s="16">
        <f t="shared" si="22"/>
        <v>255</v>
      </c>
      <c r="D259" s="17">
        <f t="shared" si="23"/>
        <v>44169</v>
      </c>
      <c r="E259" s="16">
        <v>15907</v>
      </c>
      <c r="F259" s="16">
        <f t="shared" si="18"/>
        <v>65025</v>
      </c>
      <c r="G259" s="16">
        <f t="shared" si="19"/>
        <v>4056285</v>
      </c>
      <c r="H259" s="18">
        <f t="shared" si="20"/>
        <v>16316.989000000001</v>
      </c>
      <c r="I259" s="19">
        <f t="shared" si="21"/>
        <v>15642.55847207304</v>
      </c>
      <c r="J259" s="2"/>
    </row>
    <row r="260" spans="3:10" x14ac:dyDescent="0.35">
      <c r="C260" s="16">
        <f t="shared" si="22"/>
        <v>256</v>
      </c>
      <c r="D260" s="17">
        <f t="shared" si="23"/>
        <v>44170</v>
      </c>
      <c r="E260" s="16">
        <v>15938</v>
      </c>
      <c r="F260" s="16">
        <f t="shared" si="18"/>
        <v>65536</v>
      </c>
      <c r="G260" s="16">
        <f t="shared" si="19"/>
        <v>4080128</v>
      </c>
      <c r="H260" s="18">
        <f t="shared" si="20"/>
        <v>16393.893</v>
      </c>
      <c r="I260" s="19">
        <f t="shared" si="21"/>
        <v>15617.280421052632</v>
      </c>
      <c r="J260" s="2"/>
    </row>
    <row r="261" spans="3:10" x14ac:dyDescent="0.35">
      <c r="C261" s="16">
        <f t="shared" si="22"/>
        <v>257</v>
      </c>
      <c r="D261" s="17">
        <f t="shared" si="23"/>
        <v>44171</v>
      </c>
      <c r="E261" s="16">
        <v>15966</v>
      </c>
      <c r="F261" s="16">
        <f t="shared" si="18"/>
        <v>66049</v>
      </c>
      <c r="G261" s="16">
        <f t="shared" si="19"/>
        <v>4103262</v>
      </c>
      <c r="H261" s="18">
        <f t="shared" si="20"/>
        <v>16470.796999999999</v>
      </c>
      <c r="I261" s="19">
        <f t="shared" si="21"/>
        <v>15589.142071428572</v>
      </c>
      <c r="J261" s="2"/>
    </row>
    <row r="262" spans="3:10" x14ac:dyDescent="0.35">
      <c r="C262" s="16">
        <f t="shared" si="22"/>
        <v>258</v>
      </c>
      <c r="D262" s="17">
        <f t="shared" si="23"/>
        <v>44172</v>
      </c>
      <c r="E262" s="16">
        <v>16004</v>
      </c>
      <c r="F262" s="16">
        <f t="shared" ref="F262:F277" si="24">C262^2</f>
        <v>66564</v>
      </c>
      <c r="G262" s="16">
        <f t="shared" ref="G262:G277" si="25">C262*E262</f>
        <v>4129032</v>
      </c>
      <c r="H262" s="18">
        <f t="shared" ref="H262:H278" si="26">(76.904*C262)-3293.531</f>
        <v>16547.701000000001</v>
      </c>
      <c r="I262" s="19">
        <f t="shared" ref="I262:I277" si="27">((-25423*C262^3)+(11536050*C262^2)-(1057259000*C262)+28397022000)/5586000</f>
        <v>15558.116116004296</v>
      </c>
      <c r="J262" s="2"/>
    </row>
    <row r="263" spans="3:10" x14ac:dyDescent="0.35">
      <c r="C263" s="16">
        <f t="shared" ref="C263:C277" si="28">C262+1</f>
        <v>259</v>
      </c>
      <c r="D263" s="17">
        <f t="shared" ref="D263:D277" si="29">D262+1</f>
        <v>44173</v>
      </c>
      <c r="E263" s="16">
        <v>16039</v>
      </c>
      <c r="F263" s="16">
        <f t="shared" si="24"/>
        <v>67081</v>
      </c>
      <c r="G263" s="16">
        <f t="shared" si="25"/>
        <v>4154101</v>
      </c>
      <c r="H263" s="18">
        <f t="shared" si="26"/>
        <v>16624.605</v>
      </c>
      <c r="I263" s="19">
        <f t="shared" si="27"/>
        <v>15524.175247583244</v>
      </c>
      <c r="J263" s="2"/>
    </row>
    <row r="264" spans="3:10" x14ac:dyDescent="0.35">
      <c r="C264" s="16">
        <f t="shared" si="28"/>
        <v>260</v>
      </c>
      <c r="D264" s="17">
        <f t="shared" si="29"/>
        <v>44174</v>
      </c>
      <c r="E264" s="16">
        <v>16078</v>
      </c>
      <c r="F264" s="16">
        <f t="shared" si="24"/>
        <v>67600</v>
      </c>
      <c r="G264" s="16">
        <f t="shared" si="25"/>
        <v>4180280</v>
      </c>
      <c r="H264" s="18">
        <f t="shared" si="26"/>
        <v>16701.509000000002</v>
      </c>
      <c r="I264" s="19">
        <f t="shared" si="27"/>
        <v>15487.29215896885</v>
      </c>
      <c r="J264" s="2"/>
    </row>
    <row r="265" spans="3:10" x14ac:dyDescent="0.35">
      <c r="C265" s="16">
        <f t="shared" si="28"/>
        <v>261</v>
      </c>
      <c r="D265" s="17">
        <f t="shared" si="29"/>
        <v>44175</v>
      </c>
      <c r="E265" s="16">
        <v>16152</v>
      </c>
      <c r="F265" s="16">
        <f t="shared" si="24"/>
        <v>68121</v>
      </c>
      <c r="G265" s="16">
        <f t="shared" si="25"/>
        <v>4215672</v>
      </c>
      <c r="H265" s="18">
        <f t="shared" si="26"/>
        <v>16778.413</v>
      </c>
      <c r="I265" s="19">
        <f t="shared" si="27"/>
        <v>15447.439542964554</v>
      </c>
      <c r="J265" s="2"/>
    </row>
    <row r="266" spans="3:10" x14ac:dyDescent="0.35">
      <c r="C266" s="16">
        <f t="shared" si="28"/>
        <v>262</v>
      </c>
      <c r="D266" s="17">
        <f t="shared" si="29"/>
        <v>44176</v>
      </c>
      <c r="E266" s="16">
        <v>16184</v>
      </c>
      <c r="F266" s="16">
        <f t="shared" si="24"/>
        <v>68644</v>
      </c>
      <c r="G266" s="16">
        <f t="shared" si="25"/>
        <v>4240208</v>
      </c>
      <c r="H266" s="18">
        <f t="shared" si="26"/>
        <v>16855.316999999999</v>
      </c>
      <c r="I266" s="19">
        <f t="shared" si="27"/>
        <v>15404.590092373792</v>
      </c>
      <c r="J266" s="2"/>
    </row>
    <row r="267" spans="3:10" x14ac:dyDescent="0.35">
      <c r="C267" s="16">
        <f t="shared" si="28"/>
        <v>263</v>
      </c>
      <c r="D267" s="17">
        <f t="shared" si="29"/>
        <v>44177</v>
      </c>
      <c r="E267" s="16">
        <v>16124</v>
      </c>
      <c r="F267" s="16">
        <f t="shared" si="24"/>
        <v>69169</v>
      </c>
      <c r="G267" s="16">
        <f t="shared" si="25"/>
        <v>4240612</v>
      </c>
      <c r="H267" s="18">
        <f t="shared" si="26"/>
        <v>16932.221000000001</v>
      </c>
      <c r="I267" s="19">
        <f t="shared" si="27"/>
        <v>15358.7165</v>
      </c>
      <c r="J267" s="2"/>
    </row>
    <row r="268" spans="3:10" x14ac:dyDescent="0.35">
      <c r="C268" s="16">
        <f t="shared" si="28"/>
        <v>264</v>
      </c>
      <c r="D268" s="17">
        <f t="shared" si="29"/>
        <v>44178</v>
      </c>
      <c r="E268" s="16">
        <v>16245</v>
      </c>
      <c r="F268" s="16">
        <f t="shared" si="24"/>
        <v>69696</v>
      </c>
      <c r="G268" s="16">
        <f t="shared" si="25"/>
        <v>4288680</v>
      </c>
      <c r="H268" s="18">
        <f t="shared" si="26"/>
        <v>17009.125</v>
      </c>
      <c r="I268" s="19">
        <f t="shared" si="27"/>
        <v>15309.791458646616</v>
      </c>
      <c r="J268" s="2"/>
    </row>
    <row r="269" spans="3:10" x14ac:dyDescent="0.35">
      <c r="C269" s="16">
        <f t="shared" si="28"/>
        <v>265</v>
      </c>
      <c r="D269" s="17">
        <f t="shared" si="29"/>
        <v>44179</v>
      </c>
      <c r="E269" s="16">
        <v>16282</v>
      </c>
      <c r="F269" s="16">
        <f t="shared" si="24"/>
        <v>70225</v>
      </c>
      <c r="G269" s="16">
        <f t="shared" si="25"/>
        <v>4314730</v>
      </c>
      <c r="H269" s="18">
        <f t="shared" si="26"/>
        <v>17086.028999999999</v>
      </c>
      <c r="I269" s="19">
        <f t="shared" si="27"/>
        <v>15257.787661117078</v>
      </c>
      <c r="J269" s="2"/>
    </row>
    <row r="270" spans="3:10" x14ac:dyDescent="0.35">
      <c r="C270" s="16">
        <f t="shared" si="28"/>
        <v>266</v>
      </c>
      <c r="D270" s="17">
        <f t="shared" si="29"/>
        <v>44180</v>
      </c>
      <c r="E270" s="16">
        <v>16324</v>
      </c>
      <c r="F270" s="16">
        <f t="shared" si="24"/>
        <v>70756</v>
      </c>
      <c r="G270" s="16">
        <f t="shared" si="25"/>
        <v>4342184</v>
      </c>
      <c r="H270" s="18">
        <f t="shared" si="26"/>
        <v>17162.933000000001</v>
      </c>
      <c r="I270" s="19">
        <f t="shared" si="27"/>
        <v>15202.677800214822</v>
      </c>
      <c r="J270" s="2"/>
    </row>
    <row r="271" spans="3:10" x14ac:dyDescent="0.35">
      <c r="C271" s="16">
        <f t="shared" si="28"/>
        <v>267</v>
      </c>
      <c r="D271" s="17">
        <f t="shared" si="29"/>
        <v>44181</v>
      </c>
      <c r="E271" s="16">
        <v>16359</v>
      </c>
      <c r="F271" s="16">
        <f t="shared" si="24"/>
        <v>71289</v>
      </c>
      <c r="G271" s="16">
        <f t="shared" si="25"/>
        <v>4367853</v>
      </c>
      <c r="H271" s="18">
        <f t="shared" si="26"/>
        <v>17239.837</v>
      </c>
      <c r="I271" s="19">
        <f t="shared" si="27"/>
        <v>15144.434568743287</v>
      </c>
      <c r="J271" s="2"/>
    </row>
    <row r="272" spans="3:10" x14ac:dyDescent="0.35">
      <c r="C272" s="16">
        <f t="shared" si="28"/>
        <v>268</v>
      </c>
      <c r="D272" s="17">
        <f t="shared" si="29"/>
        <v>44182</v>
      </c>
      <c r="E272" s="16">
        <v>16391</v>
      </c>
      <c r="F272" s="16">
        <f t="shared" si="24"/>
        <v>71824</v>
      </c>
      <c r="G272" s="16">
        <f t="shared" si="25"/>
        <v>4392788</v>
      </c>
      <c r="H272" s="18">
        <f t="shared" si="26"/>
        <v>17316.740999999998</v>
      </c>
      <c r="I272" s="19">
        <f t="shared" si="27"/>
        <v>15083.030659505908</v>
      </c>
      <c r="J272" s="2"/>
    </row>
    <row r="273" spans="1:17" x14ac:dyDescent="0.35">
      <c r="C273" s="16">
        <f t="shared" si="28"/>
        <v>269</v>
      </c>
      <c r="D273" s="17">
        <f t="shared" si="29"/>
        <v>44183</v>
      </c>
      <c r="E273" s="16">
        <v>16429</v>
      </c>
      <c r="F273" s="16">
        <f t="shared" si="24"/>
        <v>72361</v>
      </c>
      <c r="G273" s="16">
        <f t="shared" si="25"/>
        <v>4419401</v>
      </c>
      <c r="H273" s="18">
        <f t="shared" si="26"/>
        <v>17393.645</v>
      </c>
      <c r="I273" s="19">
        <f t="shared" si="27"/>
        <v>15018.438765306122</v>
      </c>
      <c r="J273" s="2"/>
    </row>
    <row r="274" spans="1:17" x14ac:dyDescent="0.35">
      <c r="C274" s="16">
        <f t="shared" si="28"/>
        <v>270</v>
      </c>
      <c r="D274" s="17">
        <f t="shared" si="29"/>
        <v>44184</v>
      </c>
      <c r="E274" s="16">
        <v>16470</v>
      </c>
      <c r="F274" s="16">
        <f t="shared" si="24"/>
        <v>72900</v>
      </c>
      <c r="G274" s="16">
        <f t="shared" si="25"/>
        <v>4446900</v>
      </c>
      <c r="H274" s="18">
        <f t="shared" si="26"/>
        <v>17470.548999999999</v>
      </c>
      <c r="I274" s="19">
        <f t="shared" si="27"/>
        <v>14950.631578947368</v>
      </c>
      <c r="J274" s="2"/>
    </row>
    <row r="275" spans="1:17" x14ac:dyDescent="0.35">
      <c r="C275" s="16">
        <f t="shared" si="28"/>
        <v>271</v>
      </c>
      <c r="D275" s="17">
        <f t="shared" si="29"/>
        <v>44185</v>
      </c>
      <c r="E275" s="16">
        <v>16507</v>
      </c>
      <c r="F275" s="16">
        <f t="shared" si="24"/>
        <v>73441</v>
      </c>
      <c r="G275" s="16">
        <f t="shared" si="25"/>
        <v>4473397</v>
      </c>
      <c r="H275" s="18">
        <f t="shared" si="26"/>
        <v>17547.453000000001</v>
      </c>
      <c r="I275" s="19">
        <f t="shared" si="27"/>
        <v>14879.581793233083</v>
      </c>
      <c r="J275" s="2"/>
    </row>
    <row r="276" spans="1:17" x14ac:dyDescent="0.35">
      <c r="C276" s="16">
        <f t="shared" si="28"/>
        <v>272</v>
      </c>
      <c r="D276" s="17">
        <f t="shared" si="29"/>
        <v>44186</v>
      </c>
      <c r="E276" s="16">
        <v>16543</v>
      </c>
      <c r="F276" s="16">
        <f t="shared" si="24"/>
        <v>73984</v>
      </c>
      <c r="G276" s="16">
        <f t="shared" si="25"/>
        <v>4499696</v>
      </c>
      <c r="H276" s="18">
        <f t="shared" si="26"/>
        <v>17624.357</v>
      </c>
      <c r="I276" s="19">
        <f t="shared" si="27"/>
        <v>14805.262100966702</v>
      </c>
      <c r="J276" s="2"/>
    </row>
    <row r="277" spans="1:17" x14ac:dyDescent="0.35">
      <c r="C277" s="16">
        <f t="shared" si="28"/>
        <v>273</v>
      </c>
      <c r="D277" s="17">
        <f t="shared" si="29"/>
        <v>44187</v>
      </c>
      <c r="E277" s="16">
        <v>16585</v>
      </c>
      <c r="F277" s="16">
        <f t="shared" si="24"/>
        <v>74529</v>
      </c>
      <c r="G277" s="16">
        <f t="shared" si="25"/>
        <v>4527705</v>
      </c>
      <c r="H277" s="18">
        <f t="shared" si="26"/>
        <v>17701.260999999999</v>
      </c>
      <c r="I277" s="19">
        <f t="shared" si="27"/>
        <v>14727.645194951665</v>
      </c>
      <c r="J277" s="2"/>
    </row>
    <row r="278" spans="1:17" x14ac:dyDescent="0.35">
      <c r="B278" t="s">
        <v>8</v>
      </c>
      <c r="C278" s="13"/>
      <c r="D278" s="11">
        <f>SUM(C5:C277)</f>
        <v>37401</v>
      </c>
      <c r="E278" s="11">
        <f>SUM(E5:E277)</f>
        <v>1977140</v>
      </c>
      <c r="F278" s="11">
        <f>SUM(F5:F277)</f>
        <v>6819449</v>
      </c>
      <c r="G278" s="11">
        <f>SUM(G5:G277)</f>
        <v>401259261</v>
      </c>
      <c r="H278" s="12">
        <f t="shared" si="26"/>
        <v>-3293.5309999999999</v>
      </c>
      <c r="I278" s="14"/>
    </row>
    <row r="288" spans="1:17" x14ac:dyDescent="0.35">
      <c r="A288" s="20" t="s">
        <v>26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310" spans="5:8" x14ac:dyDescent="0.35">
      <c r="E310">
        <f>C277</f>
        <v>273</v>
      </c>
      <c r="F310">
        <f>D278</f>
        <v>37401</v>
      </c>
      <c r="G310" t="s">
        <v>9</v>
      </c>
      <c r="H310">
        <f>E278</f>
        <v>1977140</v>
      </c>
    </row>
    <row r="311" spans="5:8" x14ac:dyDescent="0.35">
      <c r="E311">
        <f>D278</f>
        <v>37401</v>
      </c>
      <c r="F311">
        <f>F278</f>
        <v>6819449</v>
      </c>
      <c r="G311" t="s">
        <v>10</v>
      </c>
      <c r="H311">
        <f>G278</f>
        <v>401259261</v>
      </c>
    </row>
    <row r="313" spans="5:8" x14ac:dyDescent="0.35">
      <c r="E313" t="s">
        <v>9</v>
      </c>
      <c r="F313" s="2">
        <f>-122282203/37128</f>
        <v>-3293.5305699202759</v>
      </c>
      <c r="G313" s="9" t="s">
        <v>11</v>
      </c>
      <c r="H313" s="9"/>
    </row>
    <row r="314" spans="5:8" x14ac:dyDescent="0.35">
      <c r="E314" t="s">
        <v>10</v>
      </c>
      <c r="F314" s="2">
        <f>130391081/1695512</f>
        <v>76.903661548841882</v>
      </c>
    </row>
    <row r="318" spans="5:8" x14ac:dyDescent="0.35">
      <c r="F318">
        <f>3391/11850</f>
        <v>0.28616033755274262</v>
      </c>
    </row>
    <row r="319" spans="5:8" x14ac:dyDescent="0.35">
      <c r="F319">
        <f>697/395</f>
        <v>1.7645569620253165</v>
      </c>
    </row>
    <row r="345" spans="4:6" x14ac:dyDescent="0.35">
      <c r="E345" t="s">
        <v>12</v>
      </c>
      <c r="F345" t="s">
        <v>13</v>
      </c>
    </row>
    <row r="347" spans="4:6" x14ac:dyDescent="0.35">
      <c r="D347" t="s">
        <v>16</v>
      </c>
      <c r="E347" t="s">
        <v>14</v>
      </c>
      <c r="F347" t="s">
        <v>15</v>
      </c>
    </row>
    <row r="348" spans="4:6" x14ac:dyDescent="0.35">
      <c r="D348">
        <v>0</v>
      </c>
      <c r="E348">
        <v>60</v>
      </c>
      <c r="F348">
        <v>179</v>
      </c>
    </row>
    <row r="349" spans="4:6" x14ac:dyDescent="0.35">
      <c r="D349">
        <v>1</v>
      </c>
      <c r="E349">
        <v>130</v>
      </c>
      <c r="F349">
        <f>E134</f>
        <v>5381</v>
      </c>
    </row>
    <row r="350" spans="4:6" x14ac:dyDescent="0.35">
      <c r="D350">
        <v>2</v>
      </c>
      <c r="E350">
        <v>200</v>
      </c>
      <c r="F350">
        <f>E204</f>
        <v>13427</v>
      </c>
    </row>
    <row r="351" spans="4:6" x14ac:dyDescent="0.35">
      <c r="D351">
        <v>3</v>
      </c>
      <c r="E351">
        <v>250</v>
      </c>
      <c r="F351">
        <f>E254</f>
        <v>15727</v>
      </c>
    </row>
    <row r="352" spans="4:6" x14ac:dyDescent="0.35">
      <c r="D352" s="10">
        <v>4</v>
      </c>
      <c r="E352" s="10">
        <v>190</v>
      </c>
      <c r="F352" s="10">
        <f>E194</f>
        <v>12731</v>
      </c>
    </row>
    <row r="354" spans="5:11" x14ac:dyDescent="0.35">
      <c r="E354" t="s">
        <v>13</v>
      </c>
      <c r="F354" s="6" t="s">
        <v>23</v>
      </c>
      <c r="G354" s="6"/>
      <c r="H354" s="6"/>
      <c r="I354" s="6"/>
      <c r="J354" s="5"/>
      <c r="K354" s="5"/>
    </row>
    <row r="355" spans="5:11" x14ac:dyDescent="0.35">
      <c r="E355" s="5"/>
      <c r="F355" s="5"/>
      <c r="G355" s="5"/>
      <c r="H355" s="5"/>
      <c r="I355" s="5"/>
      <c r="J355" s="5"/>
      <c r="K355" s="5"/>
    </row>
    <row r="356" spans="5:11" x14ac:dyDescent="0.35">
      <c r="E356" s="5"/>
      <c r="F356" s="5"/>
      <c r="G356" s="5"/>
      <c r="H356" s="5"/>
      <c r="I356" s="5"/>
      <c r="J356" s="5"/>
      <c r="K356" s="5"/>
    </row>
    <row r="357" spans="5:11" x14ac:dyDescent="0.35">
      <c r="E357" s="4" t="s">
        <v>20</v>
      </c>
      <c r="F357" s="4"/>
      <c r="G357" s="4"/>
      <c r="H357" s="4"/>
      <c r="I357" s="4"/>
      <c r="J357" s="4"/>
      <c r="K357" s="4"/>
    </row>
    <row r="358" spans="5:11" x14ac:dyDescent="0.35">
      <c r="E358" s="5"/>
      <c r="F358" s="5"/>
      <c r="G358" s="5"/>
      <c r="H358" s="5"/>
      <c r="I358" s="5"/>
      <c r="J358" s="5"/>
      <c r="K358" s="5"/>
    </row>
    <row r="359" spans="5:11" x14ac:dyDescent="0.35">
      <c r="K359">
        <f>95*20716850</f>
        <v>1968100750</v>
      </c>
    </row>
    <row r="360" spans="5:11" x14ac:dyDescent="0.35">
      <c r="K360">
        <f>114*37125655</f>
        <v>4232324670</v>
      </c>
    </row>
    <row r="361" spans="5:11" x14ac:dyDescent="0.35">
      <c r="E361" t="s">
        <v>21</v>
      </c>
      <c r="F361" s="3" t="s">
        <v>22</v>
      </c>
      <c r="G361" s="3"/>
      <c r="H361" s="3"/>
      <c r="K361">
        <f>49*36014830</f>
        <v>1764726670</v>
      </c>
    </row>
    <row r="363" spans="5:11" x14ac:dyDescent="0.35">
      <c r="K363">
        <f>K359-K360+K361</f>
        <v>-499497250</v>
      </c>
    </row>
  </sheetData>
  <mergeCells count="6">
    <mergeCell ref="J1:P1"/>
    <mergeCell ref="J2:N2"/>
    <mergeCell ref="G313:H313"/>
    <mergeCell ref="A288:Q289"/>
    <mergeCell ref="L38:N38"/>
    <mergeCell ref="M95:W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irfan</vt:lpstr>
      <vt:lpstr>alwi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2020-12-23T15:53:35Z</dcterms:created>
  <dcterms:modified xsi:type="dcterms:W3CDTF">2020-12-25T14:57:19Z</dcterms:modified>
</cp:coreProperties>
</file>