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 autoCompressPictures="0"/>
  <xr:revisionPtr revIDLastSave="0" documentId="13_ncr:1_{E99535E3-C7F9-4593-82AF-00AC7F60CC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.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P15" i="1" s="1"/>
  <c r="I15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4" i="1"/>
  <c r="P13" i="1"/>
  <c r="P12" i="1"/>
  <c r="P11" i="1"/>
  <c r="P10" i="1"/>
  <c r="P8" i="1"/>
  <c r="M8" i="1"/>
  <c r="I8" i="1"/>
  <c r="I7" i="1"/>
  <c r="I36" i="1" l="1"/>
  <c r="P9" i="1"/>
  <c r="P7" i="1"/>
  <c r="M7" i="1"/>
  <c r="P36" i="1" l="1"/>
  <c r="M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" authorId="0" shapeId="0" xr:uid="{E1222CEC-BD84-4E01-B030-27CFD4109D06}">
      <text>
        <r>
          <rPr>
            <sz val="9"/>
            <color indexed="81"/>
            <rFont val="Tahoma"/>
            <family val="2"/>
          </rPr>
          <t>Busqueda Binaria</t>
        </r>
      </text>
    </comment>
    <comment ref="F6" authorId="0" shapeId="0" xr:uid="{BC3C20B3-6316-4078-AFE5-D2C9910F2FA2}">
      <text>
        <r>
          <rPr>
            <sz val="9"/>
            <color indexed="81"/>
            <rFont val="Tahoma"/>
            <family val="2"/>
          </rPr>
          <t>5% Vjudge</t>
        </r>
      </text>
    </comment>
    <comment ref="G6" authorId="0" shapeId="0" xr:uid="{893E0890-2B97-4AE9-BD50-A52D0F0F4F81}">
      <text>
        <r>
          <rPr>
            <sz val="9"/>
            <color indexed="81"/>
            <rFont val="Tahoma"/>
            <family val="2"/>
          </rPr>
          <t xml:space="preserve">5%
</t>
        </r>
      </text>
    </comment>
    <comment ref="H6" authorId="0" shapeId="0" xr:uid="{F8A144B3-709E-4B63-A0AC-E0C6C288AC9C}">
      <text>
        <r>
          <rPr>
            <sz val="9"/>
            <color indexed="81"/>
            <rFont val="Tahoma"/>
            <family val="2"/>
          </rPr>
          <t xml:space="preserve">25%
</t>
        </r>
      </text>
    </comment>
    <comment ref="H8" authorId="0" shapeId="0" xr:uid="{C3021720-6A38-4E5C-8074-8B5675E7810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entrego nada</t>
        </r>
      </text>
    </comment>
    <comment ref="E9" authorId="0" shapeId="0" xr:uid="{C924A3E9-4797-4EBC-A2F5-3EBEE0E5A5D3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H9" authorId="0" shapeId="0" xr:uid="{F6B192F9-A2B3-4300-A9C9-FC3B781ED0D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Intentó 1</t>
        </r>
      </text>
    </comment>
    <comment ref="E10" authorId="0" shapeId="0" xr:uid="{F9EDB049-ECEE-4F56-9716-F356B16EE6C4}">
      <text>
        <r>
          <rPr>
            <sz val="9"/>
            <color indexed="81"/>
            <rFont val="Tahoma"/>
            <family val="2"/>
          </rPr>
          <t>Otro 0.0 26/02/24
Otro 0.0 29/02/24</t>
        </r>
      </text>
    </comment>
    <comment ref="H10" authorId="0" shapeId="0" xr:uid="{20F9DCA6-4E7F-44A6-94AA-B9D5DB7BAB8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entrego nada</t>
        </r>
      </text>
    </comment>
    <comment ref="E11" authorId="0" shapeId="0" xr:uid="{40330E58-38E1-4690-8CE5-E13B87E5B4A2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12" authorId="0" shapeId="0" xr:uid="{88A65F8B-2EA9-4938-B734-0AF301F85B4B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H12" authorId="0" shapeId="0" xr:uid="{C2CC2D03-71AA-4DDD-A827-E3E217746D4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entrego nada</t>
        </r>
      </text>
    </comment>
    <comment ref="E14" authorId="0" shapeId="0" xr:uid="{5A0C70E7-32AE-4044-B4A9-D67FF7F0A879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H14" authorId="0" shapeId="0" xr:uid="{B301A840-9AF2-4695-B8A7-24FF3D9AE678}">
      <text>
        <r>
          <rPr>
            <sz val="9"/>
            <color indexed="81"/>
            <rFont val="Tahoma"/>
            <family val="2"/>
          </rPr>
          <t>No presentó parcial - Excusa
Parcial: 15-04-24</t>
        </r>
      </text>
    </comment>
    <comment ref="E15" authorId="0" shapeId="0" xr:uid="{9DF1CE23-13A2-4916-88B7-67B5D024DBF5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16" authorId="0" shapeId="0" xr:uid="{F18A8987-ACD8-4D75-B111-02891754DDA8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17" authorId="0" shapeId="0" xr:uid="{A759704C-1B3C-46D6-8757-A7E9BFF203D9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18" authorId="0" shapeId="0" xr:uid="{D5221C01-D1ED-4094-AE21-2A8D9E168106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C19" authorId="0" shapeId="0" xr:uid="{37810FC7-380D-491A-BF1D-34891CB2E1D9}">
      <text>
        <r>
          <rPr>
            <sz val="9"/>
            <color indexed="81"/>
            <rFont val="Tahoma"/>
            <family val="2"/>
          </rPr>
          <t>Acuerdo</t>
        </r>
      </text>
    </comment>
    <comment ref="E19" authorId="0" shapeId="0" xr:uid="{81C18FD3-A022-46FA-A2F5-712ACC9EB86F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H21" authorId="0" shapeId="0" xr:uid="{0559821A-F256-4281-85FF-56D579CEDAA5}">
      <text>
        <r>
          <rPr>
            <sz val="9"/>
            <color indexed="81"/>
            <rFont val="Tahoma"/>
            <family val="2"/>
          </rPr>
          <t xml:space="preserve">Copia Jun Porras &amp; Frank Lopez
</t>
        </r>
      </text>
    </comment>
    <comment ref="E22" authorId="0" shapeId="0" xr:uid="{77BA5856-BCF3-4335-98C5-6296B2B5A9C3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23" authorId="0" shapeId="0" xr:uid="{7FD73F15-DFA0-4CB3-9015-1462B0E57427}">
      <text>
        <r>
          <rPr>
            <sz val="9"/>
            <color indexed="81"/>
            <rFont val="Tahoma"/>
            <family val="2"/>
          </rPr>
          <t>Otro 0.0 26/02/24
Otro 0,0 29/02/24
Otro 0.0 4/03/24</t>
        </r>
      </text>
    </comment>
    <comment ref="E24" authorId="0" shapeId="0" xr:uid="{083DC3DA-99CF-489E-BAC6-8382C28B497C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25" authorId="0" shapeId="0" xr:uid="{553392F1-D265-4CC7-B7C3-52BB53E6DC0D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26" authorId="0" shapeId="0" xr:uid="{453324D1-A746-4E1F-BD9B-426042D66006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27" authorId="0" shapeId="0" xr:uid="{B9A62E22-02B7-4B5A-AA78-25A10B18F987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H27" authorId="0" shapeId="0" xr:uid="{A4F0DECB-2833-4A8C-8E02-7A9908C03DD3}">
      <text>
        <r>
          <rPr>
            <sz val="9"/>
            <color indexed="81"/>
            <rFont val="Tahoma"/>
            <family val="2"/>
          </rPr>
          <t xml:space="preserve">Copia Jun Porras &amp; Frank Lopez
</t>
        </r>
      </text>
    </comment>
    <comment ref="E29" authorId="0" shapeId="0" xr:uid="{ED8423FD-2C39-44B1-921D-18D8DE88296E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E32" authorId="0" shapeId="0" xr:uid="{D1A4ED27-06E5-4452-B338-B5F76B5B0C8E}">
      <text>
        <r>
          <rPr>
            <sz val="9"/>
            <color indexed="81"/>
            <rFont val="Tahoma"/>
            <family val="2"/>
          </rPr>
          <t>Ejercicios calcular complejidad 26/02/24</t>
        </r>
      </text>
    </comment>
    <comment ref="C60" authorId="0" shapeId="0" xr:uid="{FF0D8810-CDC9-481A-857D-F34765580BB2}">
      <text>
        <r>
          <rPr>
            <sz val="9"/>
            <color indexed="81"/>
            <rFont val="Tahoma"/>
            <family val="2"/>
          </rPr>
          <t>Acuerdo</t>
        </r>
      </text>
    </comment>
    <comment ref="C68" authorId="0" shapeId="0" xr:uid="{16F633A9-F3A7-41B1-AD8C-7918F55BCFE0}">
      <text>
        <r>
          <rPr>
            <sz val="9"/>
            <color indexed="81"/>
            <rFont val="Tahoma"/>
            <family val="2"/>
          </rPr>
          <t>Acuerdo</t>
        </r>
      </text>
    </comment>
    <comment ref="C72" authorId="0" shapeId="0" xr:uid="{070AD788-744D-4759-90A2-10D9AF30F901}">
      <text>
        <r>
          <rPr>
            <sz val="9"/>
            <color indexed="81"/>
            <rFont val="Tahoma"/>
            <family val="2"/>
          </rPr>
          <t>Acuerdo</t>
        </r>
      </text>
    </comment>
    <comment ref="C86" authorId="0" shapeId="0" xr:uid="{AA5A8E4E-8BF5-47BE-950A-A6F864E33E83}">
      <text>
        <r>
          <rPr>
            <sz val="9"/>
            <color indexed="81"/>
            <rFont val="Tahoma"/>
            <family val="2"/>
          </rPr>
          <t>Acuerdo</t>
        </r>
      </text>
    </comment>
    <comment ref="C105" authorId="0" shapeId="0" xr:uid="{4CCF8FA2-862D-43A5-A425-E6A1ADF96995}">
      <text>
        <r>
          <rPr>
            <sz val="9"/>
            <color indexed="81"/>
            <rFont val="Tahoma"/>
            <family val="2"/>
          </rPr>
          <t>Acuerdo</t>
        </r>
      </text>
    </comment>
    <comment ref="C133" authorId="0" shapeId="0" xr:uid="{4B875AEB-4C21-417B-AB67-7E3C1867B88F}">
      <text>
        <r>
          <rPr>
            <sz val="9"/>
            <color indexed="81"/>
            <rFont val="Tahoma"/>
            <family val="2"/>
          </rPr>
          <t>Acuerdo</t>
        </r>
      </text>
    </comment>
  </commentList>
</comments>
</file>

<file path=xl/sharedStrings.xml><?xml version="1.0" encoding="utf-8"?>
<sst xmlns="http://schemas.openxmlformats.org/spreadsheetml/2006/main" count="177" uniqueCount="93">
  <si>
    <t>ESTUDIANTES</t>
  </si>
  <si>
    <t>NRC</t>
  </si>
  <si>
    <t>Def</t>
  </si>
  <si>
    <t>1er Corte</t>
  </si>
  <si>
    <t>2do Corte</t>
  </si>
  <si>
    <t>3er Corte</t>
  </si>
  <si>
    <t>Bolanos Caraballo Pastor Eduardo</t>
  </si>
  <si>
    <t>A.A</t>
  </si>
  <si>
    <t>didealgo</t>
  </si>
  <si>
    <t>Training</t>
  </si>
  <si>
    <t>Test-2</t>
  </si>
  <si>
    <t>Rescude</t>
  </si>
  <si>
    <t>Test-1</t>
  </si>
  <si>
    <t>Introducción</t>
  </si>
  <si>
    <t>65074-Análisis de Algoritmos</t>
  </si>
  <si>
    <t>Arciniegas Acosta Andres Felipe</t>
  </si>
  <si>
    <t>Beltran Polo Nicolas</t>
  </si>
  <si>
    <t>Camargo Galvis Ana Isabel</t>
  </si>
  <si>
    <t>Carrillo Peña Duvan Santiago</t>
  </si>
  <si>
    <t>Castillo Buitrago Juan Esteban</t>
  </si>
  <si>
    <t>Castillo Ramirez Luisa Fernanda</t>
  </si>
  <si>
    <t>Cely Martinez Juan Camilo</t>
  </si>
  <si>
    <t>Gonzalez Alarcon Jhon Alexander</t>
  </si>
  <si>
    <t>Guerrero Torres Daniel Santiago</t>
  </si>
  <si>
    <t>Hernandez Muñoz Oscar Dario</t>
  </si>
  <si>
    <t>Hernandez Quintero Santiago</t>
  </si>
  <si>
    <t>Lobaton Pachon Ivan Alfredo</t>
  </si>
  <si>
    <t>Lopez Vargas Frank Nicolas</t>
  </si>
  <si>
    <t>Montaño Ariza Hector Fabian</t>
  </si>
  <si>
    <t>Murillo Ramirez Ramiro Andres</t>
  </si>
  <si>
    <t>Paez Suarez Brayan Camilo</t>
  </si>
  <si>
    <t>Pardo Torres Angie Lorena</t>
  </si>
  <si>
    <t>Porras Garcia Jhon Edwin</t>
  </si>
  <si>
    <t>Porras Velosa Juan Manuel</t>
  </si>
  <si>
    <t>Rey Panche Diego Alejandro</t>
  </si>
  <si>
    <t>Rubiano Ramos Juan Sebastian</t>
  </si>
  <si>
    <t>Salgado Sanchez Karla Manuela</t>
  </si>
  <si>
    <t>Sanchez Gonzalez Jose Luis</t>
  </si>
  <si>
    <t>Tautiva Melo Maicol Stid</t>
  </si>
  <si>
    <t>Vjudge: Taller inicio</t>
  </si>
  <si>
    <t>vjudge</t>
  </si>
  <si>
    <t>andresacosta</t>
  </si>
  <si>
    <t>nicolasbeltral</t>
  </si>
  <si>
    <t>AnaCamargo</t>
  </si>
  <si>
    <t>SantiagoCarrillo</t>
  </si>
  <si>
    <t>juancastillob</t>
  </si>
  <si>
    <t>luisacarrillo</t>
  </si>
  <si>
    <t>CamiloCely</t>
  </si>
  <si>
    <t>JhonGonzalez</t>
  </si>
  <si>
    <t>danielGuerrero</t>
  </si>
  <si>
    <t>OscarHernandez</t>
  </si>
  <si>
    <t>SantiiHernandez</t>
  </si>
  <si>
    <t>IvanLobaton</t>
  </si>
  <si>
    <t>FRANKLOPEZ</t>
  </si>
  <si>
    <t>FabianMontano</t>
  </si>
  <si>
    <t>RamiroMurillo</t>
  </si>
  <si>
    <t>BrayanPaez</t>
  </si>
  <si>
    <t>AngiePardo</t>
  </si>
  <si>
    <t>JhonSodxh</t>
  </si>
  <si>
    <t>JuanPorras</t>
  </si>
  <si>
    <t>DiegoRey</t>
  </si>
  <si>
    <t>SebastianRamos</t>
  </si>
  <si>
    <t>KarlaSalgado</t>
  </si>
  <si>
    <t>JoseSanchez</t>
  </si>
  <si>
    <t>MichaelStid</t>
  </si>
  <si>
    <t>Aritmética en notación O:: Númerosperfectos</t>
  </si>
  <si>
    <t>Aritmética en notación O:: Tarea : Búsqueda binaria</t>
  </si>
  <si>
    <t>Ejercicios calcular complejidad</t>
  </si>
  <si>
    <t>Tarea</t>
  </si>
  <si>
    <t>Gómez Urrea Felipe</t>
  </si>
  <si>
    <t>Tarea: Ejercicio 16 : Calcular complejidad</t>
  </si>
  <si>
    <t>Revisar tarea: Ejercicios de Nivel-1 :: Skiena &amp; Revilla</t>
  </si>
  <si>
    <t>Ejercicios de Nivel-1 :: Skiena &amp; Revilla</t>
  </si>
  <si>
    <t>Continuar Training</t>
  </si>
  <si>
    <t>Parcial Vjudge</t>
  </si>
  <si>
    <t>Calificar Training</t>
  </si>
  <si>
    <t>Notas Genesis</t>
  </si>
  <si>
    <t>Recursión + Factores que influyen en la complejidad :: Tarbajo repetido (serie) + ciclos + Ant on a chessboard</t>
  </si>
  <si>
    <t>Training - 2</t>
  </si>
  <si>
    <t xml:space="preserve">Training - 2 :: ayuda ejercicios: Ant on a chessboard </t>
  </si>
  <si>
    <t>A.A
65074
(23)</t>
  </si>
  <si>
    <t>Training - 2 :: ayuda ejercicios: Hanoi Tower Again</t>
  </si>
  <si>
    <r>
      <t>Training - 2 :: Ayuda ejercicios: Direction Change ::</t>
    </r>
    <r>
      <rPr>
        <sz val="11"/>
        <color rgb="FFFF0000"/>
        <rFont val="Calibri"/>
        <family val="2"/>
        <scheme val="minor"/>
      </rPr>
      <t xml:space="preserve"> Se dejo actividad en Biblioteca: Algoritmos P &amp; NP</t>
    </r>
  </si>
  <si>
    <t>Training - 2 :: Ayuda ejercicios: 15 Puzzle</t>
  </si>
  <si>
    <t>Parcial - 2 : Grupo 1</t>
  </si>
  <si>
    <t>Parcial - 2 : Grupo 2</t>
  </si>
  <si>
    <t>Retroalimentación &amp; Rescate</t>
  </si>
  <si>
    <t>Optimización de espacio: Algoritmo sin pérdida :: David Huffman</t>
  </si>
  <si>
    <t>Huffman</t>
  </si>
  <si>
    <t>Parcial</t>
  </si>
  <si>
    <t>Día festivo</t>
  </si>
  <si>
    <t>Salida al frente de la UNM - Actividad planeada por Lorena</t>
  </si>
  <si>
    <t>Solución de dudas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</si>
</sst>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name val="Verdan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</cellStyleXfs>
  <cellXfs count="112">
    <xf numFmtId="0" fontId="0" fillId="0" borderId="0" xfId="0"/>
    <xf numFmtId="2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/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7" fillId="0" borderId="0" xfId="0" applyFont="1"/>
    <xf numFmtId="164" fontId="0" fillId="0" borderId="2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7" fillId="0" borderId="5" xfId="0" applyFont="1" applyBorder="1"/>
    <xf numFmtId="164" fontId="0" fillId="0" borderId="1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2" fontId="12" fillId="0" borderId="0" xfId="0" applyNumberFormat="1" applyFont="1"/>
    <xf numFmtId="0" fontId="0" fillId="0" borderId="0" xfId="0" applyAlignment="1">
      <alignment horizontal="left"/>
    </xf>
    <xf numFmtId="0" fontId="2" fillId="0" borderId="35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2" borderId="26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left"/>
    </xf>
    <xf numFmtId="165" fontId="1" fillId="5" borderId="0" xfId="0" applyNumberFormat="1" applyFont="1" applyFill="1" applyAlignment="1">
      <alignment horizontal="left"/>
    </xf>
    <xf numFmtId="9" fontId="8" fillId="0" borderId="30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164" fontId="7" fillId="0" borderId="43" xfId="0" applyNumberFormat="1" applyFont="1" applyBorder="1" applyAlignment="1">
      <alignment horizontal="center"/>
    </xf>
    <xf numFmtId="2" fontId="15" fillId="0" borderId="0" xfId="0" applyNumberFormat="1" applyFont="1"/>
    <xf numFmtId="0" fontId="13" fillId="0" borderId="11" xfId="0" applyFont="1" applyBorder="1"/>
    <xf numFmtId="0" fontId="13" fillId="0" borderId="0" xfId="364" applyFont="1"/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17" fillId="0" borderId="6" xfId="364" applyFont="1" applyBorder="1"/>
    <xf numFmtId="164" fontId="7" fillId="2" borderId="46" xfId="0" applyNumberFormat="1" applyFont="1" applyFill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7" fillId="2" borderId="33" xfId="0" applyNumberFormat="1" applyFont="1" applyFill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8" fillId="0" borderId="36" xfId="0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17" fillId="4" borderId="6" xfId="364" applyFont="1" applyFill="1" applyBorder="1"/>
    <xf numFmtId="0" fontId="13" fillId="0" borderId="6" xfId="364" applyFont="1" applyBorder="1"/>
    <xf numFmtId="0" fontId="13" fillId="0" borderId="0" xfId="364" applyFont="1" applyBorder="1"/>
    <xf numFmtId="164" fontId="7" fillId="0" borderId="25" xfId="0" applyNumberFormat="1" applyFont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3" fillId="4" borderId="0" xfId="364" applyFont="1" applyFill="1" applyBorder="1"/>
    <xf numFmtId="165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3" fillId="0" borderId="0" xfId="364" applyFont="1" applyFill="1" applyBorder="1"/>
    <xf numFmtId="164" fontId="18" fillId="2" borderId="26" xfId="0" applyNumberFormat="1" applyFon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7" fillId="4" borderId="5" xfId="364" applyFont="1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0" xfId="0" quotePrefix="1" applyNumberForma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13" fillId="0" borderId="7" xfId="364" applyFont="1" applyBorder="1"/>
  </cellXfs>
  <cellStyles count="36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 visitado" xfId="1" builtinId="9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Normal" xfId="0" builtinId="0"/>
    <cellStyle name="Normal 2" xfId="364" xr:uid="{26153DF7-D201-4938-86D4-091904C604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3-19T20:37:00.94" personId="{00000000-0000-0000-0000-000000000000}" id="{C3021720-6A38-4E5C-8074-8B5675E78104}">
    <text>No entrego nada</text>
  </threadedComment>
  <threadedComment ref="H9" dT="2024-03-19T20:48:52.57" personId="{00000000-0000-0000-0000-000000000000}" id="{F6B192F9-A2B3-4300-A9C9-FC3B781ED0DD}">
    <text>Intentó 1</text>
  </threadedComment>
  <threadedComment ref="H10" dT="2024-03-19T20:37:25.77" personId="{00000000-0000-0000-0000-000000000000}" id="{20F9DCA6-4E7F-44A6-94AA-B9D5DB7BAB89}">
    <text>No entrego nada</text>
  </threadedComment>
  <threadedComment ref="H12" dT="2024-03-19T20:37:25.77" personId="{00000000-0000-0000-0000-000000000000}" id="{C2CC2D03-71AA-4DDD-A827-E3E217746D4D}">
    <text>No entrego nada</text>
  </threadedComment>
  <threadedComment ref="H14" dT="2024-03-19T20:38:36.50" personId="{00000000-0000-0000-0000-000000000000}" id="{11171BA1-E662-489D-8340-CC2A54951760}">
    <text>No asistió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R146"/>
  <sheetViews>
    <sheetView showGridLines="0" tabSelected="1" topLeftCell="A31" zoomScale="112" zoomScaleNormal="112" zoomScaleSheetLayoutView="112" zoomScalePageLayoutView="125" workbookViewId="0">
      <selection activeCell="C151" sqref="C151"/>
    </sheetView>
  </sheetViews>
  <sheetFormatPr baseColWidth="10" defaultColWidth="9.140625" defaultRowHeight="15" x14ac:dyDescent="0.25"/>
  <cols>
    <col min="1" max="1" width="2.7109375" style="4" customWidth="1"/>
    <col min="3" max="3" width="33.7109375" customWidth="1"/>
    <col min="4" max="4" width="17.42578125" style="4" customWidth="1"/>
    <col min="5" max="5" width="7.140625" style="4" hidden="1" customWidth="1"/>
    <col min="6" max="8" width="9.140625" hidden="1" customWidth="1"/>
    <col min="9" max="9" width="10.28515625" hidden="1" customWidth="1"/>
    <col min="10" max="13" width="9.140625" hidden="1" customWidth="1"/>
    <col min="14" max="15" width="9.140625" customWidth="1"/>
    <col min="16" max="16" width="17" customWidth="1"/>
    <col min="17" max="17" width="0.85546875" customWidth="1"/>
    <col min="18" max="18" width="34.140625" style="1" customWidth="1"/>
  </cols>
  <sheetData>
    <row r="2" spans="2:18" ht="33.75" x14ac:dyDescent="0.5">
      <c r="B2" s="89" t="s">
        <v>14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2:18" ht="3.95" customHeight="1" thickBot="1" x14ac:dyDescent="0.3"/>
    <row r="4" spans="2:18" ht="15.75" thickBot="1" x14ac:dyDescent="0.3">
      <c r="B4" s="98" t="s">
        <v>1</v>
      </c>
      <c r="C4" s="32" t="s">
        <v>7</v>
      </c>
      <c r="D4" s="95" t="s">
        <v>40</v>
      </c>
      <c r="E4" s="101" t="s">
        <v>3</v>
      </c>
      <c r="F4" s="102"/>
      <c r="G4" s="102"/>
      <c r="H4" s="102"/>
      <c r="I4" s="103"/>
      <c r="J4" s="101" t="s">
        <v>4</v>
      </c>
      <c r="K4" s="102"/>
      <c r="L4" s="102"/>
      <c r="M4" s="103"/>
      <c r="N4" s="101" t="s">
        <v>5</v>
      </c>
      <c r="O4" s="102"/>
      <c r="P4" s="103"/>
    </row>
    <row r="5" spans="2:18" ht="15.75" thickBot="1" x14ac:dyDescent="0.3">
      <c r="B5" s="99"/>
      <c r="C5" s="90" t="s">
        <v>0</v>
      </c>
      <c r="D5" s="96"/>
      <c r="E5" s="107"/>
      <c r="F5" s="108"/>
      <c r="G5" s="108"/>
      <c r="H5" s="108"/>
      <c r="I5" s="109"/>
      <c r="J5" s="104"/>
      <c r="K5" s="105"/>
      <c r="L5" s="105"/>
      <c r="M5" s="106"/>
      <c r="N5" s="104"/>
      <c r="O5" s="105"/>
      <c r="P5" s="106"/>
    </row>
    <row r="6" spans="2:18" ht="15.75" thickBot="1" x14ac:dyDescent="0.3">
      <c r="B6" s="100"/>
      <c r="C6" s="91"/>
      <c r="D6" s="97"/>
      <c r="E6" s="67" t="s">
        <v>68</v>
      </c>
      <c r="F6" s="67" t="s">
        <v>9</v>
      </c>
      <c r="G6" s="40" t="s">
        <v>11</v>
      </c>
      <c r="H6" s="41" t="s">
        <v>12</v>
      </c>
      <c r="I6" s="29" t="s">
        <v>2</v>
      </c>
      <c r="J6" s="28" t="s">
        <v>9</v>
      </c>
      <c r="K6" s="47" t="s">
        <v>11</v>
      </c>
      <c r="L6" s="48" t="s">
        <v>10</v>
      </c>
      <c r="M6" s="49" t="s">
        <v>2</v>
      </c>
      <c r="N6" s="51" t="s">
        <v>88</v>
      </c>
      <c r="O6" s="50" t="s">
        <v>89</v>
      </c>
      <c r="P6" s="52" t="s">
        <v>2</v>
      </c>
    </row>
    <row r="7" spans="2:18" ht="15" hidden="1" customHeight="1" x14ac:dyDescent="0.25">
      <c r="B7" s="94" t="s">
        <v>80</v>
      </c>
      <c r="C7" s="55" t="s">
        <v>6</v>
      </c>
      <c r="D7" s="64" t="s">
        <v>8</v>
      </c>
      <c r="E7" s="66"/>
      <c r="F7" s="65">
        <v>0</v>
      </c>
      <c r="G7" s="45"/>
      <c r="H7" s="42"/>
      <c r="I7" s="60">
        <f>+(F7*0.05+G7*0.05+H7*0.25)*100/35</f>
        <v>0</v>
      </c>
      <c r="J7" s="44"/>
      <c r="K7" s="45"/>
      <c r="L7" s="42"/>
      <c r="M7" s="35">
        <f>+(J7+K7)/2</f>
        <v>0</v>
      </c>
      <c r="N7" s="53"/>
      <c r="O7" s="44"/>
      <c r="P7" s="35">
        <f>+(N7+O7)/2</f>
        <v>0</v>
      </c>
    </row>
    <row r="8" spans="2:18" ht="15" customHeight="1" x14ac:dyDescent="0.25">
      <c r="B8" s="94"/>
      <c r="C8" s="87" t="s">
        <v>15</v>
      </c>
      <c r="D8" s="85" t="s">
        <v>41</v>
      </c>
      <c r="E8" s="68">
        <v>0</v>
      </c>
      <c r="F8" s="12">
        <v>5</v>
      </c>
      <c r="G8" s="16">
        <v>4</v>
      </c>
      <c r="H8" s="10">
        <v>4</v>
      </c>
      <c r="I8" s="37">
        <f t="shared" ref="I8:I32" si="0">+(F8*0.05+G8*0.05+H8*0.25)*100/35</f>
        <v>4.1428571428571432</v>
      </c>
      <c r="J8" s="83">
        <v>5</v>
      </c>
      <c r="K8" s="16">
        <v>0</v>
      </c>
      <c r="L8" s="46">
        <v>2</v>
      </c>
      <c r="M8" s="60">
        <f t="shared" ref="M8:M32" si="1">+(J8*0.05+K8*0.05+L8*0.25)*100/35</f>
        <v>2.1428571428571428</v>
      </c>
      <c r="N8" s="34"/>
      <c r="O8" s="12"/>
      <c r="P8" s="37">
        <f t="shared" ref="P8:P32" si="2">+(N8+O8)/2</f>
        <v>0</v>
      </c>
      <c r="R8" s="54"/>
    </row>
    <row r="9" spans="2:18" ht="15.75" customHeight="1" x14ac:dyDescent="0.25">
      <c r="B9" s="94"/>
      <c r="C9" s="71" t="s">
        <v>16</v>
      </c>
      <c r="D9" s="22" t="s">
        <v>42</v>
      </c>
      <c r="E9" s="69">
        <v>0</v>
      </c>
      <c r="F9" s="13">
        <v>5</v>
      </c>
      <c r="G9" s="76">
        <v>5</v>
      </c>
      <c r="H9" s="15">
        <v>0</v>
      </c>
      <c r="I9" s="36">
        <f t="shared" si="0"/>
        <v>1.4285714285714286</v>
      </c>
      <c r="J9" s="84">
        <v>5</v>
      </c>
      <c r="K9" s="17">
        <v>0</v>
      </c>
      <c r="L9" s="43">
        <v>2</v>
      </c>
      <c r="M9" s="36">
        <f t="shared" si="1"/>
        <v>2.1428571428571428</v>
      </c>
      <c r="N9" s="33"/>
      <c r="O9" s="13"/>
      <c r="P9" s="36">
        <f t="shared" si="2"/>
        <v>0</v>
      </c>
      <c r="R9" s="54"/>
    </row>
    <row r="10" spans="2:18" ht="15" customHeight="1" x14ac:dyDescent="0.25">
      <c r="B10" s="94"/>
      <c r="C10" s="71" t="s">
        <v>17</v>
      </c>
      <c r="D10" s="22" t="s">
        <v>43</v>
      </c>
      <c r="E10" s="69">
        <v>0</v>
      </c>
      <c r="F10" s="15">
        <v>5</v>
      </c>
      <c r="G10" s="76">
        <v>5</v>
      </c>
      <c r="H10" s="15">
        <v>0</v>
      </c>
      <c r="I10" s="36">
        <f t="shared" si="0"/>
        <v>1.4285714285714286</v>
      </c>
      <c r="J10" s="84">
        <v>5</v>
      </c>
      <c r="K10" s="17">
        <v>0</v>
      </c>
      <c r="L10" s="43">
        <v>2</v>
      </c>
      <c r="M10" s="36">
        <f t="shared" si="1"/>
        <v>2.1428571428571428</v>
      </c>
      <c r="N10" s="33"/>
      <c r="O10" s="13"/>
      <c r="P10" s="36">
        <f t="shared" si="2"/>
        <v>0</v>
      </c>
      <c r="R10" s="54"/>
    </row>
    <row r="11" spans="2:18" ht="15" customHeight="1" x14ac:dyDescent="0.25">
      <c r="B11" s="94"/>
      <c r="C11" s="71" t="s">
        <v>18</v>
      </c>
      <c r="D11" s="22" t="s">
        <v>44</v>
      </c>
      <c r="E11" s="69">
        <v>0</v>
      </c>
      <c r="F11" s="15">
        <v>5</v>
      </c>
      <c r="G11" s="17">
        <v>4</v>
      </c>
      <c r="H11" s="74">
        <v>2.5</v>
      </c>
      <c r="I11" s="36">
        <f t="shared" si="0"/>
        <v>3.0714285714285716</v>
      </c>
      <c r="J11" s="84">
        <v>5</v>
      </c>
      <c r="K11" s="17">
        <v>0</v>
      </c>
      <c r="L11" s="43">
        <v>2</v>
      </c>
      <c r="M11" s="36">
        <f t="shared" si="1"/>
        <v>2.1428571428571428</v>
      </c>
      <c r="N11" s="33"/>
      <c r="O11" s="13"/>
      <c r="P11" s="36">
        <f t="shared" si="2"/>
        <v>0</v>
      </c>
      <c r="R11" s="54"/>
    </row>
    <row r="12" spans="2:18" ht="15" customHeight="1" x14ac:dyDescent="0.25">
      <c r="B12" s="94"/>
      <c r="C12" s="71" t="s">
        <v>19</v>
      </c>
      <c r="D12" s="22" t="s">
        <v>45</v>
      </c>
      <c r="E12" s="69">
        <v>0</v>
      </c>
      <c r="F12" s="15">
        <v>5</v>
      </c>
      <c r="G12" s="17">
        <v>4</v>
      </c>
      <c r="H12" s="75">
        <v>2.5</v>
      </c>
      <c r="I12" s="36">
        <f t="shared" si="0"/>
        <v>3.0714285714285716</v>
      </c>
      <c r="J12" s="84">
        <v>5</v>
      </c>
      <c r="K12" s="17">
        <v>0</v>
      </c>
      <c r="L12" s="43">
        <v>2</v>
      </c>
      <c r="M12" s="36">
        <f t="shared" si="1"/>
        <v>2.1428571428571428</v>
      </c>
      <c r="N12" s="33"/>
      <c r="O12" s="13"/>
      <c r="P12" s="36">
        <f t="shared" si="2"/>
        <v>0</v>
      </c>
      <c r="R12" s="54"/>
    </row>
    <row r="13" spans="2:18" ht="15" customHeight="1" x14ac:dyDescent="0.25">
      <c r="B13" s="94"/>
      <c r="C13" s="71" t="s">
        <v>20</v>
      </c>
      <c r="D13" s="22" t="s">
        <v>46</v>
      </c>
      <c r="E13" s="69"/>
      <c r="F13" s="15">
        <v>5</v>
      </c>
      <c r="G13" s="17">
        <v>4</v>
      </c>
      <c r="H13" s="74">
        <v>2.5</v>
      </c>
      <c r="I13" s="36">
        <f t="shared" si="0"/>
        <v>3.0714285714285716</v>
      </c>
      <c r="J13" s="84">
        <v>5</v>
      </c>
      <c r="K13" s="17">
        <v>0</v>
      </c>
      <c r="L13" s="43">
        <v>2</v>
      </c>
      <c r="M13" s="36">
        <f t="shared" si="1"/>
        <v>2.1428571428571428</v>
      </c>
      <c r="N13" s="33"/>
      <c r="O13" s="13"/>
      <c r="P13" s="36">
        <f t="shared" si="2"/>
        <v>0</v>
      </c>
      <c r="R13" s="54"/>
    </row>
    <row r="14" spans="2:18" ht="15" customHeight="1" x14ac:dyDescent="0.25">
      <c r="B14" s="94"/>
      <c r="C14" s="71" t="s">
        <v>21</v>
      </c>
      <c r="D14" s="22" t="s">
        <v>47</v>
      </c>
      <c r="E14" s="69">
        <v>0</v>
      </c>
      <c r="F14" s="15">
        <v>5</v>
      </c>
      <c r="G14" s="76">
        <v>5</v>
      </c>
      <c r="H14" s="15">
        <v>2</v>
      </c>
      <c r="I14" s="82">
        <f t="shared" si="0"/>
        <v>2.8571428571428572</v>
      </c>
      <c r="J14" s="84">
        <v>5</v>
      </c>
      <c r="K14" s="17">
        <v>0</v>
      </c>
      <c r="L14" s="43">
        <v>2</v>
      </c>
      <c r="M14" s="36">
        <f t="shared" si="1"/>
        <v>2.1428571428571428</v>
      </c>
      <c r="N14" s="33"/>
      <c r="O14" s="13"/>
      <c r="P14" s="36">
        <f t="shared" si="2"/>
        <v>0</v>
      </c>
      <c r="R14" s="54"/>
    </row>
    <row r="15" spans="2:18" ht="15" customHeight="1" x14ac:dyDescent="0.25">
      <c r="B15" s="94"/>
      <c r="C15" s="71" t="s">
        <v>69</v>
      </c>
      <c r="D15" s="22"/>
      <c r="E15" s="69">
        <v>0</v>
      </c>
      <c r="F15" s="15">
        <v>5</v>
      </c>
      <c r="G15" s="76">
        <v>5</v>
      </c>
      <c r="H15" s="15">
        <v>0</v>
      </c>
      <c r="I15" s="36">
        <f t="shared" si="0"/>
        <v>1.4285714285714286</v>
      </c>
      <c r="J15" s="84">
        <v>5</v>
      </c>
      <c r="K15" s="17">
        <v>0</v>
      </c>
      <c r="L15" s="43">
        <v>2</v>
      </c>
      <c r="M15" s="36">
        <f t="shared" si="1"/>
        <v>2.1428571428571428</v>
      </c>
      <c r="N15" s="33"/>
      <c r="O15" s="13"/>
      <c r="P15" s="36">
        <f t="shared" ref="P15" si="3">+(M15*0.05+N15*0.05+O15*0.25)*100/35</f>
        <v>0.30612244897959184</v>
      </c>
      <c r="R15" s="54"/>
    </row>
    <row r="16" spans="2:18" ht="15" customHeight="1" x14ac:dyDescent="0.25">
      <c r="B16" s="94"/>
      <c r="C16" s="71" t="s">
        <v>22</v>
      </c>
      <c r="D16" s="22" t="s">
        <v>48</v>
      </c>
      <c r="E16" s="69">
        <v>0</v>
      </c>
      <c r="F16" s="15">
        <v>5</v>
      </c>
      <c r="G16" s="17">
        <v>4</v>
      </c>
      <c r="H16" s="15">
        <v>2</v>
      </c>
      <c r="I16" s="36">
        <f t="shared" si="0"/>
        <v>2.7142857142857144</v>
      </c>
      <c r="J16" s="84">
        <v>1</v>
      </c>
      <c r="K16" s="17">
        <v>0</v>
      </c>
      <c r="L16" s="43">
        <v>1</v>
      </c>
      <c r="M16" s="36">
        <f t="shared" si="1"/>
        <v>0.8571428571428571</v>
      </c>
      <c r="N16" s="33"/>
      <c r="O16" s="13"/>
      <c r="P16" s="36">
        <f t="shared" si="2"/>
        <v>0</v>
      </c>
      <c r="R16" s="54"/>
    </row>
    <row r="17" spans="2:18" ht="15" customHeight="1" x14ac:dyDescent="0.25">
      <c r="B17" s="94"/>
      <c r="C17" s="71" t="s">
        <v>23</v>
      </c>
      <c r="D17" s="22" t="s">
        <v>49</v>
      </c>
      <c r="E17" s="69">
        <v>0</v>
      </c>
      <c r="F17" s="15">
        <v>5</v>
      </c>
      <c r="G17" s="17">
        <v>5</v>
      </c>
      <c r="H17" s="15">
        <v>4.5</v>
      </c>
      <c r="I17" s="36">
        <f t="shared" si="0"/>
        <v>4.6428571428571432</v>
      </c>
      <c r="J17" s="84">
        <v>5</v>
      </c>
      <c r="K17" s="17">
        <v>0</v>
      </c>
      <c r="L17" s="43">
        <v>2</v>
      </c>
      <c r="M17" s="36">
        <f t="shared" si="1"/>
        <v>2.1428571428571428</v>
      </c>
      <c r="N17" s="33"/>
      <c r="O17" s="13"/>
      <c r="P17" s="36">
        <f t="shared" si="2"/>
        <v>0</v>
      </c>
      <c r="R17" s="54"/>
    </row>
    <row r="18" spans="2:18" ht="15" customHeight="1" x14ac:dyDescent="0.25">
      <c r="B18" s="94"/>
      <c r="C18" s="71" t="s">
        <v>24</v>
      </c>
      <c r="D18" s="22" t="s">
        <v>50</v>
      </c>
      <c r="E18" s="69">
        <v>0</v>
      </c>
      <c r="F18" s="15">
        <v>5</v>
      </c>
      <c r="G18" s="17">
        <v>4</v>
      </c>
      <c r="H18" s="15">
        <v>2.5</v>
      </c>
      <c r="I18" s="36">
        <f t="shared" si="0"/>
        <v>3.0714285714285716</v>
      </c>
      <c r="J18" s="84">
        <v>5</v>
      </c>
      <c r="K18" s="17">
        <v>0</v>
      </c>
      <c r="L18" s="43">
        <v>2</v>
      </c>
      <c r="M18" s="36">
        <f t="shared" si="1"/>
        <v>2.1428571428571428</v>
      </c>
      <c r="N18" s="33"/>
      <c r="O18" s="13"/>
      <c r="P18" s="36">
        <f t="shared" si="2"/>
        <v>0</v>
      </c>
      <c r="R18" s="54"/>
    </row>
    <row r="19" spans="2:18" ht="15" customHeight="1" x14ac:dyDescent="0.25">
      <c r="B19" s="94"/>
      <c r="C19" s="71" t="s">
        <v>25</v>
      </c>
      <c r="D19" s="22" t="s">
        <v>51</v>
      </c>
      <c r="E19" s="69">
        <v>0</v>
      </c>
      <c r="F19" s="15">
        <v>5</v>
      </c>
      <c r="G19" s="17">
        <v>5</v>
      </c>
      <c r="H19" s="15">
        <v>5</v>
      </c>
      <c r="I19" s="36">
        <f t="shared" si="0"/>
        <v>5</v>
      </c>
      <c r="J19" s="84">
        <v>5</v>
      </c>
      <c r="K19" s="17">
        <v>0</v>
      </c>
      <c r="L19" s="43">
        <v>2</v>
      </c>
      <c r="M19" s="36">
        <f t="shared" si="1"/>
        <v>2.1428571428571428</v>
      </c>
      <c r="N19" s="33"/>
      <c r="O19" s="13"/>
      <c r="P19" s="36">
        <f t="shared" si="2"/>
        <v>0</v>
      </c>
      <c r="R19" s="54"/>
    </row>
    <row r="20" spans="2:18" ht="15" customHeight="1" x14ac:dyDescent="0.25">
      <c r="B20" s="94"/>
      <c r="C20" s="59" t="s">
        <v>26</v>
      </c>
      <c r="D20" s="22" t="s">
        <v>52</v>
      </c>
      <c r="E20" s="69"/>
      <c r="F20" s="15">
        <v>5</v>
      </c>
      <c r="G20" s="17">
        <v>4</v>
      </c>
      <c r="H20" s="15">
        <v>2</v>
      </c>
      <c r="I20" s="36">
        <f t="shared" si="0"/>
        <v>2.7142857142857144</v>
      </c>
      <c r="J20" s="7">
        <v>5</v>
      </c>
      <c r="K20" s="17">
        <v>0</v>
      </c>
      <c r="L20" s="43">
        <v>2</v>
      </c>
      <c r="M20" s="36">
        <f t="shared" si="1"/>
        <v>2.1428571428571428</v>
      </c>
      <c r="N20" s="33"/>
      <c r="O20" s="13"/>
      <c r="P20" s="36">
        <f t="shared" si="2"/>
        <v>0</v>
      </c>
      <c r="R20" s="54"/>
    </row>
    <row r="21" spans="2:18" ht="15" customHeight="1" x14ac:dyDescent="0.25">
      <c r="B21" s="94"/>
      <c r="C21" s="59" t="s">
        <v>27</v>
      </c>
      <c r="D21" s="22" t="s">
        <v>53</v>
      </c>
      <c r="E21" s="69"/>
      <c r="F21" s="15">
        <v>5</v>
      </c>
      <c r="G21" s="76">
        <v>5</v>
      </c>
      <c r="H21" s="15">
        <v>0</v>
      </c>
      <c r="I21" s="36">
        <f t="shared" si="0"/>
        <v>1.4285714285714286</v>
      </c>
      <c r="J21" s="7">
        <v>5</v>
      </c>
      <c r="K21" s="17">
        <v>0</v>
      </c>
      <c r="L21" s="43">
        <v>2</v>
      </c>
      <c r="M21" s="36">
        <f t="shared" si="1"/>
        <v>2.1428571428571428</v>
      </c>
      <c r="N21" s="33"/>
      <c r="O21" s="13"/>
      <c r="P21" s="36">
        <f t="shared" si="2"/>
        <v>0</v>
      </c>
      <c r="R21" s="54"/>
    </row>
    <row r="22" spans="2:18" ht="15" customHeight="1" x14ac:dyDescent="0.25">
      <c r="B22" s="94"/>
      <c r="C22" s="59" t="s">
        <v>28</v>
      </c>
      <c r="D22" s="22" t="s">
        <v>54</v>
      </c>
      <c r="E22" s="69"/>
      <c r="F22" s="15">
        <v>5</v>
      </c>
      <c r="G22" s="17">
        <v>5</v>
      </c>
      <c r="H22" s="15">
        <v>5</v>
      </c>
      <c r="I22" s="36">
        <f t="shared" si="0"/>
        <v>5</v>
      </c>
      <c r="J22" s="7">
        <v>5</v>
      </c>
      <c r="K22" s="17">
        <v>5</v>
      </c>
      <c r="L22" s="43">
        <v>2</v>
      </c>
      <c r="M22" s="36">
        <f t="shared" si="1"/>
        <v>2.8571428571428572</v>
      </c>
      <c r="N22" s="33"/>
      <c r="O22" s="13"/>
      <c r="P22" s="36">
        <f t="shared" si="2"/>
        <v>0</v>
      </c>
      <c r="R22" s="54"/>
    </row>
    <row r="23" spans="2:18" ht="15" hidden="1" customHeight="1" x14ac:dyDescent="0.25">
      <c r="B23" s="94"/>
      <c r="C23" s="59" t="s">
        <v>29</v>
      </c>
      <c r="D23" s="22" t="s">
        <v>55</v>
      </c>
      <c r="E23" s="69">
        <v>0</v>
      </c>
      <c r="F23" s="15">
        <v>5</v>
      </c>
      <c r="G23" s="76">
        <v>5</v>
      </c>
      <c r="H23" s="15">
        <v>0</v>
      </c>
      <c r="I23" s="36">
        <f t="shared" si="0"/>
        <v>1.4285714285714286</v>
      </c>
      <c r="J23" s="7"/>
      <c r="K23" s="17"/>
      <c r="L23" s="43"/>
      <c r="M23" s="36">
        <f t="shared" si="1"/>
        <v>0</v>
      </c>
      <c r="N23" s="33"/>
      <c r="O23" s="13"/>
      <c r="P23" s="36">
        <f t="shared" si="2"/>
        <v>0</v>
      </c>
      <c r="R23" s="54"/>
    </row>
    <row r="24" spans="2:18" ht="15" customHeight="1" x14ac:dyDescent="0.25">
      <c r="B24" s="94"/>
      <c r="C24" s="59" t="s">
        <v>30</v>
      </c>
      <c r="D24" s="22" t="s">
        <v>56</v>
      </c>
      <c r="E24" s="69">
        <v>0</v>
      </c>
      <c r="F24" s="15">
        <v>5</v>
      </c>
      <c r="G24" s="76">
        <v>5</v>
      </c>
      <c r="H24" s="15">
        <v>0</v>
      </c>
      <c r="I24" s="36">
        <f t="shared" si="0"/>
        <v>1.4285714285714286</v>
      </c>
      <c r="J24" s="7">
        <v>5</v>
      </c>
      <c r="K24" s="17">
        <v>0</v>
      </c>
      <c r="L24" s="43">
        <v>2</v>
      </c>
      <c r="M24" s="36">
        <f t="shared" si="1"/>
        <v>2.1428571428571428</v>
      </c>
      <c r="N24" s="33"/>
      <c r="O24" s="13"/>
      <c r="P24" s="36">
        <f t="shared" si="2"/>
        <v>0</v>
      </c>
      <c r="R24" s="54"/>
    </row>
    <row r="25" spans="2:18" ht="15" customHeight="1" x14ac:dyDescent="0.25">
      <c r="B25" s="94"/>
      <c r="C25" s="59" t="s">
        <v>31</v>
      </c>
      <c r="D25" s="22" t="s">
        <v>57</v>
      </c>
      <c r="E25" s="69">
        <v>0</v>
      </c>
      <c r="F25" s="15">
        <v>5</v>
      </c>
      <c r="G25" s="76">
        <v>5</v>
      </c>
      <c r="H25" s="15">
        <v>0</v>
      </c>
      <c r="I25" s="36">
        <f t="shared" si="0"/>
        <v>1.4285714285714286</v>
      </c>
      <c r="J25" s="7">
        <v>2</v>
      </c>
      <c r="K25" s="17">
        <v>0</v>
      </c>
      <c r="L25" s="43">
        <v>3</v>
      </c>
      <c r="M25" s="36">
        <f t="shared" si="1"/>
        <v>2.4285714285714284</v>
      </c>
      <c r="N25" s="33"/>
      <c r="O25" s="13"/>
      <c r="P25" s="36">
        <f t="shared" si="2"/>
        <v>0</v>
      </c>
      <c r="R25" s="54"/>
    </row>
    <row r="26" spans="2:18" ht="15" customHeight="1" x14ac:dyDescent="0.25">
      <c r="B26" s="94"/>
      <c r="C26" s="72" t="s">
        <v>32</v>
      </c>
      <c r="D26" s="22" t="s">
        <v>58</v>
      </c>
      <c r="E26" s="69">
        <v>0</v>
      </c>
      <c r="F26" s="15">
        <v>5</v>
      </c>
      <c r="G26" s="76">
        <v>5</v>
      </c>
      <c r="H26" s="15">
        <v>0</v>
      </c>
      <c r="I26" s="36">
        <f t="shared" si="0"/>
        <v>1.4285714285714286</v>
      </c>
      <c r="J26" s="7">
        <v>0</v>
      </c>
      <c r="K26" s="17">
        <v>0</v>
      </c>
      <c r="L26" s="43">
        <v>0</v>
      </c>
      <c r="M26" s="36">
        <f t="shared" si="1"/>
        <v>0</v>
      </c>
      <c r="N26" s="33"/>
      <c r="O26" s="13"/>
      <c r="P26" s="36">
        <f t="shared" si="2"/>
        <v>0</v>
      </c>
      <c r="R26" s="54"/>
    </row>
    <row r="27" spans="2:18" ht="15" customHeight="1" x14ac:dyDescent="0.25">
      <c r="B27" s="94"/>
      <c r="C27" s="59" t="s">
        <v>33</v>
      </c>
      <c r="D27" s="22" t="s">
        <v>59</v>
      </c>
      <c r="E27" s="69">
        <v>0</v>
      </c>
      <c r="F27" s="15">
        <v>5</v>
      </c>
      <c r="G27" s="76">
        <v>5</v>
      </c>
      <c r="H27" s="15">
        <v>0</v>
      </c>
      <c r="I27" s="36">
        <f t="shared" si="0"/>
        <v>1.4285714285714286</v>
      </c>
      <c r="J27" s="7">
        <v>5</v>
      </c>
      <c r="K27" s="17">
        <v>0</v>
      </c>
      <c r="L27" s="43">
        <v>2</v>
      </c>
      <c r="M27" s="36">
        <f t="shared" si="1"/>
        <v>2.1428571428571428</v>
      </c>
      <c r="N27" s="33"/>
      <c r="O27" s="13"/>
      <c r="P27" s="36">
        <f t="shared" si="2"/>
        <v>0</v>
      </c>
      <c r="R27" s="54"/>
    </row>
    <row r="28" spans="2:18" ht="15" customHeight="1" x14ac:dyDescent="0.25">
      <c r="B28" s="94"/>
      <c r="C28" s="72" t="s">
        <v>34</v>
      </c>
      <c r="D28" s="22" t="s">
        <v>60</v>
      </c>
      <c r="E28" s="69"/>
      <c r="F28" s="15">
        <v>5</v>
      </c>
      <c r="G28" s="76">
        <v>5</v>
      </c>
      <c r="H28" s="15">
        <v>0</v>
      </c>
      <c r="I28" s="36">
        <f t="shared" si="0"/>
        <v>1.4285714285714286</v>
      </c>
      <c r="J28" s="7">
        <v>0</v>
      </c>
      <c r="K28" s="17">
        <v>0</v>
      </c>
      <c r="L28" s="43">
        <v>0</v>
      </c>
      <c r="M28" s="36">
        <f t="shared" si="1"/>
        <v>0</v>
      </c>
      <c r="N28" s="33"/>
      <c r="O28" s="13"/>
      <c r="P28" s="36">
        <f t="shared" si="2"/>
        <v>0</v>
      </c>
      <c r="R28" s="54"/>
    </row>
    <row r="29" spans="2:18" ht="15" hidden="1" customHeight="1" x14ac:dyDescent="0.25">
      <c r="B29" s="94"/>
      <c r="C29" s="59" t="s">
        <v>35</v>
      </c>
      <c r="D29" s="22" t="s">
        <v>61</v>
      </c>
      <c r="E29" s="69">
        <v>0</v>
      </c>
      <c r="F29" s="15">
        <v>0</v>
      </c>
      <c r="G29" s="76">
        <v>0</v>
      </c>
      <c r="H29" s="15">
        <v>0</v>
      </c>
      <c r="I29" s="36">
        <f t="shared" si="0"/>
        <v>0</v>
      </c>
      <c r="J29" s="7"/>
      <c r="K29" s="17"/>
      <c r="L29" s="43"/>
      <c r="M29" s="36">
        <f t="shared" si="1"/>
        <v>0</v>
      </c>
      <c r="N29" s="33"/>
      <c r="O29" s="13"/>
      <c r="P29" s="36">
        <f t="shared" si="2"/>
        <v>0</v>
      </c>
      <c r="R29" s="54"/>
    </row>
    <row r="30" spans="2:18" ht="15" customHeight="1" x14ac:dyDescent="0.25">
      <c r="B30" s="94"/>
      <c r="C30" s="59" t="s">
        <v>36</v>
      </c>
      <c r="D30" s="22" t="s">
        <v>62</v>
      </c>
      <c r="E30" s="69"/>
      <c r="F30" s="15">
        <v>5</v>
      </c>
      <c r="G30" s="76">
        <v>5</v>
      </c>
      <c r="H30" s="15">
        <v>0</v>
      </c>
      <c r="I30" s="36">
        <f t="shared" si="0"/>
        <v>1.4285714285714286</v>
      </c>
      <c r="J30" s="7">
        <v>5</v>
      </c>
      <c r="K30" s="17">
        <v>0</v>
      </c>
      <c r="L30" s="43">
        <v>2</v>
      </c>
      <c r="M30" s="36">
        <f t="shared" si="1"/>
        <v>2.1428571428571428</v>
      </c>
      <c r="N30" s="33"/>
      <c r="O30" s="13"/>
      <c r="P30" s="36">
        <f t="shared" si="2"/>
        <v>0</v>
      </c>
      <c r="R30" s="54"/>
    </row>
    <row r="31" spans="2:18" ht="15" customHeight="1" x14ac:dyDescent="0.25">
      <c r="B31" s="94"/>
      <c r="C31" s="72" t="s">
        <v>37</v>
      </c>
      <c r="D31" s="22" t="s">
        <v>63</v>
      </c>
      <c r="E31" s="69">
        <v>0</v>
      </c>
      <c r="F31" s="15">
        <v>5</v>
      </c>
      <c r="G31" s="76">
        <v>5</v>
      </c>
      <c r="H31" s="15">
        <v>0</v>
      </c>
      <c r="I31" s="36">
        <f t="shared" si="0"/>
        <v>1.4285714285714286</v>
      </c>
      <c r="J31" s="7">
        <v>0</v>
      </c>
      <c r="K31" s="17">
        <v>0</v>
      </c>
      <c r="L31" s="43">
        <v>0</v>
      </c>
      <c r="M31" s="36">
        <f t="shared" si="1"/>
        <v>0</v>
      </c>
      <c r="N31" s="33"/>
      <c r="O31" s="13"/>
      <c r="P31" s="36">
        <f t="shared" si="2"/>
        <v>0</v>
      </c>
      <c r="R31" s="54"/>
    </row>
    <row r="32" spans="2:18" ht="15" customHeight="1" thickBot="1" x14ac:dyDescent="0.3">
      <c r="B32" s="94"/>
      <c r="C32" s="111" t="s">
        <v>38</v>
      </c>
      <c r="D32" s="86" t="s">
        <v>64</v>
      </c>
      <c r="E32" s="70">
        <v>0</v>
      </c>
      <c r="F32" s="11">
        <v>5</v>
      </c>
      <c r="G32" s="57">
        <v>4</v>
      </c>
      <c r="H32" s="11">
        <v>2.5</v>
      </c>
      <c r="I32" s="62">
        <f t="shared" si="0"/>
        <v>3.0714285714285716</v>
      </c>
      <c r="J32" s="3">
        <v>5</v>
      </c>
      <c r="K32" s="57">
        <v>0</v>
      </c>
      <c r="L32" s="61">
        <v>2</v>
      </c>
      <c r="M32" s="62">
        <f t="shared" si="1"/>
        <v>2.1428571428571428</v>
      </c>
      <c r="N32" s="63"/>
      <c r="O32" s="25"/>
      <c r="P32" s="62">
        <f t="shared" si="2"/>
        <v>0</v>
      </c>
      <c r="R32" s="54"/>
    </row>
    <row r="33" spans="2:18" ht="3" customHeight="1" thickBot="1" x14ac:dyDescent="0.3">
      <c r="C33" s="14"/>
      <c r="R33" s="30"/>
    </row>
    <row r="34" spans="2:18" x14ac:dyDescent="0.25">
      <c r="B34" s="92"/>
      <c r="C34" s="19"/>
      <c r="D34" s="23"/>
      <c r="E34" s="23"/>
      <c r="F34" s="2"/>
      <c r="G34" s="16"/>
      <c r="H34" s="10"/>
      <c r="I34" s="26"/>
      <c r="J34" s="2"/>
      <c r="K34" s="16"/>
      <c r="L34" s="16"/>
      <c r="M34" s="27"/>
      <c r="N34" s="34"/>
      <c r="O34" s="12"/>
      <c r="P34" s="20"/>
      <c r="R34" s="30"/>
    </row>
    <row r="35" spans="2:18" ht="15.75" thickBot="1" x14ac:dyDescent="0.3">
      <c r="B35" s="93"/>
      <c r="C35" s="5"/>
      <c r="D35" s="9"/>
      <c r="E35" s="9"/>
      <c r="F35" s="3"/>
      <c r="G35" s="57"/>
      <c r="H35" s="11"/>
      <c r="I35" s="24"/>
      <c r="J35" s="8"/>
      <c r="K35" s="18"/>
      <c r="L35" s="18"/>
      <c r="M35" s="58"/>
      <c r="N35" s="3"/>
      <c r="O35" s="25"/>
      <c r="P35" s="21"/>
      <c r="R35" s="30"/>
    </row>
    <row r="36" spans="2:18" x14ac:dyDescent="0.25">
      <c r="I36" s="6">
        <f>SUM(I7:I32)/10</f>
        <v>5.9571428571428591</v>
      </c>
      <c r="J36" s="6"/>
      <c r="K36" s="6"/>
      <c r="L36" s="6"/>
      <c r="M36" s="6">
        <f>SUM(M7:M32)/10</f>
        <v>4.257142857142858</v>
      </c>
      <c r="N36" s="6"/>
      <c r="O36" s="6"/>
      <c r="P36" s="6">
        <f>SUM(P7:P32)/10</f>
        <v>3.0612244897959183E-2</v>
      </c>
    </row>
    <row r="38" spans="2:18" ht="15.75" hidden="1" x14ac:dyDescent="0.25">
      <c r="C38" s="39">
        <v>45330</v>
      </c>
      <c r="D38" s="110" t="s">
        <v>13</v>
      </c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</row>
    <row r="39" spans="2:18" ht="4.5" hidden="1" customHeight="1" x14ac:dyDescent="0.25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2:18" ht="15.75" hidden="1" x14ac:dyDescent="0.25">
      <c r="C40" s="56" t="s">
        <v>17</v>
      </c>
    </row>
    <row r="41" spans="2:18" ht="15.75" hidden="1" x14ac:dyDescent="0.25">
      <c r="C41" s="56" t="s">
        <v>20</v>
      </c>
    </row>
    <row r="42" spans="2:18" ht="15.75" hidden="1" x14ac:dyDescent="0.25">
      <c r="C42" s="56" t="s">
        <v>22</v>
      </c>
    </row>
    <row r="43" spans="2:18" ht="15.75" hidden="1" x14ac:dyDescent="0.25">
      <c r="C43" s="56" t="s">
        <v>31</v>
      </c>
    </row>
    <row r="44" spans="2:18" ht="15.75" hidden="1" x14ac:dyDescent="0.25">
      <c r="C44" s="56" t="s">
        <v>33</v>
      </c>
    </row>
    <row r="45" spans="2:18" ht="15.75" hidden="1" x14ac:dyDescent="0.25">
      <c r="C45" s="39">
        <v>45334</v>
      </c>
      <c r="D45" s="88" t="s">
        <v>39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</row>
    <row r="46" spans="2:18" ht="15.75" hidden="1" x14ac:dyDescent="0.25">
      <c r="C46" s="56" t="s">
        <v>21</v>
      </c>
    </row>
    <row r="47" spans="2:18" ht="15.75" hidden="1" x14ac:dyDescent="0.25">
      <c r="C47" s="56" t="s">
        <v>35</v>
      </c>
    </row>
    <row r="48" spans="2:18" ht="15.75" hidden="1" x14ac:dyDescent="0.25">
      <c r="C48" s="39">
        <v>45337</v>
      </c>
      <c r="D48" s="88" t="s">
        <v>65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</row>
    <row r="49" spans="3:16" ht="15.75" hidden="1" x14ac:dyDescent="0.25">
      <c r="C49" s="56" t="s">
        <v>29</v>
      </c>
    </row>
    <row r="50" spans="3:16" ht="15.75" hidden="1" x14ac:dyDescent="0.25">
      <c r="C50" s="56" t="s">
        <v>33</v>
      </c>
    </row>
    <row r="51" spans="3:16" ht="15.75" hidden="1" x14ac:dyDescent="0.25">
      <c r="C51" s="39">
        <v>45341</v>
      </c>
      <c r="D51" s="88" t="s">
        <v>66</v>
      </c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</row>
    <row r="52" spans="3:16" ht="15.75" hidden="1" x14ac:dyDescent="0.25">
      <c r="C52" s="56" t="s">
        <v>27</v>
      </c>
    </row>
    <row r="53" spans="3:16" ht="15.75" hidden="1" x14ac:dyDescent="0.25">
      <c r="C53" s="56" t="s">
        <v>35</v>
      </c>
    </row>
    <row r="54" spans="3:16" ht="15.75" hidden="1" x14ac:dyDescent="0.25">
      <c r="C54" s="39">
        <v>45344</v>
      </c>
      <c r="D54" s="88" t="s">
        <v>67</v>
      </c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</row>
    <row r="55" spans="3:16" ht="15.75" hidden="1" x14ac:dyDescent="0.25">
      <c r="C55" s="56" t="s">
        <v>17</v>
      </c>
    </row>
    <row r="56" spans="3:16" ht="15.75" hidden="1" x14ac:dyDescent="0.25">
      <c r="C56" s="56" t="s">
        <v>20</v>
      </c>
    </row>
    <row r="57" spans="3:16" ht="15.75" hidden="1" x14ac:dyDescent="0.25">
      <c r="C57" s="56" t="s">
        <v>35</v>
      </c>
    </row>
    <row r="58" spans="3:16" ht="15.75" hidden="1" x14ac:dyDescent="0.25">
      <c r="C58" s="39">
        <v>45348</v>
      </c>
      <c r="D58" s="88" t="s">
        <v>70</v>
      </c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</row>
    <row r="59" spans="3:16" ht="15.75" hidden="1" x14ac:dyDescent="0.25">
      <c r="C59" s="56" t="s">
        <v>23</v>
      </c>
    </row>
    <row r="60" spans="3:16" ht="15.75" hidden="1" x14ac:dyDescent="0.25">
      <c r="C60" s="56" t="s">
        <v>25</v>
      </c>
    </row>
    <row r="61" spans="3:16" ht="15.75" hidden="1" x14ac:dyDescent="0.25">
      <c r="C61" s="56" t="s">
        <v>35</v>
      </c>
    </row>
    <row r="62" spans="3:16" ht="15.75" hidden="1" x14ac:dyDescent="0.25">
      <c r="C62" s="39">
        <v>45351</v>
      </c>
      <c r="D62" s="88" t="s">
        <v>72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</row>
    <row r="63" spans="3:16" ht="15.75" hidden="1" x14ac:dyDescent="0.25">
      <c r="C63" s="56" t="s">
        <v>35</v>
      </c>
    </row>
    <row r="64" spans="3:16" ht="15.75" hidden="1" x14ac:dyDescent="0.25">
      <c r="C64" s="39">
        <v>45355</v>
      </c>
      <c r="D64" s="88" t="s">
        <v>71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</row>
    <row r="65" spans="3:16" ht="15.75" hidden="1" x14ac:dyDescent="0.25">
      <c r="C65" s="56" t="s">
        <v>32</v>
      </c>
    </row>
    <row r="66" spans="3:16" ht="15.75" hidden="1" x14ac:dyDescent="0.25">
      <c r="C66" s="56" t="s">
        <v>35</v>
      </c>
    </row>
    <row r="67" spans="3:16" ht="15.75" hidden="1" x14ac:dyDescent="0.25">
      <c r="C67" s="39">
        <v>45358</v>
      </c>
      <c r="D67" s="88" t="s">
        <v>73</v>
      </c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</row>
    <row r="68" spans="3:16" ht="15.75" hidden="1" x14ac:dyDescent="0.25">
      <c r="C68" s="56" t="s">
        <v>25</v>
      </c>
    </row>
    <row r="69" spans="3:16" ht="15.75" hidden="1" x14ac:dyDescent="0.25">
      <c r="C69" s="56" t="s">
        <v>29</v>
      </c>
    </row>
    <row r="70" spans="3:16" ht="15.75" hidden="1" x14ac:dyDescent="0.25">
      <c r="C70" s="56" t="s">
        <v>35</v>
      </c>
    </row>
    <row r="71" spans="3:16" ht="15.75" hidden="1" x14ac:dyDescent="0.25">
      <c r="C71" s="39">
        <v>45362</v>
      </c>
      <c r="D71" s="88" t="s">
        <v>73</v>
      </c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</row>
    <row r="72" spans="3:16" ht="15.75" hidden="1" x14ac:dyDescent="0.25">
      <c r="C72" s="56" t="s">
        <v>25</v>
      </c>
    </row>
    <row r="73" spans="3:16" ht="15.75" hidden="1" x14ac:dyDescent="0.25">
      <c r="C73" s="56" t="s">
        <v>29</v>
      </c>
    </row>
    <row r="74" spans="3:16" ht="15.75" hidden="1" x14ac:dyDescent="0.25">
      <c r="C74" s="56" t="s">
        <v>32</v>
      </c>
    </row>
    <row r="75" spans="3:16" ht="15.75" hidden="1" x14ac:dyDescent="0.25">
      <c r="C75" s="56" t="s">
        <v>35</v>
      </c>
    </row>
    <row r="76" spans="3:16" ht="15.75" hidden="1" x14ac:dyDescent="0.25">
      <c r="C76" s="39">
        <v>45365</v>
      </c>
      <c r="D76" s="88" t="s">
        <v>75</v>
      </c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</row>
    <row r="77" spans="3:16" ht="15.75" hidden="1" x14ac:dyDescent="0.25">
      <c r="C77" s="39">
        <v>45369</v>
      </c>
      <c r="D77" s="88" t="s">
        <v>74</v>
      </c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</row>
    <row r="78" spans="3:16" ht="3" hidden="1" customHeight="1" x14ac:dyDescent="0.25"/>
    <row r="79" spans="3:16" ht="15.75" hidden="1" x14ac:dyDescent="0.25">
      <c r="C79" s="39">
        <v>45372</v>
      </c>
      <c r="D79" s="88" t="s">
        <v>74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</row>
    <row r="80" spans="3:16" ht="15.75" hidden="1" x14ac:dyDescent="0.25">
      <c r="C80" s="73" t="s">
        <v>35</v>
      </c>
    </row>
    <row r="81" spans="3:16" ht="15.75" hidden="1" x14ac:dyDescent="0.25">
      <c r="C81" s="39">
        <v>45383</v>
      </c>
      <c r="D81" s="88" t="s">
        <v>76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</row>
    <row r="82" spans="3:16" ht="3.75" hidden="1" customHeight="1" x14ac:dyDescent="0.25">
      <c r="C82" s="79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3:16" ht="15.75" hidden="1" x14ac:dyDescent="0.25">
      <c r="C83" s="39">
        <v>45386</v>
      </c>
      <c r="D83" s="88" t="s">
        <v>77</v>
      </c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</row>
    <row r="84" spans="3:16" ht="15.75" hidden="1" x14ac:dyDescent="0.25">
      <c r="C84" s="78" t="s">
        <v>20</v>
      </c>
    </row>
    <row r="85" spans="3:16" ht="15.75" hidden="1" x14ac:dyDescent="0.25">
      <c r="C85" s="78" t="s">
        <v>23</v>
      </c>
    </row>
    <row r="86" spans="3:16" ht="15.75" hidden="1" x14ac:dyDescent="0.25">
      <c r="C86" s="78" t="s">
        <v>25</v>
      </c>
    </row>
    <row r="87" spans="3:16" ht="15.75" hidden="1" x14ac:dyDescent="0.25">
      <c r="C87" s="73" t="s">
        <v>33</v>
      </c>
    </row>
    <row r="88" spans="3:16" ht="15.75" hidden="1" x14ac:dyDescent="0.25">
      <c r="C88" s="39">
        <v>45390</v>
      </c>
      <c r="D88" s="88" t="s">
        <v>78</v>
      </c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</row>
    <row r="89" spans="3:16" ht="2.25" hidden="1" customHeight="1" x14ac:dyDescent="0.25">
      <c r="C89" s="79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3:16" ht="15.75" hidden="1" x14ac:dyDescent="0.25">
      <c r="C90" s="39">
        <v>45393</v>
      </c>
      <c r="D90" s="88" t="s">
        <v>79</v>
      </c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</row>
    <row r="91" spans="3:16" ht="15.75" hidden="1" x14ac:dyDescent="0.25">
      <c r="C91" s="81" t="s">
        <v>15</v>
      </c>
    </row>
    <row r="92" spans="3:16" ht="15.75" hidden="1" x14ac:dyDescent="0.25">
      <c r="C92" s="81" t="s">
        <v>27</v>
      </c>
    </row>
    <row r="93" spans="3:16" ht="15.75" hidden="1" x14ac:dyDescent="0.25">
      <c r="C93" s="81" t="s">
        <v>32</v>
      </c>
    </row>
    <row r="94" spans="3:16" ht="15.75" hidden="1" x14ac:dyDescent="0.25">
      <c r="C94" s="81" t="s">
        <v>33</v>
      </c>
    </row>
    <row r="95" spans="3:16" ht="15.75" hidden="1" x14ac:dyDescent="0.25">
      <c r="C95" s="81" t="s">
        <v>34</v>
      </c>
    </row>
    <row r="96" spans="3:16" ht="15.75" hidden="1" x14ac:dyDescent="0.25">
      <c r="C96" s="81" t="s">
        <v>37</v>
      </c>
    </row>
    <row r="97" spans="3:16" ht="15.75" hidden="1" x14ac:dyDescent="0.25">
      <c r="C97" s="81" t="s">
        <v>38</v>
      </c>
    </row>
    <row r="98" spans="3:16" ht="15.75" hidden="1" x14ac:dyDescent="0.25">
      <c r="C98" s="39">
        <v>45397</v>
      </c>
      <c r="D98" s="88" t="s">
        <v>81</v>
      </c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</row>
    <row r="99" spans="3:16" ht="15.75" hidden="1" x14ac:dyDescent="0.25">
      <c r="C99" s="73" t="s">
        <v>32</v>
      </c>
    </row>
    <row r="100" spans="3:16" ht="15.75" hidden="1" x14ac:dyDescent="0.25">
      <c r="C100" s="73" t="s">
        <v>34</v>
      </c>
    </row>
    <row r="101" spans="3:16" ht="15.75" hidden="1" x14ac:dyDescent="0.25">
      <c r="C101" s="73" t="s">
        <v>38</v>
      </c>
    </row>
    <row r="102" spans="3:16" ht="15.75" hidden="1" x14ac:dyDescent="0.25">
      <c r="C102" s="39">
        <v>45400</v>
      </c>
      <c r="D102" s="88" t="s">
        <v>82</v>
      </c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</row>
    <row r="103" spans="3:16" ht="15.75" hidden="1" x14ac:dyDescent="0.25">
      <c r="C103" s="78" t="s">
        <v>22</v>
      </c>
    </row>
    <row r="104" spans="3:16" ht="15.75" hidden="1" x14ac:dyDescent="0.25">
      <c r="C104" s="78" t="s">
        <v>23</v>
      </c>
    </row>
    <row r="105" spans="3:16" ht="15.75" hidden="1" x14ac:dyDescent="0.25">
      <c r="C105" s="78" t="s">
        <v>25</v>
      </c>
    </row>
    <row r="106" spans="3:16" ht="15.75" hidden="1" x14ac:dyDescent="0.25">
      <c r="C106" s="73" t="s">
        <v>27</v>
      </c>
    </row>
    <row r="107" spans="3:16" ht="15.75" hidden="1" x14ac:dyDescent="0.25">
      <c r="C107" s="73" t="s">
        <v>32</v>
      </c>
    </row>
    <row r="108" spans="3:16" ht="15.75" hidden="1" x14ac:dyDescent="0.25">
      <c r="C108" s="73" t="s">
        <v>34</v>
      </c>
    </row>
    <row r="109" spans="3:16" ht="15.75" hidden="1" x14ac:dyDescent="0.25">
      <c r="C109" s="73" t="s">
        <v>37</v>
      </c>
    </row>
    <row r="110" spans="3:16" ht="15.75" hidden="1" x14ac:dyDescent="0.25">
      <c r="C110" s="39">
        <v>45404</v>
      </c>
      <c r="D110" s="88" t="s">
        <v>83</v>
      </c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</row>
    <row r="111" spans="3:16" ht="15.75" hidden="1" x14ac:dyDescent="0.25">
      <c r="C111" s="78" t="s">
        <v>15</v>
      </c>
    </row>
    <row r="112" spans="3:16" ht="15.75" hidden="1" x14ac:dyDescent="0.25">
      <c r="C112" s="73" t="s">
        <v>32</v>
      </c>
    </row>
    <row r="113" spans="3:16" ht="15.75" hidden="1" x14ac:dyDescent="0.25">
      <c r="C113" s="73" t="s">
        <v>34</v>
      </c>
    </row>
    <row r="114" spans="3:16" ht="15.75" hidden="1" x14ac:dyDescent="0.25">
      <c r="C114" s="39">
        <v>45407</v>
      </c>
      <c r="D114" s="88" t="s">
        <v>84</v>
      </c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</row>
    <row r="115" spans="3:16" ht="15.75" hidden="1" x14ac:dyDescent="0.25">
      <c r="C115" s="73" t="s">
        <v>32</v>
      </c>
    </row>
    <row r="116" spans="3:16" ht="15.75" hidden="1" x14ac:dyDescent="0.25">
      <c r="C116" s="73" t="s">
        <v>34</v>
      </c>
    </row>
    <row r="117" spans="3:16" ht="15.75" hidden="1" x14ac:dyDescent="0.25">
      <c r="C117" s="39">
        <v>45411</v>
      </c>
      <c r="D117" s="88" t="s">
        <v>85</v>
      </c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</row>
    <row r="118" spans="3:16" ht="15.75" hidden="1" x14ac:dyDescent="0.25">
      <c r="C118" s="73" t="s">
        <v>32</v>
      </c>
    </row>
    <row r="119" spans="3:16" ht="15.75" hidden="1" x14ac:dyDescent="0.25">
      <c r="C119" s="73" t="s">
        <v>34</v>
      </c>
    </row>
    <row r="120" spans="3:16" ht="15.75" hidden="1" x14ac:dyDescent="0.25">
      <c r="C120" s="73" t="s">
        <v>37</v>
      </c>
    </row>
    <row r="121" spans="3:16" ht="15.75" hidden="1" x14ac:dyDescent="0.25">
      <c r="C121" s="39">
        <v>45414</v>
      </c>
      <c r="D121" s="88" t="s">
        <v>86</v>
      </c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</row>
    <row r="122" spans="3:16" ht="15.75" hidden="1" x14ac:dyDescent="0.25">
      <c r="C122" s="39">
        <v>45418</v>
      </c>
      <c r="D122" s="88" t="s">
        <v>87</v>
      </c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</row>
    <row r="123" spans="3:16" ht="15.75" hidden="1" x14ac:dyDescent="0.25">
      <c r="C123" s="78" t="s">
        <v>15</v>
      </c>
    </row>
    <row r="124" spans="3:16" ht="15.75" hidden="1" x14ac:dyDescent="0.25">
      <c r="C124" s="78" t="s">
        <v>23</v>
      </c>
    </row>
    <row r="125" spans="3:16" ht="15.75" hidden="1" x14ac:dyDescent="0.25">
      <c r="C125" s="78" t="s">
        <v>24</v>
      </c>
    </row>
    <row r="126" spans="3:16" ht="15.75" hidden="1" x14ac:dyDescent="0.25">
      <c r="C126" s="73" t="s">
        <v>27</v>
      </c>
    </row>
    <row r="127" spans="3:16" ht="15.75" hidden="1" x14ac:dyDescent="0.25">
      <c r="C127" s="73" t="s">
        <v>32</v>
      </c>
    </row>
    <row r="128" spans="3:16" ht="15.75" hidden="1" x14ac:dyDescent="0.25">
      <c r="C128" s="73" t="s">
        <v>34</v>
      </c>
    </row>
    <row r="129" spans="3:18" ht="15.75" hidden="1" x14ac:dyDescent="0.25">
      <c r="C129" s="73" t="s">
        <v>37</v>
      </c>
    </row>
    <row r="130" spans="3:18" ht="15.75" hidden="1" x14ac:dyDescent="0.25">
      <c r="C130" s="39">
        <v>45421</v>
      </c>
      <c r="D130" s="88" t="s">
        <v>87</v>
      </c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</row>
    <row r="131" spans="3:18" ht="15.75" hidden="1" x14ac:dyDescent="0.25">
      <c r="C131" s="78" t="s">
        <v>17</v>
      </c>
    </row>
    <row r="132" spans="3:18" ht="15.75" hidden="1" x14ac:dyDescent="0.25">
      <c r="C132" s="78" t="s">
        <v>20</v>
      </c>
    </row>
    <row r="133" spans="3:18" ht="15.75" hidden="1" x14ac:dyDescent="0.25">
      <c r="C133" s="78" t="s">
        <v>25</v>
      </c>
    </row>
    <row r="134" spans="3:18" ht="15.75" hidden="1" x14ac:dyDescent="0.25">
      <c r="C134" s="73" t="s">
        <v>27</v>
      </c>
    </row>
    <row r="135" spans="3:18" ht="15.75" hidden="1" x14ac:dyDescent="0.25">
      <c r="C135" s="73" t="s">
        <v>31</v>
      </c>
    </row>
    <row r="136" spans="3:18" ht="15.75" hidden="1" x14ac:dyDescent="0.25">
      <c r="C136" s="73" t="s">
        <v>32</v>
      </c>
    </row>
    <row r="137" spans="3:18" ht="15.75" hidden="1" x14ac:dyDescent="0.25">
      <c r="C137" s="73" t="s">
        <v>33</v>
      </c>
    </row>
    <row r="138" spans="3:18" ht="15.75" hidden="1" x14ac:dyDescent="0.25">
      <c r="C138" s="73" t="s">
        <v>34</v>
      </c>
    </row>
    <row r="139" spans="3:18" ht="15.75" hidden="1" x14ac:dyDescent="0.25">
      <c r="C139" s="73" t="s">
        <v>37</v>
      </c>
    </row>
    <row r="140" spans="3:18" ht="15.75" x14ac:dyDescent="0.25">
      <c r="C140" s="39">
        <v>45425</v>
      </c>
      <c r="D140" s="88" t="s">
        <v>90</v>
      </c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</row>
    <row r="141" spans="3:18" ht="15.75" x14ac:dyDescent="0.25">
      <c r="C141" s="39">
        <v>45428</v>
      </c>
      <c r="D141" s="88" t="s">
        <v>91</v>
      </c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</row>
    <row r="142" spans="3:18" ht="15.75" x14ac:dyDescent="0.25">
      <c r="C142" s="39">
        <v>45432</v>
      </c>
      <c r="D142" s="88" t="s">
        <v>92</v>
      </c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</row>
    <row r="143" spans="3:18" ht="15.75" x14ac:dyDescent="0.25">
      <c r="C143" s="73" t="s">
        <v>32</v>
      </c>
    </row>
    <row r="144" spans="3:18" ht="15.75" x14ac:dyDescent="0.25">
      <c r="C144" s="73" t="s">
        <v>34</v>
      </c>
    </row>
    <row r="145" spans="3:3" ht="15.75" x14ac:dyDescent="0.25">
      <c r="C145" s="73" t="s">
        <v>37</v>
      </c>
    </row>
    <row r="146" spans="3:3" ht="15.75" x14ac:dyDescent="0.25">
      <c r="C146" s="73" t="s">
        <v>38</v>
      </c>
    </row>
  </sheetData>
  <mergeCells count="37">
    <mergeCell ref="D140:R140"/>
    <mergeCell ref="D141:R141"/>
    <mergeCell ref="D142:R142"/>
    <mergeCell ref="D45:P45"/>
    <mergeCell ref="D38:P38"/>
    <mergeCell ref="D62:P62"/>
    <mergeCell ref="D64:P64"/>
    <mergeCell ref="D121:P121"/>
    <mergeCell ref="D117:P117"/>
    <mergeCell ref="D67:P67"/>
    <mergeCell ref="D98:P98"/>
    <mergeCell ref="D110:P110"/>
    <mergeCell ref="D102:P102"/>
    <mergeCell ref="D88:P88"/>
    <mergeCell ref="D81:P81"/>
    <mergeCell ref="D79:P79"/>
    <mergeCell ref="D83:P83"/>
    <mergeCell ref="B2:P2"/>
    <mergeCell ref="C5:C6"/>
    <mergeCell ref="B34:B35"/>
    <mergeCell ref="B7:B32"/>
    <mergeCell ref="D4:D6"/>
    <mergeCell ref="B4:B6"/>
    <mergeCell ref="J4:M5"/>
    <mergeCell ref="N4:P5"/>
    <mergeCell ref="E4:I5"/>
    <mergeCell ref="D130:R130"/>
    <mergeCell ref="D51:P51"/>
    <mergeCell ref="D54:P54"/>
    <mergeCell ref="D48:P48"/>
    <mergeCell ref="D71:P71"/>
    <mergeCell ref="D77:P77"/>
    <mergeCell ref="D76:P76"/>
    <mergeCell ref="D58:P58"/>
    <mergeCell ref="D90:P90"/>
    <mergeCell ref="D114:P114"/>
    <mergeCell ref="D122:P122"/>
  </mergeCells>
  <pageMargins left="0.7" right="0.7" top="0.75" bottom="0.75" header="0.3" footer="0.3"/>
  <pageSetup paperSize="9" orientation="portrait" r:id="rId1"/>
  <ignoredErrors>
    <ignoredError sqref="M8 P1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2024-05-20T21:55:49Z</dcterms:modified>
</cp:coreProperties>
</file>