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nvert_Info" sheetId="1" state="visible" r:id="rId2"/>
    <sheet name="Convert_16b" sheetId="2" state="visible" r:id="rId3"/>
    <sheet name="Convert_16b_S5" sheetId="3" state="visible" r:id="rId4"/>
    <sheet name="Convert_32b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<sst xmlns="http://schemas.openxmlformats.org/spreadsheetml/2006/main" count="383" uniqueCount="54">
  <si>
    <t xml:space="preserve">STEP7/STEP5 C O N V E R T E R</t>
  </si>
  <si>
    <t xml:space="preserve">Vers.22.03.12</t>
  </si>
  <si>
    <t xml:space="preserve">Camp introducere date / Enter Data here</t>
  </si>
  <si>
    <t xml:space="preserve">Camp afisare rezultat conversie / Conversion Results</t>
  </si>
  <si>
    <t xml:space="preserve">V21.12.12: Convert 16 bit, Convert 16  bit S5 (incl. S5time); Test: Libre Office 7.2.1.2; Microsoft Excel 365 v2109</t>
  </si>
  <si>
    <t xml:space="preserve">V22.03.12: Convert 32 from/to Real; Test: Libre Office 7.3.1.3; Microsoft Excel 365 v2109</t>
  </si>
  <si>
    <t xml:space="preserve"> </t>
  </si>
  <si>
    <t xml:space="preserve">WORD [16bits]</t>
  </si>
  <si>
    <t xml:space="preserve">BIT</t>
  </si>
  <si>
    <t xml:space="preserve">From</t>
  </si>
  <si>
    <t xml:space="preserve">BIN</t>
  </si>
  <si>
    <t xml:space="preserve">hex</t>
  </si>
  <si>
    <t xml:space="preserve">To</t>
  </si>
  <si>
    <t xml:space="preserve">HEX</t>
  </si>
  <si>
    <t xml:space="preserve">2^x, x=numar bit</t>
  </si>
  <si>
    <t xml:space="preserve">valoare int. bit</t>
  </si>
  <si>
    <t xml:space="preserve">UINT</t>
  </si>
  <si>
    <t xml:space="preserve">inversare biti</t>
  </si>
  <si>
    <t xml:space="preserve">camp mereu zero!</t>
  </si>
  <si>
    <t xml:space="preserve">complementul fata de 2</t>
  </si>
  <si>
    <t xml:space="preserve">rest adunare</t>
  </si>
  <si>
    <t xml:space="preserve">INT</t>
  </si>
  <si>
    <t xml:space="preserve">BCD</t>
  </si>
  <si>
    <t xml:space="preserve">S5T</t>
  </si>
  <si>
    <t xml:space="preserve">milisec.</t>
  </si>
  <si>
    <t xml:space="preserve">sec</t>
  </si>
  <si>
    <t xml:space="preserve">h</t>
  </si>
  <si>
    <t xml:space="preserve">m</t>
  </si>
  <si>
    <t xml:space="preserve">s</t>
  </si>
  <si>
    <t xml:space="preserve">ms</t>
  </si>
  <si>
    <t xml:space="preserve">NEG</t>
  </si>
  <si>
    <t xml:space="preserve">ZERO</t>
  </si>
  <si>
    <t xml:space="preserve">CC2</t>
  </si>
  <si>
    <t xml:space="preserve">WORD [16bits] – Step5/Step7</t>
  </si>
  <si>
    <t xml:space="preserve">Time Value</t>
  </si>
  <si>
    <t xml:space="preserve">Conversion to ms</t>
  </si>
  <si>
    <t xml:space="preserve">10ms</t>
  </si>
  <si>
    <t xml:space="preserve">10 – 9990</t>
  </si>
  <si>
    <t xml:space="preserve">Time base (calculated)</t>
  </si>
  <si>
    <t xml:space="preserve">0.1s</t>
  </si>
  <si>
    <t xml:space="preserve">100 – 99900</t>
  </si>
  <si>
    <t xml:space="preserve">Rounded value</t>
  </si>
  <si>
    <t xml:space="preserve">ms;</t>
  </si>
  <si>
    <t xml:space="preserve">1s</t>
  </si>
  <si>
    <t xml:space="preserve">1000 – 999000</t>
  </si>
  <si>
    <t xml:space="preserve">10s</t>
  </si>
  <si>
    <t xml:space="preserve">10000 – 9990000</t>
  </si>
  <si>
    <t xml:space="preserve">DOUBLE WORD [32bits]</t>
  </si>
  <si>
    <t xml:space="preserve">REAL</t>
  </si>
  <si>
    <t xml:space="preserve">-REAL</t>
  </si>
  <si>
    <t xml:space="preserve">Err.</t>
  </si>
  <si>
    <t xml:space="preserve">Exponent</t>
  </si>
  <si>
    <t xml:space="preserve">Mantissa</t>
  </si>
  <si>
    <t xml:space="preserve">Ex/Ma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</si>
</sst>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i val="true"/>
      <sz val="8"/>
      <color rgb="FF000000"/>
      <name val="Calibri"/>
      <family val="2"/>
      <charset val="1"/>
    </font>
    <font>
      <sz val="8"/>
      <color rgb="FF000000"/>
      <name val="Calibri"/>
      <family val="2"/>
      <charset val="1"/>
    </font>
    <font>
      <b val="true"/>
      <sz val="11"/>
      <color rgb="FF000000"/>
      <name val="Calibri"/>
      <family val="2"/>
      <charset val="238"/>
    </font>
    <font>
      <sz val="8"/>
      <color rgb="FF000000"/>
      <name val="Calibri"/>
      <family val="2"/>
      <charset val="238"/>
    </font>
    <font>
      <sz val="8"/>
      <color rgb="FF000000"/>
      <name val="Calibri Light"/>
      <family val="2"/>
      <charset val="238"/>
    </font>
    <font>
      <sz val="11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DEE6EF"/>
        <bgColor rgb="FFCCFFFF"/>
      </patternFill>
    </fill>
    <fill>
      <patternFill patternType="solid">
        <fgColor rgb="FFFFD966"/>
        <bgColor rgb="FFFFFF99"/>
      </patternFill>
    </fill>
    <fill>
      <patternFill patternType="solid">
        <fgColor rgb="FF8FAADC"/>
        <bgColor rgb="FF969696"/>
      </patternFill>
    </fill>
    <fill>
      <patternFill patternType="solid">
        <fgColor rgb="FFFF0000"/>
        <bgColor rgb="FFC9211E"/>
      </patternFill>
    </fill>
    <fill>
      <patternFill patternType="solid">
        <fgColor rgb="FFB4C7DC"/>
        <bgColor rgb="FFCCCCFF"/>
      </patternFill>
    </fill>
    <fill>
      <patternFill patternType="solid">
        <fgColor rgb="FFAFD095"/>
        <bgColor rgb="FFB4C7DC"/>
      </patternFill>
    </fill>
    <fill>
      <patternFill patternType="solid">
        <fgColor rgb="FFC9211E"/>
        <bgColor rgb="FF993366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top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0" fillId="3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4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2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top" textRotation="0" wrapText="false" indent="0" shrinkToFit="false"/>
      <protection locked="true" hidden="false"/>
    </xf>
    <xf numFmtId="164" fontId="4" fillId="3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4" fillId="3" borderId="0" xfId="0" applyFont="true" applyBorder="false" applyAlignment="true" applyProtection="true">
      <alignment horizontal="center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4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5" fontId="0" fillId="4" borderId="0" xfId="0" applyFont="true" applyBorder="false" applyAlignment="true" applyProtection="true">
      <alignment horizontal="right" vertical="top" textRotation="0" wrapText="false" indent="0" shrinkToFit="false"/>
      <protection locked="true" hidden="false"/>
    </xf>
    <xf numFmtId="164" fontId="4" fillId="4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5" fontId="4" fillId="4" borderId="0" xfId="0" applyFont="true" applyBorder="false" applyAlignment="true" applyProtection="true">
      <alignment horizontal="center" vertical="top" textRotation="0" wrapText="false" indent="0" shrinkToFit="false"/>
      <protection locked="true" hidden="false"/>
    </xf>
    <xf numFmtId="165" fontId="0" fillId="5" borderId="0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5" fontId="4" fillId="4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5" fillId="5" borderId="0" xfId="0" applyFont="true" applyBorder="false" applyAlignment="true" applyProtection="true">
      <alignment horizontal="center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left" vertical="top" textRotation="0" wrapText="false" indent="1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4" borderId="0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5" fontId="5" fillId="5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6" fillId="5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6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6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6" borderId="0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5" fontId="0" fillId="6" borderId="0" xfId="0" applyFont="true" applyBorder="false" applyAlignment="true" applyProtection="true">
      <alignment horizontal="right" vertical="top" textRotation="0" wrapText="false" indent="0" shrinkToFit="false"/>
      <protection locked="true" hidden="false"/>
    </xf>
    <xf numFmtId="164" fontId="0" fillId="4" borderId="0" xfId="0" applyFont="true" applyBorder="false" applyAlignment="true" applyProtection="true">
      <alignment horizontal="center" vertical="top" textRotation="0" wrapText="false" indent="0" shrinkToFit="false"/>
      <protection locked="true" hidden="false"/>
    </xf>
    <xf numFmtId="164" fontId="4" fillId="4" borderId="0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5" fontId="4" fillId="4" borderId="0" xfId="0" applyFont="true" applyBorder="true" applyAlignment="true" applyProtection="true">
      <alignment horizontal="right" vertical="top" textRotation="0" wrapText="false" indent="0" shrinkToFit="false"/>
      <protection locked="true" hidden="false"/>
    </xf>
    <xf numFmtId="164" fontId="4" fillId="4" borderId="0" xfId="0" applyFont="true" applyBorder="false" applyAlignment="true" applyProtection="true">
      <alignment horizontal="right" vertical="top" textRotation="0" wrapText="false" indent="0" shrinkToFit="false"/>
      <protection locked="true" hidden="false"/>
    </xf>
    <xf numFmtId="164" fontId="4" fillId="3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6" fillId="5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6" fillId="5" borderId="0" xfId="0" applyFont="true" applyBorder="false" applyAlignment="true" applyProtection="true">
      <alignment horizontal="center" vertical="top" textRotation="0" wrapText="false" indent="0" shrinkToFit="false"/>
      <protection locked="true" hidden="false"/>
    </xf>
    <xf numFmtId="164" fontId="5" fillId="6" borderId="0" xfId="0" applyFont="true" applyBorder="false" applyAlignment="true" applyProtection="true">
      <alignment horizontal="center" vertical="top" textRotation="0" wrapText="false" indent="0" shrinkToFit="false"/>
      <protection locked="true" hidden="false"/>
    </xf>
    <xf numFmtId="164" fontId="0" fillId="4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4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5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5" fillId="5" borderId="0" xfId="0" applyFont="true" applyBorder="false" applyAlignment="true" applyProtection="true">
      <alignment horizontal="center" vertical="top" textRotation="0" wrapText="false" indent="0" shrinkToFit="false"/>
      <protection locked="true" hidden="false"/>
    </xf>
    <xf numFmtId="164" fontId="7" fillId="3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8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9" fillId="5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9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true">
      <alignment horizontal="center" vertical="top" textRotation="0" wrapText="false" indent="0" shrinkToFit="false"/>
      <protection locked="true" hidden="false"/>
    </xf>
    <xf numFmtId="165" fontId="7" fillId="4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6" fillId="5" borderId="0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3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3" borderId="0" xfId="0" applyFont="true" applyBorder="true" applyAlignment="true" applyProtection="true">
      <alignment horizontal="right" vertical="top" textRotation="0" wrapText="false" indent="0" shrinkToFit="false"/>
      <protection locked="true" hidden="false"/>
    </xf>
    <xf numFmtId="164" fontId="4" fillId="3" borderId="0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5" fontId="0" fillId="5" borderId="0" xfId="0" applyFont="true" applyBorder="false" applyAlignment="true" applyProtection="true">
      <alignment horizontal="center" vertical="top" textRotation="0" wrapText="false" indent="0" shrinkToFit="false"/>
      <protection locked="true" hidden="false"/>
    </xf>
    <xf numFmtId="165" fontId="0" fillId="5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5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6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6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6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6" borderId="0" xfId="0" applyFont="true" applyBorder="false" applyAlignment="true" applyProtection="true">
      <alignment horizontal="center" vertical="top" textRotation="0" wrapText="false" indent="0" shrinkToFit="false"/>
      <protection locked="true" hidden="false"/>
    </xf>
    <xf numFmtId="164" fontId="0" fillId="7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5" fontId="0" fillId="6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6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0" fillId="4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4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4" fillId="4" borderId="0" xfId="0" applyFont="true" applyBorder="false" applyAlignment="true" applyProtection="true">
      <alignment horizontal="center" vertical="top" textRotation="0" wrapText="false" indent="0" shrinkToFit="false"/>
      <protection locked="true" hidden="false"/>
    </xf>
    <xf numFmtId="165" fontId="0" fillId="4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4" fillId="6" borderId="0" xfId="0" applyFont="true" applyBorder="true" applyAlignment="true" applyProtection="true">
      <alignment horizontal="right" vertical="top" textRotation="0" wrapText="false" indent="0" shrinkToFit="false"/>
      <protection locked="true" hidden="false"/>
    </xf>
    <xf numFmtId="164" fontId="4" fillId="6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5" fontId="4" fillId="6" borderId="0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5" fontId="5" fillId="5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5" fillId="2" borderId="0" xfId="0" applyFont="true" applyBorder="false" applyAlignment="true" applyProtection="true">
      <alignment horizontal="center" vertical="top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center" vertical="top" textRotation="0" wrapText="false" indent="0" shrinkToFit="false"/>
      <protection locked="true" hidden="false"/>
    </xf>
    <xf numFmtId="165" fontId="10" fillId="8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5" fontId="10" fillId="8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4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3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" fillId="3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6" borderId="0" xfId="0" applyFont="true" applyBorder="false" applyAlignment="true" applyProtection="true">
      <alignment horizontal="center" vertical="top" textRotation="0" wrapText="false" indent="0" shrinkToFit="false"/>
      <protection locked="true" hidden="false"/>
    </xf>
    <xf numFmtId="165" fontId="0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5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8FAADC"/>
      <rgbColor rgb="FF993366"/>
      <rgbColor rgb="FFFFFFCC"/>
      <rgbColor rgb="FFDEE6E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FD095"/>
      <rgbColor rgb="FFFF99CC"/>
      <rgbColor rgb="FFCC99FF"/>
      <rgbColor rgb="FFFFD96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R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ColWidth="8.6796875" defaultRowHeight="13.8" zeroHeight="false" outlineLevelRow="0" outlineLevelCol="0"/>
  <cols>
    <col collapsed="false" customWidth="true" hidden="false" outlineLevel="0" max="1" min="1" style="1" width="6.01"/>
    <col collapsed="false" customWidth="true" hidden="false" outlineLevel="0" max="2" min="2" style="1" width="5.88"/>
    <col collapsed="false" customWidth="true" hidden="false" outlineLevel="0" max="18" min="3" style="2" width="4.79"/>
    <col collapsed="false" customWidth="true" hidden="false" outlineLevel="0" max="19" min="19" style="2" width="2.38"/>
    <col collapsed="false" customWidth="true" hidden="false" outlineLevel="0" max="20" min="20" style="1" width="2.77"/>
    <col collapsed="false" customWidth="true" hidden="false" outlineLevel="0" max="21" min="21" style="1" width="4.02"/>
    <col collapsed="false" customWidth="true" hidden="false" outlineLevel="0" max="22" min="22" style="1" width="5.88"/>
    <col collapsed="false" customWidth="true" hidden="false" outlineLevel="0" max="23" min="23" style="1" width="19.35"/>
    <col collapsed="false" customWidth="false" hidden="false" outlineLevel="0" max="1024" min="24" style="1" width="8.67"/>
  </cols>
  <sheetData>
    <row r="1" customFormat="false" ht="13.8" hidden="false" customHeight="false" outlineLevel="0" collapsed="false">
      <c r="A1" s="3"/>
      <c r="B1" s="4" t="s">
        <v>0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</row>
    <row r="2" customFormat="false" ht="13.8" hidden="false" customHeight="false" outlineLevel="0" collapsed="false">
      <c r="B2" s="5" t="s">
        <v>1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</row>
    <row r="5" customFormat="false" ht="13.8" hidden="false" customHeight="false" outlineLevel="0" collapsed="false">
      <c r="B5" s="6" t="s">
        <v>2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</row>
    <row r="6" customFormat="false" ht="13.8" hidden="false" customHeight="false" outlineLevel="0" collapsed="false">
      <c r="B6" s="7" t="s">
        <v>3</v>
      </c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</row>
    <row r="8" customFormat="false" ht="13.8" hidden="false" customHeight="false" outlineLevel="0" collapsed="false">
      <c r="B8" s="8" t="s">
        <v>4</v>
      </c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</row>
    <row r="9" customFormat="false" ht="13.8" hidden="false" customHeight="false" outlineLevel="0" collapsed="false">
      <c r="B9" s="8" t="s">
        <v>5</v>
      </c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</row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6">
    <mergeCell ref="B1:R1"/>
    <mergeCell ref="B2:R2"/>
    <mergeCell ref="B5:R5"/>
    <mergeCell ref="B6:R6"/>
    <mergeCell ref="B8:R8"/>
    <mergeCell ref="B9:R9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W9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8" activeCellId="0" sqref="B18"/>
    </sheetView>
  </sheetViews>
  <sheetFormatPr defaultColWidth="8.6796875" defaultRowHeight="13.8" zeroHeight="false" outlineLevelRow="0" outlineLevelCol="0"/>
  <cols>
    <col collapsed="false" customWidth="true" hidden="false" outlineLevel="0" max="1" min="1" style="1" width="6.01"/>
    <col collapsed="false" customWidth="true" hidden="false" outlineLevel="0" max="2" min="2" style="1" width="5.88"/>
    <col collapsed="false" customWidth="true" hidden="false" outlineLevel="0" max="18" min="3" style="2" width="4.79"/>
    <col collapsed="false" customWidth="true" hidden="false" outlineLevel="0" max="19" min="19" style="2" width="2.38"/>
    <col collapsed="false" customWidth="true" hidden="false" outlineLevel="0" max="20" min="20" style="1" width="2.77"/>
    <col collapsed="false" customWidth="true" hidden="false" outlineLevel="0" max="21" min="21" style="1" width="4.02"/>
    <col collapsed="false" customWidth="true" hidden="false" outlineLevel="0" max="22" min="22" style="1" width="5.88"/>
    <col collapsed="false" customWidth="true" hidden="false" outlineLevel="0" max="23" min="23" style="1" width="19.35"/>
    <col collapsed="false" customWidth="false" hidden="false" outlineLevel="0" max="1024" min="24" style="1" width="8.67"/>
  </cols>
  <sheetData>
    <row r="1" customFormat="false" ht="13.8" hidden="false" customHeight="false" outlineLevel="0" collapsed="false">
      <c r="A1" s="3" t="s">
        <v>6</v>
      </c>
      <c r="B1" s="9" t="s">
        <v>7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</row>
    <row r="3" customFormat="false" ht="13.8" hidden="false" customHeight="false" outlineLevel="0" collapsed="false">
      <c r="B3" s="1" t="s">
        <v>8</v>
      </c>
      <c r="C3" s="10" t="n">
        <v>15</v>
      </c>
      <c r="D3" s="10" t="n">
        <f aca="false">IF((C3-1) &gt; 0, C3 - 1, 0)</f>
        <v>14</v>
      </c>
      <c r="E3" s="10" t="n">
        <f aca="false">IF((D3-1) &gt; 0, D3 - 1, 0)</f>
        <v>13</v>
      </c>
      <c r="F3" s="10" t="n">
        <f aca="false">IF((E3-1) &gt; 0, E3 - 1, 0)</f>
        <v>12</v>
      </c>
      <c r="G3" s="10" t="n">
        <f aca="false">IF((F3-1) &gt; 0, F3 - 1, 0)</f>
        <v>11</v>
      </c>
      <c r="H3" s="10" t="n">
        <f aca="false">IF((G3-1) &gt; 0, G3 - 1, 0)</f>
        <v>10</v>
      </c>
      <c r="I3" s="10" t="n">
        <f aca="false">IF((H3-1) &gt; 0, H3 - 1, 0)</f>
        <v>9</v>
      </c>
      <c r="J3" s="10" t="n">
        <f aca="false">IF((I3-1) &gt; 0, I3 - 1, 0)</f>
        <v>8</v>
      </c>
      <c r="K3" s="10" t="n">
        <f aca="false">IF((J3-1) &gt; 0, J3 - 1, 0)</f>
        <v>7</v>
      </c>
      <c r="L3" s="10" t="n">
        <f aca="false">IF((K3-1) &gt; 0, K3 - 1, 0)</f>
        <v>6</v>
      </c>
      <c r="M3" s="10" t="n">
        <f aca="false">IF((L3-1) &gt; 0, L3 - 1, 0)</f>
        <v>5</v>
      </c>
      <c r="N3" s="10" t="n">
        <f aca="false">IF((M3-1) &gt; 0, M3 - 1, 0)</f>
        <v>4</v>
      </c>
      <c r="O3" s="10" t="n">
        <f aca="false">IF((N3-1) &gt; 0, N3 - 1, 0)</f>
        <v>3</v>
      </c>
      <c r="P3" s="10" t="n">
        <f aca="false">IF((O3-1) &gt; 0, O3 - 1, 0)</f>
        <v>2</v>
      </c>
      <c r="Q3" s="10" t="n">
        <f aca="false">IF((P3-1) &gt; 0, P3 - 1, 0)</f>
        <v>1</v>
      </c>
      <c r="R3" s="10" t="n">
        <f aca="false">IF((Q3-1) &gt; 0, Q3 - 1, 0)</f>
        <v>0</v>
      </c>
    </row>
    <row r="4" customFormat="false" ht="13.8" hidden="false" customHeight="true" outlineLevel="0" collapsed="false">
      <c r="A4" s="1" t="s">
        <v>9</v>
      </c>
      <c r="B4" s="11" t="s">
        <v>10</v>
      </c>
      <c r="C4" s="12" t="n">
        <v>0</v>
      </c>
      <c r="D4" s="12" t="n">
        <v>0</v>
      </c>
      <c r="E4" s="12" t="n">
        <v>0</v>
      </c>
      <c r="F4" s="12" t="n">
        <v>0</v>
      </c>
      <c r="G4" s="12" t="n">
        <v>0</v>
      </c>
      <c r="H4" s="12" t="n">
        <v>0</v>
      </c>
      <c r="I4" s="12" t="n">
        <v>0</v>
      </c>
      <c r="J4" s="12" t="n">
        <v>0</v>
      </c>
      <c r="K4" s="12" t="n">
        <v>0</v>
      </c>
      <c r="L4" s="12" t="n">
        <v>0</v>
      </c>
      <c r="M4" s="12" t="n">
        <v>0</v>
      </c>
      <c r="N4" s="12" t="n">
        <v>0</v>
      </c>
      <c r="O4" s="12" t="n">
        <v>0</v>
      </c>
      <c r="P4" s="12" t="n">
        <v>1</v>
      </c>
      <c r="Q4" s="12" t="n">
        <v>1</v>
      </c>
      <c r="R4" s="12" t="n">
        <v>1</v>
      </c>
      <c r="U4" s="13"/>
      <c r="V4" s="14" t="s">
        <v>10</v>
      </c>
      <c r="W4" s="15" t="str">
        <f aca="false">_xlfn.CONCAT(C4:R4)</f>
        <v>0000000000000111</v>
      </c>
    </row>
    <row r="5" customFormat="false" ht="13.8" hidden="false" customHeight="true" outlineLevel="0" collapsed="false">
      <c r="B5" s="16" t="s">
        <v>10</v>
      </c>
      <c r="C5" s="17" t="n">
        <f aca="false">IF(C4=0,0,IF(C4=1,1,"err."))</f>
        <v>0</v>
      </c>
      <c r="D5" s="17" t="n">
        <f aca="false">IF(D4=0,0,IF(D4=1,1,"err."))</f>
        <v>0</v>
      </c>
      <c r="E5" s="17" t="n">
        <f aca="false">IF(E4=0,0,IF(E4=1,1,"err."))</f>
        <v>0</v>
      </c>
      <c r="F5" s="17" t="n">
        <f aca="false">IF(F4=0,0,IF(F4=1,1,"err."))</f>
        <v>0</v>
      </c>
      <c r="G5" s="17" t="n">
        <f aca="false">IF(G4=0,0,IF(G4=1,1,"err."))</f>
        <v>0</v>
      </c>
      <c r="H5" s="17" t="n">
        <f aca="false">IF(H4=0,0,IF(H4=1,1,"err."))</f>
        <v>0</v>
      </c>
      <c r="I5" s="17" t="n">
        <f aca="false">IF(I4=0,0,IF(I4=1,1,"err."))</f>
        <v>0</v>
      </c>
      <c r="J5" s="17" t="n">
        <f aca="false">IF(J4=0,0,IF(J4=1,1,"err."))</f>
        <v>0</v>
      </c>
      <c r="K5" s="17" t="n">
        <f aca="false">IF(K4=0,0,IF(K4=1,1,"err."))</f>
        <v>0</v>
      </c>
      <c r="L5" s="17" t="n">
        <f aca="false">IF(L4=0,0,IF(L4=1,1,"err."))</f>
        <v>0</v>
      </c>
      <c r="M5" s="17" t="n">
        <f aca="false">IF(M4=0,0,IF(M4=1,1,"err."))</f>
        <v>0</v>
      </c>
      <c r="N5" s="17" t="n">
        <f aca="false">IF(N4=0,0,IF(N4=1,1,"err."))</f>
        <v>0</v>
      </c>
      <c r="O5" s="17" t="n">
        <f aca="false">IF(O4=0,0,IF(O4=1,1,"err."))</f>
        <v>0</v>
      </c>
      <c r="P5" s="17" t="n">
        <f aca="false">IF(P4=0,0,IF(P4=1,1,"err."))</f>
        <v>1</v>
      </c>
      <c r="Q5" s="17" t="n">
        <f aca="false">IF(Q4=0,0,IF(Q4=1,1,"err."))</f>
        <v>1</v>
      </c>
      <c r="R5" s="17" t="n">
        <f aca="false">IF(R4=0,0,IF(R4=1,1,"err."))</f>
        <v>1</v>
      </c>
      <c r="U5" s="13"/>
      <c r="V5" s="14" t="s">
        <v>10</v>
      </c>
      <c r="W5" s="15" t="str">
        <f aca="false">_xlfn.CONCAT(C5:R5)</f>
        <v>0000000000000111</v>
      </c>
    </row>
    <row r="6" customFormat="false" ht="13.8" hidden="true" customHeight="true" outlineLevel="0" collapsed="false">
      <c r="C6" s="18" t="n">
        <f aca="false">F5+E5*2+D5*4+C5*8</f>
        <v>0</v>
      </c>
      <c r="D6" s="18"/>
      <c r="E6" s="18"/>
      <c r="F6" s="18"/>
      <c r="G6" s="18" t="n">
        <f aca="false">J5+I5*2+H5*4+G5*8</f>
        <v>0</v>
      </c>
      <c r="H6" s="18"/>
      <c r="I6" s="18"/>
      <c r="J6" s="18"/>
      <c r="K6" s="18" t="n">
        <f aca="false">N5+M5*2+L5*4+K5*8</f>
        <v>0</v>
      </c>
      <c r="L6" s="18"/>
      <c r="M6" s="18"/>
      <c r="N6" s="18"/>
      <c r="O6" s="18" t="n">
        <f aca="false">R5+Q5*2+P5*4+O5*8</f>
        <v>7</v>
      </c>
      <c r="P6" s="18"/>
      <c r="Q6" s="18"/>
      <c r="R6" s="18"/>
      <c r="U6" s="13" t="s">
        <v>11</v>
      </c>
    </row>
    <row r="7" customFormat="false" ht="13.8" hidden="false" customHeight="true" outlineLevel="0" collapsed="false">
      <c r="A7" s="1" t="s">
        <v>12</v>
      </c>
      <c r="B7" s="16" t="s">
        <v>13</v>
      </c>
      <c r="C7" s="19" t="n">
        <f aca="false">IF(C6&lt;10,C6,IF(C6=10,"A",IF(C6=11,"B",IF(C6=12,"C",IF(C6=13,"D",IF(C6=14,"E",IF(C6=15,"F","Err.")))))))</f>
        <v>0</v>
      </c>
      <c r="D7" s="19"/>
      <c r="E7" s="19"/>
      <c r="F7" s="19"/>
      <c r="G7" s="19" t="n">
        <f aca="false">IF(G6&lt;10,G6,IF(G6=10,"A",IF(G6=11,"B",IF(G6=12,"C",IF(G6=13,"D",IF(G6=14,"E",IF(G6=15,"F","Err.")))))))</f>
        <v>0</v>
      </c>
      <c r="H7" s="19"/>
      <c r="I7" s="19"/>
      <c r="J7" s="19"/>
      <c r="K7" s="19" t="n">
        <f aca="false">IF(K6&lt;10,K6,IF(K6=10,"A",IF(K6=11,"B",IF(K6=12,"C",IF(K6=13,"D",IF(K6=14,"E",IF(K6=15,"F","Err.")))))))</f>
        <v>0</v>
      </c>
      <c r="L7" s="19"/>
      <c r="M7" s="19"/>
      <c r="N7" s="19"/>
      <c r="O7" s="19" t="n">
        <f aca="false">IF(O6&lt;10,O6,IF(O6=10,"A",IF(O6=11,"B",IF(O6=12,"C",IF(O6=13,"D",IF(O6=14,"E",IF(O6=15,"F","Err.")))))))</f>
        <v>7</v>
      </c>
      <c r="P7" s="19"/>
      <c r="Q7" s="19"/>
      <c r="R7" s="19"/>
      <c r="U7" s="13"/>
      <c r="V7" s="14" t="s">
        <v>13</v>
      </c>
      <c r="W7" s="15" t="str">
        <f aca="false">_xlfn.CONCAT(C7:R7)</f>
        <v>0007</v>
      </c>
    </row>
    <row r="8" customFormat="false" ht="13.8" hidden="true" customHeight="true" outlineLevel="0" collapsed="false">
      <c r="C8" s="20" t="n">
        <f aca="false">2^C3</f>
        <v>32768</v>
      </c>
      <c r="D8" s="20" t="n">
        <f aca="false">2^D3</f>
        <v>16384</v>
      </c>
      <c r="E8" s="20" t="n">
        <f aca="false">2^E3</f>
        <v>8192</v>
      </c>
      <c r="F8" s="20" t="n">
        <f aca="false">2^F3</f>
        <v>4096</v>
      </c>
      <c r="G8" s="20" t="n">
        <f aca="false">2^G3</f>
        <v>2048</v>
      </c>
      <c r="H8" s="20" t="n">
        <f aca="false">2^H3</f>
        <v>1024</v>
      </c>
      <c r="I8" s="20" t="n">
        <f aca="false">2^I3</f>
        <v>512</v>
      </c>
      <c r="J8" s="20" t="n">
        <f aca="false">2^J3</f>
        <v>256</v>
      </c>
      <c r="K8" s="20" t="n">
        <f aca="false">2^K3</f>
        <v>128</v>
      </c>
      <c r="L8" s="20" t="n">
        <f aca="false">2^L3</f>
        <v>64</v>
      </c>
      <c r="M8" s="20" t="n">
        <f aca="false">2^M3</f>
        <v>32</v>
      </c>
      <c r="N8" s="20" t="n">
        <f aca="false">2^N3</f>
        <v>16</v>
      </c>
      <c r="O8" s="20" t="n">
        <f aca="false">2^O3</f>
        <v>8</v>
      </c>
      <c r="P8" s="20" t="n">
        <f aca="false">2^P3</f>
        <v>4</v>
      </c>
      <c r="Q8" s="20" t="n">
        <f aca="false">2^Q3</f>
        <v>2</v>
      </c>
      <c r="R8" s="20" t="n">
        <f aca="false">2^R3</f>
        <v>1</v>
      </c>
      <c r="S8" s="21"/>
      <c r="T8" s="22"/>
      <c r="U8" s="13" t="s">
        <v>14</v>
      </c>
    </row>
    <row r="9" customFormat="false" ht="13.8" hidden="true" customHeight="true" outlineLevel="0" collapsed="false">
      <c r="C9" s="20" t="n">
        <f aca="false">C5*C8</f>
        <v>0</v>
      </c>
      <c r="D9" s="20" t="n">
        <f aca="false">D5*D8</f>
        <v>0</v>
      </c>
      <c r="E9" s="20" t="n">
        <f aca="false">E5*E8</f>
        <v>0</v>
      </c>
      <c r="F9" s="20" t="n">
        <f aca="false">F5*F8</f>
        <v>0</v>
      </c>
      <c r="G9" s="20" t="n">
        <f aca="false">G5*G8</f>
        <v>0</v>
      </c>
      <c r="H9" s="20" t="n">
        <f aca="false">H5*H8</f>
        <v>0</v>
      </c>
      <c r="I9" s="20" t="n">
        <f aca="false">I5*I8</f>
        <v>0</v>
      </c>
      <c r="J9" s="20" t="n">
        <f aca="false">J5*J8</f>
        <v>0</v>
      </c>
      <c r="K9" s="20" t="n">
        <f aca="false">K5*K8</f>
        <v>0</v>
      </c>
      <c r="L9" s="20" t="n">
        <f aca="false">L5*L8</f>
        <v>0</v>
      </c>
      <c r="M9" s="20" t="n">
        <f aca="false">M5*M8</f>
        <v>0</v>
      </c>
      <c r="N9" s="20" t="n">
        <f aca="false">N5*N8</f>
        <v>0</v>
      </c>
      <c r="O9" s="20" t="n">
        <f aca="false">O5*O8</f>
        <v>0</v>
      </c>
      <c r="P9" s="20" t="n">
        <f aca="false">P5*P8</f>
        <v>4</v>
      </c>
      <c r="Q9" s="20" t="n">
        <f aca="false">Q5*Q8</f>
        <v>2</v>
      </c>
      <c r="R9" s="20" t="n">
        <f aca="false">R5*R8</f>
        <v>1</v>
      </c>
      <c r="U9" s="13" t="s">
        <v>15</v>
      </c>
    </row>
    <row r="10" customFormat="false" ht="13.8" hidden="false" customHeight="true" outlineLevel="0" collapsed="false">
      <c r="A10" s="23"/>
      <c r="B10" s="16" t="s">
        <v>16</v>
      </c>
      <c r="C10" s="24" t="n">
        <f aca="false">SUM(C9:R9)</f>
        <v>7</v>
      </c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U10" s="23"/>
      <c r="V10" s="14" t="s">
        <v>16</v>
      </c>
      <c r="W10" s="15" t="str">
        <f aca="false">_xlfn.CONCAT(C10:R10)</f>
        <v>7</v>
      </c>
    </row>
    <row r="11" s="13" customFormat="true" ht="13.8" hidden="true" customHeight="true" outlineLevel="0" collapsed="false">
      <c r="C11" s="25" t="n">
        <f aca="false">IF(C5=0,1,0)</f>
        <v>1</v>
      </c>
      <c r="D11" s="25" t="n">
        <f aca="false">IF(D5=0,1,0)</f>
        <v>1</v>
      </c>
      <c r="E11" s="25" t="n">
        <f aca="false">IF(E5=0,1,0)</f>
        <v>1</v>
      </c>
      <c r="F11" s="25" t="n">
        <f aca="false">IF(F5=0,1,0)</f>
        <v>1</v>
      </c>
      <c r="G11" s="25" t="n">
        <f aca="false">IF(G5=0,1,0)</f>
        <v>1</v>
      </c>
      <c r="H11" s="25" t="n">
        <f aca="false">IF(H5=0,1,0)</f>
        <v>1</v>
      </c>
      <c r="I11" s="25" t="n">
        <f aca="false">IF(I5=0,1,0)</f>
        <v>1</v>
      </c>
      <c r="J11" s="25" t="n">
        <f aca="false">IF(J5=0,1,0)</f>
        <v>1</v>
      </c>
      <c r="K11" s="25" t="n">
        <f aca="false">IF(K5=0,1,0)</f>
        <v>1</v>
      </c>
      <c r="L11" s="25" t="n">
        <f aca="false">IF(L5=0,1,0)</f>
        <v>1</v>
      </c>
      <c r="M11" s="25" t="n">
        <f aca="false">IF(M5=0,1,0)</f>
        <v>1</v>
      </c>
      <c r="N11" s="25" t="n">
        <f aca="false">IF(N5=0,1,0)</f>
        <v>1</v>
      </c>
      <c r="O11" s="25" t="n">
        <f aca="false">IF(O5=0,1,0)</f>
        <v>1</v>
      </c>
      <c r="P11" s="25" t="n">
        <f aca="false">IF(P5=0,1,0)</f>
        <v>0</v>
      </c>
      <c r="Q11" s="25" t="n">
        <f aca="false">IF(Q5=0,1,0)</f>
        <v>0</v>
      </c>
      <c r="R11" s="25" t="n">
        <f aca="false">IF(R5=0,1,0)</f>
        <v>0</v>
      </c>
      <c r="U11" s="13" t="s">
        <v>17</v>
      </c>
    </row>
    <row r="12" s="13" customFormat="true" ht="13.8" hidden="true" customHeight="true" outlineLevel="0" collapsed="false">
      <c r="C12" s="25" t="n">
        <v>0</v>
      </c>
      <c r="D12" s="25" t="n">
        <v>0</v>
      </c>
      <c r="E12" s="25" t="n">
        <v>0</v>
      </c>
      <c r="F12" s="25" t="n">
        <v>0</v>
      </c>
      <c r="G12" s="25" t="n">
        <v>0</v>
      </c>
      <c r="H12" s="25" t="n">
        <v>0</v>
      </c>
      <c r="I12" s="25" t="n">
        <v>0</v>
      </c>
      <c r="J12" s="25" t="n">
        <v>0</v>
      </c>
      <c r="K12" s="25" t="n">
        <v>0</v>
      </c>
      <c r="L12" s="25" t="n">
        <v>0</v>
      </c>
      <c r="M12" s="25" t="n">
        <v>0</v>
      </c>
      <c r="N12" s="25" t="n">
        <v>0</v>
      </c>
      <c r="O12" s="25" t="n">
        <v>0</v>
      </c>
      <c r="P12" s="25" t="n">
        <v>0</v>
      </c>
      <c r="Q12" s="25" t="n">
        <v>0</v>
      </c>
      <c r="R12" s="25" t="n">
        <v>0</v>
      </c>
      <c r="U12" s="13" t="s">
        <v>18</v>
      </c>
    </row>
    <row r="13" s="13" customFormat="true" ht="13.8" hidden="true" customHeight="true" outlineLevel="0" collapsed="false">
      <c r="C13" s="25" t="n">
        <f aca="false">IF(SUM(C11,C12,D14)=0,0,IF(SUM(C11,C12,D14)=1,1,IF(SUM(C11,C12,D14)=2,0,1)))</f>
        <v>1</v>
      </c>
      <c r="D13" s="25" t="n">
        <f aca="false">IF(SUM(D11,D12,E14)=0,0,IF(SUM(D11,D12,E14)=1,1,IF(SUM(D11,D12,E14)=2,0,1)))</f>
        <v>1</v>
      </c>
      <c r="E13" s="25" t="n">
        <f aca="false">IF(SUM(E11,E12,F14)=0,0,IF(SUM(E11,E12,F14)=1,1,IF(SUM(E11,E12,F14)=2,0,1)))</f>
        <v>1</v>
      </c>
      <c r="F13" s="25" t="n">
        <f aca="false">IF(SUM(F11,F12,G14)=0,0,IF(SUM(F11,F12,G14)=1,1,IF(SUM(F11,F12,G14)=2,0,1)))</f>
        <v>1</v>
      </c>
      <c r="G13" s="25" t="n">
        <f aca="false">IF(SUM(G11,G12,H14)=0,0,IF(SUM(G11,G12,H14)=1,1,IF(SUM(G11,G12,H14)=2,0,1)))</f>
        <v>1</v>
      </c>
      <c r="H13" s="25" t="n">
        <f aca="false">IF(SUM(H11,H12,I14)=0,0,IF(SUM(H11,H12,I14)=1,1,IF(SUM(H11,H12,I14)=2,0,1)))</f>
        <v>1</v>
      </c>
      <c r="I13" s="25" t="n">
        <f aca="false">IF(SUM(I11,I12,J14)=0,0,IF(SUM(I11,I12,J14)=1,1,IF(SUM(I11,I12,J14)=2,0,1)))</f>
        <v>1</v>
      </c>
      <c r="J13" s="25" t="n">
        <f aca="false">IF(SUM(J11,J12,K14)=0,0,IF(SUM(J11,J12,K14)=1,1,IF(SUM(J11,J12,K14)=2,0,1)))</f>
        <v>1</v>
      </c>
      <c r="K13" s="25" t="n">
        <f aca="false">IF(SUM(K11,K12,L14)=0,0,IF(SUM(K11,K12,L14)=1,1,IF(SUM(K11,K12,L14)=2,0,1)))</f>
        <v>1</v>
      </c>
      <c r="L13" s="25" t="n">
        <f aca="false">IF(SUM(L11,L12,M14)=0,0,IF(SUM(L11,L12,M14)=1,1,IF(SUM(L11,L12,M14)=2,0,1)))</f>
        <v>1</v>
      </c>
      <c r="M13" s="25" t="n">
        <f aca="false">IF(SUM(M11,M12,N14)=0,0,IF(SUM(M11,M12,N14)=1,1,IF(SUM(M11,M12,N14)=2,0,1)))</f>
        <v>1</v>
      </c>
      <c r="N13" s="25" t="n">
        <f aca="false">IF(SUM(N11,N12,O14)=0,0,IF(SUM(N11,N12,O14)=1,1,IF(SUM(N11,N12,O14)=2,0,1)))</f>
        <v>1</v>
      </c>
      <c r="O13" s="25" t="n">
        <f aca="false">IF(SUM(O11,O12,P14)=0,0,IF(SUM(O11,O12,P14)=1,1,IF(SUM(O11,O12,P14)=2,0,1)))</f>
        <v>1</v>
      </c>
      <c r="P13" s="25" t="n">
        <f aca="false">IF(SUM(P11,P12,Q14)=0,0,IF(SUM(P11,P12,Q14)=1,1,IF(SUM(P11,P12,Q14)=2,0,1)))</f>
        <v>0</v>
      </c>
      <c r="Q13" s="25" t="n">
        <f aca="false">IF(SUM(Q11,Q12,R14)=0,0,IF(SUM(Q11,Q12,R14)=1,1,IF(SUM(Q11,Q12,R14)=2,0,1)))</f>
        <v>0</v>
      </c>
      <c r="R13" s="25" t="n">
        <f aca="false">IF(SUM(R11,R12,S14)=0,0,IF(SUM(R11,R12,S14)=1,1,IF(SUM(R11,R12,S14)=2,0,1)))</f>
        <v>1</v>
      </c>
      <c r="U13" s="13" t="s">
        <v>19</v>
      </c>
    </row>
    <row r="14" s="13" customFormat="true" ht="13.8" hidden="true" customHeight="true" outlineLevel="0" collapsed="false">
      <c r="C14" s="25" t="n">
        <f aca="false">IF(SUM(C11,C12,D14)=0,0,IF(SUM(C11,C12,D14)=1,0,1))</f>
        <v>0</v>
      </c>
      <c r="D14" s="25" t="n">
        <f aca="false">IF(SUM(D11,D12,E14)=0,0,IF(SUM(D11,D12,E14)=1,0,1))</f>
        <v>0</v>
      </c>
      <c r="E14" s="25" t="n">
        <f aca="false">IF(SUM(E11,E12,F14)=0,0,IF(SUM(E11,E12,F14)=1,0,1))</f>
        <v>0</v>
      </c>
      <c r="F14" s="25" t="n">
        <f aca="false">IF(SUM(F11,F12,G14)=0,0,IF(SUM(F11,F12,G14)=1,0,1))</f>
        <v>0</v>
      </c>
      <c r="G14" s="25" t="n">
        <f aca="false">IF(SUM(G11,G12,H14)=0,0,IF(SUM(G11,G12,H14)=1,0,1))</f>
        <v>0</v>
      </c>
      <c r="H14" s="25" t="n">
        <f aca="false">IF(SUM(H11,H12,I14)=0,0,IF(SUM(H11,H12,I14)=1,0,1))</f>
        <v>0</v>
      </c>
      <c r="I14" s="25" t="n">
        <f aca="false">IF(SUM(I11,I12,J14)=0,0,IF(SUM(I11,I12,J14)=1,0,1))</f>
        <v>0</v>
      </c>
      <c r="J14" s="25" t="n">
        <f aca="false">IF(SUM(J11,J12,K14)=0,0,IF(SUM(J11,J12,K14)=1,0,1))</f>
        <v>0</v>
      </c>
      <c r="K14" s="25" t="n">
        <f aca="false">IF(SUM(K11,K12,L14)=0,0,IF(SUM(K11,K12,L14)=1,0,1))</f>
        <v>0</v>
      </c>
      <c r="L14" s="25" t="n">
        <f aca="false">IF(SUM(L11,L12,M14)=0,0,IF(SUM(L11,L12,M14)=1,0,1))</f>
        <v>0</v>
      </c>
      <c r="M14" s="25" t="n">
        <f aca="false">IF(SUM(M11,M12,N14)=0,0,IF(SUM(M11,M12,N14)=1,0,1))</f>
        <v>0</v>
      </c>
      <c r="N14" s="25" t="n">
        <f aca="false">IF(SUM(N11,N12,O14)=0,0,IF(SUM(N11,N12,O14)=1,0,1))</f>
        <v>0</v>
      </c>
      <c r="O14" s="25" t="n">
        <f aca="false">IF(SUM(O11,O12,P14)=0,0,IF(SUM(O11,O12,P14)=1,0,1))</f>
        <v>0</v>
      </c>
      <c r="P14" s="25" t="n">
        <f aca="false">IF(SUM(P11,P12,Q14)=0,0,IF(SUM(P11,P12,Q14)=1,0,1))</f>
        <v>0</v>
      </c>
      <c r="Q14" s="25" t="n">
        <f aca="false">IF(SUM(Q11,Q12,R14)=0,0,IF(SUM(Q11,Q12,R14)=1,0,1))</f>
        <v>0</v>
      </c>
      <c r="R14" s="25" t="n">
        <f aca="false">IF(SUM(R11,R12,S14)=0,0,IF(SUM(R11,R12,S14)=1,0,1))</f>
        <v>0</v>
      </c>
      <c r="S14" s="26" t="n">
        <v>1</v>
      </c>
      <c r="U14" s="13" t="s">
        <v>20</v>
      </c>
    </row>
    <row r="15" s="13" customFormat="true" ht="13.8" hidden="true" customHeight="true" outlineLevel="0" collapsed="false">
      <c r="C15" s="25" t="n">
        <f aca="false">C13*C8</f>
        <v>32768</v>
      </c>
      <c r="D15" s="25" t="n">
        <f aca="false">D13*D8</f>
        <v>16384</v>
      </c>
      <c r="E15" s="25" t="n">
        <f aca="false">E13*E8</f>
        <v>8192</v>
      </c>
      <c r="F15" s="25" t="n">
        <f aca="false">F13*F8</f>
        <v>4096</v>
      </c>
      <c r="G15" s="25" t="n">
        <f aca="false">G13*G8</f>
        <v>2048</v>
      </c>
      <c r="H15" s="25" t="n">
        <f aca="false">H13*H8</f>
        <v>1024</v>
      </c>
      <c r="I15" s="25" t="n">
        <f aca="false">I13*I8</f>
        <v>512</v>
      </c>
      <c r="J15" s="25" t="n">
        <f aca="false">J13*J8</f>
        <v>256</v>
      </c>
      <c r="K15" s="25" t="n">
        <f aca="false">K13*K8</f>
        <v>128</v>
      </c>
      <c r="L15" s="25" t="n">
        <f aca="false">L13*L8</f>
        <v>64</v>
      </c>
      <c r="M15" s="25" t="n">
        <f aca="false">M13*M8</f>
        <v>32</v>
      </c>
      <c r="N15" s="25" t="n">
        <f aca="false">N13*N8</f>
        <v>16</v>
      </c>
      <c r="O15" s="25" t="n">
        <f aca="false">O13*O8</f>
        <v>8</v>
      </c>
      <c r="P15" s="25" t="n">
        <f aca="false">P13*P8</f>
        <v>0</v>
      </c>
      <c r="Q15" s="25" t="n">
        <f aca="false">Q13*Q8</f>
        <v>0</v>
      </c>
      <c r="R15" s="25" t="n">
        <f aca="false">R13*R8</f>
        <v>1</v>
      </c>
      <c r="U15" s="13" t="s">
        <v>15</v>
      </c>
    </row>
    <row r="16" customFormat="false" ht="13.8" hidden="false" customHeight="true" outlineLevel="0" collapsed="false">
      <c r="B16" s="16" t="s">
        <v>21</v>
      </c>
      <c r="C16" s="24" t="n">
        <f aca="false">IF(C5=0, C10,-SUM(C15:R15))</f>
        <v>7</v>
      </c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U16" s="13"/>
      <c r="V16" s="14" t="s">
        <v>21</v>
      </c>
      <c r="W16" s="15" t="str">
        <f aca="false">_xlfn.CONCAT(C16:R16)</f>
        <v>7</v>
      </c>
    </row>
    <row r="17" customFormat="false" ht="13.8" hidden="false" customHeight="true" outlineLevel="0" collapsed="false">
      <c r="B17" s="16" t="s">
        <v>22</v>
      </c>
      <c r="C17" s="24" t="n">
        <f aca="false">IF(C6&lt;10,C6,"Err")</f>
        <v>0</v>
      </c>
      <c r="D17" s="24"/>
      <c r="E17" s="24"/>
      <c r="F17" s="24"/>
      <c r="G17" s="24" t="n">
        <f aca="false">IF(G6&lt;10,G6,"Err")</f>
        <v>0</v>
      </c>
      <c r="H17" s="24"/>
      <c r="I17" s="24"/>
      <c r="J17" s="24"/>
      <c r="K17" s="24" t="n">
        <f aca="false">IF(K6&lt;10,K6,"Err")</f>
        <v>0</v>
      </c>
      <c r="L17" s="24"/>
      <c r="M17" s="24"/>
      <c r="N17" s="24"/>
      <c r="O17" s="24" t="n">
        <f aca="false">IF(O6&lt;10,O6,"Err")</f>
        <v>7</v>
      </c>
      <c r="P17" s="24"/>
      <c r="Q17" s="24"/>
      <c r="R17" s="24"/>
      <c r="U17" s="13"/>
      <c r="V17" s="14" t="s">
        <v>22</v>
      </c>
      <c r="W17" s="15" t="str">
        <f aca="false">_xlfn.CONCAT(C17:R17)</f>
        <v>0007</v>
      </c>
    </row>
    <row r="18" customFormat="false" ht="13.8" hidden="false" customHeight="true" outlineLevel="0" collapsed="false">
      <c r="B18" s="27" t="s">
        <v>23</v>
      </c>
      <c r="C18" s="28" t="s">
        <v>24</v>
      </c>
      <c r="D18" s="28"/>
      <c r="E18" s="29" t="n">
        <f aca="false">IF(AND(E5=0 ,F5=0),10, IF(AND(E5=0,F5=1),100, IF(AND(E5=1,F5=0),1000, IF(AND(E5=1,F5=1),10000,"Err"))))</f>
        <v>10</v>
      </c>
      <c r="F18" s="29"/>
      <c r="G18" s="29" t="n">
        <f aca="false">IF(G17&lt;10,G17,"Err")</f>
        <v>0</v>
      </c>
      <c r="H18" s="29"/>
      <c r="I18" s="29"/>
      <c r="J18" s="29"/>
      <c r="K18" s="29" t="n">
        <f aca="false">IF(K17&lt;10,K17,"Err")</f>
        <v>0</v>
      </c>
      <c r="L18" s="29"/>
      <c r="M18" s="29"/>
      <c r="N18" s="29"/>
      <c r="O18" s="29" t="n">
        <f aca="false">IF(O17&lt;10,O17,"Err")</f>
        <v>7</v>
      </c>
      <c r="P18" s="29"/>
      <c r="Q18" s="29"/>
      <c r="R18" s="29"/>
      <c r="U18" s="13"/>
      <c r="V18" s="27" t="s">
        <v>23</v>
      </c>
      <c r="W18" s="30" t="str">
        <f aca="false">_xlfn.CONCAT(G18:R18, " * ", E18, "ms")</f>
        <v>007 * 10ms</v>
      </c>
    </row>
    <row r="19" customFormat="false" ht="13.8" hidden="false" customHeight="true" outlineLevel="0" collapsed="false">
      <c r="B19" s="16" t="s">
        <v>23</v>
      </c>
      <c r="C19" s="31"/>
      <c r="D19" s="31"/>
      <c r="E19" s="32" t="s">
        <v>25</v>
      </c>
      <c r="F19" s="32"/>
      <c r="G19" s="24" t="n">
        <f aca="false">(O18+K18*10+G18*100)*E18/1000</f>
        <v>0.07</v>
      </c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U19" s="13"/>
      <c r="V19" s="14" t="s">
        <v>23</v>
      </c>
      <c r="W19" s="15" t="str">
        <f aca="false">_xlfn.CONCAT(G19,E19)</f>
        <v>0.07sec</v>
      </c>
    </row>
    <row r="20" customFormat="false" ht="13.8" hidden="false" customHeight="true" outlineLevel="0" collapsed="false">
      <c r="B20" s="16" t="s">
        <v>23</v>
      </c>
      <c r="C20" s="31"/>
      <c r="D20" s="31"/>
      <c r="E20" s="31"/>
      <c r="F20" s="31"/>
      <c r="G20" s="33" t="n">
        <f aca="false">TRUNC(G19/3600)</f>
        <v>0</v>
      </c>
      <c r="H20" s="33"/>
      <c r="I20" s="34" t="s">
        <v>26</v>
      </c>
      <c r="J20" s="33" t="n">
        <f aca="false">TRUNC((G19-G20*3600)/60)</f>
        <v>0</v>
      </c>
      <c r="K20" s="33"/>
      <c r="L20" s="34" t="s">
        <v>27</v>
      </c>
      <c r="M20" s="33" t="n">
        <f aca="false">TRUNC(G19-G20*3600-J20*60)</f>
        <v>0</v>
      </c>
      <c r="N20" s="33"/>
      <c r="O20" s="34" t="s">
        <v>28</v>
      </c>
      <c r="P20" s="33" t="n">
        <f aca="false">TRUNC(G19-G20*3600-J20*60-M20,2)*1000</f>
        <v>70</v>
      </c>
      <c r="Q20" s="33"/>
      <c r="R20" s="34" t="s">
        <v>29</v>
      </c>
      <c r="U20" s="13"/>
      <c r="V20" s="14" t="s">
        <v>23</v>
      </c>
      <c r="W20" s="15" t="str">
        <f aca="false">_xlfn.CONCAT(C20:R20)</f>
        <v>0h0m0s70ms</v>
      </c>
    </row>
    <row r="23" customFormat="false" ht="13.8" hidden="false" customHeight="false" outlineLevel="0" collapsed="false">
      <c r="A23" s="1" t="s">
        <v>9</v>
      </c>
      <c r="B23" s="11" t="s">
        <v>13</v>
      </c>
      <c r="C23" s="35" t="n">
        <v>5</v>
      </c>
      <c r="D23" s="35"/>
      <c r="E23" s="35"/>
      <c r="F23" s="35"/>
      <c r="G23" s="35" t="n">
        <v>9</v>
      </c>
      <c r="H23" s="35"/>
      <c r="I23" s="35"/>
      <c r="J23" s="35"/>
      <c r="K23" s="35" t="n">
        <v>9</v>
      </c>
      <c r="L23" s="35"/>
      <c r="M23" s="35"/>
      <c r="N23" s="35"/>
      <c r="O23" s="35" t="n">
        <v>6</v>
      </c>
      <c r="P23" s="35"/>
      <c r="Q23" s="35"/>
      <c r="R23" s="35"/>
      <c r="V23" s="14" t="s">
        <v>13</v>
      </c>
      <c r="W23" s="15" t="str">
        <f aca="false">_xlfn.CONCAT(C30:R30)</f>
        <v>5996</v>
      </c>
    </row>
    <row r="24" customFormat="false" ht="13.8" hidden="true" customHeight="false" outlineLevel="0" collapsed="false">
      <c r="C24" s="36" t="n">
        <f aca="false">IF(AND(C23&gt;=0, C23&lt;=9),C23,IF(C23="A",10,IF(C23="B",11,IF(C23="C",12,IF(C23="D",13,IF(C23="E",14,IF(C23="F",15,"Err.")))))))</f>
        <v>5</v>
      </c>
      <c r="D24" s="36"/>
      <c r="E24" s="36"/>
      <c r="F24" s="36"/>
      <c r="G24" s="36" t="n">
        <f aca="false">IF(AND(G23&gt;=0, G23&lt;=9),G23,IF(G23="A",10,IF(G23="B",11,IF(G23="C",12,IF(G23="D",13,IF(G23="E",14,IF(G23="F",15,"Err.")))))))</f>
        <v>9</v>
      </c>
      <c r="H24" s="36"/>
      <c r="I24" s="36"/>
      <c r="J24" s="36"/>
      <c r="K24" s="36" t="n">
        <f aca="false">IF(AND(K23&gt;=0, K23&lt;=9),K23,IF(K23="A",10,IF(K23="B",11,IF(K23="C",12,IF(K23="D",13,IF(K23="E",14,IF(K23="F",15,"Err.")))))))</f>
        <v>9</v>
      </c>
      <c r="L24" s="36"/>
      <c r="M24" s="36"/>
      <c r="N24" s="36"/>
      <c r="O24" s="36" t="n">
        <f aca="false">IF(AND(O23&gt;=0, O23&lt;=9),O23,IF(O23="A",10,IF(O23="B",11,IF(O23="C",12,IF(O23="D",13,IF(O23="E",14,IF(O23="F",15,"Err.")))))))</f>
        <v>6</v>
      </c>
      <c r="P24" s="36"/>
      <c r="Q24" s="36"/>
      <c r="R24" s="36"/>
    </row>
    <row r="25" customFormat="false" ht="13.8" hidden="true" customHeight="false" outlineLevel="0" collapsed="false">
      <c r="C25" s="37" t="n">
        <f aca="false">TRUNC(D25/2)</f>
        <v>0</v>
      </c>
      <c r="D25" s="37" t="n">
        <f aca="false">TRUNC(E25/2)</f>
        <v>0</v>
      </c>
      <c r="E25" s="37" t="n">
        <f aca="false">TRUNC(F25/2)</f>
        <v>1</v>
      </c>
      <c r="F25" s="37" t="n">
        <f aca="false">TRUNC(C24/2)</f>
        <v>2</v>
      </c>
      <c r="G25" s="37" t="n">
        <f aca="false">TRUNC(H25/2)</f>
        <v>0</v>
      </c>
      <c r="H25" s="37" t="n">
        <f aca="false">TRUNC(I25/2)</f>
        <v>1</v>
      </c>
      <c r="I25" s="37" t="n">
        <f aca="false">TRUNC(J25/2)</f>
        <v>2</v>
      </c>
      <c r="J25" s="37" t="n">
        <f aca="false">TRUNC(G24/2)</f>
        <v>4</v>
      </c>
      <c r="K25" s="37" t="n">
        <f aca="false">TRUNC(L25/2)</f>
        <v>0</v>
      </c>
      <c r="L25" s="37" t="n">
        <f aca="false">TRUNC(M25/2)</f>
        <v>1</v>
      </c>
      <c r="M25" s="37" t="n">
        <f aca="false">TRUNC(N25/2)</f>
        <v>2</v>
      </c>
      <c r="N25" s="37" t="n">
        <f aca="false">TRUNC(K24/2)</f>
        <v>4</v>
      </c>
      <c r="O25" s="37" t="n">
        <f aca="false">TRUNC(P25/2)</f>
        <v>0</v>
      </c>
      <c r="P25" s="37" t="n">
        <f aca="false">TRUNC(Q25/2)</f>
        <v>0</v>
      </c>
      <c r="Q25" s="37" t="n">
        <f aca="false">TRUNC(R25/2)</f>
        <v>1</v>
      </c>
      <c r="R25" s="37" t="n">
        <f aca="false">TRUNC(O24/2)</f>
        <v>3</v>
      </c>
    </row>
    <row r="26" customFormat="false" ht="13.8" hidden="false" customHeight="false" outlineLevel="0" collapsed="false">
      <c r="B26" s="27" t="s">
        <v>8</v>
      </c>
      <c r="C26" s="38" t="n">
        <v>15</v>
      </c>
      <c r="D26" s="38" t="n">
        <f aca="false">IF((C26-1) &gt; 0, C26 - 1, 0)</f>
        <v>14</v>
      </c>
      <c r="E26" s="38" t="n">
        <f aca="false">IF((D26-1) &gt; 0, D26 - 1, 0)</f>
        <v>13</v>
      </c>
      <c r="F26" s="38" t="n">
        <f aca="false">IF((E26-1) &gt; 0, E26 - 1, 0)</f>
        <v>12</v>
      </c>
      <c r="G26" s="38" t="n">
        <f aca="false">IF((F26-1) &gt; 0, F26 - 1, 0)</f>
        <v>11</v>
      </c>
      <c r="H26" s="38" t="n">
        <f aca="false">IF((G26-1) &gt; 0, G26 - 1, 0)</f>
        <v>10</v>
      </c>
      <c r="I26" s="38" t="n">
        <f aca="false">IF((H26-1) &gt; 0, H26 - 1, 0)</f>
        <v>9</v>
      </c>
      <c r="J26" s="38" t="n">
        <f aca="false">IF((I26-1) &gt; 0, I26 - 1, 0)</f>
        <v>8</v>
      </c>
      <c r="K26" s="38" t="n">
        <f aca="false">IF((J26-1) &gt; 0, J26 - 1, 0)</f>
        <v>7</v>
      </c>
      <c r="L26" s="38" t="n">
        <f aca="false">IF((K26-1) &gt; 0, K26 - 1, 0)</f>
        <v>6</v>
      </c>
      <c r="M26" s="38" t="n">
        <f aca="false">IF((L26-1) &gt; 0, L26 - 1, 0)</f>
        <v>5</v>
      </c>
      <c r="N26" s="38" t="n">
        <f aca="false">IF((M26-1) &gt; 0, M26 - 1, 0)</f>
        <v>4</v>
      </c>
      <c r="O26" s="38" t="n">
        <f aca="false">IF((N26-1) &gt; 0, N26 - 1, 0)</f>
        <v>3</v>
      </c>
      <c r="P26" s="38" t="n">
        <f aca="false">IF((O26-1) &gt; 0, O26 - 1, 0)</f>
        <v>2</v>
      </c>
      <c r="Q26" s="38" t="n">
        <f aca="false">IF((P26-1) &gt; 0, P26 - 1, 0)</f>
        <v>1</v>
      </c>
      <c r="R26" s="38" t="n">
        <f aca="false">IF((Q26-1) &gt; 0, Q26 - 1, 0)</f>
        <v>0</v>
      </c>
      <c r="V26" s="39"/>
      <c r="W26" s="14"/>
    </row>
    <row r="27" customFormat="false" ht="13.8" hidden="true" customHeight="false" outlineLevel="0" collapsed="false"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V27" s="40"/>
    </row>
    <row r="28" customFormat="false" ht="13.8" hidden="false" customHeight="false" outlineLevel="0" collapsed="false">
      <c r="A28" s="1" t="s">
        <v>12</v>
      </c>
      <c r="B28" s="41" t="s">
        <v>10</v>
      </c>
      <c r="C28" s="42" t="n">
        <f aca="false">D25-C25*2</f>
        <v>0</v>
      </c>
      <c r="D28" s="42" t="n">
        <f aca="false">E25-D25*2</f>
        <v>1</v>
      </c>
      <c r="E28" s="42" t="n">
        <f aca="false">F25-E25*2</f>
        <v>0</v>
      </c>
      <c r="F28" s="42" t="n">
        <f aca="false">C24-F25*2</f>
        <v>1</v>
      </c>
      <c r="G28" s="42" t="n">
        <f aca="false">H25-G25*2</f>
        <v>1</v>
      </c>
      <c r="H28" s="42" t="n">
        <f aca="false">I25-H25*2</f>
        <v>0</v>
      </c>
      <c r="I28" s="42" t="n">
        <f aca="false">J25-I25*2</f>
        <v>0</v>
      </c>
      <c r="J28" s="42" t="n">
        <f aca="false">G24-J25*2</f>
        <v>1</v>
      </c>
      <c r="K28" s="42" t="n">
        <f aca="false">L25-K25*2</f>
        <v>1</v>
      </c>
      <c r="L28" s="42" t="n">
        <f aca="false">M25-L25*2</f>
        <v>0</v>
      </c>
      <c r="M28" s="42" t="n">
        <f aca="false">N25-M25*2</f>
        <v>0</v>
      </c>
      <c r="N28" s="42" t="n">
        <f aca="false">K24-N25*2</f>
        <v>1</v>
      </c>
      <c r="O28" s="42" t="n">
        <f aca="false">P25-O25*2</f>
        <v>0</v>
      </c>
      <c r="P28" s="42" t="n">
        <f aca="false">Q25-P25*2</f>
        <v>1</v>
      </c>
      <c r="Q28" s="42" t="n">
        <f aca="false">R25-Q25*2</f>
        <v>1</v>
      </c>
      <c r="R28" s="42" t="n">
        <f aca="false">O24-R25*2</f>
        <v>0</v>
      </c>
      <c r="V28" s="14" t="s">
        <v>10</v>
      </c>
      <c r="W28" s="15" t="str">
        <f aca="false">_xlfn.CONCAT(C28:R28)</f>
        <v>0101100110010110</v>
      </c>
    </row>
    <row r="29" customFormat="false" ht="13.8" hidden="true" customHeight="false" outlineLevel="0" collapsed="false">
      <c r="C29" s="18" t="n">
        <f aca="false">F28+E28*2+D28*4+C28*8</f>
        <v>5</v>
      </c>
      <c r="D29" s="18"/>
      <c r="E29" s="18"/>
      <c r="F29" s="18"/>
      <c r="G29" s="18" t="n">
        <f aca="false">J28+I28*2+H28*4+G28*8</f>
        <v>9</v>
      </c>
      <c r="H29" s="18"/>
      <c r="I29" s="18"/>
      <c r="J29" s="18"/>
      <c r="K29" s="18" t="n">
        <f aca="false">N28+M28*2+L28*4+K28*8</f>
        <v>9</v>
      </c>
      <c r="L29" s="18"/>
      <c r="M29" s="18"/>
      <c r="N29" s="18"/>
      <c r="O29" s="18" t="n">
        <f aca="false">R28+Q28*2+P28*4+O28*8</f>
        <v>6</v>
      </c>
      <c r="P29" s="18"/>
      <c r="Q29" s="18"/>
      <c r="R29" s="18"/>
      <c r="U29" s="13" t="s">
        <v>11</v>
      </c>
    </row>
    <row r="30" customFormat="false" ht="13.8" hidden="false" customHeight="false" outlineLevel="0" collapsed="false">
      <c r="A30" s="40"/>
      <c r="B30" s="16" t="s">
        <v>13</v>
      </c>
      <c r="C30" s="19" t="n">
        <f aca="false">IF(C29&lt;10,C29,IF(C29=10,"A",IF(C29=11,"B",IF(C29=12,"C",IF(C29=13,"D",IF(C29=14,"E",IF(C29=15,"F","Err.")))))))</f>
        <v>5</v>
      </c>
      <c r="D30" s="19"/>
      <c r="E30" s="19"/>
      <c r="F30" s="19"/>
      <c r="G30" s="19" t="n">
        <f aca="false">IF(G29&lt;10,G29,IF(G29=10,"A",IF(G29=11,"B",IF(G29=12,"C",IF(G29=13,"D",IF(G29=14,"E",IF(G29=15,"F","Err.")))))))</f>
        <v>9</v>
      </c>
      <c r="H30" s="19"/>
      <c r="I30" s="19"/>
      <c r="J30" s="19"/>
      <c r="K30" s="19" t="n">
        <f aca="false">IF(K29&lt;10,K29,IF(K29=10,"A",IF(K29=11,"B",IF(K29=12,"C",IF(K29=13,"D",IF(K29=14,"E",IF(K29=15,"F","Err.")))))))</f>
        <v>9</v>
      </c>
      <c r="L30" s="19"/>
      <c r="M30" s="19"/>
      <c r="N30" s="19"/>
      <c r="O30" s="19" t="n">
        <f aca="false">IF(O29&lt;10,O29,IF(O29=10,"A",IF(O29=11,"B",IF(O29=12,"C",IF(O29=13,"D",IF(O29=14,"E",IF(O29=15,"F","Err.")))))))</f>
        <v>6</v>
      </c>
      <c r="P30" s="19"/>
      <c r="Q30" s="19"/>
      <c r="R30" s="19"/>
      <c r="U30" s="13"/>
      <c r="V30" s="14" t="s">
        <v>13</v>
      </c>
      <c r="W30" s="15" t="str">
        <f aca="false">_xlfn.CONCAT(C30:R30)</f>
        <v>5996</v>
      </c>
    </row>
    <row r="31" customFormat="false" ht="13.8" hidden="true" customHeight="false" outlineLevel="0" collapsed="false">
      <c r="C31" s="20" t="n">
        <f aca="false">2^C26</f>
        <v>32768</v>
      </c>
      <c r="D31" s="20" t="n">
        <f aca="false">2^D26</f>
        <v>16384</v>
      </c>
      <c r="E31" s="20" t="n">
        <f aca="false">2^E26</f>
        <v>8192</v>
      </c>
      <c r="F31" s="20" t="n">
        <f aca="false">2^F26</f>
        <v>4096</v>
      </c>
      <c r="G31" s="20" t="n">
        <f aca="false">2^G26</f>
        <v>2048</v>
      </c>
      <c r="H31" s="20" t="n">
        <f aca="false">2^H26</f>
        <v>1024</v>
      </c>
      <c r="I31" s="20" t="n">
        <f aca="false">2^I26</f>
        <v>512</v>
      </c>
      <c r="J31" s="20" t="n">
        <f aca="false">2^J26</f>
        <v>256</v>
      </c>
      <c r="K31" s="20" t="n">
        <f aca="false">2^K26</f>
        <v>128</v>
      </c>
      <c r="L31" s="20" t="n">
        <f aca="false">2^L26</f>
        <v>64</v>
      </c>
      <c r="M31" s="20" t="n">
        <f aca="false">2^M26</f>
        <v>32</v>
      </c>
      <c r="N31" s="20" t="n">
        <f aca="false">2^N26</f>
        <v>16</v>
      </c>
      <c r="O31" s="20" t="n">
        <f aca="false">2^O26</f>
        <v>8</v>
      </c>
      <c r="P31" s="20" t="n">
        <f aca="false">2^P26</f>
        <v>4</v>
      </c>
      <c r="Q31" s="20" t="n">
        <f aca="false">2^Q26</f>
        <v>2</v>
      </c>
      <c r="R31" s="20" t="n">
        <f aca="false">2^R26</f>
        <v>1</v>
      </c>
      <c r="S31" s="21"/>
      <c r="T31" s="22"/>
      <c r="U31" s="13" t="s">
        <v>14</v>
      </c>
    </row>
    <row r="32" customFormat="false" ht="13.8" hidden="true" customHeight="false" outlineLevel="0" collapsed="false">
      <c r="C32" s="20" t="n">
        <f aca="false">C28*C31</f>
        <v>0</v>
      </c>
      <c r="D32" s="20" t="n">
        <f aca="false">D28*D31</f>
        <v>16384</v>
      </c>
      <c r="E32" s="20" t="n">
        <f aca="false">E28*E31</f>
        <v>0</v>
      </c>
      <c r="F32" s="20" t="n">
        <f aca="false">F28*F31</f>
        <v>4096</v>
      </c>
      <c r="G32" s="20" t="n">
        <f aca="false">G28*G31</f>
        <v>2048</v>
      </c>
      <c r="H32" s="20" t="n">
        <f aca="false">H28*H31</f>
        <v>0</v>
      </c>
      <c r="I32" s="20" t="n">
        <f aca="false">I28*I31</f>
        <v>0</v>
      </c>
      <c r="J32" s="20" t="n">
        <f aca="false">J28*J31</f>
        <v>256</v>
      </c>
      <c r="K32" s="20" t="n">
        <f aca="false">K28*K31</f>
        <v>128</v>
      </c>
      <c r="L32" s="20" t="n">
        <f aca="false">L28*L31</f>
        <v>0</v>
      </c>
      <c r="M32" s="20" t="n">
        <f aca="false">M28*M31</f>
        <v>0</v>
      </c>
      <c r="N32" s="20" t="n">
        <f aca="false">N28*N31</f>
        <v>16</v>
      </c>
      <c r="O32" s="20" t="n">
        <f aca="false">O28*O31</f>
        <v>0</v>
      </c>
      <c r="P32" s="20" t="n">
        <f aca="false">P28*P31</f>
        <v>4</v>
      </c>
      <c r="Q32" s="20" t="n">
        <f aca="false">Q28*Q31</f>
        <v>2</v>
      </c>
      <c r="R32" s="20" t="n">
        <f aca="false">R28*R31</f>
        <v>0</v>
      </c>
      <c r="U32" s="13" t="s">
        <v>15</v>
      </c>
    </row>
    <row r="33" customFormat="false" ht="13.8" hidden="false" customHeight="false" outlineLevel="0" collapsed="false">
      <c r="A33" s="23"/>
      <c r="B33" s="16" t="s">
        <v>16</v>
      </c>
      <c r="C33" s="24" t="n">
        <f aca="false">SUM(C32:R32)</f>
        <v>22934</v>
      </c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U33" s="23"/>
      <c r="V33" s="14" t="s">
        <v>16</v>
      </c>
      <c r="W33" s="15" t="str">
        <f aca="false">_xlfn.CONCAT(C33:R33)</f>
        <v>22934</v>
      </c>
    </row>
    <row r="34" customFormat="false" ht="13.8" hidden="true" customHeight="false" outlineLevel="0" collapsed="false">
      <c r="A34" s="13"/>
      <c r="B34" s="13"/>
      <c r="C34" s="25" t="n">
        <f aca="false">IF(C28=0,1,0)</f>
        <v>1</v>
      </c>
      <c r="D34" s="25" t="n">
        <f aca="false">IF(D28=0,1,0)</f>
        <v>0</v>
      </c>
      <c r="E34" s="25" t="n">
        <f aca="false">IF(E28=0,1,0)</f>
        <v>1</v>
      </c>
      <c r="F34" s="25" t="n">
        <f aca="false">IF(F28=0,1,0)</f>
        <v>0</v>
      </c>
      <c r="G34" s="25" t="n">
        <f aca="false">IF(G28=0,1,0)</f>
        <v>0</v>
      </c>
      <c r="H34" s="25" t="n">
        <f aca="false">IF(H28=0,1,0)</f>
        <v>1</v>
      </c>
      <c r="I34" s="25" t="n">
        <f aca="false">IF(I28=0,1,0)</f>
        <v>1</v>
      </c>
      <c r="J34" s="25" t="n">
        <f aca="false">IF(J28=0,1,0)</f>
        <v>0</v>
      </c>
      <c r="K34" s="25" t="n">
        <f aca="false">IF(K28=0,1,0)</f>
        <v>0</v>
      </c>
      <c r="L34" s="25" t="n">
        <f aca="false">IF(L28=0,1,0)</f>
        <v>1</v>
      </c>
      <c r="M34" s="25" t="n">
        <f aca="false">IF(M28=0,1,0)</f>
        <v>1</v>
      </c>
      <c r="N34" s="25" t="n">
        <f aca="false">IF(N28=0,1,0)</f>
        <v>0</v>
      </c>
      <c r="O34" s="25" t="n">
        <f aca="false">IF(O28=0,1,0)</f>
        <v>1</v>
      </c>
      <c r="P34" s="25" t="n">
        <f aca="false">IF(P28=0,1,0)</f>
        <v>0</v>
      </c>
      <c r="Q34" s="25" t="n">
        <f aca="false">IF(Q28=0,1,0)</f>
        <v>0</v>
      </c>
      <c r="R34" s="25" t="n">
        <f aca="false">IF(R28=0,1,0)</f>
        <v>1</v>
      </c>
      <c r="S34" s="13"/>
      <c r="T34" s="13"/>
      <c r="U34" s="13" t="s">
        <v>17</v>
      </c>
      <c r="V34" s="13"/>
      <c r="W34" s="13"/>
    </row>
    <row r="35" customFormat="false" ht="13.8" hidden="true" customHeight="false" outlineLevel="0" collapsed="false">
      <c r="A35" s="13"/>
      <c r="B35" s="13"/>
      <c r="C35" s="25" t="n">
        <v>0</v>
      </c>
      <c r="D35" s="25" t="n">
        <v>0</v>
      </c>
      <c r="E35" s="25" t="n">
        <v>0</v>
      </c>
      <c r="F35" s="25" t="n">
        <v>0</v>
      </c>
      <c r="G35" s="25" t="n">
        <v>0</v>
      </c>
      <c r="H35" s="25" t="n">
        <v>0</v>
      </c>
      <c r="I35" s="25" t="n">
        <v>0</v>
      </c>
      <c r="J35" s="25" t="n">
        <v>0</v>
      </c>
      <c r="K35" s="25" t="n">
        <v>0</v>
      </c>
      <c r="L35" s="25" t="n">
        <v>0</v>
      </c>
      <c r="M35" s="25" t="n">
        <v>0</v>
      </c>
      <c r="N35" s="25" t="n">
        <v>0</v>
      </c>
      <c r="O35" s="25" t="n">
        <v>0</v>
      </c>
      <c r="P35" s="25" t="n">
        <v>0</v>
      </c>
      <c r="Q35" s="25" t="n">
        <v>0</v>
      </c>
      <c r="R35" s="25" t="n">
        <v>0</v>
      </c>
      <c r="S35" s="13"/>
      <c r="T35" s="13"/>
      <c r="U35" s="13" t="s">
        <v>18</v>
      </c>
      <c r="V35" s="13"/>
      <c r="W35" s="13"/>
    </row>
    <row r="36" customFormat="false" ht="13.8" hidden="true" customHeight="false" outlineLevel="0" collapsed="false">
      <c r="A36" s="13"/>
      <c r="B36" s="13"/>
      <c r="C36" s="25" t="n">
        <f aca="false">IF(SUM(C34,C35,D37)=0,0,IF(SUM(C34,C35,D37)=1,1,IF(SUM(C34,C35,D37)=2,0,1)))</f>
        <v>1</v>
      </c>
      <c r="D36" s="25" t="n">
        <f aca="false">IF(SUM(D34,D35,E37)=0,0,IF(SUM(D34,D35,E37)=1,1,IF(SUM(D34,D35,E37)=2,0,1)))</f>
        <v>0</v>
      </c>
      <c r="E36" s="25" t="n">
        <f aca="false">IF(SUM(E34,E35,F37)=0,0,IF(SUM(E34,E35,F37)=1,1,IF(SUM(E34,E35,F37)=2,0,1)))</f>
        <v>1</v>
      </c>
      <c r="F36" s="25" t="n">
        <f aca="false">IF(SUM(F34,F35,G37)=0,0,IF(SUM(F34,F35,G37)=1,1,IF(SUM(F34,F35,G37)=2,0,1)))</f>
        <v>0</v>
      </c>
      <c r="G36" s="25" t="n">
        <f aca="false">IF(SUM(G34,G35,H37)=0,0,IF(SUM(G34,G35,H37)=1,1,IF(SUM(G34,G35,H37)=2,0,1)))</f>
        <v>0</v>
      </c>
      <c r="H36" s="25" t="n">
        <f aca="false">IF(SUM(H34,H35,I37)=0,0,IF(SUM(H34,H35,I37)=1,1,IF(SUM(H34,H35,I37)=2,0,1)))</f>
        <v>1</v>
      </c>
      <c r="I36" s="25" t="n">
        <f aca="false">IF(SUM(I34,I35,J37)=0,0,IF(SUM(I34,I35,J37)=1,1,IF(SUM(I34,I35,J37)=2,0,1)))</f>
        <v>1</v>
      </c>
      <c r="J36" s="25" t="n">
        <f aca="false">IF(SUM(J34,J35,K37)=0,0,IF(SUM(J34,J35,K37)=1,1,IF(SUM(J34,J35,K37)=2,0,1)))</f>
        <v>0</v>
      </c>
      <c r="K36" s="25" t="n">
        <f aca="false">IF(SUM(K34,K35,L37)=0,0,IF(SUM(K34,K35,L37)=1,1,IF(SUM(K34,K35,L37)=2,0,1)))</f>
        <v>0</v>
      </c>
      <c r="L36" s="25" t="n">
        <f aca="false">IF(SUM(L34,L35,M37)=0,0,IF(SUM(L34,L35,M37)=1,1,IF(SUM(L34,L35,M37)=2,0,1)))</f>
        <v>1</v>
      </c>
      <c r="M36" s="25" t="n">
        <f aca="false">IF(SUM(M34,M35,N37)=0,0,IF(SUM(M34,M35,N37)=1,1,IF(SUM(M34,M35,N37)=2,0,1)))</f>
        <v>1</v>
      </c>
      <c r="N36" s="25" t="n">
        <f aca="false">IF(SUM(N34,N35,O37)=0,0,IF(SUM(N34,N35,O37)=1,1,IF(SUM(N34,N35,O37)=2,0,1)))</f>
        <v>0</v>
      </c>
      <c r="O36" s="25" t="n">
        <f aca="false">IF(SUM(O34,O35,P37)=0,0,IF(SUM(O34,O35,P37)=1,1,IF(SUM(O34,O35,P37)=2,0,1)))</f>
        <v>1</v>
      </c>
      <c r="P36" s="25" t="n">
        <f aca="false">IF(SUM(P34,P35,Q37)=0,0,IF(SUM(P34,P35,Q37)=1,1,IF(SUM(P34,P35,Q37)=2,0,1)))</f>
        <v>0</v>
      </c>
      <c r="Q36" s="25" t="n">
        <f aca="false">IF(SUM(Q34,Q35,R37)=0,0,IF(SUM(Q34,Q35,R37)=1,1,IF(SUM(Q34,Q35,R37)=2,0,1)))</f>
        <v>1</v>
      </c>
      <c r="R36" s="25" t="n">
        <f aca="false">IF(SUM(R34,R35,S37)=0,0,IF(SUM(R34,R35,S37)=1,1,IF(SUM(R34,R35,S37)=2,0,1)))</f>
        <v>0</v>
      </c>
      <c r="S36" s="13"/>
      <c r="T36" s="13"/>
      <c r="U36" s="13" t="s">
        <v>19</v>
      </c>
      <c r="V36" s="13"/>
      <c r="W36" s="13"/>
    </row>
    <row r="37" customFormat="false" ht="13.8" hidden="true" customHeight="false" outlineLevel="0" collapsed="false">
      <c r="A37" s="13"/>
      <c r="B37" s="13"/>
      <c r="C37" s="25" t="n">
        <f aca="false">IF(SUM(C34,C35,D37)=0,0,IF(SUM(C34,C35,D37)=1,0,1))</f>
        <v>0</v>
      </c>
      <c r="D37" s="25" t="n">
        <f aca="false">IF(SUM(D34,D35,E37)=0,0,IF(SUM(D34,D35,E37)=1,0,1))</f>
        <v>0</v>
      </c>
      <c r="E37" s="25" t="n">
        <f aca="false">IF(SUM(E34,E35,F37)=0,0,IF(SUM(E34,E35,F37)=1,0,1))</f>
        <v>0</v>
      </c>
      <c r="F37" s="25" t="n">
        <f aca="false">IF(SUM(F34,F35,G37)=0,0,IF(SUM(F34,F35,G37)=1,0,1))</f>
        <v>0</v>
      </c>
      <c r="G37" s="25" t="n">
        <f aca="false">IF(SUM(G34,G35,H37)=0,0,IF(SUM(G34,G35,H37)=1,0,1))</f>
        <v>0</v>
      </c>
      <c r="H37" s="25" t="n">
        <f aca="false">IF(SUM(H34,H35,I37)=0,0,IF(SUM(H34,H35,I37)=1,0,1))</f>
        <v>0</v>
      </c>
      <c r="I37" s="25" t="n">
        <f aca="false">IF(SUM(I34,I35,J37)=0,0,IF(SUM(I34,I35,J37)=1,0,1))</f>
        <v>0</v>
      </c>
      <c r="J37" s="25" t="n">
        <f aca="false">IF(SUM(J34,J35,K37)=0,0,IF(SUM(J34,J35,K37)=1,0,1))</f>
        <v>0</v>
      </c>
      <c r="K37" s="25" t="n">
        <f aca="false">IF(SUM(K34,K35,L37)=0,0,IF(SUM(K34,K35,L37)=1,0,1))</f>
        <v>0</v>
      </c>
      <c r="L37" s="25" t="n">
        <f aca="false">IF(SUM(L34,L35,M37)=0,0,IF(SUM(L34,L35,M37)=1,0,1))</f>
        <v>0</v>
      </c>
      <c r="M37" s="25" t="n">
        <f aca="false">IF(SUM(M34,M35,N37)=0,0,IF(SUM(M34,M35,N37)=1,0,1))</f>
        <v>0</v>
      </c>
      <c r="N37" s="25" t="n">
        <f aca="false">IF(SUM(N34,N35,O37)=0,0,IF(SUM(N34,N35,O37)=1,0,1))</f>
        <v>0</v>
      </c>
      <c r="O37" s="25" t="n">
        <f aca="false">IF(SUM(O34,O35,P37)=0,0,IF(SUM(O34,O35,P37)=1,0,1))</f>
        <v>0</v>
      </c>
      <c r="P37" s="25" t="n">
        <f aca="false">IF(SUM(P34,P35,Q37)=0,0,IF(SUM(P34,P35,Q37)=1,0,1))</f>
        <v>0</v>
      </c>
      <c r="Q37" s="25" t="n">
        <f aca="false">IF(SUM(Q34,Q35,R37)=0,0,IF(SUM(Q34,Q35,R37)=1,0,1))</f>
        <v>0</v>
      </c>
      <c r="R37" s="25" t="n">
        <f aca="false">IF(SUM(R34,R35,S37)=0,0,IF(SUM(R34,R35,S37)=1,0,1))</f>
        <v>1</v>
      </c>
      <c r="S37" s="26" t="n">
        <v>1</v>
      </c>
      <c r="T37" s="13"/>
      <c r="U37" s="13" t="s">
        <v>20</v>
      </c>
      <c r="V37" s="13"/>
      <c r="W37" s="13"/>
    </row>
    <row r="38" customFormat="false" ht="13.8" hidden="true" customHeight="false" outlineLevel="0" collapsed="false">
      <c r="A38" s="13"/>
      <c r="B38" s="13"/>
      <c r="C38" s="25" t="n">
        <f aca="false">C36*C31</f>
        <v>32768</v>
      </c>
      <c r="D38" s="25" t="n">
        <f aca="false">D36*D31</f>
        <v>0</v>
      </c>
      <c r="E38" s="25" t="n">
        <f aca="false">E36*E31</f>
        <v>8192</v>
      </c>
      <c r="F38" s="25" t="n">
        <f aca="false">F36*F31</f>
        <v>0</v>
      </c>
      <c r="G38" s="25" t="n">
        <f aca="false">G36*G31</f>
        <v>0</v>
      </c>
      <c r="H38" s="25" t="n">
        <f aca="false">H36*H31</f>
        <v>1024</v>
      </c>
      <c r="I38" s="25" t="n">
        <f aca="false">I36*I31</f>
        <v>512</v>
      </c>
      <c r="J38" s="25" t="n">
        <f aca="false">J36*J31</f>
        <v>0</v>
      </c>
      <c r="K38" s="25" t="n">
        <f aca="false">K36*K31</f>
        <v>0</v>
      </c>
      <c r="L38" s="25" t="n">
        <f aca="false">L36*L31</f>
        <v>64</v>
      </c>
      <c r="M38" s="25" t="n">
        <f aca="false">M36*M31</f>
        <v>32</v>
      </c>
      <c r="N38" s="25" t="n">
        <f aca="false">N36*N31</f>
        <v>0</v>
      </c>
      <c r="O38" s="25" t="n">
        <f aca="false">O36*O31</f>
        <v>8</v>
      </c>
      <c r="P38" s="25" t="n">
        <f aca="false">P36*P31</f>
        <v>0</v>
      </c>
      <c r="Q38" s="25" t="n">
        <f aca="false">Q36*Q31</f>
        <v>2</v>
      </c>
      <c r="R38" s="25" t="n">
        <f aca="false">R36*R31</f>
        <v>0</v>
      </c>
      <c r="S38" s="13"/>
      <c r="T38" s="13"/>
      <c r="U38" s="13" t="s">
        <v>15</v>
      </c>
      <c r="V38" s="13"/>
      <c r="W38" s="13"/>
    </row>
    <row r="39" customFormat="false" ht="13.8" hidden="false" customHeight="false" outlineLevel="0" collapsed="false">
      <c r="B39" s="16" t="s">
        <v>21</v>
      </c>
      <c r="C39" s="24" t="n">
        <f aca="false">IF(C28=0, C33,-SUM(C38:R38))</f>
        <v>22934</v>
      </c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U39" s="13"/>
      <c r="V39" s="14" t="s">
        <v>21</v>
      </c>
      <c r="W39" s="15" t="str">
        <f aca="false">_xlfn.CONCAT(C39:R39)</f>
        <v>22934</v>
      </c>
    </row>
    <row r="40" customFormat="false" ht="13.8" hidden="false" customHeight="false" outlineLevel="0" collapsed="false">
      <c r="B40" s="16" t="s">
        <v>22</v>
      </c>
      <c r="C40" s="24" t="n">
        <f aca="false">IF(C29&lt;10,C29,"Err")</f>
        <v>5</v>
      </c>
      <c r="D40" s="24"/>
      <c r="E40" s="24"/>
      <c r="F40" s="24"/>
      <c r="G40" s="24" t="n">
        <f aca="false">IF(G29&lt;10,G29,"Err")</f>
        <v>9</v>
      </c>
      <c r="H40" s="24"/>
      <c r="I40" s="24"/>
      <c r="J40" s="24"/>
      <c r="K40" s="24" t="n">
        <f aca="false">IF(K29&lt;10,K29,"Err")</f>
        <v>9</v>
      </c>
      <c r="L40" s="24"/>
      <c r="M40" s="24"/>
      <c r="N40" s="24"/>
      <c r="O40" s="24" t="n">
        <f aca="false">IF(O29&lt;10,O29,"Err")</f>
        <v>6</v>
      </c>
      <c r="P40" s="24"/>
      <c r="Q40" s="24"/>
      <c r="R40" s="24"/>
      <c r="U40" s="13"/>
      <c r="V40" s="14" t="s">
        <v>22</v>
      </c>
      <c r="W40" s="15" t="str">
        <f aca="false">_xlfn.CONCAT(C40:R40)</f>
        <v>5996</v>
      </c>
    </row>
    <row r="41" customFormat="false" ht="13.8" hidden="false" customHeight="false" outlineLevel="0" collapsed="false">
      <c r="B41" s="27" t="s">
        <v>23</v>
      </c>
      <c r="C41" s="28" t="s">
        <v>24</v>
      </c>
      <c r="D41" s="28"/>
      <c r="E41" s="29" t="n">
        <f aca="false">IF(AND(E28=0 ,F28=0),10, IF(AND(E28=0,F28=1),100, IF(AND(E28=1,F28=0),1000, IF(AND(E28=1,F28=1),10000,"Err"))))</f>
        <v>100</v>
      </c>
      <c r="F41" s="29"/>
      <c r="G41" s="29" t="n">
        <f aca="false">IF(G40&lt;10,G40,"Err")</f>
        <v>9</v>
      </c>
      <c r="H41" s="29"/>
      <c r="I41" s="29"/>
      <c r="J41" s="29"/>
      <c r="K41" s="29" t="n">
        <f aca="false">IF(K40&lt;10,K40,"Err")</f>
        <v>9</v>
      </c>
      <c r="L41" s="29"/>
      <c r="M41" s="29"/>
      <c r="N41" s="29"/>
      <c r="O41" s="29" t="n">
        <f aca="false">IF(O40&lt;10,O40,"Err")</f>
        <v>6</v>
      </c>
      <c r="P41" s="29"/>
      <c r="Q41" s="29"/>
      <c r="R41" s="29"/>
      <c r="U41" s="13"/>
      <c r="V41" s="27" t="s">
        <v>23</v>
      </c>
      <c r="W41" s="30" t="str">
        <f aca="false">_xlfn.CONCAT(G41:R41, " * ", E41, "ms")</f>
        <v>996 * 100ms</v>
      </c>
    </row>
    <row r="42" customFormat="false" ht="13.8" hidden="false" customHeight="false" outlineLevel="0" collapsed="false">
      <c r="B42" s="16" t="s">
        <v>23</v>
      </c>
      <c r="C42" s="31"/>
      <c r="D42" s="31"/>
      <c r="E42" s="32" t="s">
        <v>25</v>
      </c>
      <c r="F42" s="32"/>
      <c r="G42" s="24" t="n">
        <f aca="false">(O41+K41*10+G41*100)*E41/1000</f>
        <v>99.6</v>
      </c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U42" s="13"/>
      <c r="V42" s="14" t="s">
        <v>23</v>
      </c>
      <c r="W42" s="15" t="str">
        <f aca="false">_xlfn.CONCAT(G42,E42)</f>
        <v>99.6sec</v>
      </c>
    </row>
    <row r="43" customFormat="false" ht="13.8" hidden="false" customHeight="false" outlineLevel="0" collapsed="false">
      <c r="B43" s="16" t="s">
        <v>23</v>
      </c>
      <c r="C43" s="31"/>
      <c r="D43" s="31"/>
      <c r="E43" s="31"/>
      <c r="F43" s="31"/>
      <c r="G43" s="33" t="n">
        <f aca="false">TRUNC(G42/3600)</f>
        <v>0</v>
      </c>
      <c r="H43" s="33"/>
      <c r="I43" s="34" t="s">
        <v>26</v>
      </c>
      <c r="J43" s="33" t="n">
        <f aca="false">TRUNC((G42-G43*3600)/60)</f>
        <v>1</v>
      </c>
      <c r="K43" s="33"/>
      <c r="L43" s="34" t="s">
        <v>27</v>
      </c>
      <c r="M43" s="33" t="n">
        <f aca="false">TRUNC(G42-G43*3600-J43*60)</f>
        <v>39</v>
      </c>
      <c r="N43" s="33"/>
      <c r="O43" s="34" t="s">
        <v>28</v>
      </c>
      <c r="P43" s="33" t="n">
        <f aca="false">TRUNC(G42-G43*3600-J43*60-M43,2)*1000</f>
        <v>600</v>
      </c>
      <c r="Q43" s="33"/>
      <c r="R43" s="34" t="s">
        <v>29</v>
      </c>
      <c r="U43" s="13"/>
      <c r="V43" s="14" t="s">
        <v>23</v>
      </c>
      <c r="W43" s="15" t="str">
        <f aca="false">_xlfn.CONCAT(C43:R43)</f>
        <v>0h1m39s600ms</v>
      </c>
    </row>
    <row r="46" customFormat="false" ht="13.8" hidden="false" customHeight="false" outlineLevel="0" collapsed="false">
      <c r="A46" s="23" t="s">
        <v>9</v>
      </c>
      <c r="B46" s="43" t="s">
        <v>16</v>
      </c>
      <c r="C46" s="44" t="n">
        <v>22834</v>
      </c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44"/>
      <c r="P46" s="44"/>
      <c r="Q46" s="44"/>
      <c r="R46" s="44"/>
      <c r="V46" s="14" t="s">
        <v>16</v>
      </c>
      <c r="W46" s="14" t="n">
        <f aca="false">IF(AND(C46&gt;=0,C46&lt;=65535),C46,"Err.")</f>
        <v>22834</v>
      </c>
    </row>
    <row r="47" customFormat="false" ht="13.8" hidden="false" customHeight="false" outlineLevel="0" collapsed="false">
      <c r="B47" s="16" t="s">
        <v>16</v>
      </c>
      <c r="C47" s="19" t="n">
        <f aca="false">IF(AND(C46&gt;=0,C46&lt;=65535),C46,"Err.")</f>
        <v>22834</v>
      </c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V47" s="14"/>
      <c r="W47" s="15" t="str">
        <f aca="false">_xlfn.CONCAT(C47:R47)</f>
        <v>22834</v>
      </c>
    </row>
    <row r="48" customFormat="false" ht="13.8" hidden="true" customHeight="false" outlineLevel="0" collapsed="false">
      <c r="C48" s="45" t="n">
        <f aca="false">TRUNC(D48/2)</f>
        <v>0</v>
      </c>
      <c r="D48" s="45" t="n">
        <f aca="false">TRUNC(E48/2)</f>
        <v>0</v>
      </c>
      <c r="E48" s="45" t="n">
        <f aca="false">TRUNC(F48/2)</f>
        <v>1</v>
      </c>
      <c r="F48" s="45" t="n">
        <f aca="false">TRUNC(G48/2)</f>
        <v>2</v>
      </c>
      <c r="G48" s="45" t="n">
        <f aca="false">TRUNC(H48/2)</f>
        <v>5</v>
      </c>
      <c r="H48" s="45" t="n">
        <f aca="false">TRUNC(I48/2)</f>
        <v>11</v>
      </c>
      <c r="I48" s="45" t="n">
        <f aca="false">TRUNC(J48/2)</f>
        <v>22</v>
      </c>
      <c r="J48" s="45" t="n">
        <f aca="false">TRUNC(K48/2)</f>
        <v>44</v>
      </c>
      <c r="K48" s="45" t="n">
        <f aca="false">TRUNC(L48/2)</f>
        <v>89</v>
      </c>
      <c r="L48" s="45" t="n">
        <f aca="false">TRUNC(M48/2)</f>
        <v>178</v>
      </c>
      <c r="M48" s="45" t="n">
        <f aca="false">TRUNC(N48/2)</f>
        <v>356</v>
      </c>
      <c r="N48" s="45" t="n">
        <f aca="false">TRUNC(O48/2)</f>
        <v>713</v>
      </c>
      <c r="O48" s="45" t="n">
        <f aca="false">TRUNC(P48/2)</f>
        <v>1427</v>
      </c>
      <c r="P48" s="45" t="n">
        <f aca="false">TRUNC(Q48/2)</f>
        <v>2854</v>
      </c>
      <c r="Q48" s="45" t="n">
        <f aca="false">TRUNC(R48/2)</f>
        <v>5708</v>
      </c>
      <c r="R48" s="45" t="n">
        <f aca="false">TRUNC(S48/2)</f>
        <v>11417</v>
      </c>
      <c r="S48" s="45" t="n">
        <f aca="false">C47</f>
        <v>22834</v>
      </c>
    </row>
    <row r="49" customFormat="false" ht="13.8" hidden="false" customHeight="false" outlineLevel="0" collapsed="false">
      <c r="B49" s="27" t="s">
        <v>8</v>
      </c>
      <c r="C49" s="38" t="n">
        <v>15</v>
      </c>
      <c r="D49" s="38" t="n">
        <f aca="false">IF((C49-1) &gt; 0, C49 - 1, 0)</f>
        <v>14</v>
      </c>
      <c r="E49" s="38" t="n">
        <f aca="false">IF((D49-1) &gt; 0, D49 - 1, 0)</f>
        <v>13</v>
      </c>
      <c r="F49" s="38" t="n">
        <f aca="false">IF((E49-1) &gt; 0, E49 - 1, 0)</f>
        <v>12</v>
      </c>
      <c r="G49" s="38" t="n">
        <f aca="false">IF((F49-1) &gt; 0, F49 - 1, 0)</f>
        <v>11</v>
      </c>
      <c r="H49" s="38" t="n">
        <f aca="false">IF((G49-1) &gt; 0, G49 - 1, 0)</f>
        <v>10</v>
      </c>
      <c r="I49" s="38" t="n">
        <f aca="false">IF((H49-1) &gt; 0, H49 - 1, 0)</f>
        <v>9</v>
      </c>
      <c r="J49" s="38" t="n">
        <f aca="false">IF((I49-1) &gt; 0, I49 - 1, 0)</f>
        <v>8</v>
      </c>
      <c r="K49" s="38" t="n">
        <f aca="false">IF((J49-1) &gt; 0, J49 - 1, 0)</f>
        <v>7</v>
      </c>
      <c r="L49" s="38" t="n">
        <f aca="false">IF((K49-1) &gt; 0, K49 - 1, 0)</f>
        <v>6</v>
      </c>
      <c r="M49" s="38" t="n">
        <f aca="false">IF((L49-1) &gt; 0, L49 - 1, 0)</f>
        <v>5</v>
      </c>
      <c r="N49" s="38" t="n">
        <f aca="false">IF((M49-1) &gt; 0, M49 - 1, 0)</f>
        <v>4</v>
      </c>
      <c r="O49" s="38" t="n">
        <f aca="false">IF((N49-1) &gt; 0, N49 - 1, 0)</f>
        <v>3</v>
      </c>
      <c r="P49" s="38" t="n">
        <f aca="false">IF((O49-1) &gt; 0, O49 - 1, 0)</f>
        <v>2</v>
      </c>
      <c r="Q49" s="38" t="n">
        <f aca="false">IF((P49-1) &gt; 0, P49 - 1, 0)</f>
        <v>1</v>
      </c>
      <c r="R49" s="38" t="n">
        <f aca="false">IF((Q49-1) &gt; 0, Q49 - 1, 0)</f>
        <v>0</v>
      </c>
      <c r="V49" s="14"/>
      <c r="W49" s="14"/>
    </row>
    <row r="50" customFormat="false" ht="13.8" hidden="true" customHeight="false" outlineLevel="0" collapsed="false">
      <c r="C50" s="46"/>
      <c r="D50" s="46"/>
      <c r="E50" s="46"/>
      <c r="F50" s="46"/>
      <c r="G50" s="46"/>
      <c r="H50" s="46"/>
      <c r="I50" s="46"/>
      <c r="J50" s="46"/>
      <c r="K50" s="46"/>
      <c r="L50" s="46"/>
      <c r="M50" s="46"/>
      <c r="N50" s="46"/>
      <c r="O50" s="46"/>
      <c r="P50" s="46"/>
      <c r="Q50" s="46"/>
      <c r="R50" s="46"/>
    </row>
    <row r="51" customFormat="false" ht="13.8" hidden="false" customHeight="false" outlineLevel="0" collapsed="false">
      <c r="A51" s="1" t="s">
        <v>12</v>
      </c>
      <c r="B51" s="41" t="s">
        <v>10</v>
      </c>
      <c r="C51" s="42" t="n">
        <f aca="false">D48-C48*2</f>
        <v>0</v>
      </c>
      <c r="D51" s="42" t="n">
        <f aca="false">E48-D48*2</f>
        <v>1</v>
      </c>
      <c r="E51" s="42" t="n">
        <f aca="false">F48-E48*2</f>
        <v>0</v>
      </c>
      <c r="F51" s="42" t="n">
        <f aca="false">G48-F48*2</f>
        <v>1</v>
      </c>
      <c r="G51" s="42" t="n">
        <f aca="false">H48-G48*2</f>
        <v>1</v>
      </c>
      <c r="H51" s="42" t="n">
        <f aca="false">I48-H48*2</f>
        <v>0</v>
      </c>
      <c r="I51" s="42" t="n">
        <f aca="false">J48-I48*2</f>
        <v>0</v>
      </c>
      <c r="J51" s="42" t="n">
        <f aca="false">K48-J48*2</f>
        <v>1</v>
      </c>
      <c r="K51" s="42" t="n">
        <f aca="false">L48-K48*2</f>
        <v>0</v>
      </c>
      <c r="L51" s="42" t="n">
        <f aca="false">M48-L48*2</f>
        <v>0</v>
      </c>
      <c r="M51" s="42" t="n">
        <f aca="false">N48-M48*2</f>
        <v>1</v>
      </c>
      <c r="N51" s="42" t="n">
        <f aca="false">O48-N48*2</f>
        <v>1</v>
      </c>
      <c r="O51" s="42" t="n">
        <f aca="false">P48-O48*2</f>
        <v>0</v>
      </c>
      <c r="P51" s="42" t="n">
        <f aca="false">Q48-P48*2</f>
        <v>0</v>
      </c>
      <c r="Q51" s="42" t="n">
        <f aca="false">R48-Q48*2</f>
        <v>1</v>
      </c>
      <c r="R51" s="42" t="n">
        <f aca="false">S48-R48*2</f>
        <v>0</v>
      </c>
      <c r="V51" s="14" t="s">
        <v>10</v>
      </c>
      <c r="W51" s="15" t="str">
        <f aca="false">_xlfn.CONCAT(C51:R51)</f>
        <v>0101100100110010</v>
      </c>
    </row>
    <row r="52" customFormat="false" ht="13.8" hidden="true" customHeight="false" outlineLevel="0" collapsed="false">
      <c r="C52" s="18" t="n">
        <f aca="false">F51+E51*2+D51*4+C51*8</f>
        <v>5</v>
      </c>
      <c r="D52" s="18"/>
      <c r="E52" s="18"/>
      <c r="F52" s="18"/>
      <c r="G52" s="18" t="n">
        <f aca="false">J51+I51*2+H51*4+G51*8</f>
        <v>9</v>
      </c>
      <c r="H52" s="18"/>
      <c r="I52" s="18"/>
      <c r="J52" s="18"/>
      <c r="K52" s="18" t="n">
        <f aca="false">N51+M51*2+L51*4+K51*8</f>
        <v>3</v>
      </c>
      <c r="L52" s="18"/>
      <c r="M52" s="18"/>
      <c r="N52" s="18"/>
      <c r="O52" s="18" t="n">
        <f aca="false">R51+Q51*2+P51*4+O51*8</f>
        <v>2</v>
      </c>
      <c r="P52" s="18"/>
      <c r="Q52" s="18"/>
      <c r="R52" s="18"/>
      <c r="U52" s="13" t="s">
        <v>11</v>
      </c>
    </row>
    <row r="53" customFormat="false" ht="13.8" hidden="false" customHeight="false" outlineLevel="0" collapsed="false">
      <c r="A53" s="40"/>
      <c r="B53" s="16" t="s">
        <v>13</v>
      </c>
      <c r="C53" s="19" t="n">
        <f aca="false">IF(C52&lt;10,C52,IF(C52=10,"A",IF(C52=11,"B",IF(C52=12,"C",IF(C52=13,"D",IF(C52=14,"E",IF(C52=15,"F","Err.")))))))</f>
        <v>5</v>
      </c>
      <c r="D53" s="19"/>
      <c r="E53" s="19"/>
      <c r="F53" s="19"/>
      <c r="G53" s="19" t="n">
        <f aca="false">IF(G52&lt;10,G52,IF(G52=10,"A",IF(G52=11,"B",IF(G52=12,"C",IF(G52=13,"D",IF(G52=14,"E",IF(G52=15,"F","Err.")))))))</f>
        <v>9</v>
      </c>
      <c r="H53" s="19"/>
      <c r="I53" s="19"/>
      <c r="J53" s="19"/>
      <c r="K53" s="19" t="n">
        <f aca="false">IF(K52&lt;10,K52,IF(K52=10,"A",IF(K52=11,"B",IF(K52=12,"C",IF(K52=13,"D",IF(K52=14,"E",IF(K52=15,"F","Err.")))))))</f>
        <v>3</v>
      </c>
      <c r="L53" s="19"/>
      <c r="M53" s="19"/>
      <c r="N53" s="19"/>
      <c r="O53" s="19" t="n">
        <f aca="false">IF(O52&lt;10,O52,IF(O52=10,"A",IF(O52=11,"B",IF(O52=12,"C",IF(O52=13,"D",IF(O52=14,"E",IF(O52=15,"F","Err.")))))))</f>
        <v>2</v>
      </c>
      <c r="P53" s="19"/>
      <c r="Q53" s="19"/>
      <c r="R53" s="19"/>
      <c r="U53" s="13"/>
      <c r="V53" s="14" t="s">
        <v>13</v>
      </c>
      <c r="W53" s="15" t="str">
        <f aca="false">_xlfn.CONCAT(C53:R53)</f>
        <v>5932</v>
      </c>
    </row>
    <row r="54" customFormat="false" ht="13.8" hidden="true" customHeight="false" outlineLevel="0" collapsed="false">
      <c r="C54" s="20" t="n">
        <f aca="false">2^C49</f>
        <v>32768</v>
      </c>
      <c r="D54" s="20" t="n">
        <f aca="false">2^D49</f>
        <v>16384</v>
      </c>
      <c r="E54" s="20" t="n">
        <f aca="false">2^E49</f>
        <v>8192</v>
      </c>
      <c r="F54" s="20" t="n">
        <f aca="false">2^F49</f>
        <v>4096</v>
      </c>
      <c r="G54" s="20" t="n">
        <f aca="false">2^G49</f>
        <v>2048</v>
      </c>
      <c r="H54" s="20" t="n">
        <f aca="false">2^H49</f>
        <v>1024</v>
      </c>
      <c r="I54" s="20" t="n">
        <f aca="false">2^I49</f>
        <v>512</v>
      </c>
      <c r="J54" s="20" t="n">
        <f aca="false">2^J49</f>
        <v>256</v>
      </c>
      <c r="K54" s="20" t="n">
        <f aca="false">2^K49</f>
        <v>128</v>
      </c>
      <c r="L54" s="20" t="n">
        <f aca="false">2^L49</f>
        <v>64</v>
      </c>
      <c r="M54" s="20" t="n">
        <f aca="false">2^M49</f>
        <v>32</v>
      </c>
      <c r="N54" s="20" t="n">
        <f aca="false">2^N49</f>
        <v>16</v>
      </c>
      <c r="O54" s="20" t="n">
        <f aca="false">2^O49</f>
        <v>8</v>
      </c>
      <c r="P54" s="20" t="n">
        <f aca="false">2^P49</f>
        <v>4</v>
      </c>
      <c r="Q54" s="20" t="n">
        <f aca="false">2^Q49</f>
        <v>2</v>
      </c>
      <c r="R54" s="20" t="n">
        <f aca="false">2^R49</f>
        <v>1</v>
      </c>
      <c r="S54" s="21"/>
      <c r="T54" s="22"/>
      <c r="U54" s="13" t="s">
        <v>14</v>
      </c>
    </row>
    <row r="55" customFormat="false" ht="13.8" hidden="true" customHeight="false" outlineLevel="0" collapsed="false">
      <c r="C55" s="20" t="n">
        <f aca="false">C51*C54</f>
        <v>0</v>
      </c>
      <c r="D55" s="20" t="n">
        <f aca="false">D51*D54</f>
        <v>16384</v>
      </c>
      <c r="E55" s="20" t="n">
        <f aca="false">E51*E54</f>
        <v>0</v>
      </c>
      <c r="F55" s="20" t="n">
        <f aca="false">F51*F54</f>
        <v>4096</v>
      </c>
      <c r="G55" s="20" t="n">
        <f aca="false">G51*G54</f>
        <v>2048</v>
      </c>
      <c r="H55" s="20" t="n">
        <f aca="false">H51*H54</f>
        <v>0</v>
      </c>
      <c r="I55" s="20" t="n">
        <f aca="false">I51*I54</f>
        <v>0</v>
      </c>
      <c r="J55" s="20" t="n">
        <f aca="false">J51*J54</f>
        <v>256</v>
      </c>
      <c r="K55" s="20" t="n">
        <f aca="false">K51*K54</f>
        <v>0</v>
      </c>
      <c r="L55" s="20" t="n">
        <f aca="false">L51*L54</f>
        <v>0</v>
      </c>
      <c r="M55" s="20" t="n">
        <f aca="false">M51*M54</f>
        <v>32</v>
      </c>
      <c r="N55" s="20" t="n">
        <f aca="false">N51*N54</f>
        <v>16</v>
      </c>
      <c r="O55" s="20" t="n">
        <f aca="false">O51*O54</f>
        <v>0</v>
      </c>
      <c r="P55" s="20" t="n">
        <f aca="false">P51*P54</f>
        <v>0</v>
      </c>
      <c r="Q55" s="20" t="n">
        <f aca="false">Q51*Q54</f>
        <v>2</v>
      </c>
      <c r="R55" s="20" t="n">
        <f aca="false">R51*R54</f>
        <v>0</v>
      </c>
      <c r="U55" s="13" t="s">
        <v>15</v>
      </c>
    </row>
    <row r="56" customFormat="false" ht="13.8" hidden="false" customHeight="false" outlineLevel="0" collapsed="false">
      <c r="A56" s="23"/>
      <c r="B56" s="16" t="s">
        <v>16</v>
      </c>
      <c r="C56" s="24" t="n">
        <f aca="false">SUM(C55:R55)</f>
        <v>22834</v>
      </c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U56" s="23"/>
      <c r="V56" s="14" t="s">
        <v>16</v>
      </c>
      <c r="W56" s="15" t="str">
        <f aca="false">_xlfn.CONCAT(C56:R56)</f>
        <v>22834</v>
      </c>
    </row>
    <row r="57" customFormat="false" ht="13.8" hidden="true" customHeight="false" outlineLevel="0" collapsed="false">
      <c r="A57" s="13"/>
      <c r="B57" s="13"/>
      <c r="C57" s="25" t="n">
        <f aca="false">IF(C51=0,1,0)</f>
        <v>1</v>
      </c>
      <c r="D57" s="25" t="n">
        <f aca="false">IF(D51=0,1,0)</f>
        <v>0</v>
      </c>
      <c r="E57" s="25" t="n">
        <f aca="false">IF(E51=0,1,0)</f>
        <v>1</v>
      </c>
      <c r="F57" s="25" t="n">
        <f aca="false">IF(F51=0,1,0)</f>
        <v>0</v>
      </c>
      <c r="G57" s="25" t="n">
        <f aca="false">IF(G51=0,1,0)</f>
        <v>0</v>
      </c>
      <c r="H57" s="25" t="n">
        <f aca="false">IF(H51=0,1,0)</f>
        <v>1</v>
      </c>
      <c r="I57" s="25" t="n">
        <f aca="false">IF(I51=0,1,0)</f>
        <v>1</v>
      </c>
      <c r="J57" s="25" t="n">
        <f aca="false">IF(J51=0,1,0)</f>
        <v>0</v>
      </c>
      <c r="K57" s="25" t="n">
        <f aca="false">IF(K51=0,1,0)</f>
        <v>1</v>
      </c>
      <c r="L57" s="25" t="n">
        <f aca="false">IF(L51=0,1,0)</f>
        <v>1</v>
      </c>
      <c r="M57" s="25" t="n">
        <f aca="false">IF(M51=0,1,0)</f>
        <v>0</v>
      </c>
      <c r="N57" s="25" t="n">
        <f aca="false">IF(N51=0,1,0)</f>
        <v>0</v>
      </c>
      <c r="O57" s="25" t="n">
        <f aca="false">IF(O51=0,1,0)</f>
        <v>1</v>
      </c>
      <c r="P57" s="25" t="n">
        <f aca="false">IF(P51=0,1,0)</f>
        <v>1</v>
      </c>
      <c r="Q57" s="25" t="n">
        <f aca="false">IF(Q51=0,1,0)</f>
        <v>0</v>
      </c>
      <c r="R57" s="25" t="n">
        <f aca="false">IF(R51=0,1,0)</f>
        <v>1</v>
      </c>
      <c r="S57" s="13"/>
      <c r="T57" s="13"/>
      <c r="U57" s="13" t="s">
        <v>17</v>
      </c>
      <c r="V57" s="13"/>
      <c r="W57" s="13"/>
    </row>
    <row r="58" customFormat="false" ht="13.8" hidden="true" customHeight="false" outlineLevel="0" collapsed="false">
      <c r="A58" s="13"/>
      <c r="B58" s="13"/>
      <c r="C58" s="25" t="n">
        <v>0</v>
      </c>
      <c r="D58" s="25" t="n">
        <v>0</v>
      </c>
      <c r="E58" s="25" t="n">
        <v>0</v>
      </c>
      <c r="F58" s="25" t="n">
        <v>0</v>
      </c>
      <c r="G58" s="25" t="n">
        <v>0</v>
      </c>
      <c r="H58" s="25" t="n">
        <v>0</v>
      </c>
      <c r="I58" s="25" t="n">
        <v>0</v>
      </c>
      <c r="J58" s="25" t="n">
        <v>0</v>
      </c>
      <c r="K58" s="25" t="n">
        <v>0</v>
      </c>
      <c r="L58" s="25" t="n">
        <v>0</v>
      </c>
      <c r="M58" s="25" t="n">
        <v>0</v>
      </c>
      <c r="N58" s="25" t="n">
        <v>0</v>
      </c>
      <c r="O58" s="25" t="n">
        <v>0</v>
      </c>
      <c r="P58" s="25" t="n">
        <v>0</v>
      </c>
      <c r="Q58" s="25" t="n">
        <v>0</v>
      </c>
      <c r="R58" s="25" t="n">
        <v>0</v>
      </c>
      <c r="S58" s="13"/>
      <c r="T58" s="13"/>
      <c r="U58" s="13" t="s">
        <v>18</v>
      </c>
      <c r="V58" s="13"/>
      <c r="W58" s="13"/>
    </row>
    <row r="59" customFormat="false" ht="13.8" hidden="true" customHeight="false" outlineLevel="0" collapsed="false">
      <c r="A59" s="13"/>
      <c r="B59" s="13"/>
      <c r="C59" s="25" t="n">
        <f aca="false">IF(SUM(C57,C58,D60)=0,0,IF(SUM(C57,C58,D60)=1,1,IF(SUM(C57,C58,D60)=2,0,1)))</f>
        <v>1</v>
      </c>
      <c r="D59" s="25" t="n">
        <f aca="false">IF(SUM(D57,D58,E60)=0,0,IF(SUM(D57,D58,E60)=1,1,IF(SUM(D57,D58,E60)=2,0,1)))</f>
        <v>0</v>
      </c>
      <c r="E59" s="25" t="n">
        <f aca="false">IF(SUM(E57,E58,F60)=0,0,IF(SUM(E57,E58,F60)=1,1,IF(SUM(E57,E58,F60)=2,0,1)))</f>
        <v>1</v>
      </c>
      <c r="F59" s="25" t="n">
        <f aca="false">IF(SUM(F57,F58,G60)=0,0,IF(SUM(F57,F58,G60)=1,1,IF(SUM(F57,F58,G60)=2,0,1)))</f>
        <v>0</v>
      </c>
      <c r="G59" s="25" t="n">
        <f aca="false">IF(SUM(G57,G58,H60)=0,0,IF(SUM(G57,G58,H60)=1,1,IF(SUM(G57,G58,H60)=2,0,1)))</f>
        <v>0</v>
      </c>
      <c r="H59" s="25" t="n">
        <f aca="false">IF(SUM(H57,H58,I60)=0,0,IF(SUM(H57,H58,I60)=1,1,IF(SUM(H57,H58,I60)=2,0,1)))</f>
        <v>1</v>
      </c>
      <c r="I59" s="25" t="n">
        <f aca="false">IF(SUM(I57,I58,J60)=0,0,IF(SUM(I57,I58,J60)=1,1,IF(SUM(I57,I58,J60)=2,0,1)))</f>
        <v>1</v>
      </c>
      <c r="J59" s="25" t="n">
        <f aca="false">IF(SUM(J57,J58,K60)=0,0,IF(SUM(J57,J58,K60)=1,1,IF(SUM(J57,J58,K60)=2,0,1)))</f>
        <v>0</v>
      </c>
      <c r="K59" s="25" t="n">
        <f aca="false">IF(SUM(K57,K58,L60)=0,0,IF(SUM(K57,K58,L60)=1,1,IF(SUM(K57,K58,L60)=2,0,1)))</f>
        <v>1</v>
      </c>
      <c r="L59" s="25" t="n">
        <f aca="false">IF(SUM(L57,L58,M60)=0,0,IF(SUM(L57,L58,M60)=1,1,IF(SUM(L57,L58,M60)=2,0,1)))</f>
        <v>1</v>
      </c>
      <c r="M59" s="25" t="n">
        <f aca="false">IF(SUM(M57,M58,N60)=0,0,IF(SUM(M57,M58,N60)=1,1,IF(SUM(M57,M58,N60)=2,0,1)))</f>
        <v>0</v>
      </c>
      <c r="N59" s="25" t="n">
        <f aca="false">IF(SUM(N57,N58,O60)=0,0,IF(SUM(N57,N58,O60)=1,1,IF(SUM(N57,N58,O60)=2,0,1)))</f>
        <v>0</v>
      </c>
      <c r="O59" s="25" t="n">
        <f aca="false">IF(SUM(O57,O58,P60)=0,0,IF(SUM(O57,O58,P60)=1,1,IF(SUM(O57,O58,P60)=2,0,1)))</f>
        <v>1</v>
      </c>
      <c r="P59" s="25" t="n">
        <f aca="false">IF(SUM(P57,P58,Q60)=0,0,IF(SUM(P57,P58,Q60)=1,1,IF(SUM(P57,P58,Q60)=2,0,1)))</f>
        <v>1</v>
      </c>
      <c r="Q59" s="25" t="n">
        <f aca="false">IF(SUM(Q57,Q58,R60)=0,0,IF(SUM(Q57,Q58,R60)=1,1,IF(SUM(Q57,Q58,R60)=2,0,1)))</f>
        <v>1</v>
      </c>
      <c r="R59" s="25" t="n">
        <f aca="false">IF(SUM(R57,R58,S60)=0,0,IF(SUM(R57,R58,S60)=1,1,IF(SUM(R57,R58,S60)=2,0,1)))</f>
        <v>0</v>
      </c>
      <c r="S59" s="13"/>
      <c r="T59" s="13"/>
      <c r="U59" s="13" t="s">
        <v>19</v>
      </c>
      <c r="V59" s="13"/>
      <c r="W59" s="13"/>
    </row>
    <row r="60" customFormat="false" ht="13.8" hidden="true" customHeight="false" outlineLevel="0" collapsed="false">
      <c r="A60" s="13"/>
      <c r="B60" s="13"/>
      <c r="C60" s="25" t="n">
        <f aca="false">IF(SUM(C57,C58,D60)=0,0,IF(SUM(C57,C58,D60)=1,0,1))</f>
        <v>0</v>
      </c>
      <c r="D60" s="25" t="n">
        <f aca="false">IF(SUM(D57,D58,E60)=0,0,IF(SUM(D57,D58,E60)=1,0,1))</f>
        <v>0</v>
      </c>
      <c r="E60" s="25" t="n">
        <f aca="false">IF(SUM(E57,E58,F60)=0,0,IF(SUM(E57,E58,F60)=1,0,1))</f>
        <v>0</v>
      </c>
      <c r="F60" s="25" t="n">
        <f aca="false">IF(SUM(F57,F58,G60)=0,0,IF(SUM(F57,F58,G60)=1,0,1))</f>
        <v>0</v>
      </c>
      <c r="G60" s="25" t="n">
        <f aca="false">IF(SUM(G57,G58,H60)=0,0,IF(SUM(G57,G58,H60)=1,0,1))</f>
        <v>0</v>
      </c>
      <c r="H60" s="25" t="n">
        <f aca="false">IF(SUM(H57,H58,I60)=0,0,IF(SUM(H57,H58,I60)=1,0,1))</f>
        <v>0</v>
      </c>
      <c r="I60" s="25" t="n">
        <f aca="false">IF(SUM(I57,I58,J60)=0,0,IF(SUM(I57,I58,J60)=1,0,1))</f>
        <v>0</v>
      </c>
      <c r="J60" s="25" t="n">
        <f aca="false">IF(SUM(J57,J58,K60)=0,0,IF(SUM(J57,J58,K60)=1,0,1))</f>
        <v>0</v>
      </c>
      <c r="K60" s="25" t="n">
        <f aca="false">IF(SUM(K57,K58,L60)=0,0,IF(SUM(K57,K58,L60)=1,0,1))</f>
        <v>0</v>
      </c>
      <c r="L60" s="25" t="n">
        <f aca="false">IF(SUM(L57,L58,M60)=0,0,IF(SUM(L57,L58,M60)=1,0,1))</f>
        <v>0</v>
      </c>
      <c r="M60" s="25" t="n">
        <f aca="false">IF(SUM(M57,M58,N60)=0,0,IF(SUM(M57,M58,N60)=1,0,1))</f>
        <v>0</v>
      </c>
      <c r="N60" s="25" t="n">
        <f aca="false">IF(SUM(N57,N58,O60)=0,0,IF(SUM(N57,N58,O60)=1,0,1))</f>
        <v>0</v>
      </c>
      <c r="O60" s="25" t="n">
        <f aca="false">IF(SUM(O57,O58,P60)=0,0,IF(SUM(O57,O58,P60)=1,0,1))</f>
        <v>0</v>
      </c>
      <c r="P60" s="25" t="n">
        <f aca="false">IF(SUM(P57,P58,Q60)=0,0,IF(SUM(P57,P58,Q60)=1,0,1))</f>
        <v>0</v>
      </c>
      <c r="Q60" s="25" t="n">
        <f aca="false">IF(SUM(Q57,Q58,R60)=0,0,IF(SUM(Q57,Q58,R60)=1,0,1))</f>
        <v>0</v>
      </c>
      <c r="R60" s="25" t="n">
        <f aca="false">IF(SUM(R57,R58,S60)=0,0,IF(SUM(R57,R58,S60)=1,0,1))</f>
        <v>1</v>
      </c>
      <c r="S60" s="26" t="n">
        <v>1</v>
      </c>
      <c r="T60" s="13"/>
      <c r="U60" s="13" t="s">
        <v>20</v>
      </c>
      <c r="V60" s="13"/>
      <c r="W60" s="13"/>
    </row>
    <row r="61" customFormat="false" ht="13.8" hidden="true" customHeight="false" outlineLevel="0" collapsed="false">
      <c r="A61" s="13"/>
      <c r="B61" s="13"/>
      <c r="C61" s="25" t="n">
        <f aca="false">C59*C54</f>
        <v>32768</v>
      </c>
      <c r="D61" s="25" t="n">
        <f aca="false">D59*D54</f>
        <v>0</v>
      </c>
      <c r="E61" s="25" t="n">
        <f aca="false">E59*E54</f>
        <v>8192</v>
      </c>
      <c r="F61" s="25" t="n">
        <f aca="false">F59*F54</f>
        <v>0</v>
      </c>
      <c r="G61" s="25" t="n">
        <f aca="false">G59*G54</f>
        <v>0</v>
      </c>
      <c r="H61" s="25" t="n">
        <f aca="false">H59*H54</f>
        <v>1024</v>
      </c>
      <c r="I61" s="25" t="n">
        <f aca="false">I59*I54</f>
        <v>512</v>
      </c>
      <c r="J61" s="25" t="n">
        <f aca="false">J59*J54</f>
        <v>0</v>
      </c>
      <c r="K61" s="25" t="n">
        <f aca="false">K59*K54</f>
        <v>128</v>
      </c>
      <c r="L61" s="25" t="n">
        <f aca="false">L59*L54</f>
        <v>64</v>
      </c>
      <c r="M61" s="25" t="n">
        <f aca="false">M59*M54</f>
        <v>0</v>
      </c>
      <c r="N61" s="25" t="n">
        <f aca="false">N59*N54</f>
        <v>0</v>
      </c>
      <c r="O61" s="25" t="n">
        <f aca="false">O59*O54</f>
        <v>8</v>
      </c>
      <c r="P61" s="25" t="n">
        <f aca="false">P59*P54</f>
        <v>4</v>
      </c>
      <c r="Q61" s="25" t="n">
        <f aca="false">Q59*Q54</f>
        <v>2</v>
      </c>
      <c r="R61" s="25" t="n">
        <f aca="false">R59*R54</f>
        <v>0</v>
      </c>
      <c r="S61" s="13"/>
      <c r="T61" s="13"/>
      <c r="U61" s="13" t="s">
        <v>15</v>
      </c>
      <c r="V61" s="13"/>
      <c r="W61" s="13"/>
    </row>
    <row r="62" customFormat="false" ht="13.8" hidden="false" customHeight="false" outlineLevel="0" collapsed="false">
      <c r="B62" s="16" t="s">
        <v>21</v>
      </c>
      <c r="C62" s="24" t="n">
        <f aca="false">IF(C51=0, C56,-SUM(C61:R61))</f>
        <v>22834</v>
      </c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U62" s="13"/>
      <c r="V62" s="14" t="s">
        <v>21</v>
      </c>
      <c r="W62" s="15" t="str">
        <f aca="false">_xlfn.CONCAT(C62:R62)</f>
        <v>22834</v>
      </c>
    </row>
    <row r="63" customFormat="false" ht="13.8" hidden="false" customHeight="false" outlineLevel="0" collapsed="false">
      <c r="B63" s="16" t="s">
        <v>22</v>
      </c>
      <c r="C63" s="24" t="n">
        <f aca="false">IF(C52&lt;10,C52,"Err")</f>
        <v>5</v>
      </c>
      <c r="D63" s="24"/>
      <c r="E63" s="24"/>
      <c r="F63" s="24"/>
      <c r="G63" s="24" t="n">
        <f aca="false">IF(G52&lt;10,G52,"Err")</f>
        <v>9</v>
      </c>
      <c r="H63" s="24"/>
      <c r="I63" s="24"/>
      <c r="J63" s="24"/>
      <c r="K63" s="24" t="n">
        <f aca="false">IF(K52&lt;10,K52,"Err")</f>
        <v>3</v>
      </c>
      <c r="L63" s="24"/>
      <c r="M63" s="24"/>
      <c r="N63" s="24"/>
      <c r="O63" s="24" t="n">
        <f aca="false">IF(O52&lt;10,O52,"Err")</f>
        <v>2</v>
      </c>
      <c r="P63" s="24"/>
      <c r="Q63" s="24"/>
      <c r="R63" s="24"/>
      <c r="U63" s="13"/>
      <c r="V63" s="14" t="s">
        <v>22</v>
      </c>
      <c r="W63" s="15" t="str">
        <f aca="false">_xlfn.CONCAT(C63:R63)</f>
        <v>5932</v>
      </c>
    </row>
    <row r="64" customFormat="false" ht="13.8" hidden="false" customHeight="false" outlineLevel="0" collapsed="false">
      <c r="B64" s="27" t="s">
        <v>23</v>
      </c>
      <c r="C64" s="28" t="s">
        <v>24</v>
      </c>
      <c r="D64" s="28"/>
      <c r="E64" s="29" t="n">
        <f aca="false">IF(AND(E51=0 ,F51=0),10, IF(AND(E51=0,F51=1),100, IF(AND(E51=1,F51=0),1000, IF(AND(E51=1,F51=1),10000,"Err"))))</f>
        <v>100</v>
      </c>
      <c r="F64" s="29"/>
      <c r="G64" s="29" t="n">
        <f aca="false">IF(G63&lt;10,G63,"Err")</f>
        <v>9</v>
      </c>
      <c r="H64" s="29"/>
      <c r="I64" s="29"/>
      <c r="J64" s="29"/>
      <c r="K64" s="29" t="n">
        <f aca="false">IF(K63&lt;10,K63,"Err")</f>
        <v>3</v>
      </c>
      <c r="L64" s="29"/>
      <c r="M64" s="29"/>
      <c r="N64" s="29"/>
      <c r="O64" s="29" t="n">
        <f aca="false">IF(O63&lt;10,O63,"Err")</f>
        <v>2</v>
      </c>
      <c r="P64" s="29"/>
      <c r="Q64" s="29"/>
      <c r="R64" s="29"/>
      <c r="U64" s="13"/>
      <c r="V64" s="27" t="s">
        <v>23</v>
      </c>
      <c r="W64" s="30" t="str">
        <f aca="false">_xlfn.CONCAT(G64:R64, " * ", E64, "ms")</f>
        <v>932 * 100ms</v>
      </c>
    </row>
    <row r="65" customFormat="false" ht="13.8" hidden="false" customHeight="false" outlineLevel="0" collapsed="false">
      <c r="B65" s="16" t="s">
        <v>23</v>
      </c>
      <c r="C65" s="31"/>
      <c r="D65" s="31"/>
      <c r="E65" s="32" t="s">
        <v>25</v>
      </c>
      <c r="F65" s="32"/>
      <c r="G65" s="24" t="n">
        <f aca="false">(O64+K64*10+G64*100)*E64/1000</f>
        <v>93.2</v>
      </c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U65" s="13"/>
      <c r="V65" s="14" t="s">
        <v>23</v>
      </c>
      <c r="W65" s="15" t="str">
        <f aca="false">_xlfn.CONCAT(G65,E65)</f>
        <v>93.2sec</v>
      </c>
    </row>
    <row r="66" customFormat="false" ht="13.8" hidden="false" customHeight="false" outlineLevel="0" collapsed="false">
      <c r="B66" s="16" t="s">
        <v>23</v>
      </c>
      <c r="C66" s="31"/>
      <c r="D66" s="31"/>
      <c r="E66" s="31"/>
      <c r="F66" s="31"/>
      <c r="G66" s="33" t="n">
        <f aca="false">TRUNC(G65/3600)</f>
        <v>0</v>
      </c>
      <c r="H66" s="33"/>
      <c r="I66" s="34" t="s">
        <v>26</v>
      </c>
      <c r="J66" s="33" t="n">
        <f aca="false">TRUNC((G65-G66*3600)/60)</f>
        <v>1</v>
      </c>
      <c r="K66" s="33"/>
      <c r="L66" s="34" t="s">
        <v>27</v>
      </c>
      <c r="M66" s="33" t="n">
        <f aca="false">TRUNC(G65-G66*3600-J66*60)</f>
        <v>33</v>
      </c>
      <c r="N66" s="33"/>
      <c r="O66" s="34" t="s">
        <v>28</v>
      </c>
      <c r="P66" s="33" t="n">
        <f aca="false">TRUNC(G65-G66*3600-J66*60-M66,2)*1000</f>
        <v>200</v>
      </c>
      <c r="Q66" s="33"/>
      <c r="R66" s="34" t="s">
        <v>29</v>
      </c>
      <c r="U66" s="13"/>
      <c r="V66" s="14" t="s">
        <v>23</v>
      </c>
      <c r="W66" s="15" t="str">
        <f aca="false">_xlfn.CONCAT(C66:R66)</f>
        <v>0h1m33s200ms</v>
      </c>
    </row>
    <row r="69" customFormat="false" ht="13.8" hidden="false" customHeight="false" outlineLevel="0" collapsed="false">
      <c r="A69" s="23" t="s">
        <v>9</v>
      </c>
      <c r="B69" s="43" t="s">
        <v>21</v>
      </c>
      <c r="C69" s="47" t="n">
        <v>22834</v>
      </c>
      <c r="D69" s="47"/>
      <c r="E69" s="47"/>
      <c r="F69" s="47"/>
      <c r="G69" s="47"/>
      <c r="H69" s="47"/>
      <c r="I69" s="47"/>
      <c r="J69" s="47"/>
      <c r="K69" s="47"/>
      <c r="L69" s="47"/>
      <c r="M69" s="47"/>
      <c r="N69" s="47"/>
      <c r="O69" s="47"/>
      <c r="P69" s="47"/>
      <c r="Q69" s="47"/>
      <c r="R69" s="47"/>
      <c r="V69" s="14" t="s">
        <v>21</v>
      </c>
      <c r="W69" s="14" t="n">
        <f aca="false">IF(AND(C69&gt;=-32768,C69&lt;=32767),C69,"Err.")</f>
        <v>22834</v>
      </c>
    </row>
    <row r="70" customFormat="false" ht="13.8" hidden="true" customHeight="true" outlineLevel="0" collapsed="false">
      <c r="C70" s="48" t="n">
        <f aca="false">IF(AND(C69&gt;=-32768,C69&lt;=32767),C69,"Err.")</f>
        <v>22834</v>
      </c>
      <c r="D70" s="48" t="n">
        <f aca="false">C70</f>
        <v>22834</v>
      </c>
      <c r="E70" s="48" t="n">
        <f aca="false">D70</f>
        <v>22834</v>
      </c>
      <c r="F70" s="48" t="n">
        <f aca="false">E70</f>
        <v>22834</v>
      </c>
      <c r="G70" s="48" t="n">
        <f aca="false">F70</f>
        <v>22834</v>
      </c>
      <c r="H70" s="48" t="n">
        <f aca="false">G70</f>
        <v>22834</v>
      </c>
      <c r="I70" s="48" t="n">
        <f aca="false">H70</f>
        <v>22834</v>
      </c>
      <c r="J70" s="48" t="n">
        <f aca="false">I70</f>
        <v>22834</v>
      </c>
      <c r="K70" s="48" t="n">
        <f aca="false">J70</f>
        <v>22834</v>
      </c>
      <c r="L70" s="48" t="n">
        <f aca="false">K70</f>
        <v>22834</v>
      </c>
      <c r="M70" s="48" t="n">
        <f aca="false">L70</f>
        <v>22834</v>
      </c>
      <c r="N70" s="48" t="n">
        <f aca="false">M70</f>
        <v>22834</v>
      </c>
      <c r="O70" s="48" t="n">
        <f aca="false">N70</f>
        <v>22834</v>
      </c>
      <c r="P70" s="48" t="n">
        <f aca="false">O70</f>
        <v>22834</v>
      </c>
      <c r="Q70" s="48" t="n">
        <f aca="false">P70</f>
        <v>22834</v>
      </c>
      <c r="R70" s="48" t="n">
        <f aca="false">Q70</f>
        <v>22834</v>
      </c>
    </row>
    <row r="71" customFormat="false" ht="13.8" hidden="true" customHeight="true" outlineLevel="0" collapsed="false">
      <c r="C71" s="49" t="n">
        <f aca="false">IF(C70&gt;=0, C70, -C70)</f>
        <v>22834</v>
      </c>
      <c r="D71" s="49" t="n">
        <f aca="false">C71</f>
        <v>22834</v>
      </c>
      <c r="E71" s="49" t="n">
        <f aca="false">D71</f>
        <v>22834</v>
      </c>
      <c r="F71" s="49" t="n">
        <f aca="false">E71</f>
        <v>22834</v>
      </c>
      <c r="G71" s="49" t="n">
        <f aca="false">F71</f>
        <v>22834</v>
      </c>
      <c r="H71" s="49" t="n">
        <f aca="false">G71</f>
        <v>22834</v>
      </c>
      <c r="I71" s="49" t="n">
        <f aca="false">H71</f>
        <v>22834</v>
      </c>
      <c r="J71" s="49" t="n">
        <f aca="false">I71</f>
        <v>22834</v>
      </c>
      <c r="K71" s="49" t="n">
        <f aca="false">J71</f>
        <v>22834</v>
      </c>
      <c r="L71" s="49" t="n">
        <f aca="false">K71</f>
        <v>22834</v>
      </c>
      <c r="M71" s="49" t="n">
        <f aca="false">L71</f>
        <v>22834</v>
      </c>
      <c r="N71" s="49" t="n">
        <f aca="false">M71</f>
        <v>22834</v>
      </c>
      <c r="O71" s="49" t="n">
        <f aca="false">N71</f>
        <v>22834</v>
      </c>
      <c r="P71" s="49" t="n">
        <f aca="false">O71</f>
        <v>22834</v>
      </c>
      <c r="Q71" s="49" t="n">
        <f aca="false">P71</f>
        <v>22834</v>
      </c>
      <c r="R71" s="49" t="n">
        <f aca="false">Q71</f>
        <v>22834</v>
      </c>
    </row>
    <row r="72" customFormat="false" ht="13.8" hidden="true" customHeight="true" outlineLevel="0" collapsed="false">
      <c r="B72" s="40"/>
      <c r="C72" s="50" t="n">
        <f aca="false">TRUNC(D72/2)</f>
        <v>0</v>
      </c>
      <c r="D72" s="50" t="n">
        <f aca="false">TRUNC(E72/2)</f>
        <v>0</v>
      </c>
      <c r="E72" s="50" t="n">
        <f aca="false">TRUNC(F72/2)</f>
        <v>1</v>
      </c>
      <c r="F72" s="50" t="n">
        <f aca="false">TRUNC(G72/2)</f>
        <v>2</v>
      </c>
      <c r="G72" s="50" t="n">
        <f aca="false">TRUNC(H72/2)</f>
        <v>5</v>
      </c>
      <c r="H72" s="50" t="n">
        <f aca="false">TRUNC(I72/2)</f>
        <v>11</v>
      </c>
      <c r="I72" s="50" t="n">
        <f aca="false">TRUNC(J72/2)</f>
        <v>22</v>
      </c>
      <c r="J72" s="50" t="n">
        <f aca="false">TRUNC(K72/2)</f>
        <v>44</v>
      </c>
      <c r="K72" s="50" t="n">
        <f aca="false">TRUNC(L72/2)</f>
        <v>89</v>
      </c>
      <c r="L72" s="50" t="n">
        <f aca="false">TRUNC(M72/2)</f>
        <v>178</v>
      </c>
      <c r="M72" s="50" t="n">
        <f aca="false">TRUNC(N72/2)</f>
        <v>356</v>
      </c>
      <c r="N72" s="50" t="n">
        <f aca="false">TRUNC(O72/2)</f>
        <v>713</v>
      </c>
      <c r="O72" s="50" t="n">
        <f aca="false">TRUNC(P72/2)</f>
        <v>1427</v>
      </c>
      <c r="P72" s="50" t="n">
        <f aca="false">TRUNC(Q72/2)</f>
        <v>2854</v>
      </c>
      <c r="Q72" s="50" t="n">
        <f aca="false">TRUNC(R72/2)</f>
        <v>5708</v>
      </c>
      <c r="R72" s="50" t="n">
        <f aca="false">TRUNC(S72/2)</f>
        <v>11417</v>
      </c>
      <c r="S72" s="50" t="n">
        <f aca="false">R71</f>
        <v>22834</v>
      </c>
      <c r="T72" s="23"/>
      <c r="U72" s="23"/>
      <c r="V72" s="23"/>
    </row>
    <row r="73" customFormat="false" ht="13.8" hidden="true" customHeight="true" outlineLevel="0" collapsed="false">
      <c r="B73" s="23" t="s">
        <v>10</v>
      </c>
      <c r="C73" s="50" t="n">
        <f aca="false">D72-C72*2</f>
        <v>0</v>
      </c>
      <c r="D73" s="50" t="n">
        <f aca="false">E72-D72*2</f>
        <v>1</v>
      </c>
      <c r="E73" s="50" t="n">
        <f aca="false">F72-E72*2</f>
        <v>0</v>
      </c>
      <c r="F73" s="50" t="n">
        <f aca="false">G72-F72*2</f>
        <v>1</v>
      </c>
      <c r="G73" s="50" t="n">
        <f aca="false">H72-G72*2</f>
        <v>1</v>
      </c>
      <c r="H73" s="50" t="n">
        <f aca="false">I72-H72*2</f>
        <v>0</v>
      </c>
      <c r="I73" s="50" t="n">
        <f aca="false">J72-I72*2</f>
        <v>0</v>
      </c>
      <c r="J73" s="50" t="n">
        <f aca="false">K72-J72*2</f>
        <v>1</v>
      </c>
      <c r="K73" s="50" t="n">
        <f aca="false">L72-K72*2</f>
        <v>0</v>
      </c>
      <c r="L73" s="50" t="n">
        <f aca="false">M72-L72*2</f>
        <v>0</v>
      </c>
      <c r="M73" s="50" t="n">
        <f aca="false">N72-M72*2</f>
        <v>1</v>
      </c>
      <c r="N73" s="50" t="n">
        <f aca="false">O72-N72*2</f>
        <v>1</v>
      </c>
      <c r="O73" s="50" t="n">
        <f aca="false">P72-O72*2</f>
        <v>0</v>
      </c>
      <c r="P73" s="50" t="n">
        <f aca="false">Q72-P72*2</f>
        <v>0</v>
      </c>
      <c r="Q73" s="50" t="n">
        <f aca="false">R72-Q72*2</f>
        <v>1</v>
      </c>
      <c r="R73" s="50" t="n">
        <f aca="false">S72-R72*2</f>
        <v>0</v>
      </c>
      <c r="S73" s="51"/>
      <c r="T73" s="23"/>
      <c r="U73" s="23"/>
      <c r="V73" s="23"/>
    </row>
    <row r="74" customFormat="false" ht="13.8" hidden="true" customHeight="true" outlineLevel="0" collapsed="false">
      <c r="B74" s="23" t="s">
        <v>30</v>
      </c>
      <c r="C74" s="52" t="n">
        <f aca="false">IF(C73=0,1,0)</f>
        <v>1</v>
      </c>
      <c r="D74" s="52" t="n">
        <f aca="false">IF(D73=0,1,0)</f>
        <v>0</v>
      </c>
      <c r="E74" s="52" t="n">
        <f aca="false">IF(E73=0,1,0)</f>
        <v>1</v>
      </c>
      <c r="F74" s="52" t="n">
        <f aca="false">IF(F73=0,1,0)</f>
        <v>0</v>
      </c>
      <c r="G74" s="52" t="n">
        <f aca="false">IF(G73=0,1,0)</f>
        <v>0</v>
      </c>
      <c r="H74" s="52" t="n">
        <f aca="false">IF(H73=0,1,0)</f>
        <v>1</v>
      </c>
      <c r="I74" s="52" t="n">
        <f aca="false">IF(I73=0,1,0)</f>
        <v>1</v>
      </c>
      <c r="J74" s="52" t="n">
        <f aca="false">IF(J73=0,1,0)</f>
        <v>0</v>
      </c>
      <c r="K74" s="52" t="n">
        <f aca="false">IF(K73=0,1,0)</f>
        <v>1</v>
      </c>
      <c r="L74" s="52" t="n">
        <f aca="false">IF(L73=0,1,0)</f>
        <v>1</v>
      </c>
      <c r="M74" s="52" t="n">
        <f aca="false">IF(M73=0,1,0)</f>
        <v>0</v>
      </c>
      <c r="N74" s="52" t="n">
        <f aca="false">IF(N73=0,1,0)</f>
        <v>0</v>
      </c>
      <c r="O74" s="52" t="n">
        <f aca="false">IF(O73=0,1,0)</f>
        <v>1</v>
      </c>
      <c r="P74" s="52" t="n">
        <f aca="false">IF(P73=0,1,0)</f>
        <v>1</v>
      </c>
      <c r="Q74" s="52" t="n">
        <f aca="false">IF(Q73=0,1,0)</f>
        <v>0</v>
      </c>
      <c r="R74" s="52" t="n">
        <f aca="false">IF(R73=0,1,0)</f>
        <v>1</v>
      </c>
      <c r="S74" s="52" t="n">
        <f aca="false">S72</f>
        <v>22834</v>
      </c>
      <c r="T74" s="23"/>
      <c r="U74" s="23"/>
      <c r="V74" s="53"/>
    </row>
    <row r="75" customFormat="false" ht="13.8" hidden="true" customHeight="true" outlineLevel="0" collapsed="false">
      <c r="B75" s="23" t="s">
        <v>31</v>
      </c>
      <c r="C75" s="52" t="n">
        <v>0</v>
      </c>
      <c r="D75" s="52" t="n">
        <v>0</v>
      </c>
      <c r="E75" s="52" t="n">
        <v>0</v>
      </c>
      <c r="F75" s="52" t="n">
        <v>0</v>
      </c>
      <c r="G75" s="52" t="n">
        <v>0</v>
      </c>
      <c r="H75" s="52" t="n">
        <v>0</v>
      </c>
      <c r="I75" s="52" t="n">
        <v>0</v>
      </c>
      <c r="J75" s="52" t="n">
        <v>0</v>
      </c>
      <c r="K75" s="52" t="n">
        <v>0</v>
      </c>
      <c r="L75" s="52" t="n">
        <v>0</v>
      </c>
      <c r="M75" s="52" t="n">
        <v>0</v>
      </c>
      <c r="N75" s="52" t="n">
        <v>0</v>
      </c>
      <c r="O75" s="52" t="n">
        <v>0</v>
      </c>
      <c r="P75" s="52" t="n">
        <v>0</v>
      </c>
      <c r="Q75" s="52" t="n">
        <v>0</v>
      </c>
      <c r="R75" s="52" t="n">
        <v>0</v>
      </c>
      <c r="S75" s="52" t="n">
        <v>1</v>
      </c>
      <c r="T75" s="23"/>
      <c r="U75" s="23"/>
      <c r="V75" s="53"/>
    </row>
    <row r="76" customFormat="false" ht="13.8" hidden="true" customHeight="true" outlineLevel="0" collapsed="false">
      <c r="B76" s="23" t="s">
        <v>32</v>
      </c>
      <c r="C76" s="52" t="n">
        <f aca="false">IF(SUM(C74,C75,D77)=0,0,IF(SUM(C74,C75,D77)=1,1,IF(SUM(C74,C75,D77)=2,0,1)))</f>
        <v>1</v>
      </c>
      <c r="D76" s="52" t="n">
        <f aca="false">IF(SUM(D74,D75,E77)=0,0,IF(SUM(D74,D75,E77)=1,1,IF(SUM(D74,D75,E77)=2,0,1)))</f>
        <v>0</v>
      </c>
      <c r="E76" s="52" t="n">
        <f aca="false">IF(SUM(E74,E75,F77)=0,0,IF(SUM(E74,E75,F77)=1,1,IF(SUM(E74,E75,F77)=2,0,1)))</f>
        <v>1</v>
      </c>
      <c r="F76" s="52" t="n">
        <f aca="false">IF(SUM(F74,F75,G77)=0,0,IF(SUM(F74,F75,G77)=1,1,IF(SUM(F74,F75,G77)=2,0,1)))</f>
        <v>0</v>
      </c>
      <c r="G76" s="52" t="n">
        <f aca="false">IF(SUM(G74,G75,H77)=0,0,IF(SUM(G74,G75,H77)=1,1,IF(SUM(G74,G75,H77)=2,0,1)))</f>
        <v>0</v>
      </c>
      <c r="H76" s="52" t="n">
        <f aca="false">IF(SUM(H74,H75,I77)=0,0,IF(SUM(H74,H75,I77)=1,1,IF(SUM(H74,H75,I77)=2,0,1)))</f>
        <v>1</v>
      </c>
      <c r="I76" s="52" t="n">
        <f aca="false">IF(SUM(I74,I75,J77)=0,0,IF(SUM(I74,I75,J77)=1,1,IF(SUM(I74,I75,J77)=2,0,1)))</f>
        <v>1</v>
      </c>
      <c r="J76" s="52" t="n">
        <f aca="false">IF(SUM(J74,J75,K77)=0,0,IF(SUM(J74,J75,K77)=1,1,IF(SUM(J74,J75,K77)=2,0,1)))</f>
        <v>0</v>
      </c>
      <c r="K76" s="52" t="n">
        <f aca="false">IF(SUM(K74,K75,L77)=0,0,IF(SUM(K74,K75,L77)=1,1,IF(SUM(K74,K75,L77)=2,0,1)))</f>
        <v>1</v>
      </c>
      <c r="L76" s="52" t="n">
        <f aca="false">IF(SUM(L74,L75,M77)=0,0,IF(SUM(L74,L75,M77)=1,1,IF(SUM(L74,L75,M77)=2,0,1)))</f>
        <v>1</v>
      </c>
      <c r="M76" s="52" t="n">
        <f aca="false">IF(SUM(M74,M75,N77)=0,0,IF(SUM(M74,M75,N77)=1,1,IF(SUM(M74,M75,N77)=2,0,1)))</f>
        <v>0</v>
      </c>
      <c r="N76" s="52" t="n">
        <f aca="false">IF(SUM(N74,N75,O77)=0,0,IF(SUM(N74,N75,O77)=1,1,IF(SUM(N74,N75,O77)=2,0,1)))</f>
        <v>0</v>
      </c>
      <c r="O76" s="52" t="n">
        <f aca="false">IF(SUM(O74,O75,P77)=0,0,IF(SUM(O74,O75,P77)=1,1,IF(SUM(O74,O75,P77)=2,0,1)))</f>
        <v>1</v>
      </c>
      <c r="P76" s="52" t="n">
        <f aca="false">IF(SUM(P74,P75,Q77)=0,0,IF(SUM(P74,P75,Q77)=1,1,IF(SUM(P74,P75,Q77)=2,0,1)))</f>
        <v>1</v>
      </c>
      <c r="Q76" s="52" t="n">
        <f aca="false">IF(SUM(Q74,Q75,R77)=0,0,IF(SUM(Q74,Q75,R77)=1,1,IF(SUM(Q74,Q75,R77)=2,0,1)))</f>
        <v>1</v>
      </c>
      <c r="R76" s="52" t="n">
        <f aca="false">IF(SUM(R74,R75,S77)=0,0,IF(SUM(R74,R75,S77)=1,1,IF(SUM(R74,R75,S77)=2,0,1)))</f>
        <v>0</v>
      </c>
      <c r="S76" s="54"/>
      <c r="T76" s="23"/>
      <c r="U76" s="23"/>
      <c r="V76" s="23"/>
    </row>
    <row r="77" customFormat="false" ht="13.8" hidden="true" customHeight="true" outlineLevel="0" collapsed="false">
      <c r="B77" s="40"/>
      <c r="C77" s="52" t="n">
        <f aca="false">IF(SUM(C74,C75,D77)=0,0,IF(SUM(C74,C75,D77)=1,0,1))</f>
        <v>0</v>
      </c>
      <c r="D77" s="52" t="n">
        <f aca="false">IF(SUM(D74,D75,E77)=0,0,IF(SUM(D74,D75,E77)=1,0,1))</f>
        <v>0</v>
      </c>
      <c r="E77" s="52" t="n">
        <f aca="false">IF(SUM(E74,E75,F77)=0,0,IF(SUM(E74,E75,F77)=1,0,1))</f>
        <v>0</v>
      </c>
      <c r="F77" s="52" t="n">
        <f aca="false">IF(SUM(F74,F75,G77)=0,0,IF(SUM(F74,F75,G77)=1,0,1))</f>
        <v>0</v>
      </c>
      <c r="G77" s="52" t="n">
        <f aca="false">IF(SUM(G74,G75,H77)=0,0,IF(SUM(G74,G75,H77)=1,0,1))</f>
        <v>0</v>
      </c>
      <c r="H77" s="52" t="n">
        <f aca="false">IF(SUM(H74,H75,I77)=0,0,IF(SUM(H74,H75,I77)=1,0,1))</f>
        <v>0</v>
      </c>
      <c r="I77" s="52" t="n">
        <f aca="false">IF(SUM(I74,I75,J77)=0,0,IF(SUM(I74,I75,J77)=1,0,1))</f>
        <v>0</v>
      </c>
      <c r="J77" s="52" t="n">
        <f aca="false">IF(SUM(J74,J75,K77)=0,0,IF(SUM(J74,J75,K77)=1,0,1))</f>
        <v>0</v>
      </c>
      <c r="K77" s="52" t="n">
        <f aca="false">IF(SUM(K74,K75,L77)=0,0,IF(SUM(K74,K75,L77)=1,0,1))</f>
        <v>0</v>
      </c>
      <c r="L77" s="52" t="n">
        <f aca="false">IF(SUM(L74,L75,M77)=0,0,IF(SUM(L74,L75,M77)=1,0,1))</f>
        <v>0</v>
      </c>
      <c r="M77" s="52" t="n">
        <f aca="false">IF(SUM(M74,M75,N77)=0,0,IF(SUM(M74,M75,N77)=1,0,1))</f>
        <v>0</v>
      </c>
      <c r="N77" s="52" t="n">
        <f aca="false">IF(SUM(N74,N75,O77)=0,0,IF(SUM(N74,N75,O77)=1,0,1))</f>
        <v>0</v>
      </c>
      <c r="O77" s="52" t="n">
        <f aca="false">IF(SUM(O74,O75,P77)=0,0,IF(SUM(O74,O75,P77)=1,0,1))</f>
        <v>0</v>
      </c>
      <c r="P77" s="52" t="n">
        <f aca="false">IF(SUM(P74,P75,Q77)=0,0,IF(SUM(P74,P75,Q77)=1,0,1))</f>
        <v>0</v>
      </c>
      <c r="Q77" s="52" t="n">
        <f aca="false">IF(SUM(Q74,Q75,R77)=0,0,IF(SUM(Q74,Q75,R77)=1,0,1))</f>
        <v>0</v>
      </c>
      <c r="R77" s="52" t="n">
        <f aca="false">IF(SUM(R74,R75,S77)=0,0,IF(SUM(R74,R75,S77)=1,0,1))</f>
        <v>1</v>
      </c>
      <c r="S77" s="52" t="n">
        <v>1</v>
      </c>
      <c r="T77" s="23"/>
      <c r="U77" s="23"/>
      <c r="V77" s="23"/>
    </row>
    <row r="78" customFormat="false" ht="13.8" hidden="false" customHeight="true" outlineLevel="0" collapsed="false">
      <c r="B78" s="27" t="s">
        <v>8</v>
      </c>
      <c r="C78" s="38" t="n">
        <v>15</v>
      </c>
      <c r="D78" s="38" t="n">
        <f aca="false">IF((C78-1) &gt; 0, C78 - 1, 0)</f>
        <v>14</v>
      </c>
      <c r="E78" s="38" t="n">
        <f aca="false">IF((D78-1) &gt; 0, D78 - 1, 0)</f>
        <v>13</v>
      </c>
      <c r="F78" s="38" t="n">
        <f aca="false">IF((E78-1) &gt; 0, E78 - 1, 0)</f>
        <v>12</v>
      </c>
      <c r="G78" s="38" t="n">
        <f aca="false">IF((F78-1) &gt; 0, F78 - 1, 0)</f>
        <v>11</v>
      </c>
      <c r="H78" s="38" t="n">
        <f aca="false">IF((G78-1) &gt; 0, G78 - 1, 0)</f>
        <v>10</v>
      </c>
      <c r="I78" s="38" t="n">
        <f aca="false">IF((H78-1) &gt; 0, H78 - 1, 0)</f>
        <v>9</v>
      </c>
      <c r="J78" s="38" t="n">
        <f aca="false">IF((I78-1) &gt; 0, I78 - 1, 0)</f>
        <v>8</v>
      </c>
      <c r="K78" s="38" t="n">
        <f aca="false">IF((J78-1) &gt; 0, J78 - 1, 0)</f>
        <v>7</v>
      </c>
      <c r="L78" s="38" t="n">
        <f aca="false">IF((K78-1) &gt; 0, K78 - 1, 0)</f>
        <v>6</v>
      </c>
      <c r="M78" s="38" t="n">
        <f aca="false">IF((L78-1) &gt; 0, L78 - 1, 0)</f>
        <v>5</v>
      </c>
      <c r="N78" s="38" t="n">
        <f aca="false">IF((M78-1) &gt; 0, M78 - 1, 0)</f>
        <v>4</v>
      </c>
      <c r="O78" s="38" t="n">
        <f aca="false">IF((N78-1) &gt; 0, N78 - 1, 0)</f>
        <v>3</v>
      </c>
      <c r="P78" s="38" t="n">
        <f aca="false">IF((O78-1) &gt; 0, O78 - 1, 0)</f>
        <v>2</v>
      </c>
      <c r="Q78" s="38" t="n">
        <f aca="false">IF((P78-1) &gt; 0, P78 - 1, 0)</f>
        <v>1</v>
      </c>
      <c r="R78" s="38" t="n">
        <f aca="false">IF((Q78-1) &gt; 0, Q78 - 1, 0)</f>
        <v>0</v>
      </c>
      <c r="S78" s="55"/>
      <c r="T78" s="23"/>
      <c r="U78" s="23"/>
      <c r="V78" s="39"/>
      <c r="W78" s="14"/>
    </row>
    <row r="79" customFormat="false" ht="13.8" hidden="true" customHeight="false" outlineLevel="0" collapsed="false">
      <c r="C79" s="56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6"/>
      <c r="P79" s="56"/>
      <c r="Q79" s="56"/>
      <c r="R79" s="56"/>
      <c r="S79" s="55"/>
      <c r="T79" s="23"/>
      <c r="U79" s="23"/>
      <c r="V79" s="23"/>
    </row>
    <row r="80" customFormat="false" ht="13.8" hidden="false" customHeight="false" outlineLevel="0" collapsed="false">
      <c r="A80" s="1" t="s">
        <v>12</v>
      </c>
      <c r="B80" s="41" t="s">
        <v>10</v>
      </c>
      <c r="C80" s="57" t="n">
        <f aca="false">IF(C70&gt;=0, C73,C76)</f>
        <v>0</v>
      </c>
      <c r="D80" s="57" t="n">
        <f aca="false">IF(D70&gt;=0, D73,D76)</f>
        <v>1</v>
      </c>
      <c r="E80" s="57" t="n">
        <f aca="false">IF(E70&gt;=0, E73,E76)</f>
        <v>0</v>
      </c>
      <c r="F80" s="57" t="n">
        <f aca="false">IF(F70&gt;=0, F73,F76)</f>
        <v>1</v>
      </c>
      <c r="G80" s="57" t="n">
        <f aca="false">IF(G70&gt;=0, G73,G76)</f>
        <v>1</v>
      </c>
      <c r="H80" s="57" t="n">
        <f aca="false">IF(H70&gt;=0, H73,H76)</f>
        <v>0</v>
      </c>
      <c r="I80" s="57" t="n">
        <f aca="false">IF(I70&gt;=0, I73,I76)</f>
        <v>0</v>
      </c>
      <c r="J80" s="57" t="n">
        <f aca="false">IF(J70&gt;=0, J73,J76)</f>
        <v>1</v>
      </c>
      <c r="K80" s="57" t="n">
        <f aca="false">IF(K70&gt;=0, K73,K76)</f>
        <v>0</v>
      </c>
      <c r="L80" s="57" t="n">
        <f aca="false">IF(L70&gt;=0, L73,L76)</f>
        <v>0</v>
      </c>
      <c r="M80" s="57" t="n">
        <f aca="false">IF(M70&gt;=0, M73,M76)</f>
        <v>1</v>
      </c>
      <c r="N80" s="57" t="n">
        <f aca="false">IF(N70&gt;=0, N73,N76)</f>
        <v>1</v>
      </c>
      <c r="O80" s="57" t="n">
        <f aca="false">IF(O70&gt;=0, O73,O76)</f>
        <v>0</v>
      </c>
      <c r="P80" s="57" t="n">
        <f aca="false">IF(P70&gt;=0, P73,P76)</f>
        <v>0</v>
      </c>
      <c r="Q80" s="57" t="n">
        <f aca="false">IF(Q70&gt;=0, Q73,Q76)</f>
        <v>1</v>
      </c>
      <c r="R80" s="57" t="n">
        <f aca="false">IF(R70&gt;=0, R73,R76)</f>
        <v>0</v>
      </c>
      <c r="S80" s="55"/>
      <c r="T80" s="23"/>
      <c r="U80" s="23"/>
      <c r="V80" s="14" t="s">
        <v>10</v>
      </c>
      <c r="W80" s="15" t="str">
        <f aca="false">_xlfn.CONCAT(C80:R80)</f>
        <v>0101100100110010</v>
      </c>
    </row>
    <row r="81" customFormat="false" ht="13.8" hidden="true" customHeight="false" outlineLevel="0" collapsed="false">
      <c r="C81" s="58" t="n">
        <f aca="false">F80+E80*2+D80*4+C80*8</f>
        <v>5</v>
      </c>
      <c r="D81" s="58"/>
      <c r="E81" s="58"/>
      <c r="F81" s="58"/>
      <c r="G81" s="58" t="n">
        <f aca="false">J80+I80*2+H80*4+G80*8</f>
        <v>9</v>
      </c>
      <c r="H81" s="58"/>
      <c r="I81" s="58"/>
      <c r="J81" s="58"/>
      <c r="K81" s="58" t="n">
        <f aca="false">N80+M80*2+L80*4+K80*8</f>
        <v>3</v>
      </c>
      <c r="L81" s="58"/>
      <c r="M81" s="58"/>
      <c r="N81" s="58"/>
      <c r="O81" s="58" t="n">
        <f aca="false">R80+Q80*2+P80*4+O80*8</f>
        <v>2</v>
      </c>
      <c r="P81" s="58"/>
      <c r="Q81" s="58"/>
      <c r="R81" s="58"/>
      <c r="U81" s="13" t="s">
        <v>11</v>
      </c>
    </row>
    <row r="82" customFormat="false" ht="13.8" hidden="false" customHeight="false" outlineLevel="0" collapsed="false">
      <c r="A82" s="40"/>
      <c r="B82" s="16" t="s">
        <v>13</v>
      </c>
      <c r="C82" s="19" t="n">
        <f aca="false">IF(C81&lt;10,C81,IF(C81=10,"A",IF(C81=11,"B",IF(C81=12,"C",IF(C81=13,"D",IF(C81=14,"E",IF(C81=15,"F","Err.")))))))</f>
        <v>5</v>
      </c>
      <c r="D82" s="19"/>
      <c r="E82" s="19"/>
      <c r="F82" s="19"/>
      <c r="G82" s="19" t="n">
        <f aca="false">IF(G81&lt;10,G81,IF(G81=10,"A",IF(G81=11,"B",IF(G81=12,"C",IF(G81=13,"D",IF(G81=14,"E",IF(G81=15,"F","Err.")))))))</f>
        <v>9</v>
      </c>
      <c r="H82" s="19"/>
      <c r="I82" s="19"/>
      <c r="J82" s="19"/>
      <c r="K82" s="19" t="n">
        <f aca="false">IF(K81&lt;10,K81,IF(K81=10,"A",IF(K81=11,"B",IF(K81=12,"C",IF(K81=13,"D",IF(K81=14,"E",IF(K81=15,"F","Err.")))))))</f>
        <v>3</v>
      </c>
      <c r="L82" s="19"/>
      <c r="M82" s="19"/>
      <c r="N82" s="19"/>
      <c r="O82" s="19" t="n">
        <f aca="false">IF(O81&lt;10,O81,IF(O81=10,"A",IF(O81=11,"B",IF(O81=12,"C",IF(O81=13,"D",IF(O81=14,"E",IF(O81=15,"F","Err.")))))))</f>
        <v>2</v>
      </c>
      <c r="P82" s="19"/>
      <c r="Q82" s="19"/>
      <c r="R82" s="19"/>
      <c r="U82" s="13"/>
      <c r="V82" s="14" t="s">
        <v>13</v>
      </c>
      <c r="W82" s="15" t="str">
        <f aca="false">_xlfn.CONCAT(C82:R82)</f>
        <v>5932</v>
      </c>
    </row>
    <row r="83" customFormat="false" ht="13.8" hidden="true" customHeight="false" outlineLevel="0" collapsed="false">
      <c r="C83" s="20" t="n">
        <f aca="false">2^C78</f>
        <v>32768</v>
      </c>
      <c r="D83" s="20" t="n">
        <f aca="false">2^D78</f>
        <v>16384</v>
      </c>
      <c r="E83" s="20" t="n">
        <f aca="false">2^E78</f>
        <v>8192</v>
      </c>
      <c r="F83" s="20" t="n">
        <f aca="false">2^F78</f>
        <v>4096</v>
      </c>
      <c r="G83" s="20" t="n">
        <f aca="false">2^G78</f>
        <v>2048</v>
      </c>
      <c r="H83" s="20" t="n">
        <f aca="false">2^H78</f>
        <v>1024</v>
      </c>
      <c r="I83" s="20" t="n">
        <f aca="false">2^I78</f>
        <v>512</v>
      </c>
      <c r="J83" s="20" t="n">
        <f aca="false">2^J78</f>
        <v>256</v>
      </c>
      <c r="K83" s="20" t="n">
        <f aca="false">2^K78</f>
        <v>128</v>
      </c>
      <c r="L83" s="20" t="n">
        <f aca="false">2^L78</f>
        <v>64</v>
      </c>
      <c r="M83" s="20" t="n">
        <f aca="false">2^M78</f>
        <v>32</v>
      </c>
      <c r="N83" s="20" t="n">
        <f aca="false">2^N78</f>
        <v>16</v>
      </c>
      <c r="O83" s="20" t="n">
        <f aca="false">2^O78</f>
        <v>8</v>
      </c>
      <c r="P83" s="20" t="n">
        <f aca="false">2^P78</f>
        <v>4</v>
      </c>
      <c r="Q83" s="20" t="n">
        <f aca="false">2^Q78</f>
        <v>2</v>
      </c>
      <c r="R83" s="20" t="n">
        <f aca="false">2^R78</f>
        <v>1</v>
      </c>
      <c r="S83" s="21"/>
      <c r="T83" s="22"/>
      <c r="U83" s="13" t="s">
        <v>14</v>
      </c>
    </row>
    <row r="84" customFormat="false" ht="13.8" hidden="true" customHeight="false" outlineLevel="0" collapsed="false">
      <c r="C84" s="20" t="n">
        <f aca="false">C80*C83</f>
        <v>0</v>
      </c>
      <c r="D84" s="20" t="n">
        <f aca="false">D80*D83</f>
        <v>16384</v>
      </c>
      <c r="E84" s="20" t="n">
        <f aca="false">E80*E83</f>
        <v>0</v>
      </c>
      <c r="F84" s="20" t="n">
        <f aca="false">F80*F83</f>
        <v>4096</v>
      </c>
      <c r="G84" s="20" t="n">
        <f aca="false">G80*G83</f>
        <v>2048</v>
      </c>
      <c r="H84" s="20" t="n">
        <f aca="false">H80*H83</f>
        <v>0</v>
      </c>
      <c r="I84" s="20" t="n">
        <f aca="false">I80*I83</f>
        <v>0</v>
      </c>
      <c r="J84" s="20" t="n">
        <f aca="false">J80*J83</f>
        <v>256</v>
      </c>
      <c r="K84" s="20" t="n">
        <f aca="false">K80*K83</f>
        <v>0</v>
      </c>
      <c r="L84" s="20" t="n">
        <f aca="false">L80*L83</f>
        <v>0</v>
      </c>
      <c r="M84" s="20" t="n">
        <f aca="false">M80*M83</f>
        <v>32</v>
      </c>
      <c r="N84" s="20" t="n">
        <f aca="false">N80*N83</f>
        <v>16</v>
      </c>
      <c r="O84" s="20" t="n">
        <f aca="false">O80*O83</f>
        <v>0</v>
      </c>
      <c r="P84" s="20" t="n">
        <f aca="false">P80*P83</f>
        <v>0</v>
      </c>
      <c r="Q84" s="20" t="n">
        <f aca="false">Q80*Q83</f>
        <v>2</v>
      </c>
      <c r="R84" s="20" t="n">
        <f aca="false">R80*R83</f>
        <v>0</v>
      </c>
      <c r="U84" s="13" t="s">
        <v>15</v>
      </c>
    </row>
    <row r="85" customFormat="false" ht="13.8" hidden="false" customHeight="false" outlineLevel="0" collapsed="false">
      <c r="A85" s="23"/>
      <c r="B85" s="16" t="s">
        <v>16</v>
      </c>
      <c r="C85" s="24" t="n">
        <f aca="false">SUM(C84:R84)</f>
        <v>22834</v>
      </c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U85" s="23"/>
      <c r="V85" s="14" t="s">
        <v>16</v>
      </c>
      <c r="W85" s="15" t="str">
        <f aca="false">_xlfn.CONCAT(C85:R85)</f>
        <v>22834</v>
      </c>
    </row>
    <row r="86" customFormat="false" ht="13.8" hidden="true" customHeight="false" outlineLevel="0" collapsed="false">
      <c r="A86" s="13"/>
      <c r="B86" s="13"/>
      <c r="C86" s="25" t="n">
        <f aca="false">IF(C80=0,1,0)</f>
        <v>1</v>
      </c>
      <c r="D86" s="25" t="n">
        <f aca="false">IF(D80=0,1,0)</f>
        <v>0</v>
      </c>
      <c r="E86" s="25" t="n">
        <f aca="false">IF(E80=0,1,0)</f>
        <v>1</v>
      </c>
      <c r="F86" s="25" t="n">
        <f aca="false">IF(F80=0,1,0)</f>
        <v>0</v>
      </c>
      <c r="G86" s="25" t="n">
        <f aca="false">IF(G80=0,1,0)</f>
        <v>0</v>
      </c>
      <c r="H86" s="25" t="n">
        <f aca="false">IF(H80=0,1,0)</f>
        <v>1</v>
      </c>
      <c r="I86" s="25" t="n">
        <f aca="false">IF(I80=0,1,0)</f>
        <v>1</v>
      </c>
      <c r="J86" s="25" t="n">
        <f aca="false">IF(J80=0,1,0)</f>
        <v>0</v>
      </c>
      <c r="K86" s="25" t="n">
        <f aca="false">IF(K80=0,1,0)</f>
        <v>1</v>
      </c>
      <c r="L86" s="25" t="n">
        <f aca="false">IF(L80=0,1,0)</f>
        <v>1</v>
      </c>
      <c r="M86" s="25" t="n">
        <f aca="false">IF(M80=0,1,0)</f>
        <v>0</v>
      </c>
      <c r="N86" s="25" t="n">
        <f aca="false">IF(N80=0,1,0)</f>
        <v>0</v>
      </c>
      <c r="O86" s="25" t="n">
        <f aca="false">IF(O80=0,1,0)</f>
        <v>1</v>
      </c>
      <c r="P86" s="25" t="n">
        <f aca="false">IF(P80=0,1,0)</f>
        <v>1</v>
      </c>
      <c r="Q86" s="25" t="n">
        <f aca="false">IF(Q80=0,1,0)</f>
        <v>0</v>
      </c>
      <c r="R86" s="25" t="n">
        <f aca="false">IF(R80=0,1,0)</f>
        <v>1</v>
      </c>
      <c r="S86" s="13"/>
      <c r="T86" s="13"/>
      <c r="U86" s="13" t="s">
        <v>17</v>
      </c>
      <c r="V86" s="13"/>
    </row>
    <row r="87" customFormat="false" ht="13.8" hidden="true" customHeight="false" outlineLevel="0" collapsed="false">
      <c r="A87" s="13"/>
      <c r="B87" s="13"/>
      <c r="C87" s="25" t="n">
        <v>0</v>
      </c>
      <c r="D87" s="25" t="n">
        <v>0</v>
      </c>
      <c r="E87" s="25" t="n">
        <v>0</v>
      </c>
      <c r="F87" s="25" t="n">
        <v>0</v>
      </c>
      <c r="G87" s="25" t="n">
        <v>0</v>
      </c>
      <c r="H87" s="25" t="n">
        <v>0</v>
      </c>
      <c r="I87" s="25" t="n">
        <v>0</v>
      </c>
      <c r="J87" s="25" t="n">
        <v>0</v>
      </c>
      <c r="K87" s="25" t="n">
        <v>0</v>
      </c>
      <c r="L87" s="25" t="n">
        <v>0</v>
      </c>
      <c r="M87" s="25" t="n">
        <v>0</v>
      </c>
      <c r="N87" s="25" t="n">
        <v>0</v>
      </c>
      <c r="O87" s="25" t="n">
        <v>0</v>
      </c>
      <c r="P87" s="25" t="n">
        <v>0</v>
      </c>
      <c r="Q87" s="25" t="n">
        <v>0</v>
      </c>
      <c r="R87" s="25" t="n">
        <v>0</v>
      </c>
      <c r="S87" s="13"/>
      <c r="T87" s="13"/>
      <c r="U87" s="13" t="s">
        <v>18</v>
      </c>
      <c r="V87" s="13"/>
    </row>
    <row r="88" customFormat="false" ht="13.8" hidden="true" customHeight="false" outlineLevel="0" collapsed="false">
      <c r="A88" s="13"/>
      <c r="B88" s="13"/>
      <c r="C88" s="25" t="n">
        <f aca="false">IF(SUM(C86,C87,D89)=0,0,IF(SUM(C86,C87,D89)=1,1,IF(SUM(C86,C87,D89)=2,0,1)))</f>
        <v>1</v>
      </c>
      <c r="D88" s="25" t="n">
        <f aca="false">IF(SUM(D86,D87,E89)=0,0,IF(SUM(D86,D87,E89)=1,1,IF(SUM(D86,D87,E89)=2,0,1)))</f>
        <v>0</v>
      </c>
      <c r="E88" s="25" t="n">
        <f aca="false">IF(SUM(E86,E87,F89)=0,0,IF(SUM(E86,E87,F89)=1,1,IF(SUM(E86,E87,F89)=2,0,1)))</f>
        <v>1</v>
      </c>
      <c r="F88" s="25" t="n">
        <f aca="false">IF(SUM(F86,F87,G89)=0,0,IF(SUM(F86,F87,G89)=1,1,IF(SUM(F86,F87,G89)=2,0,1)))</f>
        <v>0</v>
      </c>
      <c r="G88" s="25" t="n">
        <f aca="false">IF(SUM(G86,G87,H89)=0,0,IF(SUM(G86,G87,H89)=1,1,IF(SUM(G86,G87,H89)=2,0,1)))</f>
        <v>0</v>
      </c>
      <c r="H88" s="25" t="n">
        <f aca="false">IF(SUM(H86,H87,I89)=0,0,IF(SUM(H86,H87,I89)=1,1,IF(SUM(H86,H87,I89)=2,0,1)))</f>
        <v>1</v>
      </c>
      <c r="I88" s="25" t="n">
        <f aca="false">IF(SUM(I86,I87,J89)=0,0,IF(SUM(I86,I87,J89)=1,1,IF(SUM(I86,I87,J89)=2,0,1)))</f>
        <v>1</v>
      </c>
      <c r="J88" s="25" t="n">
        <f aca="false">IF(SUM(J86,J87,K89)=0,0,IF(SUM(J86,J87,K89)=1,1,IF(SUM(J86,J87,K89)=2,0,1)))</f>
        <v>0</v>
      </c>
      <c r="K88" s="25" t="n">
        <f aca="false">IF(SUM(K86,K87,L89)=0,0,IF(SUM(K86,K87,L89)=1,1,IF(SUM(K86,K87,L89)=2,0,1)))</f>
        <v>1</v>
      </c>
      <c r="L88" s="25" t="n">
        <f aca="false">IF(SUM(L86,L87,M89)=0,0,IF(SUM(L86,L87,M89)=1,1,IF(SUM(L86,L87,M89)=2,0,1)))</f>
        <v>1</v>
      </c>
      <c r="M88" s="25" t="n">
        <f aca="false">IF(SUM(M86,M87,N89)=0,0,IF(SUM(M86,M87,N89)=1,1,IF(SUM(M86,M87,N89)=2,0,1)))</f>
        <v>0</v>
      </c>
      <c r="N88" s="25" t="n">
        <f aca="false">IF(SUM(N86,N87,O89)=0,0,IF(SUM(N86,N87,O89)=1,1,IF(SUM(N86,N87,O89)=2,0,1)))</f>
        <v>0</v>
      </c>
      <c r="O88" s="25" t="n">
        <f aca="false">IF(SUM(O86,O87,P89)=0,0,IF(SUM(O86,O87,P89)=1,1,IF(SUM(O86,O87,P89)=2,0,1)))</f>
        <v>1</v>
      </c>
      <c r="P88" s="25" t="n">
        <f aca="false">IF(SUM(P86,P87,Q89)=0,0,IF(SUM(P86,P87,Q89)=1,1,IF(SUM(P86,P87,Q89)=2,0,1)))</f>
        <v>1</v>
      </c>
      <c r="Q88" s="25" t="n">
        <f aca="false">IF(SUM(Q86,Q87,R89)=0,0,IF(SUM(Q86,Q87,R89)=1,1,IF(SUM(Q86,Q87,R89)=2,0,1)))</f>
        <v>1</v>
      </c>
      <c r="R88" s="25" t="n">
        <f aca="false">IF(SUM(R86,R87,S89)=0,0,IF(SUM(R86,R87,S89)=1,1,IF(SUM(R86,R87,S89)=2,0,1)))</f>
        <v>0</v>
      </c>
      <c r="S88" s="13"/>
      <c r="T88" s="13"/>
      <c r="U88" s="13" t="s">
        <v>19</v>
      </c>
      <c r="V88" s="13"/>
    </row>
    <row r="89" customFormat="false" ht="13.8" hidden="true" customHeight="false" outlineLevel="0" collapsed="false">
      <c r="A89" s="13"/>
      <c r="B89" s="13"/>
      <c r="C89" s="25" t="n">
        <f aca="false">IF(SUM(C86,C87,D89)=0,0,IF(SUM(C86,C87,D89)=1,0,1))</f>
        <v>0</v>
      </c>
      <c r="D89" s="25" t="n">
        <f aca="false">IF(SUM(D86,D87,E89)=0,0,IF(SUM(D86,D87,E89)=1,0,1))</f>
        <v>0</v>
      </c>
      <c r="E89" s="25" t="n">
        <f aca="false">IF(SUM(E86,E87,F89)=0,0,IF(SUM(E86,E87,F89)=1,0,1))</f>
        <v>0</v>
      </c>
      <c r="F89" s="25" t="n">
        <f aca="false">IF(SUM(F86,F87,G89)=0,0,IF(SUM(F86,F87,G89)=1,0,1))</f>
        <v>0</v>
      </c>
      <c r="G89" s="25" t="n">
        <f aca="false">IF(SUM(G86,G87,H89)=0,0,IF(SUM(G86,G87,H89)=1,0,1))</f>
        <v>0</v>
      </c>
      <c r="H89" s="25" t="n">
        <f aca="false">IF(SUM(H86,H87,I89)=0,0,IF(SUM(H86,H87,I89)=1,0,1))</f>
        <v>0</v>
      </c>
      <c r="I89" s="25" t="n">
        <f aca="false">IF(SUM(I86,I87,J89)=0,0,IF(SUM(I86,I87,J89)=1,0,1))</f>
        <v>0</v>
      </c>
      <c r="J89" s="25" t="n">
        <f aca="false">IF(SUM(J86,J87,K89)=0,0,IF(SUM(J86,J87,K89)=1,0,1))</f>
        <v>0</v>
      </c>
      <c r="K89" s="25" t="n">
        <f aca="false">IF(SUM(K86,K87,L89)=0,0,IF(SUM(K86,K87,L89)=1,0,1))</f>
        <v>0</v>
      </c>
      <c r="L89" s="25" t="n">
        <f aca="false">IF(SUM(L86,L87,M89)=0,0,IF(SUM(L86,L87,M89)=1,0,1))</f>
        <v>0</v>
      </c>
      <c r="M89" s="25" t="n">
        <f aca="false">IF(SUM(M86,M87,N89)=0,0,IF(SUM(M86,M87,N89)=1,0,1))</f>
        <v>0</v>
      </c>
      <c r="N89" s="25" t="n">
        <f aca="false">IF(SUM(N86,N87,O89)=0,0,IF(SUM(N86,N87,O89)=1,0,1))</f>
        <v>0</v>
      </c>
      <c r="O89" s="25" t="n">
        <f aca="false">IF(SUM(O86,O87,P89)=0,0,IF(SUM(O86,O87,P89)=1,0,1))</f>
        <v>0</v>
      </c>
      <c r="P89" s="25" t="n">
        <f aca="false">IF(SUM(P86,P87,Q89)=0,0,IF(SUM(P86,P87,Q89)=1,0,1))</f>
        <v>0</v>
      </c>
      <c r="Q89" s="25" t="n">
        <f aca="false">IF(SUM(Q86,Q87,R89)=0,0,IF(SUM(Q86,Q87,R89)=1,0,1))</f>
        <v>0</v>
      </c>
      <c r="R89" s="25" t="n">
        <f aca="false">IF(SUM(R86,R87,S89)=0,0,IF(SUM(R86,R87,S89)=1,0,1))</f>
        <v>1</v>
      </c>
      <c r="S89" s="26" t="n">
        <v>1</v>
      </c>
      <c r="T89" s="13"/>
      <c r="U89" s="13" t="s">
        <v>20</v>
      </c>
      <c r="V89" s="13"/>
    </row>
    <row r="90" customFormat="false" ht="13.8" hidden="true" customHeight="false" outlineLevel="0" collapsed="false">
      <c r="A90" s="13"/>
      <c r="B90" s="13"/>
      <c r="C90" s="25" t="n">
        <f aca="false">C88*C83</f>
        <v>32768</v>
      </c>
      <c r="D90" s="25" t="n">
        <f aca="false">D88*D83</f>
        <v>0</v>
      </c>
      <c r="E90" s="25" t="n">
        <f aca="false">E88*E83</f>
        <v>8192</v>
      </c>
      <c r="F90" s="25" t="n">
        <f aca="false">F88*F83</f>
        <v>0</v>
      </c>
      <c r="G90" s="25" t="n">
        <f aca="false">G88*G83</f>
        <v>0</v>
      </c>
      <c r="H90" s="25" t="n">
        <f aca="false">H88*H83</f>
        <v>1024</v>
      </c>
      <c r="I90" s="25" t="n">
        <f aca="false">I88*I83</f>
        <v>512</v>
      </c>
      <c r="J90" s="25" t="n">
        <f aca="false">J88*J83</f>
        <v>0</v>
      </c>
      <c r="K90" s="25" t="n">
        <f aca="false">K88*K83</f>
        <v>128</v>
      </c>
      <c r="L90" s="25" t="n">
        <f aca="false">L88*L83</f>
        <v>64</v>
      </c>
      <c r="M90" s="25" t="n">
        <f aca="false">M88*M83</f>
        <v>0</v>
      </c>
      <c r="N90" s="25" t="n">
        <f aca="false">N88*N83</f>
        <v>0</v>
      </c>
      <c r="O90" s="25" t="n">
        <f aca="false">O88*O83</f>
        <v>8</v>
      </c>
      <c r="P90" s="25" t="n">
        <f aca="false">P88*P83</f>
        <v>4</v>
      </c>
      <c r="Q90" s="25" t="n">
        <f aca="false">Q88*Q83</f>
        <v>2</v>
      </c>
      <c r="R90" s="25" t="n">
        <f aca="false">R88*R83</f>
        <v>0</v>
      </c>
      <c r="S90" s="13"/>
      <c r="T90" s="13"/>
      <c r="U90" s="13" t="s">
        <v>15</v>
      </c>
      <c r="V90" s="13"/>
    </row>
    <row r="91" customFormat="false" ht="13.8" hidden="false" customHeight="false" outlineLevel="0" collapsed="false">
      <c r="B91" s="16" t="s">
        <v>21</v>
      </c>
      <c r="C91" s="24" t="n">
        <f aca="false">IF(C80=0, C85,-SUM(C90:R90))</f>
        <v>22834</v>
      </c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U91" s="13"/>
      <c r="V91" s="14" t="s">
        <v>21</v>
      </c>
      <c r="W91" s="15" t="str">
        <f aca="false">_xlfn.CONCAT(C91:R91)</f>
        <v>22834</v>
      </c>
    </row>
    <row r="92" customFormat="false" ht="13.8" hidden="false" customHeight="false" outlineLevel="0" collapsed="false">
      <c r="B92" s="16" t="s">
        <v>22</v>
      </c>
      <c r="C92" s="24" t="n">
        <f aca="false">IF(C81&lt;10,C81,"Err")</f>
        <v>5</v>
      </c>
      <c r="D92" s="24"/>
      <c r="E92" s="24"/>
      <c r="F92" s="24"/>
      <c r="G92" s="24" t="n">
        <f aca="false">IF(G81&lt;10,G81,"Err")</f>
        <v>9</v>
      </c>
      <c r="H92" s="24"/>
      <c r="I92" s="24"/>
      <c r="J92" s="24"/>
      <c r="K92" s="24" t="n">
        <f aca="false">IF(K81&lt;10,K81,"Err")</f>
        <v>3</v>
      </c>
      <c r="L92" s="24"/>
      <c r="M92" s="24"/>
      <c r="N92" s="24"/>
      <c r="O92" s="24" t="n">
        <f aca="false">IF(O81&lt;10,O81,"Err")</f>
        <v>2</v>
      </c>
      <c r="P92" s="24"/>
      <c r="Q92" s="24"/>
      <c r="R92" s="24"/>
      <c r="U92" s="13"/>
      <c r="V92" s="14" t="s">
        <v>22</v>
      </c>
      <c r="W92" s="15" t="str">
        <f aca="false">_xlfn.CONCAT(C92:R92)</f>
        <v>5932</v>
      </c>
    </row>
    <row r="93" customFormat="false" ht="13.8" hidden="false" customHeight="false" outlineLevel="0" collapsed="false">
      <c r="B93" s="27" t="s">
        <v>23</v>
      </c>
      <c r="C93" s="28" t="s">
        <v>24</v>
      </c>
      <c r="D93" s="28"/>
      <c r="E93" s="29" t="n">
        <f aca="false">IF(AND(E80=0 ,F80=0),10, IF(AND(E80=0,F80=1),100, IF(AND(E80=1,F80=0),1000, IF(AND(E80=1,F80=1),10000,"Err"))))</f>
        <v>100</v>
      </c>
      <c r="F93" s="29"/>
      <c r="G93" s="29" t="n">
        <f aca="false">IF(G92&lt;10,G92,"Err")</f>
        <v>9</v>
      </c>
      <c r="H93" s="29"/>
      <c r="I93" s="29"/>
      <c r="J93" s="29"/>
      <c r="K93" s="29" t="n">
        <f aca="false">IF(K92&lt;10,K92,"Err")</f>
        <v>3</v>
      </c>
      <c r="L93" s="29"/>
      <c r="M93" s="29"/>
      <c r="N93" s="29"/>
      <c r="O93" s="29" t="n">
        <f aca="false">IF(O92&lt;10,O92,"Err")</f>
        <v>2</v>
      </c>
      <c r="P93" s="29"/>
      <c r="Q93" s="29"/>
      <c r="R93" s="29"/>
      <c r="U93" s="13"/>
      <c r="V93" s="27" t="s">
        <v>23</v>
      </c>
      <c r="W93" s="30" t="str">
        <f aca="false">_xlfn.CONCAT(G93:R93, " * ", E93, "ms")</f>
        <v>932 * 100ms</v>
      </c>
    </row>
    <row r="94" customFormat="false" ht="13.8" hidden="false" customHeight="false" outlineLevel="0" collapsed="false">
      <c r="B94" s="16" t="s">
        <v>23</v>
      </c>
      <c r="C94" s="31"/>
      <c r="D94" s="31"/>
      <c r="E94" s="32" t="s">
        <v>25</v>
      </c>
      <c r="F94" s="32"/>
      <c r="G94" s="24" t="n">
        <f aca="false">(O93+K93*10+G93*100)*E93/1000</f>
        <v>93.2</v>
      </c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U94" s="13"/>
      <c r="V94" s="14" t="s">
        <v>23</v>
      </c>
      <c r="W94" s="15" t="str">
        <f aca="false">_xlfn.CONCAT(G94,E94)</f>
        <v>93.2sec</v>
      </c>
    </row>
    <row r="95" customFormat="false" ht="13.8" hidden="false" customHeight="false" outlineLevel="0" collapsed="false">
      <c r="B95" s="16" t="s">
        <v>23</v>
      </c>
      <c r="C95" s="31"/>
      <c r="D95" s="31"/>
      <c r="E95" s="31"/>
      <c r="F95" s="31"/>
      <c r="G95" s="33" t="n">
        <f aca="false">TRUNC(G94/3600)</f>
        <v>0</v>
      </c>
      <c r="H95" s="33"/>
      <c r="I95" s="34" t="s">
        <v>26</v>
      </c>
      <c r="J95" s="33" t="n">
        <f aca="false">TRUNC((G94-G95*3600)/60)</f>
        <v>1</v>
      </c>
      <c r="K95" s="33"/>
      <c r="L95" s="34" t="s">
        <v>27</v>
      </c>
      <c r="M95" s="33" t="n">
        <f aca="false">TRUNC(G94-G95*3600-J95*60)</f>
        <v>33</v>
      </c>
      <c r="N95" s="33"/>
      <c r="O95" s="34" t="s">
        <v>28</v>
      </c>
      <c r="P95" s="33" t="n">
        <f aca="false">TRUNC(G94-G95*3600-J95*60-M95,2)*1000</f>
        <v>200</v>
      </c>
      <c r="Q95" s="33"/>
      <c r="R95" s="34" t="s">
        <v>29</v>
      </c>
      <c r="U95" s="13"/>
      <c r="V95" s="14" t="s">
        <v>23</v>
      </c>
      <c r="W95" s="15" t="str">
        <f aca="false">_xlfn.CONCAT(C95:R95)</f>
        <v>0h1m33s200ms</v>
      </c>
    </row>
  </sheetData>
  <mergeCells count="112">
    <mergeCell ref="B1:R1"/>
    <mergeCell ref="C6:F6"/>
    <mergeCell ref="G6:J6"/>
    <mergeCell ref="K6:N6"/>
    <mergeCell ref="O6:R6"/>
    <mergeCell ref="C7:F7"/>
    <mergeCell ref="G7:J7"/>
    <mergeCell ref="K7:N7"/>
    <mergeCell ref="O7:R7"/>
    <mergeCell ref="C10:R10"/>
    <mergeCell ref="C16:R16"/>
    <mergeCell ref="C17:F17"/>
    <mergeCell ref="G17:J17"/>
    <mergeCell ref="K17:N17"/>
    <mergeCell ref="O17:R17"/>
    <mergeCell ref="C18:D18"/>
    <mergeCell ref="E18:F18"/>
    <mergeCell ref="G18:J18"/>
    <mergeCell ref="K18:N18"/>
    <mergeCell ref="O18:R18"/>
    <mergeCell ref="E19:F19"/>
    <mergeCell ref="G19:R19"/>
    <mergeCell ref="G20:H20"/>
    <mergeCell ref="J20:K20"/>
    <mergeCell ref="M20:N20"/>
    <mergeCell ref="P20:Q20"/>
    <mergeCell ref="C23:F23"/>
    <mergeCell ref="G23:J23"/>
    <mergeCell ref="K23:N23"/>
    <mergeCell ref="O23:R23"/>
    <mergeCell ref="C24:F24"/>
    <mergeCell ref="G24:J24"/>
    <mergeCell ref="K24:N24"/>
    <mergeCell ref="O24:R24"/>
    <mergeCell ref="C29:F29"/>
    <mergeCell ref="G29:J29"/>
    <mergeCell ref="K29:N29"/>
    <mergeCell ref="O29:R29"/>
    <mergeCell ref="C30:F30"/>
    <mergeCell ref="G30:J30"/>
    <mergeCell ref="K30:N30"/>
    <mergeCell ref="O30:R30"/>
    <mergeCell ref="C33:R33"/>
    <mergeCell ref="C39:R39"/>
    <mergeCell ref="C40:F40"/>
    <mergeCell ref="G40:J40"/>
    <mergeCell ref="K40:N40"/>
    <mergeCell ref="O40:R40"/>
    <mergeCell ref="C41:D41"/>
    <mergeCell ref="E41:F41"/>
    <mergeCell ref="G41:J41"/>
    <mergeCell ref="K41:N41"/>
    <mergeCell ref="O41:R41"/>
    <mergeCell ref="E42:F42"/>
    <mergeCell ref="G42:R42"/>
    <mergeCell ref="G43:H43"/>
    <mergeCell ref="J43:K43"/>
    <mergeCell ref="M43:N43"/>
    <mergeCell ref="P43:Q43"/>
    <mergeCell ref="C46:R46"/>
    <mergeCell ref="C47:R47"/>
    <mergeCell ref="C52:F52"/>
    <mergeCell ref="G52:J52"/>
    <mergeCell ref="K52:N52"/>
    <mergeCell ref="O52:R52"/>
    <mergeCell ref="C53:F53"/>
    <mergeCell ref="G53:J53"/>
    <mergeCell ref="K53:N53"/>
    <mergeCell ref="O53:R53"/>
    <mergeCell ref="C56:R56"/>
    <mergeCell ref="C62:R62"/>
    <mergeCell ref="C63:F63"/>
    <mergeCell ref="G63:J63"/>
    <mergeCell ref="K63:N63"/>
    <mergeCell ref="O63:R63"/>
    <mergeCell ref="C64:D64"/>
    <mergeCell ref="E64:F64"/>
    <mergeCell ref="G64:J64"/>
    <mergeCell ref="K64:N64"/>
    <mergeCell ref="O64:R64"/>
    <mergeCell ref="E65:F65"/>
    <mergeCell ref="G65:R65"/>
    <mergeCell ref="G66:H66"/>
    <mergeCell ref="J66:K66"/>
    <mergeCell ref="M66:N66"/>
    <mergeCell ref="P66:Q66"/>
    <mergeCell ref="C69:R69"/>
    <mergeCell ref="C81:F81"/>
    <mergeCell ref="G81:J81"/>
    <mergeCell ref="K81:N81"/>
    <mergeCell ref="O81:R81"/>
    <mergeCell ref="C82:F82"/>
    <mergeCell ref="G82:J82"/>
    <mergeCell ref="K82:N82"/>
    <mergeCell ref="O82:R82"/>
    <mergeCell ref="C85:R85"/>
    <mergeCell ref="C91:R91"/>
    <mergeCell ref="C92:F92"/>
    <mergeCell ref="G92:J92"/>
    <mergeCell ref="K92:N92"/>
    <mergeCell ref="O92:R92"/>
    <mergeCell ref="C93:D93"/>
    <mergeCell ref="E93:F93"/>
    <mergeCell ref="G93:J93"/>
    <mergeCell ref="K93:N93"/>
    <mergeCell ref="O93:R93"/>
    <mergeCell ref="E94:F94"/>
    <mergeCell ref="G94:R94"/>
    <mergeCell ref="G95:H95"/>
    <mergeCell ref="J95:K95"/>
    <mergeCell ref="M95:N95"/>
    <mergeCell ref="P95:Q95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W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3.8" zeroHeight="false" outlineLevelRow="0" outlineLevelCol="0"/>
  <cols>
    <col collapsed="false" customWidth="true" hidden="false" outlineLevel="0" max="1" min="1" style="1" width="6.01"/>
    <col collapsed="false" customWidth="true" hidden="false" outlineLevel="0" max="2" min="2" style="1" width="5.88"/>
    <col collapsed="false" customWidth="true" hidden="false" outlineLevel="0" max="18" min="3" style="2" width="4.79"/>
    <col collapsed="false" customWidth="true" hidden="false" outlineLevel="0" max="19" min="19" style="2" width="2.38"/>
    <col collapsed="false" customWidth="true" hidden="false" outlineLevel="0" max="20" min="20" style="1" width="2.77"/>
    <col collapsed="false" customWidth="true" hidden="false" outlineLevel="0" max="21" min="21" style="1" width="4.02"/>
    <col collapsed="false" customWidth="true" hidden="false" outlineLevel="0" max="22" min="22" style="1" width="5.88"/>
    <col collapsed="false" customWidth="true" hidden="false" outlineLevel="0" max="23" min="23" style="1" width="19.35"/>
    <col collapsed="false" customWidth="false" hidden="false" outlineLevel="0" max="1024" min="24" style="1" width="8.67"/>
  </cols>
  <sheetData>
    <row r="1" customFormat="false" ht="13.8" hidden="false" customHeight="false" outlineLevel="0" collapsed="false">
      <c r="A1" s="3"/>
      <c r="B1" s="9" t="s">
        <v>33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</row>
    <row r="3" customFormat="false" ht="13.8" hidden="false" customHeight="false" outlineLevel="0" collapsed="false">
      <c r="B3" s="1" t="s">
        <v>8</v>
      </c>
      <c r="C3" s="10" t="n">
        <v>15</v>
      </c>
      <c r="D3" s="10" t="n">
        <f aca="false">IF((C3-1) &gt; 0, C3 - 1, 0)</f>
        <v>14</v>
      </c>
      <c r="E3" s="10" t="n">
        <f aca="false">IF((D3-1) &gt; 0, D3 - 1, 0)</f>
        <v>13</v>
      </c>
      <c r="F3" s="10" t="n">
        <f aca="false">IF((E3-1) &gt; 0, E3 - 1, 0)</f>
        <v>12</v>
      </c>
      <c r="G3" s="10" t="n">
        <f aca="false">IF((F3-1) &gt; 0, F3 - 1, 0)</f>
        <v>11</v>
      </c>
      <c r="H3" s="10" t="n">
        <f aca="false">IF((G3-1) &gt; 0, G3 - 1, 0)</f>
        <v>10</v>
      </c>
      <c r="I3" s="10" t="n">
        <f aca="false">IF((H3-1) &gt; 0, H3 - 1, 0)</f>
        <v>9</v>
      </c>
      <c r="J3" s="10" t="n">
        <f aca="false">IF((I3-1) &gt; 0, I3 - 1, 0)</f>
        <v>8</v>
      </c>
      <c r="K3" s="10" t="n">
        <f aca="false">IF((J3-1) &gt; 0, J3 - 1, 0)</f>
        <v>7</v>
      </c>
      <c r="L3" s="10" t="n">
        <f aca="false">IF((K3-1) &gt; 0, K3 - 1, 0)</f>
        <v>6</v>
      </c>
      <c r="M3" s="10" t="n">
        <f aca="false">IF((L3-1) &gt; 0, L3 - 1, 0)</f>
        <v>5</v>
      </c>
      <c r="N3" s="10" t="n">
        <f aca="false">IF((M3-1) &gt; 0, M3 - 1, 0)</f>
        <v>4</v>
      </c>
      <c r="O3" s="10" t="n">
        <f aca="false">IF((N3-1) &gt; 0, N3 - 1, 0)</f>
        <v>3</v>
      </c>
      <c r="P3" s="10" t="n">
        <f aca="false">IF((O3-1) &gt; 0, O3 - 1, 0)</f>
        <v>2</v>
      </c>
      <c r="Q3" s="10" t="n">
        <f aca="false">IF((P3-1) &gt; 0, P3 - 1, 0)</f>
        <v>1</v>
      </c>
      <c r="R3" s="10" t="n">
        <f aca="false">IF((Q3-1) &gt; 0, Q3 - 1, 0)</f>
        <v>0</v>
      </c>
    </row>
    <row r="4" customFormat="false" ht="13.8" hidden="false" customHeight="true" outlineLevel="0" collapsed="false">
      <c r="A4" s="1" t="s">
        <v>9</v>
      </c>
      <c r="B4" s="11" t="s">
        <v>10</v>
      </c>
      <c r="C4" s="12" t="n">
        <f aca="false">C33</f>
        <v>0</v>
      </c>
      <c r="D4" s="12" t="n">
        <f aca="false">D33</f>
        <v>0</v>
      </c>
      <c r="E4" s="12" t="n">
        <f aca="false">E33</f>
        <v>1</v>
      </c>
      <c r="F4" s="12" t="n">
        <f aca="false">F33</f>
        <v>1</v>
      </c>
      <c r="G4" s="12" t="n">
        <f aca="false">G33</f>
        <v>1</v>
      </c>
      <c r="H4" s="12" t="n">
        <f aca="false">H33</f>
        <v>0</v>
      </c>
      <c r="I4" s="12" t="n">
        <f aca="false">I33</f>
        <v>0</v>
      </c>
      <c r="J4" s="12" t="n">
        <f aca="false">J33</f>
        <v>0</v>
      </c>
      <c r="K4" s="12" t="n">
        <f aca="false">K33</f>
        <v>0</v>
      </c>
      <c r="L4" s="12" t="n">
        <f aca="false">L33</f>
        <v>0</v>
      </c>
      <c r="M4" s="12" t="n">
        <f aca="false">M33</f>
        <v>0</v>
      </c>
      <c r="N4" s="12" t="n">
        <f aca="false">N33</f>
        <v>1</v>
      </c>
      <c r="O4" s="12" t="n">
        <f aca="false">O33</f>
        <v>0</v>
      </c>
      <c r="P4" s="12" t="n">
        <f aca="false">P33</f>
        <v>0</v>
      </c>
      <c r="Q4" s="12" t="n">
        <f aca="false">Q33</f>
        <v>0</v>
      </c>
      <c r="R4" s="12" t="n">
        <f aca="false">R33</f>
        <v>1</v>
      </c>
      <c r="U4" s="13"/>
      <c r="V4" s="14" t="s">
        <v>10</v>
      </c>
      <c r="W4" s="15" t="str">
        <f aca="false">_xlfn.CONCAT(C4:R4)</f>
        <v>0011100000010001</v>
      </c>
    </row>
    <row r="5" customFormat="false" ht="13.8" hidden="false" customHeight="true" outlineLevel="0" collapsed="false">
      <c r="B5" s="16" t="s">
        <v>10</v>
      </c>
      <c r="C5" s="17" t="n">
        <f aca="false">IF(C4=0,0,IF(C4=1,1,"err."))</f>
        <v>0</v>
      </c>
      <c r="D5" s="17" t="n">
        <f aca="false">IF(D4=0,0,IF(D4=1,1,"err."))</f>
        <v>0</v>
      </c>
      <c r="E5" s="17" t="n">
        <f aca="false">IF(E4=0,0,IF(E4=1,1,"err."))</f>
        <v>1</v>
      </c>
      <c r="F5" s="17" t="n">
        <f aca="false">IF(F4=0,0,IF(F4=1,1,"err."))</f>
        <v>1</v>
      </c>
      <c r="G5" s="17" t="n">
        <f aca="false">IF(G4=0,0,IF(G4=1,1,"err."))</f>
        <v>1</v>
      </c>
      <c r="H5" s="17" t="n">
        <f aca="false">IF(H4=0,0,IF(H4=1,1,"err."))</f>
        <v>0</v>
      </c>
      <c r="I5" s="17" t="n">
        <f aca="false">IF(I4=0,0,IF(I4=1,1,"err."))</f>
        <v>0</v>
      </c>
      <c r="J5" s="17" t="n">
        <f aca="false">IF(J4=0,0,IF(J4=1,1,"err."))</f>
        <v>0</v>
      </c>
      <c r="K5" s="17" t="n">
        <f aca="false">IF(K4=0,0,IF(K4=1,1,"err."))</f>
        <v>0</v>
      </c>
      <c r="L5" s="17" t="n">
        <f aca="false">IF(L4=0,0,IF(L4=1,1,"err."))</f>
        <v>0</v>
      </c>
      <c r="M5" s="17" t="n">
        <f aca="false">IF(M4=0,0,IF(M4=1,1,"err."))</f>
        <v>0</v>
      </c>
      <c r="N5" s="17" t="n">
        <f aca="false">IF(N4=0,0,IF(N4=1,1,"err."))</f>
        <v>1</v>
      </c>
      <c r="O5" s="17" t="n">
        <f aca="false">IF(O4=0,0,IF(O4=1,1,"err."))</f>
        <v>0</v>
      </c>
      <c r="P5" s="17" t="n">
        <f aca="false">IF(P4=0,0,IF(P4=1,1,"err."))</f>
        <v>0</v>
      </c>
      <c r="Q5" s="17" t="n">
        <f aca="false">IF(Q4=0,0,IF(Q4=1,1,"err."))</f>
        <v>0</v>
      </c>
      <c r="R5" s="17" t="n">
        <f aca="false">IF(R4=0,0,IF(R4=1,1,"err."))</f>
        <v>1</v>
      </c>
      <c r="U5" s="13"/>
      <c r="V5" s="14" t="s">
        <v>10</v>
      </c>
      <c r="W5" s="15" t="str">
        <f aca="false">_xlfn.CONCAT(C5:R5)</f>
        <v>0011100000010001</v>
      </c>
    </row>
    <row r="6" customFormat="false" ht="13.8" hidden="true" customHeight="false" outlineLevel="0" collapsed="false">
      <c r="C6" s="18" t="n">
        <f aca="false">F5+E5*2+D5*4+C5*8</f>
        <v>3</v>
      </c>
      <c r="D6" s="18"/>
      <c r="E6" s="18"/>
      <c r="F6" s="18"/>
      <c r="G6" s="18" t="n">
        <f aca="false">J5+I5*2+H5*4+G5*8</f>
        <v>8</v>
      </c>
      <c r="H6" s="18"/>
      <c r="I6" s="18"/>
      <c r="J6" s="18"/>
      <c r="K6" s="18" t="n">
        <f aca="false">N5+M5*2+L5*4+K5*8</f>
        <v>1</v>
      </c>
      <c r="L6" s="18"/>
      <c r="M6" s="18"/>
      <c r="N6" s="18"/>
      <c r="O6" s="18" t="n">
        <f aca="false">R5+Q5*2+P5*4+O5*8</f>
        <v>1</v>
      </c>
      <c r="P6" s="18"/>
      <c r="Q6" s="18"/>
      <c r="R6" s="18"/>
      <c r="U6" s="13" t="s">
        <v>11</v>
      </c>
    </row>
    <row r="7" customFormat="false" ht="13.8" hidden="false" customHeight="true" outlineLevel="0" collapsed="false">
      <c r="A7" s="1" t="s">
        <v>12</v>
      </c>
      <c r="B7" s="16" t="s">
        <v>13</v>
      </c>
      <c r="C7" s="19" t="n">
        <f aca="false">IF(C6&lt;10,C6,IF(C6=10,"A",IF(C6=11,"B",IF(C6=12,"C",IF(C6=13,"D",IF(C6=14,"E",IF(C6=15,"F","Err.")))))))</f>
        <v>3</v>
      </c>
      <c r="D7" s="19"/>
      <c r="E7" s="19"/>
      <c r="F7" s="19"/>
      <c r="G7" s="19" t="n">
        <f aca="false">IF(G6&lt;10,G6,IF(G6=10,"A",IF(G6=11,"B",IF(G6=12,"C",IF(G6=13,"D",IF(G6=14,"E",IF(G6=15,"F","Err.")))))))</f>
        <v>8</v>
      </c>
      <c r="H7" s="19"/>
      <c r="I7" s="19"/>
      <c r="J7" s="19"/>
      <c r="K7" s="19" t="n">
        <f aca="false">IF(K6&lt;10,K6,IF(K6=10,"A",IF(K6=11,"B",IF(K6=12,"C",IF(K6=13,"D",IF(K6=14,"E",IF(K6=15,"F","Err.")))))))</f>
        <v>1</v>
      </c>
      <c r="L7" s="19"/>
      <c r="M7" s="19"/>
      <c r="N7" s="19"/>
      <c r="O7" s="19" t="n">
        <f aca="false">IF(O6&lt;10,O6,IF(O6=10,"A",IF(O6=11,"B",IF(O6=12,"C",IF(O6=13,"D",IF(O6=14,"E",IF(O6=15,"F","Err.")))))))</f>
        <v>1</v>
      </c>
      <c r="P7" s="19"/>
      <c r="Q7" s="19"/>
      <c r="R7" s="19"/>
      <c r="U7" s="13"/>
      <c r="V7" s="14" t="s">
        <v>13</v>
      </c>
      <c r="W7" s="15" t="str">
        <f aca="false">_xlfn.CONCAT(C7:R7)</f>
        <v>3811</v>
      </c>
    </row>
    <row r="8" customFormat="false" ht="13.8" hidden="true" customHeight="true" outlineLevel="0" collapsed="false">
      <c r="C8" s="20" t="n">
        <f aca="false">2^C3</f>
        <v>32768</v>
      </c>
      <c r="D8" s="20" t="n">
        <f aca="false">2^D3</f>
        <v>16384</v>
      </c>
      <c r="E8" s="20" t="n">
        <f aca="false">2^E3</f>
        <v>8192</v>
      </c>
      <c r="F8" s="20" t="n">
        <f aca="false">2^F3</f>
        <v>4096</v>
      </c>
      <c r="G8" s="20" t="n">
        <f aca="false">2^G3</f>
        <v>2048</v>
      </c>
      <c r="H8" s="20" t="n">
        <f aca="false">2^H3</f>
        <v>1024</v>
      </c>
      <c r="I8" s="20" t="n">
        <f aca="false">2^I3</f>
        <v>512</v>
      </c>
      <c r="J8" s="20" t="n">
        <f aca="false">2^J3</f>
        <v>256</v>
      </c>
      <c r="K8" s="20" t="n">
        <f aca="false">2^K3</f>
        <v>128</v>
      </c>
      <c r="L8" s="20" t="n">
        <f aca="false">2^L3</f>
        <v>64</v>
      </c>
      <c r="M8" s="20" t="n">
        <f aca="false">2^M3</f>
        <v>32</v>
      </c>
      <c r="N8" s="20" t="n">
        <f aca="false">2^N3</f>
        <v>16</v>
      </c>
      <c r="O8" s="20" t="n">
        <f aca="false">2^O3</f>
        <v>8</v>
      </c>
      <c r="P8" s="20" t="n">
        <f aca="false">2^P3</f>
        <v>4</v>
      </c>
      <c r="Q8" s="20" t="n">
        <f aca="false">2^Q3</f>
        <v>2</v>
      </c>
      <c r="R8" s="20" t="n">
        <f aca="false">2^R3</f>
        <v>1</v>
      </c>
      <c r="S8" s="21"/>
      <c r="T8" s="22"/>
      <c r="U8" s="13" t="s">
        <v>14</v>
      </c>
    </row>
    <row r="9" customFormat="false" ht="13.8" hidden="true" customHeight="true" outlineLevel="0" collapsed="false">
      <c r="C9" s="20" t="n">
        <f aca="false">C5*C8</f>
        <v>0</v>
      </c>
      <c r="D9" s="20" t="n">
        <f aca="false">D5*D8</f>
        <v>0</v>
      </c>
      <c r="E9" s="20" t="n">
        <f aca="false">E5*E8</f>
        <v>8192</v>
      </c>
      <c r="F9" s="20" t="n">
        <f aca="false">F5*F8</f>
        <v>4096</v>
      </c>
      <c r="G9" s="20" t="n">
        <f aca="false">G5*G8</f>
        <v>2048</v>
      </c>
      <c r="H9" s="20" t="n">
        <f aca="false">H5*H8</f>
        <v>0</v>
      </c>
      <c r="I9" s="20" t="n">
        <f aca="false">I5*I8</f>
        <v>0</v>
      </c>
      <c r="J9" s="20" t="n">
        <f aca="false">J5*J8</f>
        <v>0</v>
      </c>
      <c r="K9" s="20" t="n">
        <f aca="false">K5*K8</f>
        <v>0</v>
      </c>
      <c r="L9" s="20" t="n">
        <f aca="false">L5*L8</f>
        <v>0</v>
      </c>
      <c r="M9" s="20" t="n">
        <f aca="false">M5*M8</f>
        <v>0</v>
      </c>
      <c r="N9" s="20" t="n">
        <f aca="false">N5*N8</f>
        <v>16</v>
      </c>
      <c r="O9" s="20" t="n">
        <f aca="false">O5*O8</f>
        <v>0</v>
      </c>
      <c r="P9" s="20" t="n">
        <f aca="false">P5*P8</f>
        <v>0</v>
      </c>
      <c r="Q9" s="20" t="n">
        <f aca="false">Q5*Q8</f>
        <v>0</v>
      </c>
      <c r="R9" s="20" t="n">
        <f aca="false">R5*R8</f>
        <v>1</v>
      </c>
      <c r="U9" s="13" t="s">
        <v>15</v>
      </c>
    </row>
    <row r="10" customFormat="false" ht="13.8" hidden="false" customHeight="true" outlineLevel="0" collapsed="false">
      <c r="A10" s="23"/>
      <c r="B10" s="16" t="s">
        <v>16</v>
      </c>
      <c r="C10" s="24" t="n">
        <f aca="false">SUM(C9:R9)</f>
        <v>14353</v>
      </c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U10" s="23"/>
      <c r="V10" s="14" t="s">
        <v>16</v>
      </c>
      <c r="W10" s="15" t="str">
        <f aca="false">_xlfn.CONCAT(C10:R10)</f>
        <v>14353</v>
      </c>
    </row>
    <row r="11" s="13" customFormat="true" ht="13.8" hidden="true" customHeight="true" outlineLevel="0" collapsed="false">
      <c r="C11" s="25" t="n">
        <f aca="false">IF(C5=0,1,0)</f>
        <v>1</v>
      </c>
      <c r="D11" s="25" t="n">
        <f aca="false">IF(D5=0,1,0)</f>
        <v>1</v>
      </c>
      <c r="E11" s="25" t="n">
        <f aca="false">IF(E5=0,1,0)</f>
        <v>0</v>
      </c>
      <c r="F11" s="25" t="n">
        <f aca="false">IF(F5=0,1,0)</f>
        <v>0</v>
      </c>
      <c r="G11" s="25" t="n">
        <f aca="false">IF(G5=0,1,0)</f>
        <v>0</v>
      </c>
      <c r="H11" s="25" t="n">
        <f aca="false">IF(H5=0,1,0)</f>
        <v>1</v>
      </c>
      <c r="I11" s="25" t="n">
        <f aca="false">IF(I5=0,1,0)</f>
        <v>1</v>
      </c>
      <c r="J11" s="25" t="n">
        <f aca="false">IF(J5=0,1,0)</f>
        <v>1</v>
      </c>
      <c r="K11" s="25" t="n">
        <f aca="false">IF(K5=0,1,0)</f>
        <v>1</v>
      </c>
      <c r="L11" s="25" t="n">
        <f aca="false">IF(L5=0,1,0)</f>
        <v>1</v>
      </c>
      <c r="M11" s="25" t="n">
        <f aca="false">IF(M5=0,1,0)</f>
        <v>1</v>
      </c>
      <c r="N11" s="25" t="n">
        <f aca="false">IF(N5=0,1,0)</f>
        <v>0</v>
      </c>
      <c r="O11" s="25" t="n">
        <f aca="false">IF(O5=0,1,0)</f>
        <v>1</v>
      </c>
      <c r="P11" s="25" t="n">
        <f aca="false">IF(P5=0,1,0)</f>
        <v>1</v>
      </c>
      <c r="Q11" s="25" t="n">
        <f aca="false">IF(Q5=0,1,0)</f>
        <v>1</v>
      </c>
      <c r="R11" s="25" t="n">
        <f aca="false">IF(R5=0,1,0)</f>
        <v>0</v>
      </c>
      <c r="U11" s="13" t="s">
        <v>17</v>
      </c>
    </row>
    <row r="12" s="13" customFormat="true" ht="13.8" hidden="true" customHeight="true" outlineLevel="0" collapsed="false">
      <c r="C12" s="25" t="n">
        <v>0</v>
      </c>
      <c r="D12" s="25" t="n">
        <v>0</v>
      </c>
      <c r="E12" s="25" t="n">
        <v>0</v>
      </c>
      <c r="F12" s="25" t="n">
        <v>0</v>
      </c>
      <c r="G12" s="25" t="n">
        <v>0</v>
      </c>
      <c r="H12" s="25" t="n">
        <v>0</v>
      </c>
      <c r="I12" s="25" t="n">
        <v>0</v>
      </c>
      <c r="J12" s="25" t="n">
        <v>0</v>
      </c>
      <c r="K12" s="25" t="n">
        <v>0</v>
      </c>
      <c r="L12" s="25" t="n">
        <v>0</v>
      </c>
      <c r="M12" s="25" t="n">
        <v>0</v>
      </c>
      <c r="N12" s="25" t="n">
        <v>0</v>
      </c>
      <c r="O12" s="25" t="n">
        <v>0</v>
      </c>
      <c r="P12" s="25" t="n">
        <v>0</v>
      </c>
      <c r="Q12" s="25" t="n">
        <v>0</v>
      </c>
      <c r="R12" s="25" t="n">
        <v>0</v>
      </c>
      <c r="U12" s="13" t="s">
        <v>18</v>
      </c>
    </row>
    <row r="13" s="13" customFormat="true" ht="13.8" hidden="true" customHeight="true" outlineLevel="0" collapsed="false">
      <c r="C13" s="25" t="n">
        <f aca="false">IF(SUM(C11,C12,D14)=0,0,IF(SUM(C11,C12,D14)=1,1,IF(SUM(C11,C12,D14)=2,0,1)))</f>
        <v>1</v>
      </c>
      <c r="D13" s="25" t="n">
        <f aca="false">IF(SUM(D11,D12,E14)=0,0,IF(SUM(D11,D12,E14)=1,1,IF(SUM(D11,D12,E14)=2,0,1)))</f>
        <v>1</v>
      </c>
      <c r="E13" s="25" t="n">
        <f aca="false">IF(SUM(E11,E12,F14)=0,0,IF(SUM(E11,E12,F14)=1,1,IF(SUM(E11,E12,F14)=2,0,1)))</f>
        <v>0</v>
      </c>
      <c r="F13" s="25" t="n">
        <f aca="false">IF(SUM(F11,F12,G14)=0,0,IF(SUM(F11,F12,G14)=1,1,IF(SUM(F11,F12,G14)=2,0,1)))</f>
        <v>0</v>
      </c>
      <c r="G13" s="25" t="n">
        <f aca="false">IF(SUM(G11,G12,H14)=0,0,IF(SUM(G11,G12,H14)=1,1,IF(SUM(G11,G12,H14)=2,0,1)))</f>
        <v>0</v>
      </c>
      <c r="H13" s="25" t="n">
        <f aca="false">IF(SUM(H11,H12,I14)=0,0,IF(SUM(H11,H12,I14)=1,1,IF(SUM(H11,H12,I14)=2,0,1)))</f>
        <v>1</v>
      </c>
      <c r="I13" s="25" t="n">
        <f aca="false">IF(SUM(I11,I12,J14)=0,0,IF(SUM(I11,I12,J14)=1,1,IF(SUM(I11,I12,J14)=2,0,1)))</f>
        <v>1</v>
      </c>
      <c r="J13" s="25" t="n">
        <f aca="false">IF(SUM(J11,J12,K14)=0,0,IF(SUM(J11,J12,K14)=1,1,IF(SUM(J11,J12,K14)=2,0,1)))</f>
        <v>1</v>
      </c>
      <c r="K13" s="25" t="n">
        <f aca="false">IF(SUM(K11,K12,L14)=0,0,IF(SUM(K11,K12,L14)=1,1,IF(SUM(K11,K12,L14)=2,0,1)))</f>
        <v>1</v>
      </c>
      <c r="L13" s="25" t="n">
        <f aca="false">IF(SUM(L11,L12,M14)=0,0,IF(SUM(L11,L12,M14)=1,1,IF(SUM(L11,L12,M14)=2,0,1)))</f>
        <v>1</v>
      </c>
      <c r="M13" s="25" t="n">
        <f aca="false">IF(SUM(M11,M12,N14)=0,0,IF(SUM(M11,M12,N14)=1,1,IF(SUM(M11,M12,N14)=2,0,1)))</f>
        <v>1</v>
      </c>
      <c r="N13" s="25" t="n">
        <f aca="false">IF(SUM(N11,N12,O14)=0,0,IF(SUM(N11,N12,O14)=1,1,IF(SUM(N11,N12,O14)=2,0,1)))</f>
        <v>0</v>
      </c>
      <c r="O13" s="25" t="n">
        <f aca="false">IF(SUM(O11,O12,P14)=0,0,IF(SUM(O11,O12,P14)=1,1,IF(SUM(O11,O12,P14)=2,0,1)))</f>
        <v>1</v>
      </c>
      <c r="P13" s="25" t="n">
        <f aca="false">IF(SUM(P11,P12,Q14)=0,0,IF(SUM(P11,P12,Q14)=1,1,IF(SUM(P11,P12,Q14)=2,0,1)))</f>
        <v>1</v>
      </c>
      <c r="Q13" s="25" t="n">
        <f aca="false">IF(SUM(Q11,Q12,R14)=0,0,IF(SUM(Q11,Q12,R14)=1,1,IF(SUM(Q11,Q12,R14)=2,0,1)))</f>
        <v>1</v>
      </c>
      <c r="R13" s="25" t="n">
        <f aca="false">IF(SUM(R11,R12,S14)=0,0,IF(SUM(R11,R12,S14)=1,1,IF(SUM(R11,R12,S14)=2,0,1)))</f>
        <v>1</v>
      </c>
      <c r="U13" s="13" t="s">
        <v>19</v>
      </c>
    </row>
    <row r="14" s="13" customFormat="true" ht="13.8" hidden="true" customHeight="true" outlineLevel="0" collapsed="false">
      <c r="C14" s="25" t="n">
        <f aca="false">IF(SUM(C11,C12,D14)=0,0,IF(SUM(C11,C12,D14)=1,0,1))</f>
        <v>0</v>
      </c>
      <c r="D14" s="25" t="n">
        <f aca="false">IF(SUM(D11,D12,E14)=0,0,IF(SUM(D11,D12,E14)=1,0,1))</f>
        <v>0</v>
      </c>
      <c r="E14" s="25" t="n">
        <f aca="false">IF(SUM(E11,E12,F14)=0,0,IF(SUM(E11,E12,F14)=1,0,1))</f>
        <v>0</v>
      </c>
      <c r="F14" s="25" t="n">
        <f aca="false">IF(SUM(F11,F12,G14)=0,0,IF(SUM(F11,F12,G14)=1,0,1))</f>
        <v>0</v>
      </c>
      <c r="G14" s="25" t="n">
        <f aca="false">IF(SUM(G11,G12,H14)=0,0,IF(SUM(G11,G12,H14)=1,0,1))</f>
        <v>0</v>
      </c>
      <c r="H14" s="25" t="n">
        <f aca="false">IF(SUM(H11,H12,I14)=0,0,IF(SUM(H11,H12,I14)=1,0,1))</f>
        <v>0</v>
      </c>
      <c r="I14" s="25" t="n">
        <f aca="false">IF(SUM(I11,I12,J14)=0,0,IF(SUM(I11,I12,J14)=1,0,1))</f>
        <v>0</v>
      </c>
      <c r="J14" s="25" t="n">
        <f aca="false">IF(SUM(J11,J12,K14)=0,0,IF(SUM(J11,J12,K14)=1,0,1))</f>
        <v>0</v>
      </c>
      <c r="K14" s="25" t="n">
        <f aca="false">IF(SUM(K11,K12,L14)=0,0,IF(SUM(K11,K12,L14)=1,0,1))</f>
        <v>0</v>
      </c>
      <c r="L14" s="25" t="n">
        <f aca="false">IF(SUM(L11,L12,M14)=0,0,IF(SUM(L11,L12,M14)=1,0,1))</f>
        <v>0</v>
      </c>
      <c r="M14" s="25" t="n">
        <f aca="false">IF(SUM(M11,M12,N14)=0,0,IF(SUM(M11,M12,N14)=1,0,1))</f>
        <v>0</v>
      </c>
      <c r="N14" s="25" t="n">
        <f aca="false">IF(SUM(N11,N12,O14)=0,0,IF(SUM(N11,N12,O14)=1,0,1))</f>
        <v>0</v>
      </c>
      <c r="O14" s="25" t="n">
        <f aca="false">IF(SUM(O11,O12,P14)=0,0,IF(SUM(O11,O12,P14)=1,0,1))</f>
        <v>0</v>
      </c>
      <c r="P14" s="25" t="n">
        <f aca="false">IF(SUM(P11,P12,Q14)=0,0,IF(SUM(P11,P12,Q14)=1,0,1))</f>
        <v>0</v>
      </c>
      <c r="Q14" s="25" t="n">
        <f aca="false">IF(SUM(Q11,Q12,R14)=0,0,IF(SUM(Q11,Q12,R14)=1,0,1))</f>
        <v>0</v>
      </c>
      <c r="R14" s="25" t="n">
        <f aca="false">IF(SUM(R11,R12,S14)=0,0,IF(SUM(R11,R12,S14)=1,0,1))</f>
        <v>0</v>
      </c>
      <c r="S14" s="26" t="n">
        <v>1</v>
      </c>
      <c r="U14" s="13" t="s">
        <v>20</v>
      </c>
    </row>
    <row r="15" s="13" customFormat="true" ht="13.8" hidden="true" customHeight="true" outlineLevel="0" collapsed="false">
      <c r="C15" s="25" t="n">
        <f aca="false">C13*C8</f>
        <v>32768</v>
      </c>
      <c r="D15" s="25" t="n">
        <f aca="false">D13*D8</f>
        <v>16384</v>
      </c>
      <c r="E15" s="25" t="n">
        <f aca="false">E13*E8</f>
        <v>0</v>
      </c>
      <c r="F15" s="25" t="n">
        <f aca="false">F13*F8</f>
        <v>0</v>
      </c>
      <c r="G15" s="25" t="n">
        <f aca="false">G13*G8</f>
        <v>0</v>
      </c>
      <c r="H15" s="25" t="n">
        <f aca="false">H13*H8</f>
        <v>1024</v>
      </c>
      <c r="I15" s="25" t="n">
        <f aca="false">I13*I8</f>
        <v>512</v>
      </c>
      <c r="J15" s="25" t="n">
        <f aca="false">J13*J8</f>
        <v>256</v>
      </c>
      <c r="K15" s="25" t="n">
        <f aca="false">K13*K8</f>
        <v>128</v>
      </c>
      <c r="L15" s="25" t="n">
        <f aca="false">L13*L8</f>
        <v>64</v>
      </c>
      <c r="M15" s="25" t="n">
        <f aca="false">M13*M8</f>
        <v>32</v>
      </c>
      <c r="N15" s="25" t="n">
        <f aca="false">N13*N8</f>
        <v>0</v>
      </c>
      <c r="O15" s="25" t="n">
        <f aca="false">O13*O8</f>
        <v>8</v>
      </c>
      <c r="P15" s="25" t="n">
        <f aca="false">P13*P8</f>
        <v>4</v>
      </c>
      <c r="Q15" s="25" t="n">
        <f aca="false">Q13*Q8</f>
        <v>2</v>
      </c>
      <c r="R15" s="25" t="n">
        <f aca="false">R13*R8</f>
        <v>1</v>
      </c>
      <c r="U15" s="13" t="s">
        <v>15</v>
      </c>
    </row>
    <row r="16" customFormat="false" ht="13.8" hidden="false" customHeight="true" outlineLevel="0" collapsed="false">
      <c r="B16" s="16" t="s">
        <v>21</v>
      </c>
      <c r="C16" s="24" t="n">
        <f aca="false">IF(C5=0, C10,-SUM(C15:R15))</f>
        <v>14353</v>
      </c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U16" s="13"/>
      <c r="V16" s="14" t="s">
        <v>21</v>
      </c>
      <c r="W16" s="15" t="str">
        <f aca="false">_xlfn.CONCAT(C16:R16)</f>
        <v>14353</v>
      </c>
    </row>
    <row r="17" customFormat="false" ht="13.8" hidden="false" customHeight="true" outlineLevel="0" collapsed="false">
      <c r="B17" s="16" t="s">
        <v>22</v>
      </c>
      <c r="C17" s="24" t="n">
        <f aca="false">IF(C6&lt;10,C6,"Err")</f>
        <v>3</v>
      </c>
      <c r="D17" s="24"/>
      <c r="E17" s="24"/>
      <c r="F17" s="24"/>
      <c r="G17" s="24" t="n">
        <f aca="false">IF(G6&lt;10,G6,"Err")</f>
        <v>8</v>
      </c>
      <c r="H17" s="24"/>
      <c r="I17" s="24"/>
      <c r="J17" s="24"/>
      <c r="K17" s="24" t="n">
        <f aca="false">IF(K6&lt;10,K6,"Err")</f>
        <v>1</v>
      </c>
      <c r="L17" s="24"/>
      <c r="M17" s="24"/>
      <c r="N17" s="24"/>
      <c r="O17" s="24" t="n">
        <f aca="false">IF(O6&lt;10,O6,"Err")</f>
        <v>1</v>
      </c>
      <c r="P17" s="24"/>
      <c r="Q17" s="24"/>
      <c r="R17" s="24"/>
      <c r="U17" s="13"/>
      <c r="V17" s="14" t="s">
        <v>22</v>
      </c>
      <c r="W17" s="15" t="str">
        <f aca="false">_xlfn.CONCAT(C17:R17)</f>
        <v>3811</v>
      </c>
    </row>
    <row r="18" customFormat="false" ht="13.8" hidden="false" customHeight="true" outlineLevel="0" collapsed="false">
      <c r="B18" s="27" t="s">
        <v>23</v>
      </c>
      <c r="C18" s="28" t="s">
        <v>24</v>
      </c>
      <c r="D18" s="28"/>
      <c r="E18" s="29" t="n">
        <f aca="false">IF(AND(E5=0 ,F5=0),10, IF(AND(E5=0,F5=1),100, IF(AND(E5=1,F5=0),1000, IF(AND(E5=1,F5=1),10000,"Err"))))</f>
        <v>10000</v>
      </c>
      <c r="F18" s="29"/>
      <c r="G18" s="29" t="n">
        <f aca="false">IF(G17&lt;10,G17,"Err")</f>
        <v>8</v>
      </c>
      <c r="H18" s="29"/>
      <c r="I18" s="29"/>
      <c r="J18" s="29"/>
      <c r="K18" s="29" t="n">
        <f aca="false">IF(K17&lt;10,K17,"Err")</f>
        <v>1</v>
      </c>
      <c r="L18" s="29"/>
      <c r="M18" s="29"/>
      <c r="N18" s="29"/>
      <c r="O18" s="29" t="n">
        <f aca="false">IF(O17&lt;10,O17,"Err")</f>
        <v>1</v>
      </c>
      <c r="P18" s="29"/>
      <c r="Q18" s="29"/>
      <c r="R18" s="29"/>
      <c r="U18" s="13"/>
      <c r="V18" s="27" t="s">
        <v>23</v>
      </c>
      <c r="W18" s="30" t="str">
        <f aca="false">_xlfn.CONCAT(G18:R18, " * ", E18, "ms")</f>
        <v>811 * 10000ms</v>
      </c>
    </row>
    <row r="19" customFormat="false" ht="13.8" hidden="false" customHeight="true" outlineLevel="0" collapsed="false">
      <c r="B19" s="16" t="s">
        <v>23</v>
      </c>
      <c r="C19" s="31"/>
      <c r="D19" s="31"/>
      <c r="E19" s="32" t="s">
        <v>25</v>
      </c>
      <c r="F19" s="32"/>
      <c r="G19" s="24" t="n">
        <f aca="false">(O18+K18*10+G18*100)*E18/1000</f>
        <v>8110</v>
      </c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U19" s="13"/>
      <c r="V19" s="14" t="s">
        <v>23</v>
      </c>
      <c r="W19" s="15" t="str">
        <f aca="false">_xlfn.CONCAT(G19,E19)</f>
        <v>8110sec</v>
      </c>
    </row>
    <row r="20" customFormat="false" ht="13.8" hidden="false" customHeight="true" outlineLevel="0" collapsed="false">
      <c r="B20" s="16" t="s">
        <v>23</v>
      </c>
      <c r="C20" s="31"/>
      <c r="D20" s="31"/>
      <c r="E20" s="31"/>
      <c r="F20" s="31"/>
      <c r="G20" s="33" t="n">
        <f aca="false">TRUNC(G19/3600)</f>
        <v>2</v>
      </c>
      <c r="H20" s="33"/>
      <c r="I20" s="34" t="s">
        <v>26</v>
      </c>
      <c r="J20" s="33" t="n">
        <f aca="false">TRUNC((G19-G20*3600)/60)</f>
        <v>15</v>
      </c>
      <c r="K20" s="33"/>
      <c r="L20" s="34" t="s">
        <v>27</v>
      </c>
      <c r="M20" s="33" t="n">
        <f aca="false">TRUNC(G19-G20*3600-J20*60)</f>
        <v>10</v>
      </c>
      <c r="N20" s="33"/>
      <c r="O20" s="34" t="s">
        <v>28</v>
      </c>
      <c r="P20" s="24" t="n">
        <f aca="false">TRUNC(G19-G20*3600-J20*60-M20,2)*1000</f>
        <v>0</v>
      </c>
      <c r="Q20" s="24"/>
      <c r="R20" s="34" t="s">
        <v>29</v>
      </c>
      <c r="U20" s="13"/>
      <c r="V20" s="14" t="s">
        <v>23</v>
      </c>
      <c r="W20" s="15" t="str">
        <f aca="false">_xlfn.CONCAT(C20:R20)</f>
        <v>2h15m10s0ms</v>
      </c>
    </row>
    <row r="23" customFormat="false" ht="13.8" hidden="false" customHeight="false" outlineLevel="0" collapsed="false">
      <c r="A23" s="1" t="s">
        <v>9</v>
      </c>
      <c r="B23" s="11" t="s">
        <v>23</v>
      </c>
      <c r="C23" s="59" t="s">
        <v>34</v>
      </c>
      <c r="D23" s="59"/>
      <c r="E23" s="59"/>
      <c r="F23" s="59"/>
      <c r="G23" s="60" t="n">
        <v>2</v>
      </c>
      <c r="H23" s="60"/>
      <c r="I23" s="11" t="s">
        <v>26</v>
      </c>
      <c r="J23" s="60" t="n">
        <v>15</v>
      </c>
      <c r="K23" s="60"/>
      <c r="L23" s="11" t="s">
        <v>27</v>
      </c>
      <c r="M23" s="60" t="n">
        <v>10</v>
      </c>
      <c r="N23" s="60"/>
      <c r="O23" s="11" t="s">
        <v>28</v>
      </c>
      <c r="P23" s="61" t="n">
        <v>0</v>
      </c>
      <c r="Q23" s="61"/>
      <c r="R23" s="11" t="s">
        <v>29</v>
      </c>
      <c r="V23" s="40"/>
      <c r="W23" s="40"/>
    </row>
    <row r="24" customFormat="false" ht="13.8" hidden="true" customHeight="false" outlineLevel="0" collapsed="false">
      <c r="C24" s="62" t="n">
        <f aca="false">IF(AND(G24&gt;=10,G24&lt;=9990),0,IF(AND(G24&gt;=100,G24&lt;=99900),1,IF(AND(G24&gt;=1000,G24&lt;=999000),2,IF(AND(G24&gt;=10000,G24&lt;=9990000),3,"OVR."))))</f>
        <v>3</v>
      </c>
      <c r="D24" s="62" t="n">
        <f aca="false">IF(MOD(G24,E24)=0,1,"ROUND")</f>
        <v>1</v>
      </c>
      <c r="E24" s="63" t="n">
        <f aca="false">IF(C24=0,10,IF(C24=1,100,IF(C24=2,1000,IF(C24=3,10000,"OVR."))))</f>
        <v>10000</v>
      </c>
      <c r="F24" s="63"/>
      <c r="G24" s="64" t="n">
        <f aca="false">G23*3600000+J23*60000+M23*1000+P23</f>
        <v>8110000</v>
      </c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56" t="s">
        <v>29</v>
      </c>
      <c r="V24" s="40"/>
      <c r="W24" s="40"/>
    </row>
    <row r="25" customFormat="false" ht="13.8" hidden="false" customHeight="false" outlineLevel="0" collapsed="false">
      <c r="B25" s="27"/>
      <c r="C25" s="28" t="s">
        <v>35</v>
      </c>
      <c r="D25" s="28"/>
      <c r="E25" s="28"/>
      <c r="F25" s="28"/>
      <c r="G25" s="65"/>
      <c r="H25" s="66" t="str">
        <f aca="false">IF(C24="OVR.","OutOfRange","")</f>
        <v/>
      </c>
      <c r="I25" s="66"/>
      <c r="J25" s="66"/>
      <c r="K25" s="66"/>
      <c r="L25" s="66"/>
      <c r="M25" s="67" t="n">
        <f aca="false">G24</f>
        <v>8110000</v>
      </c>
      <c r="N25" s="67"/>
      <c r="O25" s="67"/>
      <c r="P25" s="67"/>
      <c r="Q25" s="67"/>
      <c r="R25" s="68" t="s">
        <v>29</v>
      </c>
      <c r="V25" s="69" t="s">
        <v>36</v>
      </c>
      <c r="W25" s="69" t="s">
        <v>37</v>
      </c>
    </row>
    <row r="26" customFormat="false" ht="13.8" hidden="false" customHeight="false" outlineLevel="0" collapsed="false">
      <c r="B26" s="27"/>
      <c r="C26" s="28" t="s">
        <v>38</v>
      </c>
      <c r="D26" s="28"/>
      <c r="E26" s="28"/>
      <c r="F26" s="28"/>
      <c r="G26" s="70" t="str">
        <f aca="false">IF(C24=0,"10ms",IF(C24=1,"100ms",IF(C24=2,"1s",IF(C24=3,"10s","OVR."))))</f>
        <v>10s</v>
      </c>
      <c r="H26" s="70"/>
      <c r="I26" s="70"/>
      <c r="J26" s="70"/>
      <c r="K26" s="70"/>
      <c r="L26" s="70"/>
      <c r="M26" s="71" t="n">
        <f aca="false">E24</f>
        <v>10000</v>
      </c>
      <c r="N26" s="71"/>
      <c r="O26" s="71"/>
      <c r="P26" s="71"/>
      <c r="Q26" s="71"/>
      <c r="R26" s="68" t="s">
        <v>29</v>
      </c>
      <c r="V26" s="69" t="s">
        <v>39</v>
      </c>
      <c r="W26" s="69" t="s">
        <v>40</v>
      </c>
    </row>
    <row r="27" customFormat="false" ht="13.8" hidden="false" customHeight="false" outlineLevel="0" collapsed="false">
      <c r="B27" s="14"/>
      <c r="C27" s="72" t="s">
        <v>41</v>
      </c>
      <c r="D27" s="72"/>
      <c r="E27" s="72"/>
      <c r="F27" s="72"/>
      <c r="G27" s="73"/>
      <c r="H27" s="19" t="str">
        <f aca="false">IF(J27=0,"OK","Diff:")</f>
        <v>OK</v>
      </c>
      <c r="I27" s="19"/>
      <c r="J27" s="19" t="n">
        <f aca="false">M25-M27</f>
        <v>0</v>
      </c>
      <c r="K27" s="19"/>
      <c r="L27" s="74" t="s">
        <v>42</v>
      </c>
      <c r="M27" s="75" t="n">
        <f aca="false">TRUNC(G24/E24,0)*E24</f>
        <v>8110000</v>
      </c>
      <c r="N27" s="75"/>
      <c r="O27" s="75"/>
      <c r="P27" s="75"/>
      <c r="Q27" s="75"/>
      <c r="R27" s="31" t="s">
        <v>29</v>
      </c>
      <c r="V27" s="69" t="s">
        <v>43</v>
      </c>
      <c r="W27" s="69" t="s">
        <v>44</v>
      </c>
    </row>
    <row r="28" customFormat="false" ht="13.8" hidden="false" customHeight="false" outlineLevel="0" collapsed="false">
      <c r="B28" s="27" t="s">
        <v>23</v>
      </c>
      <c r="C28" s="28" t="s">
        <v>41</v>
      </c>
      <c r="D28" s="28"/>
      <c r="E28" s="28"/>
      <c r="F28" s="28"/>
      <c r="G28" s="76" t="n">
        <f aca="false">TRUNC(M27/3600000)</f>
        <v>2</v>
      </c>
      <c r="H28" s="76"/>
      <c r="I28" s="77" t="s">
        <v>26</v>
      </c>
      <c r="J28" s="76" t="n">
        <f aca="false">TRUNC((M27/1000-G28*3600)/60)</f>
        <v>15</v>
      </c>
      <c r="K28" s="76"/>
      <c r="L28" s="77" t="s">
        <v>27</v>
      </c>
      <c r="M28" s="76" t="n">
        <f aca="false">TRUNC(M27/1000-G28*3600-J28*60)</f>
        <v>10</v>
      </c>
      <c r="N28" s="76"/>
      <c r="O28" s="77" t="s">
        <v>28</v>
      </c>
      <c r="P28" s="78" t="n">
        <f aca="false">TRUNC(M27/1000-G28*3600-J28*60-M28,2)*1000</f>
        <v>0</v>
      </c>
      <c r="Q28" s="78"/>
      <c r="R28" s="77" t="s">
        <v>29</v>
      </c>
      <c r="V28" s="69" t="s">
        <v>45</v>
      </c>
      <c r="W28" s="69" t="s">
        <v>46</v>
      </c>
    </row>
    <row r="29" customFormat="false" ht="13.8" hidden="true" customHeight="false" outlineLevel="0" collapsed="false">
      <c r="B29" s="1" t="s">
        <v>22</v>
      </c>
      <c r="C29" s="45"/>
      <c r="D29" s="45"/>
      <c r="E29" s="45"/>
      <c r="F29" s="45"/>
      <c r="G29" s="79" t="n">
        <f aca="false">MOD(TRUNC(M27/(M26*100)),10)</f>
        <v>8</v>
      </c>
      <c r="H29" s="79"/>
      <c r="I29" s="79"/>
      <c r="J29" s="79"/>
      <c r="K29" s="79" t="n">
        <f aca="false">MOD(TRUNC(M27/(M26*10)),10)</f>
        <v>1</v>
      </c>
      <c r="L29" s="79"/>
      <c r="M29" s="79"/>
      <c r="N29" s="79"/>
      <c r="O29" s="79" t="n">
        <f aca="false">MOD(TRUNC(M27/M26),10)</f>
        <v>1</v>
      </c>
      <c r="P29" s="79"/>
      <c r="Q29" s="79"/>
      <c r="R29" s="79"/>
      <c r="S29" s="80"/>
    </row>
    <row r="30" customFormat="false" ht="13.8" hidden="true" customHeight="false" outlineLevel="0" collapsed="false">
      <c r="C30" s="45"/>
      <c r="D30" s="45"/>
      <c r="E30" s="45"/>
      <c r="F30" s="45"/>
      <c r="G30" s="37" t="n">
        <f aca="false">TRUNC(H30/2)</f>
        <v>0</v>
      </c>
      <c r="H30" s="37" t="n">
        <f aca="false">TRUNC(I30/2)</f>
        <v>1</v>
      </c>
      <c r="I30" s="37" t="n">
        <f aca="false">TRUNC(J30/2)</f>
        <v>2</v>
      </c>
      <c r="J30" s="37" t="n">
        <f aca="false">TRUNC(G29/2)</f>
        <v>4</v>
      </c>
      <c r="K30" s="37" t="n">
        <f aca="false">TRUNC(L30/2)</f>
        <v>0</v>
      </c>
      <c r="L30" s="37" t="n">
        <f aca="false">TRUNC(M30/2)</f>
        <v>0</v>
      </c>
      <c r="M30" s="37" t="n">
        <f aca="false">TRUNC(N30/2)</f>
        <v>0</v>
      </c>
      <c r="N30" s="37" t="n">
        <f aca="false">TRUNC(K29/2)</f>
        <v>0</v>
      </c>
      <c r="O30" s="37" t="n">
        <f aca="false">TRUNC(P30/2)</f>
        <v>0</v>
      </c>
      <c r="P30" s="37" t="n">
        <f aca="false">TRUNC(Q30/2)</f>
        <v>0</v>
      </c>
      <c r="Q30" s="37" t="n">
        <f aca="false">TRUNC(R30/2)</f>
        <v>0</v>
      </c>
      <c r="R30" s="37" t="n">
        <f aca="false">TRUNC(O29/2)</f>
        <v>0</v>
      </c>
      <c r="S30" s="80"/>
    </row>
    <row r="31" customFormat="false" ht="13.8" hidden="false" customHeight="false" outlineLevel="0" collapsed="false">
      <c r="B31" s="27" t="s">
        <v>8</v>
      </c>
      <c r="C31" s="38" t="n">
        <v>15</v>
      </c>
      <c r="D31" s="38" t="n">
        <f aca="false">IF((C31-1) &gt; 0, C31 - 1, 0)</f>
        <v>14</v>
      </c>
      <c r="E31" s="38" t="n">
        <f aca="false">IF((D31-1) &gt; 0, D31 - 1, 0)</f>
        <v>13</v>
      </c>
      <c r="F31" s="38" t="n">
        <f aca="false">IF((E31-1) &gt; 0, E31 - 1, 0)</f>
        <v>12</v>
      </c>
      <c r="G31" s="38" t="n">
        <f aca="false">IF((F31-1) &gt; 0, F31 - 1, 0)</f>
        <v>11</v>
      </c>
      <c r="H31" s="38" t="n">
        <f aca="false">IF((G31-1) &gt; 0, G31 - 1, 0)</f>
        <v>10</v>
      </c>
      <c r="I31" s="38" t="n">
        <f aca="false">IF((H31-1) &gt; 0, H31 - 1, 0)</f>
        <v>9</v>
      </c>
      <c r="J31" s="38" t="n">
        <f aca="false">IF((I31-1) &gt; 0, I31 - 1, 0)</f>
        <v>8</v>
      </c>
      <c r="K31" s="38" t="n">
        <f aca="false">IF((J31-1) &gt; 0, J31 - 1, 0)</f>
        <v>7</v>
      </c>
      <c r="L31" s="38" t="n">
        <f aca="false">IF((K31-1) &gt; 0, K31 - 1, 0)</f>
        <v>6</v>
      </c>
      <c r="M31" s="38" t="n">
        <f aca="false">IF((L31-1) &gt; 0, L31 - 1, 0)</f>
        <v>5</v>
      </c>
      <c r="N31" s="38" t="n">
        <f aca="false">IF((M31-1) &gt; 0, M31 - 1, 0)</f>
        <v>4</v>
      </c>
      <c r="O31" s="38" t="n">
        <f aca="false">IF((N31-1) &gt; 0, N31 - 1, 0)</f>
        <v>3</v>
      </c>
      <c r="P31" s="38" t="n">
        <f aca="false">IF((O31-1) &gt; 0, O31 - 1, 0)</f>
        <v>2</v>
      </c>
      <c r="Q31" s="38" t="n">
        <f aca="false">IF((P31-1) &gt; 0, P31 - 1, 0)</f>
        <v>1</v>
      </c>
      <c r="R31" s="38" t="n">
        <f aca="false">IF((Q31-1) &gt; 0, Q31 - 1, 0)</f>
        <v>0</v>
      </c>
    </row>
    <row r="32" customFormat="false" ht="13.8" hidden="true" customHeight="false" outlineLevel="0" collapsed="false">
      <c r="C32" s="46"/>
      <c r="D32" s="46"/>
      <c r="E32" s="46"/>
      <c r="F32" s="46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</row>
    <row r="33" customFormat="false" ht="13.8" hidden="false" customHeight="false" outlineLevel="0" collapsed="false">
      <c r="A33" s="1" t="s">
        <v>12</v>
      </c>
      <c r="B33" s="16" t="s">
        <v>10</v>
      </c>
      <c r="C33" s="74" t="n">
        <v>0</v>
      </c>
      <c r="D33" s="74" t="n">
        <v>0</v>
      </c>
      <c r="E33" s="74" t="n">
        <f aca="false">IF(OR(C24=0,C24=1),0,IF(OR(C24=2,C24=3),1,"err."))</f>
        <v>1</v>
      </c>
      <c r="F33" s="74" t="n">
        <f aca="false">IF(OR(C24=0,C24=2),0,IF(OR(C24=1,C24=3),1,"err."))</f>
        <v>1</v>
      </c>
      <c r="G33" s="42" t="n">
        <f aca="false">H30-G30*2</f>
        <v>1</v>
      </c>
      <c r="H33" s="42" t="n">
        <f aca="false">I30-H30*2</f>
        <v>0</v>
      </c>
      <c r="I33" s="42" t="n">
        <f aca="false">J30-I30*2</f>
        <v>0</v>
      </c>
      <c r="J33" s="42" t="n">
        <f aca="false">G29-J30*2</f>
        <v>0</v>
      </c>
      <c r="K33" s="42" t="n">
        <f aca="false">L30-K30*2</f>
        <v>0</v>
      </c>
      <c r="L33" s="42" t="n">
        <f aca="false">M30-L30*2</f>
        <v>0</v>
      </c>
      <c r="M33" s="42" t="n">
        <f aca="false">N30-M30*2</f>
        <v>0</v>
      </c>
      <c r="N33" s="42" t="n">
        <f aca="false">K29-N30*2</f>
        <v>1</v>
      </c>
      <c r="O33" s="42" t="n">
        <f aca="false">P30-O30*2</f>
        <v>0</v>
      </c>
      <c r="P33" s="42" t="n">
        <f aca="false">Q30-P30*2</f>
        <v>0</v>
      </c>
      <c r="Q33" s="42" t="n">
        <f aca="false">R30-Q30*2</f>
        <v>0</v>
      </c>
      <c r="R33" s="42" t="n">
        <f aca="false">O29-R30*2</f>
        <v>1</v>
      </c>
      <c r="V33" s="14" t="s">
        <v>10</v>
      </c>
      <c r="W33" s="15" t="str">
        <f aca="false">_xlfn.CONCAT(C33:R33)</f>
        <v>0011100000010001</v>
      </c>
    </row>
    <row r="34" customFormat="false" ht="13.8" hidden="true" customHeight="false" outlineLevel="0" collapsed="false">
      <c r="C34" s="18" t="n">
        <f aca="false">F33+E33*2+D33*4+C33*8</f>
        <v>3</v>
      </c>
      <c r="D34" s="18"/>
      <c r="E34" s="18"/>
      <c r="F34" s="18"/>
      <c r="G34" s="18" t="n">
        <f aca="false">J33+I33*2+H33*4+G33*8</f>
        <v>8</v>
      </c>
      <c r="H34" s="18"/>
      <c r="I34" s="18"/>
      <c r="J34" s="18"/>
      <c r="K34" s="18" t="n">
        <f aca="false">N33+M33*2+L33*4+K33*8</f>
        <v>1</v>
      </c>
      <c r="L34" s="18"/>
      <c r="M34" s="18"/>
      <c r="N34" s="18"/>
      <c r="O34" s="18" t="n">
        <f aca="false">R33+Q33*2+P33*4+O33*8</f>
        <v>1</v>
      </c>
      <c r="P34" s="18"/>
      <c r="Q34" s="18"/>
      <c r="R34" s="18"/>
      <c r="U34" s="13" t="s">
        <v>11</v>
      </c>
    </row>
    <row r="35" customFormat="false" ht="13.8" hidden="false" customHeight="false" outlineLevel="0" collapsed="false">
      <c r="A35" s="40"/>
      <c r="B35" s="16" t="s">
        <v>13</v>
      </c>
      <c r="C35" s="19" t="n">
        <f aca="false">IF(C34&lt;10,C34,IF(C34=10,"A",IF(C34=11,"B",IF(C34=12,"C",IF(C34=13,"D",IF(C34=14,"E",IF(C34=15,"F","Err.")))))))</f>
        <v>3</v>
      </c>
      <c r="D35" s="19"/>
      <c r="E35" s="19"/>
      <c r="F35" s="19"/>
      <c r="G35" s="19" t="n">
        <f aca="false">IF(G34&lt;10,G34,IF(G34=10,"A",IF(G34=11,"B",IF(G34=12,"C",IF(G34=13,"D",IF(G34=14,"E",IF(G34=15,"F","Err.")))))))</f>
        <v>8</v>
      </c>
      <c r="H35" s="19"/>
      <c r="I35" s="19"/>
      <c r="J35" s="19"/>
      <c r="K35" s="19" t="n">
        <f aca="false">IF(K34&lt;10,K34,IF(K34=10,"A",IF(K34=11,"B",IF(K34=12,"C",IF(K34=13,"D",IF(K34=14,"E",IF(K34=15,"F","Err.")))))))</f>
        <v>1</v>
      </c>
      <c r="L35" s="19"/>
      <c r="M35" s="19"/>
      <c r="N35" s="19"/>
      <c r="O35" s="19" t="n">
        <f aca="false">IF(O34&lt;10,O34,IF(O34=10,"A",IF(O34=11,"B",IF(O34=12,"C",IF(O34=13,"D",IF(O34=14,"E",IF(O34=15,"F","Err.")))))))</f>
        <v>1</v>
      </c>
      <c r="P35" s="19"/>
      <c r="Q35" s="19"/>
      <c r="R35" s="19"/>
      <c r="U35" s="13"/>
      <c r="V35" s="14" t="s">
        <v>13</v>
      </c>
      <c r="W35" s="15" t="str">
        <f aca="false">_xlfn.CONCAT(C35:R35)</f>
        <v>3811</v>
      </c>
    </row>
    <row r="36" customFormat="false" ht="13.8" hidden="true" customHeight="false" outlineLevel="0" collapsed="false">
      <c r="C36" s="20" t="n">
        <f aca="false">2^C31</f>
        <v>32768</v>
      </c>
      <c r="D36" s="20" t="n">
        <f aca="false">2^D31</f>
        <v>16384</v>
      </c>
      <c r="E36" s="20" t="n">
        <f aca="false">2^E31</f>
        <v>8192</v>
      </c>
      <c r="F36" s="20" t="n">
        <f aca="false">2^F31</f>
        <v>4096</v>
      </c>
      <c r="G36" s="20" t="n">
        <f aca="false">2^G31</f>
        <v>2048</v>
      </c>
      <c r="H36" s="20" t="n">
        <f aca="false">2^H31</f>
        <v>1024</v>
      </c>
      <c r="I36" s="20" t="n">
        <f aca="false">2^I31</f>
        <v>512</v>
      </c>
      <c r="J36" s="20" t="n">
        <f aca="false">2^J31</f>
        <v>256</v>
      </c>
      <c r="K36" s="20" t="n">
        <f aca="false">2^K31</f>
        <v>128</v>
      </c>
      <c r="L36" s="20" t="n">
        <f aca="false">2^L31</f>
        <v>64</v>
      </c>
      <c r="M36" s="20" t="n">
        <f aca="false">2^M31</f>
        <v>32</v>
      </c>
      <c r="N36" s="20" t="n">
        <f aca="false">2^N31</f>
        <v>16</v>
      </c>
      <c r="O36" s="20" t="n">
        <f aca="false">2^O31</f>
        <v>8</v>
      </c>
      <c r="P36" s="20" t="n">
        <f aca="false">2^P31</f>
        <v>4</v>
      </c>
      <c r="Q36" s="20" t="n">
        <f aca="false">2^Q31</f>
        <v>2</v>
      </c>
      <c r="R36" s="20" t="n">
        <f aca="false">2^R31</f>
        <v>1</v>
      </c>
      <c r="S36" s="21"/>
      <c r="T36" s="22"/>
      <c r="U36" s="13" t="s">
        <v>14</v>
      </c>
    </row>
    <row r="37" customFormat="false" ht="13.8" hidden="true" customHeight="false" outlineLevel="0" collapsed="false">
      <c r="C37" s="20" t="n">
        <f aca="false">C33*C36</f>
        <v>0</v>
      </c>
      <c r="D37" s="20" t="n">
        <f aca="false">D33*D36</f>
        <v>0</v>
      </c>
      <c r="E37" s="20" t="n">
        <f aca="false">E33*E36</f>
        <v>8192</v>
      </c>
      <c r="F37" s="20" t="n">
        <f aca="false">F33*F36</f>
        <v>4096</v>
      </c>
      <c r="G37" s="20" t="n">
        <f aca="false">G33*G36</f>
        <v>2048</v>
      </c>
      <c r="H37" s="20" t="n">
        <f aca="false">H33*H36</f>
        <v>0</v>
      </c>
      <c r="I37" s="20" t="n">
        <f aca="false">I33*I36</f>
        <v>0</v>
      </c>
      <c r="J37" s="20" t="n">
        <f aca="false">J33*J36</f>
        <v>0</v>
      </c>
      <c r="K37" s="20" t="n">
        <f aca="false">K33*K36</f>
        <v>0</v>
      </c>
      <c r="L37" s="20" t="n">
        <f aca="false">L33*L36</f>
        <v>0</v>
      </c>
      <c r="M37" s="20" t="n">
        <f aca="false">M33*M36</f>
        <v>0</v>
      </c>
      <c r="N37" s="20" t="n">
        <f aca="false">N33*N36</f>
        <v>16</v>
      </c>
      <c r="O37" s="20" t="n">
        <f aca="false">O33*O36</f>
        <v>0</v>
      </c>
      <c r="P37" s="20" t="n">
        <f aca="false">P33*P36</f>
        <v>0</v>
      </c>
      <c r="Q37" s="20" t="n">
        <f aca="false">Q33*Q36</f>
        <v>0</v>
      </c>
      <c r="R37" s="20" t="n">
        <f aca="false">R33*R36</f>
        <v>1</v>
      </c>
      <c r="U37" s="13" t="s">
        <v>15</v>
      </c>
    </row>
    <row r="38" customFormat="false" ht="13.8" hidden="false" customHeight="false" outlineLevel="0" collapsed="false">
      <c r="A38" s="23"/>
      <c r="B38" s="16" t="s">
        <v>16</v>
      </c>
      <c r="C38" s="24" t="n">
        <f aca="false">SUM(C37:R37)</f>
        <v>14353</v>
      </c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U38" s="23"/>
      <c r="V38" s="14" t="s">
        <v>16</v>
      </c>
      <c r="W38" s="15" t="str">
        <f aca="false">_xlfn.CONCAT(C38:R38)</f>
        <v>14353</v>
      </c>
    </row>
    <row r="39" customFormat="false" ht="13.8" hidden="true" customHeight="false" outlineLevel="0" collapsed="false">
      <c r="A39" s="13"/>
      <c r="B39" s="13"/>
      <c r="C39" s="25" t="n">
        <f aca="false">IF(C33=0,1,0)</f>
        <v>1</v>
      </c>
      <c r="D39" s="25" t="n">
        <f aca="false">IF(D33=0,1,0)</f>
        <v>1</v>
      </c>
      <c r="E39" s="25" t="n">
        <f aca="false">IF(E33=0,1,0)</f>
        <v>0</v>
      </c>
      <c r="F39" s="25" t="n">
        <f aca="false">IF(F33=0,1,0)</f>
        <v>0</v>
      </c>
      <c r="G39" s="25" t="n">
        <f aca="false">IF(G33=0,1,0)</f>
        <v>0</v>
      </c>
      <c r="H39" s="25" t="n">
        <f aca="false">IF(H33=0,1,0)</f>
        <v>1</v>
      </c>
      <c r="I39" s="25" t="n">
        <f aca="false">IF(I33=0,1,0)</f>
        <v>1</v>
      </c>
      <c r="J39" s="25" t="n">
        <f aca="false">IF(J33=0,1,0)</f>
        <v>1</v>
      </c>
      <c r="K39" s="25" t="n">
        <f aca="false">IF(K33=0,1,0)</f>
        <v>1</v>
      </c>
      <c r="L39" s="25" t="n">
        <f aca="false">IF(L33=0,1,0)</f>
        <v>1</v>
      </c>
      <c r="M39" s="25" t="n">
        <f aca="false">IF(M33=0,1,0)</f>
        <v>1</v>
      </c>
      <c r="N39" s="25" t="n">
        <f aca="false">IF(N33=0,1,0)</f>
        <v>0</v>
      </c>
      <c r="O39" s="25" t="n">
        <f aca="false">IF(O33=0,1,0)</f>
        <v>1</v>
      </c>
      <c r="P39" s="25" t="n">
        <f aca="false">IF(P33=0,1,0)</f>
        <v>1</v>
      </c>
      <c r="Q39" s="25" t="n">
        <f aca="false">IF(Q33=0,1,0)</f>
        <v>1</v>
      </c>
      <c r="R39" s="25" t="n">
        <f aca="false">IF(R33=0,1,0)</f>
        <v>0</v>
      </c>
      <c r="S39" s="13"/>
      <c r="T39" s="13"/>
      <c r="U39" s="13" t="s">
        <v>17</v>
      </c>
      <c r="V39" s="13"/>
      <c r="W39" s="13"/>
    </row>
    <row r="40" customFormat="false" ht="13.8" hidden="true" customHeight="false" outlineLevel="0" collapsed="false">
      <c r="A40" s="13"/>
      <c r="B40" s="13"/>
      <c r="C40" s="25" t="n">
        <v>0</v>
      </c>
      <c r="D40" s="25" t="n">
        <v>0</v>
      </c>
      <c r="E40" s="25" t="n">
        <v>0</v>
      </c>
      <c r="F40" s="25" t="n">
        <v>0</v>
      </c>
      <c r="G40" s="25" t="n">
        <v>0</v>
      </c>
      <c r="H40" s="25" t="n">
        <v>0</v>
      </c>
      <c r="I40" s="25" t="n">
        <v>0</v>
      </c>
      <c r="J40" s="25" t="n">
        <v>0</v>
      </c>
      <c r="K40" s="25" t="n">
        <v>0</v>
      </c>
      <c r="L40" s="25" t="n">
        <v>0</v>
      </c>
      <c r="M40" s="25" t="n">
        <v>0</v>
      </c>
      <c r="N40" s="25" t="n">
        <v>0</v>
      </c>
      <c r="O40" s="25" t="n">
        <v>0</v>
      </c>
      <c r="P40" s="25" t="n">
        <v>0</v>
      </c>
      <c r="Q40" s="25" t="n">
        <v>0</v>
      </c>
      <c r="R40" s="25" t="n">
        <v>0</v>
      </c>
      <c r="S40" s="13"/>
      <c r="T40" s="13"/>
      <c r="U40" s="13" t="s">
        <v>18</v>
      </c>
      <c r="V40" s="13"/>
      <c r="W40" s="13"/>
    </row>
    <row r="41" customFormat="false" ht="13.8" hidden="true" customHeight="false" outlineLevel="0" collapsed="false">
      <c r="A41" s="13"/>
      <c r="B41" s="13"/>
      <c r="C41" s="25" t="n">
        <f aca="false">IF(SUM(C39,C40,D42)=0,0,IF(SUM(C39,C40,D42)=1,1,IF(SUM(C39,C40,D42)=2,0,1)))</f>
        <v>1</v>
      </c>
      <c r="D41" s="25" t="n">
        <f aca="false">IF(SUM(D39,D40,E42)=0,0,IF(SUM(D39,D40,E42)=1,1,IF(SUM(D39,D40,E42)=2,0,1)))</f>
        <v>1</v>
      </c>
      <c r="E41" s="25" t="n">
        <f aca="false">IF(SUM(E39,E40,F42)=0,0,IF(SUM(E39,E40,F42)=1,1,IF(SUM(E39,E40,F42)=2,0,1)))</f>
        <v>0</v>
      </c>
      <c r="F41" s="25" t="n">
        <f aca="false">IF(SUM(F39,F40,G42)=0,0,IF(SUM(F39,F40,G42)=1,1,IF(SUM(F39,F40,G42)=2,0,1)))</f>
        <v>0</v>
      </c>
      <c r="G41" s="25" t="n">
        <f aca="false">IF(SUM(G39,G40,H42)=0,0,IF(SUM(G39,G40,H42)=1,1,IF(SUM(G39,G40,H42)=2,0,1)))</f>
        <v>0</v>
      </c>
      <c r="H41" s="25" t="n">
        <f aca="false">IF(SUM(H39,H40,I42)=0,0,IF(SUM(H39,H40,I42)=1,1,IF(SUM(H39,H40,I42)=2,0,1)))</f>
        <v>1</v>
      </c>
      <c r="I41" s="25" t="n">
        <f aca="false">IF(SUM(I39,I40,J42)=0,0,IF(SUM(I39,I40,J42)=1,1,IF(SUM(I39,I40,J42)=2,0,1)))</f>
        <v>1</v>
      </c>
      <c r="J41" s="25" t="n">
        <f aca="false">IF(SUM(J39,J40,K42)=0,0,IF(SUM(J39,J40,K42)=1,1,IF(SUM(J39,J40,K42)=2,0,1)))</f>
        <v>1</v>
      </c>
      <c r="K41" s="25" t="n">
        <f aca="false">IF(SUM(K39,K40,L42)=0,0,IF(SUM(K39,K40,L42)=1,1,IF(SUM(K39,K40,L42)=2,0,1)))</f>
        <v>1</v>
      </c>
      <c r="L41" s="25" t="n">
        <f aca="false">IF(SUM(L39,L40,M42)=0,0,IF(SUM(L39,L40,M42)=1,1,IF(SUM(L39,L40,M42)=2,0,1)))</f>
        <v>1</v>
      </c>
      <c r="M41" s="25" t="n">
        <f aca="false">IF(SUM(M39,M40,N42)=0,0,IF(SUM(M39,M40,N42)=1,1,IF(SUM(M39,M40,N42)=2,0,1)))</f>
        <v>1</v>
      </c>
      <c r="N41" s="25" t="n">
        <f aca="false">IF(SUM(N39,N40,O42)=0,0,IF(SUM(N39,N40,O42)=1,1,IF(SUM(N39,N40,O42)=2,0,1)))</f>
        <v>0</v>
      </c>
      <c r="O41" s="25" t="n">
        <f aca="false">IF(SUM(O39,O40,P42)=0,0,IF(SUM(O39,O40,P42)=1,1,IF(SUM(O39,O40,P42)=2,0,1)))</f>
        <v>1</v>
      </c>
      <c r="P41" s="25" t="n">
        <f aca="false">IF(SUM(P39,P40,Q42)=0,0,IF(SUM(P39,P40,Q42)=1,1,IF(SUM(P39,P40,Q42)=2,0,1)))</f>
        <v>1</v>
      </c>
      <c r="Q41" s="25" t="n">
        <f aca="false">IF(SUM(Q39,Q40,R42)=0,0,IF(SUM(Q39,Q40,R42)=1,1,IF(SUM(Q39,Q40,R42)=2,0,1)))</f>
        <v>1</v>
      </c>
      <c r="R41" s="25" t="n">
        <f aca="false">IF(SUM(R39,R40,S42)=0,0,IF(SUM(R39,R40,S42)=1,1,IF(SUM(R39,R40,S42)=2,0,1)))</f>
        <v>1</v>
      </c>
      <c r="S41" s="13"/>
      <c r="T41" s="13"/>
      <c r="U41" s="13" t="s">
        <v>19</v>
      </c>
      <c r="V41" s="13"/>
      <c r="W41" s="13"/>
    </row>
    <row r="42" customFormat="false" ht="13.8" hidden="true" customHeight="false" outlineLevel="0" collapsed="false">
      <c r="A42" s="13"/>
      <c r="B42" s="13"/>
      <c r="C42" s="25" t="n">
        <f aca="false">IF(SUM(C39,C40,D42)=0,0,IF(SUM(C39,C40,D42)=1,0,1))</f>
        <v>0</v>
      </c>
      <c r="D42" s="25" t="n">
        <f aca="false">IF(SUM(D39,D40,E42)=0,0,IF(SUM(D39,D40,E42)=1,0,1))</f>
        <v>0</v>
      </c>
      <c r="E42" s="25" t="n">
        <f aca="false">IF(SUM(E39,E40,F42)=0,0,IF(SUM(E39,E40,F42)=1,0,1))</f>
        <v>0</v>
      </c>
      <c r="F42" s="25" t="n">
        <f aca="false">IF(SUM(F39,F40,G42)=0,0,IF(SUM(F39,F40,G42)=1,0,1))</f>
        <v>0</v>
      </c>
      <c r="G42" s="25" t="n">
        <f aca="false">IF(SUM(G39,G40,H42)=0,0,IF(SUM(G39,G40,H42)=1,0,1))</f>
        <v>0</v>
      </c>
      <c r="H42" s="25" t="n">
        <f aca="false">IF(SUM(H39,H40,I42)=0,0,IF(SUM(H39,H40,I42)=1,0,1))</f>
        <v>0</v>
      </c>
      <c r="I42" s="25" t="n">
        <f aca="false">IF(SUM(I39,I40,J42)=0,0,IF(SUM(I39,I40,J42)=1,0,1))</f>
        <v>0</v>
      </c>
      <c r="J42" s="25" t="n">
        <f aca="false">IF(SUM(J39,J40,K42)=0,0,IF(SUM(J39,J40,K42)=1,0,1))</f>
        <v>0</v>
      </c>
      <c r="K42" s="25" t="n">
        <f aca="false">IF(SUM(K39,K40,L42)=0,0,IF(SUM(K39,K40,L42)=1,0,1))</f>
        <v>0</v>
      </c>
      <c r="L42" s="25" t="n">
        <f aca="false">IF(SUM(L39,L40,M42)=0,0,IF(SUM(L39,L40,M42)=1,0,1))</f>
        <v>0</v>
      </c>
      <c r="M42" s="25" t="n">
        <f aca="false">IF(SUM(M39,M40,N42)=0,0,IF(SUM(M39,M40,N42)=1,0,1))</f>
        <v>0</v>
      </c>
      <c r="N42" s="25" t="n">
        <f aca="false">IF(SUM(N39,N40,O42)=0,0,IF(SUM(N39,N40,O42)=1,0,1))</f>
        <v>0</v>
      </c>
      <c r="O42" s="25" t="n">
        <f aca="false">IF(SUM(O39,O40,P42)=0,0,IF(SUM(O39,O40,P42)=1,0,1))</f>
        <v>0</v>
      </c>
      <c r="P42" s="25" t="n">
        <f aca="false">IF(SUM(P39,P40,Q42)=0,0,IF(SUM(P39,P40,Q42)=1,0,1))</f>
        <v>0</v>
      </c>
      <c r="Q42" s="25" t="n">
        <f aca="false">IF(SUM(Q39,Q40,R42)=0,0,IF(SUM(Q39,Q40,R42)=1,0,1))</f>
        <v>0</v>
      </c>
      <c r="R42" s="25" t="n">
        <f aca="false">IF(SUM(R39,R40,S42)=0,0,IF(SUM(R39,R40,S42)=1,0,1))</f>
        <v>0</v>
      </c>
      <c r="S42" s="26" t="n">
        <v>1</v>
      </c>
      <c r="T42" s="13"/>
      <c r="U42" s="13" t="s">
        <v>20</v>
      </c>
      <c r="V42" s="13"/>
      <c r="W42" s="13"/>
    </row>
    <row r="43" customFormat="false" ht="13.8" hidden="true" customHeight="false" outlineLevel="0" collapsed="false">
      <c r="A43" s="13"/>
      <c r="B43" s="13"/>
      <c r="C43" s="25" t="n">
        <f aca="false">C41*C36</f>
        <v>32768</v>
      </c>
      <c r="D43" s="25" t="n">
        <f aca="false">D41*D36</f>
        <v>16384</v>
      </c>
      <c r="E43" s="25" t="n">
        <f aca="false">E41*E36</f>
        <v>0</v>
      </c>
      <c r="F43" s="25" t="n">
        <f aca="false">F41*F36</f>
        <v>0</v>
      </c>
      <c r="G43" s="25" t="n">
        <f aca="false">G41*G36</f>
        <v>0</v>
      </c>
      <c r="H43" s="25" t="n">
        <f aca="false">H41*H36</f>
        <v>1024</v>
      </c>
      <c r="I43" s="25" t="n">
        <f aca="false">I41*I36</f>
        <v>512</v>
      </c>
      <c r="J43" s="25" t="n">
        <f aca="false">J41*J36</f>
        <v>256</v>
      </c>
      <c r="K43" s="25" t="n">
        <f aca="false">K41*K36</f>
        <v>128</v>
      </c>
      <c r="L43" s="25" t="n">
        <f aca="false">L41*L36</f>
        <v>64</v>
      </c>
      <c r="M43" s="25" t="n">
        <f aca="false">M41*M36</f>
        <v>32</v>
      </c>
      <c r="N43" s="25" t="n">
        <f aca="false">N41*N36</f>
        <v>0</v>
      </c>
      <c r="O43" s="25" t="n">
        <f aca="false">O41*O36</f>
        <v>8</v>
      </c>
      <c r="P43" s="25" t="n">
        <f aca="false">P41*P36</f>
        <v>4</v>
      </c>
      <c r="Q43" s="25" t="n">
        <f aca="false">Q41*Q36</f>
        <v>2</v>
      </c>
      <c r="R43" s="25" t="n">
        <f aca="false">R41*R36</f>
        <v>1</v>
      </c>
      <c r="S43" s="13"/>
      <c r="T43" s="13"/>
      <c r="U43" s="13" t="s">
        <v>15</v>
      </c>
      <c r="V43" s="13"/>
      <c r="W43" s="13"/>
    </row>
    <row r="44" customFormat="false" ht="13.8" hidden="false" customHeight="false" outlineLevel="0" collapsed="false">
      <c r="B44" s="16" t="s">
        <v>21</v>
      </c>
      <c r="C44" s="24" t="n">
        <f aca="false">IF(C33=0, C38,-SUM(C43:R43))</f>
        <v>14353</v>
      </c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U44" s="13"/>
      <c r="V44" s="14" t="s">
        <v>21</v>
      </c>
      <c r="W44" s="15" t="str">
        <f aca="false">_xlfn.CONCAT(C44:R44)</f>
        <v>14353</v>
      </c>
    </row>
    <row r="45" customFormat="false" ht="13.8" hidden="false" customHeight="false" outlineLevel="0" collapsed="false">
      <c r="B45" s="16" t="s">
        <v>22</v>
      </c>
      <c r="C45" s="24" t="n">
        <f aca="false">IF(C34&lt;10,C34,"Err")</f>
        <v>3</v>
      </c>
      <c r="D45" s="24"/>
      <c r="E45" s="24"/>
      <c r="F45" s="24"/>
      <c r="G45" s="24" t="n">
        <f aca="false">IF(G34&lt;10,G34,"Err")</f>
        <v>8</v>
      </c>
      <c r="H45" s="24"/>
      <c r="I45" s="24"/>
      <c r="J45" s="24"/>
      <c r="K45" s="24" t="n">
        <f aca="false">IF(K34&lt;10,K34,"Err")</f>
        <v>1</v>
      </c>
      <c r="L45" s="24"/>
      <c r="M45" s="24"/>
      <c r="N45" s="24"/>
      <c r="O45" s="24" t="n">
        <f aca="false">IF(O34&lt;10,O34,"Err")</f>
        <v>1</v>
      </c>
      <c r="P45" s="24"/>
      <c r="Q45" s="24"/>
      <c r="R45" s="24"/>
      <c r="U45" s="13"/>
      <c r="V45" s="14" t="s">
        <v>22</v>
      </c>
      <c r="W45" s="15" t="str">
        <f aca="false">_xlfn.CONCAT(C45:R45)</f>
        <v>3811</v>
      </c>
    </row>
    <row r="46" customFormat="false" ht="13.8" hidden="false" customHeight="false" outlineLevel="0" collapsed="false">
      <c r="B46" s="27" t="s">
        <v>23</v>
      </c>
      <c r="C46" s="28" t="s">
        <v>24</v>
      </c>
      <c r="D46" s="28"/>
      <c r="E46" s="29" t="n">
        <f aca="false">IF(AND(E33=0 ,F33=0),10, IF(AND(E33=0,F33=1),100, IF(AND(E33=1,F33=0),1000, IF(AND(E33=1,F33=1),10000,"Err"))))</f>
        <v>10000</v>
      </c>
      <c r="F46" s="29"/>
      <c r="G46" s="29" t="n">
        <f aca="false">IF(G45&lt;10,G45,"Err")</f>
        <v>8</v>
      </c>
      <c r="H46" s="29"/>
      <c r="I46" s="29"/>
      <c r="J46" s="29"/>
      <c r="K46" s="29" t="n">
        <f aca="false">IF(K45&lt;10,K45,"Err")</f>
        <v>1</v>
      </c>
      <c r="L46" s="29"/>
      <c r="M46" s="29"/>
      <c r="N46" s="29"/>
      <c r="O46" s="29" t="n">
        <f aca="false">IF(O45&lt;10,O45,"Err")</f>
        <v>1</v>
      </c>
      <c r="P46" s="29"/>
      <c r="Q46" s="29"/>
      <c r="R46" s="29"/>
      <c r="U46" s="13"/>
      <c r="V46" s="27" t="s">
        <v>23</v>
      </c>
      <c r="W46" s="30" t="str">
        <f aca="false">_xlfn.CONCAT(G46:R46, " * ", E46, "ms")</f>
        <v>811 * 10000ms</v>
      </c>
    </row>
    <row r="47" customFormat="false" ht="13.8" hidden="false" customHeight="false" outlineLevel="0" collapsed="false">
      <c r="B47" s="16" t="s">
        <v>23</v>
      </c>
      <c r="C47" s="31"/>
      <c r="D47" s="31"/>
      <c r="E47" s="32" t="s">
        <v>25</v>
      </c>
      <c r="F47" s="32"/>
      <c r="G47" s="24" t="n">
        <f aca="false">(O46+K46*10+G46*100)*E46/1000</f>
        <v>8110</v>
      </c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U47" s="13"/>
      <c r="V47" s="14" t="s">
        <v>23</v>
      </c>
      <c r="W47" s="15" t="str">
        <f aca="false">_xlfn.CONCAT(G47,E47)</f>
        <v>8110sec</v>
      </c>
    </row>
    <row r="48" customFormat="false" ht="13.8" hidden="false" customHeight="false" outlineLevel="0" collapsed="false">
      <c r="B48" s="16" t="s">
        <v>23</v>
      </c>
      <c r="C48" s="31"/>
      <c r="D48" s="31"/>
      <c r="E48" s="31"/>
      <c r="F48" s="31"/>
      <c r="G48" s="33" t="n">
        <f aca="false">TRUNC(G47/3600)</f>
        <v>2</v>
      </c>
      <c r="H48" s="33"/>
      <c r="I48" s="34" t="s">
        <v>26</v>
      </c>
      <c r="J48" s="33" t="n">
        <f aca="false">TRUNC((G47-G48*3600)/60)</f>
        <v>15</v>
      </c>
      <c r="K48" s="33"/>
      <c r="L48" s="34" t="s">
        <v>27</v>
      </c>
      <c r="M48" s="33" t="n">
        <f aca="false">TRUNC(G47-G48*3600-J48*60)</f>
        <v>10</v>
      </c>
      <c r="N48" s="33"/>
      <c r="O48" s="34" t="s">
        <v>28</v>
      </c>
      <c r="P48" s="24" t="n">
        <f aca="false">TRUNC(G47-G48*3600-J48*60-M48,2)*1000</f>
        <v>0</v>
      </c>
      <c r="Q48" s="24"/>
      <c r="R48" s="34" t="s">
        <v>29</v>
      </c>
      <c r="U48" s="13"/>
      <c r="V48" s="14" t="s">
        <v>23</v>
      </c>
      <c r="W48" s="15" t="str">
        <f aca="false">_xlfn.CONCAT(C48:R48)</f>
        <v>2h15m10s0ms</v>
      </c>
    </row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76">
    <mergeCell ref="B1:R1"/>
    <mergeCell ref="C6:F6"/>
    <mergeCell ref="G6:J6"/>
    <mergeCell ref="K6:N6"/>
    <mergeCell ref="O6:R6"/>
    <mergeCell ref="C7:F7"/>
    <mergeCell ref="G7:J7"/>
    <mergeCell ref="K7:N7"/>
    <mergeCell ref="O7:R7"/>
    <mergeCell ref="C10:R10"/>
    <mergeCell ref="C16:R16"/>
    <mergeCell ref="C17:F17"/>
    <mergeCell ref="G17:J17"/>
    <mergeCell ref="K17:N17"/>
    <mergeCell ref="O17:R17"/>
    <mergeCell ref="C18:D18"/>
    <mergeCell ref="E18:F18"/>
    <mergeCell ref="G18:J18"/>
    <mergeCell ref="K18:N18"/>
    <mergeCell ref="O18:R18"/>
    <mergeCell ref="E19:F19"/>
    <mergeCell ref="G19:R19"/>
    <mergeCell ref="G20:H20"/>
    <mergeCell ref="J20:K20"/>
    <mergeCell ref="M20:N20"/>
    <mergeCell ref="P20:Q20"/>
    <mergeCell ref="C23:F23"/>
    <mergeCell ref="G23:H23"/>
    <mergeCell ref="J23:K23"/>
    <mergeCell ref="M23:N23"/>
    <mergeCell ref="P23:Q23"/>
    <mergeCell ref="E24:F24"/>
    <mergeCell ref="G24:Q24"/>
    <mergeCell ref="C25:F25"/>
    <mergeCell ref="H25:L25"/>
    <mergeCell ref="M25:Q25"/>
    <mergeCell ref="C26:F26"/>
    <mergeCell ref="G26:L26"/>
    <mergeCell ref="M26:Q26"/>
    <mergeCell ref="C27:F27"/>
    <mergeCell ref="H27:I27"/>
    <mergeCell ref="J27:K27"/>
    <mergeCell ref="M27:Q27"/>
    <mergeCell ref="C28:F28"/>
    <mergeCell ref="G28:H28"/>
    <mergeCell ref="J28:K28"/>
    <mergeCell ref="M28:N28"/>
    <mergeCell ref="P28:Q28"/>
    <mergeCell ref="G29:J29"/>
    <mergeCell ref="K29:N29"/>
    <mergeCell ref="O29:R29"/>
    <mergeCell ref="C34:F34"/>
    <mergeCell ref="G34:J34"/>
    <mergeCell ref="K34:N34"/>
    <mergeCell ref="O34:R34"/>
    <mergeCell ref="C35:F35"/>
    <mergeCell ref="G35:J35"/>
    <mergeCell ref="K35:N35"/>
    <mergeCell ref="O35:R35"/>
    <mergeCell ref="C38:R38"/>
    <mergeCell ref="C44:R44"/>
    <mergeCell ref="C45:F45"/>
    <mergeCell ref="G45:J45"/>
    <mergeCell ref="K45:N45"/>
    <mergeCell ref="O45:R45"/>
    <mergeCell ref="C46:D46"/>
    <mergeCell ref="E46:F46"/>
    <mergeCell ref="G46:J46"/>
    <mergeCell ref="K46:N46"/>
    <mergeCell ref="O46:R46"/>
    <mergeCell ref="E47:F47"/>
    <mergeCell ref="G47:R47"/>
    <mergeCell ref="G48:H48"/>
    <mergeCell ref="J48:K48"/>
    <mergeCell ref="M48:N48"/>
    <mergeCell ref="P48:Q48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3.8" zeroHeight="false" outlineLevelRow="0" outlineLevelCol="0"/>
  <cols>
    <col collapsed="false" customWidth="true" hidden="false" outlineLevel="0" max="1" min="1" style="1" width="4.97"/>
    <col collapsed="false" customWidth="true" hidden="false" outlineLevel="0" max="2" min="2" style="1" width="5.14"/>
    <col collapsed="false" customWidth="true" hidden="false" outlineLevel="0" max="18" min="3" style="1" width="2.57"/>
    <col collapsed="false" customWidth="true" hidden="false" outlineLevel="0" max="34" min="19" style="2" width="2.57"/>
    <col collapsed="false" customWidth="true" hidden="false" outlineLevel="0" max="35" min="35" style="2" width="2.38"/>
    <col collapsed="false" customWidth="true" hidden="false" outlineLevel="0" max="36" min="36" style="1" width="2.77"/>
    <col collapsed="false" customWidth="true" hidden="false" outlineLevel="0" max="37" min="37" style="1" width="4.02"/>
    <col collapsed="false" customWidth="true" hidden="false" outlineLevel="0" max="38" min="38" style="1" width="5.88"/>
    <col collapsed="false" customWidth="true" hidden="false" outlineLevel="0" max="39" min="39" style="1" width="37.15"/>
    <col collapsed="false" customWidth="false" hidden="false" outlineLevel="0" max="1024" min="40" style="1" width="8.67"/>
  </cols>
  <sheetData>
    <row r="1" customFormat="false" ht="13.8" hidden="false" customHeight="false" outlineLevel="0" collapsed="false">
      <c r="A1" s="3" t="s">
        <v>6</v>
      </c>
      <c r="B1" s="9" t="s">
        <v>47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</row>
    <row r="3" customFormat="false" ht="13.8" hidden="false" customHeight="false" outlineLevel="0" collapsed="false">
      <c r="B3" s="1" t="s">
        <v>8</v>
      </c>
      <c r="C3" s="38" t="n">
        <v>31</v>
      </c>
      <c r="D3" s="38" t="n">
        <f aca="false">IF((C3-1) &gt; 0, C3 - 1, 0)</f>
        <v>30</v>
      </c>
      <c r="E3" s="38" t="n">
        <f aca="false">IF((D3-1) &gt; 0, D3 - 1, 0)</f>
        <v>29</v>
      </c>
      <c r="F3" s="38" t="n">
        <f aca="false">IF((E3-1) &gt; 0, E3 - 1, 0)</f>
        <v>28</v>
      </c>
      <c r="G3" s="81" t="n">
        <f aca="false">IF((F3-1) &gt; 0, F3 - 1, 0)</f>
        <v>27</v>
      </c>
      <c r="H3" s="81" t="n">
        <f aca="false">IF((G3-1) &gt; 0, G3 - 1, 0)</f>
        <v>26</v>
      </c>
      <c r="I3" s="81" t="n">
        <f aca="false">IF((H3-1) &gt; 0, H3 - 1, 0)</f>
        <v>25</v>
      </c>
      <c r="J3" s="81" t="n">
        <f aca="false">IF((I3-1) &gt; 0, I3 - 1, 0)</f>
        <v>24</v>
      </c>
      <c r="K3" s="38" t="n">
        <f aca="false">IF((J3-1) &gt; 0, J3 - 1, 0)</f>
        <v>23</v>
      </c>
      <c r="L3" s="38" t="n">
        <f aca="false">IF((K3-1) &gt; 0, K3 - 1, 0)</f>
        <v>22</v>
      </c>
      <c r="M3" s="38" t="n">
        <f aca="false">IF((L3-1) &gt; 0, L3 - 1, 0)</f>
        <v>21</v>
      </c>
      <c r="N3" s="38" t="n">
        <f aca="false">IF((M3-1) &gt; 0, M3 - 1, 0)</f>
        <v>20</v>
      </c>
      <c r="O3" s="81" t="n">
        <f aca="false">IF((N3-1) &gt; 0, N3 - 1, 0)</f>
        <v>19</v>
      </c>
      <c r="P3" s="81" t="n">
        <f aca="false">IF((O3-1) &gt; 0, O3 - 1, 0)</f>
        <v>18</v>
      </c>
      <c r="Q3" s="81" t="n">
        <f aca="false">IF((P3-1) &gt; 0, P3 - 1, 0)</f>
        <v>17</v>
      </c>
      <c r="R3" s="81" t="n">
        <f aca="false">IF((Q3-1) &gt; 0, Q3 - 1, 0)</f>
        <v>16</v>
      </c>
      <c r="S3" s="38" t="n">
        <f aca="false">IF((R3-1) &gt; 0, R3 - 1, 0)</f>
        <v>15</v>
      </c>
      <c r="T3" s="38" t="n">
        <f aca="false">IF((S3-1) &gt; 0, S3 - 1, 0)</f>
        <v>14</v>
      </c>
      <c r="U3" s="38" t="n">
        <f aca="false">IF((T3-1) &gt; 0, T3 - 1, 0)</f>
        <v>13</v>
      </c>
      <c r="V3" s="38" t="n">
        <f aca="false">IF((U3-1) &gt; 0, U3 - 1, 0)</f>
        <v>12</v>
      </c>
      <c r="W3" s="81" t="n">
        <f aca="false">IF((V3-1) &gt; 0, V3 - 1, 0)</f>
        <v>11</v>
      </c>
      <c r="X3" s="81" t="n">
        <f aca="false">IF((W3-1) &gt; 0, W3 - 1, 0)</f>
        <v>10</v>
      </c>
      <c r="Y3" s="81" t="n">
        <f aca="false">IF((X3-1) &gt; 0, X3 - 1, 0)</f>
        <v>9</v>
      </c>
      <c r="Z3" s="81" t="n">
        <f aca="false">IF((Y3-1) &gt; 0, Y3 - 1, 0)</f>
        <v>8</v>
      </c>
      <c r="AA3" s="38" t="n">
        <f aca="false">IF((Z3-1) &gt; 0, Z3 - 1, 0)</f>
        <v>7</v>
      </c>
      <c r="AB3" s="38" t="n">
        <f aca="false">IF((AA3-1) &gt; 0, AA3 - 1, 0)</f>
        <v>6</v>
      </c>
      <c r="AC3" s="38" t="n">
        <f aca="false">IF((AB3-1) &gt; 0, AB3 - 1, 0)</f>
        <v>5</v>
      </c>
      <c r="AD3" s="38" t="n">
        <f aca="false">IF((AC3-1) &gt; 0, AC3 - 1, 0)</f>
        <v>4</v>
      </c>
      <c r="AE3" s="81" t="n">
        <f aca="false">IF((AD3-1) &gt; 0, AD3 - 1, 0)</f>
        <v>3</v>
      </c>
      <c r="AF3" s="81" t="n">
        <f aca="false">IF((AE3-1) &gt; 0, AE3 - 1, 0)</f>
        <v>2</v>
      </c>
      <c r="AG3" s="81" t="n">
        <f aca="false">IF((AF3-1) &gt; 0, AF3 - 1, 0)</f>
        <v>1</v>
      </c>
      <c r="AH3" s="81" t="n">
        <f aca="false">IF((AG3-1) &gt; 0, AG3 - 1, 0)</f>
        <v>0</v>
      </c>
    </row>
    <row r="4" customFormat="false" ht="13.8" hidden="false" customHeight="true" outlineLevel="0" collapsed="false">
      <c r="A4" s="1" t="s">
        <v>9</v>
      </c>
      <c r="B4" s="11" t="s">
        <v>10</v>
      </c>
      <c r="C4" s="12" t="n">
        <v>1</v>
      </c>
      <c r="D4" s="12" t="n">
        <v>1</v>
      </c>
      <c r="E4" s="12" t="n">
        <v>0</v>
      </c>
      <c r="F4" s="12" t="n">
        <v>0</v>
      </c>
      <c r="G4" s="12" t="n">
        <v>0</v>
      </c>
      <c r="H4" s="12" t="n">
        <v>0</v>
      </c>
      <c r="I4" s="12" t="n">
        <v>0</v>
      </c>
      <c r="J4" s="12" t="n">
        <v>0</v>
      </c>
      <c r="K4" s="12" t="n">
        <v>0</v>
      </c>
      <c r="L4" s="12" t="n">
        <v>1</v>
      </c>
      <c r="M4" s="12" t="n">
        <v>0</v>
      </c>
      <c r="N4" s="12" t="n">
        <v>0</v>
      </c>
      <c r="O4" s="12" t="n">
        <v>1</v>
      </c>
      <c r="P4" s="12" t="n">
        <v>0</v>
      </c>
      <c r="Q4" s="12" t="n">
        <v>0</v>
      </c>
      <c r="R4" s="12" t="n">
        <v>0</v>
      </c>
      <c r="S4" s="12" t="n">
        <v>1</v>
      </c>
      <c r="T4" s="12" t="n">
        <v>1</v>
      </c>
      <c r="U4" s="12" t="n">
        <v>1</v>
      </c>
      <c r="V4" s="12" t="n">
        <v>1</v>
      </c>
      <c r="W4" s="12" t="n">
        <v>0</v>
      </c>
      <c r="X4" s="12" t="n">
        <v>1</v>
      </c>
      <c r="Y4" s="12" t="n">
        <v>0</v>
      </c>
      <c r="Z4" s="12" t="n">
        <v>1</v>
      </c>
      <c r="AA4" s="12" t="n">
        <v>1</v>
      </c>
      <c r="AB4" s="12" t="n">
        <v>1</v>
      </c>
      <c r="AC4" s="12" t="n">
        <v>0</v>
      </c>
      <c r="AD4" s="12" t="n">
        <v>0</v>
      </c>
      <c r="AE4" s="12" t="n">
        <v>0</v>
      </c>
      <c r="AF4" s="12" t="n">
        <v>0</v>
      </c>
      <c r="AG4" s="12" t="n">
        <v>1</v>
      </c>
      <c r="AH4" s="12" t="n">
        <v>1</v>
      </c>
      <c r="AK4" s="13"/>
      <c r="AL4" s="14" t="s">
        <v>10</v>
      </c>
      <c r="AM4" s="15" t="str">
        <f aca="false">_xlfn.CONCAT(C4:AH4)</f>
        <v>11000000010010001111010111000011</v>
      </c>
    </row>
    <row r="5" customFormat="false" ht="13.8" hidden="false" customHeight="true" outlineLevel="0" collapsed="false">
      <c r="B5" s="16" t="s">
        <v>10</v>
      </c>
      <c r="C5" s="17" t="n">
        <f aca="false">IF(C4=0,0,IF(C4=1,1,"err."))</f>
        <v>1</v>
      </c>
      <c r="D5" s="17" t="n">
        <f aca="false">IF(D4=0,0,IF(D4=1,1,"err."))</f>
        <v>1</v>
      </c>
      <c r="E5" s="17" t="n">
        <f aca="false">IF(E4=0,0,IF(E4=1,1,"err."))</f>
        <v>0</v>
      </c>
      <c r="F5" s="17" t="n">
        <f aca="false">IF(F4=0,0,IF(F4=1,1,"err."))</f>
        <v>0</v>
      </c>
      <c r="G5" s="17" t="n">
        <f aca="false">IF(G4=0,0,IF(G4=1,1,"err."))</f>
        <v>0</v>
      </c>
      <c r="H5" s="17" t="n">
        <f aca="false">IF(H4=0,0,IF(H4=1,1,"err."))</f>
        <v>0</v>
      </c>
      <c r="I5" s="17" t="n">
        <f aca="false">IF(I4=0,0,IF(I4=1,1,"err."))</f>
        <v>0</v>
      </c>
      <c r="J5" s="17" t="n">
        <f aca="false">IF(J4=0,0,IF(J4=1,1,"err."))</f>
        <v>0</v>
      </c>
      <c r="K5" s="17" t="n">
        <f aca="false">IF(K4=0,0,IF(K4=1,1,"err."))</f>
        <v>0</v>
      </c>
      <c r="L5" s="17" t="n">
        <f aca="false">IF(L4=0,0,IF(L4=1,1,"err."))</f>
        <v>1</v>
      </c>
      <c r="M5" s="17" t="n">
        <f aca="false">IF(M4=0,0,IF(M4=1,1,"err."))</f>
        <v>0</v>
      </c>
      <c r="N5" s="17" t="n">
        <f aca="false">IF(N4=0,0,IF(N4=1,1,"err."))</f>
        <v>0</v>
      </c>
      <c r="O5" s="17" t="n">
        <f aca="false">IF(O4=0,0,IF(O4=1,1,"err."))</f>
        <v>1</v>
      </c>
      <c r="P5" s="17" t="n">
        <f aca="false">IF(P4=0,0,IF(P4=1,1,"err."))</f>
        <v>0</v>
      </c>
      <c r="Q5" s="17" t="n">
        <f aca="false">IF(Q4=0,0,IF(Q4=1,1,"err."))</f>
        <v>0</v>
      </c>
      <c r="R5" s="17" t="n">
        <f aca="false">IF(R4=0,0,IF(R4=1,1,"err."))</f>
        <v>0</v>
      </c>
      <c r="S5" s="17" t="n">
        <f aca="false">IF(S4=0,0,IF(S4=1,1,"err."))</f>
        <v>1</v>
      </c>
      <c r="T5" s="17" t="n">
        <f aca="false">IF(T4=0,0,IF(T4=1,1,"err."))</f>
        <v>1</v>
      </c>
      <c r="U5" s="17" t="n">
        <f aca="false">IF(U4=0,0,IF(U4=1,1,"err."))</f>
        <v>1</v>
      </c>
      <c r="V5" s="17" t="n">
        <f aca="false">IF(V4=0,0,IF(V4=1,1,"err."))</f>
        <v>1</v>
      </c>
      <c r="W5" s="17" t="n">
        <f aca="false">IF(W4=0,0,IF(W4=1,1,"err."))</f>
        <v>0</v>
      </c>
      <c r="X5" s="17" t="n">
        <f aca="false">IF(X4=0,0,IF(X4=1,1,"err."))</f>
        <v>1</v>
      </c>
      <c r="Y5" s="17" t="n">
        <f aca="false">IF(Y4=0,0,IF(Y4=1,1,"err."))</f>
        <v>0</v>
      </c>
      <c r="Z5" s="17" t="n">
        <f aca="false">IF(Z4=0,0,IF(Z4=1,1,"err."))</f>
        <v>1</v>
      </c>
      <c r="AA5" s="17" t="n">
        <f aca="false">IF(AA4=0,0,IF(AA4=1,1,"err."))</f>
        <v>1</v>
      </c>
      <c r="AB5" s="17" t="n">
        <f aca="false">IF(AB4=0,0,IF(AB4=1,1,"err."))</f>
        <v>1</v>
      </c>
      <c r="AC5" s="17" t="n">
        <f aca="false">IF(AC4=0,0,IF(AC4=1,1,"err."))</f>
        <v>0</v>
      </c>
      <c r="AD5" s="17" t="n">
        <f aca="false">IF(AD4=0,0,IF(AD4=1,1,"err."))</f>
        <v>0</v>
      </c>
      <c r="AE5" s="17" t="n">
        <f aca="false">IF(AE4=0,0,IF(AE4=1,1,"err."))</f>
        <v>0</v>
      </c>
      <c r="AF5" s="17" t="n">
        <f aca="false">IF(AF4=0,0,IF(AF4=1,1,"err."))</f>
        <v>0</v>
      </c>
      <c r="AG5" s="17" t="n">
        <f aca="false">IF(AG4=0,0,IF(AG4=1,1,"err."))</f>
        <v>1</v>
      </c>
      <c r="AH5" s="17" t="n">
        <f aca="false">IF(AH4=0,0,IF(AH4=1,1,"err."))</f>
        <v>1</v>
      </c>
      <c r="AK5" s="13"/>
      <c r="AL5" s="14" t="s">
        <v>10</v>
      </c>
      <c r="AM5" s="15" t="str">
        <f aca="false">_xlfn.CONCAT(C5:AH5)</f>
        <v>11000000010010001111010111000011</v>
      </c>
    </row>
    <row r="6" customFormat="false" ht="13.8" hidden="true" customHeight="true" outlineLevel="0" collapsed="false">
      <c r="C6" s="18" t="n">
        <f aca="false">F5+E5*2+D5*4+C5*8</f>
        <v>12</v>
      </c>
      <c r="D6" s="18"/>
      <c r="E6" s="18"/>
      <c r="F6" s="18"/>
      <c r="G6" s="18" t="n">
        <f aca="false">J5+I5*2+H5*4+G5*8</f>
        <v>0</v>
      </c>
      <c r="H6" s="18"/>
      <c r="I6" s="18"/>
      <c r="J6" s="18"/>
      <c r="K6" s="18" t="n">
        <f aca="false">N5+M5*2+L5*4+K5*8</f>
        <v>4</v>
      </c>
      <c r="L6" s="18"/>
      <c r="M6" s="18"/>
      <c r="N6" s="18"/>
      <c r="O6" s="18" t="n">
        <f aca="false">R5+Q5*2+P5*4+O5*8</f>
        <v>8</v>
      </c>
      <c r="P6" s="18"/>
      <c r="Q6" s="18"/>
      <c r="R6" s="18"/>
      <c r="S6" s="18" t="n">
        <f aca="false">V5+U5*2+T5*4+S5*8</f>
        <v>15</v>
      </c>
      <c r="T6" s="18"/>
      <c r="U6" s="18"/>
      <c r="V6" s="18"/>
      <c r="W6" s="18" t="n">
        <f aca="false">Z5+Y5*2+X5*4+W5*8</f>
        <v>5</v>
      </c>
      <c r="X6" s="18"/>
      <c r="Y6" s="18"/>
      <c r="Z6" s="18"/>
      <c r="AA6" s="18" t="n">
        <f aca="false">AD5+AC5*2+AB5*4+AA5*8</f>
        <v>12</v>
      </c>
      <c r="AB6" s="18"/>
      <c r="AC6" s="18"/>
      <c r="AD6" s="18"/>
      <c r="AE6" s="18" t="n">
        <f aca="false">AH5+AG5*2+AF5*4+AE5*8</f>
        <v>3</v>
      </c>
      <c r="AF6" s="18"/>
      <c r="AG6" s="18"/>
      <c r="AH6" s="18"/>
      <c r="AK6" s="13" t="s">
        <v>11</v>
      </c>
    </row>
    <row r="7" customFormat="false" ht="13.8" hidden="false" customHeight="true" outlineLevel="0" collapsed="false">
      <c r="A7" s="1" t="s">
        <v>12</v>
      </c>
      <c r="B7" s="16" t="s">
        <v>13</v>
      </c>
      <c r="C7" s="19" t="str">
        <f aca="false">IF(C6&lt;10,C6,IF(C6=10,"A",IF(C6=11,"B",IF(C6=12,"C",IF(C6=13,"D",IF(C6=14,"E",IF(C6=15,"F","Err.")))))))</f>
        <v>C</v>
      </c>
      <c r="D7" s="19"/>
      <c r="E7" s="19"/>
      <c r="F7" s="19"/>
      <c r="G7" s="19" t="n">
        <f aca="false">IF(G6&lt;10,G6,IF(G6=10,"A",IF(G6=11,"B",IF(G6=12,"C",IF(G6=13,"D",IF(G6=14,"E",IF(G6=15,"F","Err.")))))))</f>
        <v>0</v>
      </c>
      <c r="H7" s="19"/>
      <c r="I7" s="19"/>
      <c r="J7" s="19"/>
      <c r="K7" s="19" t="n">
        <f aca="false">IF(K6&lt;10,K6,IF(K6=10,"A",IF(K6=11,"B",IF(K6=12,"C",IF(K6=13,"D",IF(K6=14,"E",IF(K6=15,"F","Err.")))))))</f>
        <v>4</v>
      </c>
      <c r="L7" s="19"/>
      <c r="M7" s="19"/>
      <c r="N7" s="19"/>
      <c r="O7" s="19" t="n">
        <f aca="false">IF(O6&lt;10,O6,IF(O6=10,"A",IF(O6=11,"B",IF(O6=12,"C",IF(O6=13,"D",IF(O6=14,"E",IF(O6=15,"F","Err.")))))))</f>
        <v>8</v>
      </c>
      <c r="P7" s="19"/>
      <c r="Q7" s="19"/>
      <c r="R7" s="19"/>
      <c r="S7" s="19" t="str">
        <f aca="false">IF(S6&lt;10,S6,IF(S6=10,"A",IF(S6=11,"B",IF(S6=12,"C",IF(S6=13,"D",IF(S6=14,"E",IF(S6=15,"F","Err.")))))))</f>
        <v>F</v>
      </c>
      <c r="T7" s="19"/>
      <c r="U7" s="19"/>
      <c r="V7" s="19"/>
      <c r="W7" s="19" t="n">
        <f aca="false">IF(W6&lt;10,W6,IF(W6=10,"A",IF(W6=11,"B",IF(W6=12,"C",IF(W6=13,"D",IF(W6=14,"E",IF(W6=15,"F","Err.")))))))</f>
        <v>5</v>
      </c>
      <c r="X7" s="19"/>
      <c r="Y7" s="19"/>
      <c r="Z7" s="19"/>
      <c r="AA7" s="19" t="str">
        <f aca="false">IF(AA6&lt;10,AA6,IF(AA6=10,"A",IF(AA6=11,"B",IF(AA6=12,"C",IF(AA6=13,"D",IF(AA6=14,"E",IF(AA6=15,"F","Err.")))))))</f>
        <v>C</v>
      </c>
      <c r="AB7" s="19"/>
      <c r="AC7" s="19"/>
      <c r="AD7" s="19"/>
      <c r="AE7" s="19" t="n">
        <f aca="false">IF(AE6&lt;10,AE6,IF(AE6=10,"A",IF(AE6=11,"B",IF(AE6=12,"C",IF(AE6=13,"D",IF(AE6=14,"E",IF(AE6=15,"F","Err.")))))))</f>
        <v>3</v>
      </c>
      <c r="AF7" s="19"/>
      <c r="AG7" s="19"/>
      <c r="AH7" s="19"/>
      <c r="AK7" s="13"/>
      <c r="AL7" s="14" t="s">
        <v>13</v>
      </c>
      <c r="AM7" s="15" t="str">
        <f aca="false">_xlfn.CONCAT(C7:AH7)</f>
        <v>C048F5C3</v>
      </c>
    </row>
    <row r="8" customFormat="false" ht="13.8" hidden="true" customHeight="true" outlineLevel="0" collapsed="false">
      <c r="C8" s="20" t="n">
        <f aca="false">2^C3</f>
        <v>2147483648</v>
      </c>
      <c r="D8" s="20" t="n">
        <f aca="false">2^D3</f>
        <v>1073741824</v>
      </c>
      <c r="E8" s="20" t="n">
        <f aca="false">2^E3</f>
        <v>536870912</v>
      </c>
      <c r="F8" s="20" t="n">
        <f aca="false">2^F3</f>
        <v>268435456</v>
      </c>
      <c r="G8" s="20" t="n">
        <f aca="false">2^G3</f>
        <v>134217728</v>
      </c>
      <c r="H8" s="20" t="n">
        <f aca="false">2^H3</f>
        <v>67108864</v>
      </c>
      <c r="I8" s="20" t="n">
        <f aca="false">2^I3</f>
        <v>33554432</v>
      </c>
      <c r="J8" s="20" t="n">
        <f aca="false">2^J3</f>
        <v>16777216</v>
      </c>
      <c r="K8" s="20" t="n">
        <f aca="false">2^K3</f>
        <v>8388608</v>
      </c>
      <c r="L8" s="20" t="n">
        <f aca="false">2^L3</f>
        <v>4194304</v>
      </c>
      <c r="M8" s="20" t="n">
        <f aca="false">2^M3</f>
        <v>2097152</v>
      </c>
      <c r="N8" s="20" t="n">
        <f aca="false">2^N3</f>
        <v>1048576</v>
      </c>
      <c r="O8" s="20" t="n">
        <f aca="false">2^O3</f>
        <v>524288</v>
      </c>
      <c r="P8" s="20" t="n">
        <f aca="false">2^P3</f>
        <v>262144</v>
      </c>
      <c r="Q8" s="20" t="n">
        <f aca="false">2^Q3</f>
        <v>131072</v>
      </c>
      <c r="R8" s="20" t="n">
        <f aca="false">2^R3</f>
        <v>65536</v>
      </c>
      <c r="S8" s="20" t="n">
        <f aca="false">2^S3</f>
        <v>32768</v>
      </c>
      <c r="T8" s="20" t="n">
        <f aca="false">2^T3</f>
        <v>16384</v>
      </c>
      <c r="U8" s="20" t="n">
        <f aca="false">2^U3</f>
        <v>8192</v>
      </c>
      <c r="V8" s="20" t="n">
        <f aca="false">2^V3</f>
        <v>4096</v>
      </c>
      <c r="W8" s="20" t="n">
        <f aca="false">2^W3</f>
        <v>2048</v>
      </c>
      <c r="X8" s="20" t="n">
        <f aca="false">2^X3</f>
        <v>1024</v>
      </c>
      <c r="Y8" s="20" t="n">
        <f aca="false">2^Y3</f>
        <v>512</v>
      </c>
      <c r="Z8" s="20" t="n">
        <f aca="false">2^Z3</f>
        <v>256</v>
      </c>
      <c r="AA8" s="20" t="n">
        <f aca="false">2^AA3</f>
        <v>128</v>
      </c>
      <c r="AB8" s="20" t="n">
        <f aca="false">2^AB3</f>
        <v>64</v>
      </c>
      <c r="AC8" s="20" t="n">
        <f aca="false">2^AC3</f>
        <v>32</v>
      </c>
      <c r="AD8" s="20" t="n">
        <f aca="false">2^AD3</f>
        <v>16</v>
      </c>
      <c r="AE8" s="20" t="n">
        <f aca="false">2^AE3</f>
        <v>8</v>
      </c>
      <c r="AF8" s="20" t="n">
        <f aca="false">2^AF3</f>
        <v>4</v>
      </c>
      <c r="AG8" s="20" t="n">
        <f aca="false">2^AG3</f>
        <v>2</v>
      </c>
      <c r="AH8" s="20" t="n">
        <f aca="false">2^AH3</f>
        <v>1</v>
      </c>
      <c r="AI8" s="21"/>
      <c r="AJ8" s="22"/>
      <c r="AK8" s="13" t="s">
        <v>14</v>
      </c>
    </row>
    <row r="9" customFormat="false" ht="13.8" hidden="true" customHeight="true" outlineLevel="0" collapsed="false">
      <c r="C9" s="20" t="n">
        <f aca="false">C5*C8</f>
        <v>2147483648</v>
      </c>
      <c r="D9" s="20" t="n">
        <f aca="false">D5*D8</f>
        <v>1073741824</v>
      </c>
      <c r="E9" s="20" t="n">
        <f aca="false">E5*E8</f>
        <v>0</v>
      </c>
      <c r="F9" s="20" t="n">
        <f aca="false">F5*F8</f>
        <v>0</v>
      </c>
      <c r="G9" s="20" t="n">
        <f aca="false">G5*G8</f>
        <v>0</v>
      </c>
      <c r="H9" s="20" t="n">
        <f aca="false">H5*H8</f>
        <v>0</v>
      </c>
      <c r="I9" s="20" t="n">
        <f aca="false">I5*I8</f>
        <v>0</v>
      </c>
      <c r="J9" s="20" t="n">
        <f aca="false">J5*J8</f>
        <v>0</v>
      </c>
      <c r="K9" s="20" t="n">
        <f aca="false">K5*K8</f>
        <v>0</v>
      </c>
      <c r="L9" s="20" t="n">
        <f aca="false">L5*L8</f>
        <v>4194304</v>
      </c>
      <c r="M9" s="20" t="n">
        <f aca="false">M5*M8</f>
        <v>0</v>
      </c>
      <c r="N9" s="20" t="n">
        <f aca="false">N5*N8</f>
        <v>0</v>
      </c>
      <c r="O9" s="20" t="n">
        <f aca="false">O5*O8</f>
        <v>524288</v>
      </c>
      <c r="P9" s="20" t="n">
        <f aca="false">P5*P8</f>
        <v>0</v>
      </c>
      <c r="Q9" s="20" t="n">
        <f aca="false">Q5*Q8</f>
        <v>0</v>
      </c>
      <c r="R9" s="20" t="n">
        <f aca="false">R5*R8</f>
        <v>0</v>
      </c>
      <c r="S9" s="20" t="n">
        <f aca="false">S5*S8</f>
        <v>32768</v>
      </c>
      <c r="T9" s="20" t="n">
        <f aca="false">T5*T8</f>
        <v>16384</v>
      </c>
      <c r="U9" s="20" t="n">
        <f aca="false">U5*U8</f>
        <v>8192</v>
      </c>
      <c r="V9" s="20" t="n">
        <f aca="false">V5*V8</f>
        <v>4096</v>
      </c>
      <c r="W9" s="20" t="n">
        <f aca="false">W5*W8</f>
        <v>0</v>
      </c>
      <c r="X9" s="20" t="n">
        <f aca="false">X5*X8</f>
        <v>1024</v>
      </c>
      <c r="Y9" s="20" t="n">
        <f aca="false">Y5*Y8</f>
        <v>0</v>
      </c>
      <c r="Z9" s="20" t="n">
        <f aca="false">Z5*Z8</f>
        <v>256</v>
      </c>
      <c r="AA9" s="20" t="n">
        <f aca="false">AA5*AA8</f>
        <v>128</v>
      </c>
      <c r="AB9" s="20" t="n">
        <f aca="false">AB5*AB8</f>
        <v>64</v>
      </c>
      <c r="AC9" s="20" t="n">
        <f aca="false">AC5*AC8</f>
        <v>0</v>
      </c>
      <c r="AD9" s="20" t="n">
        <f aca="false">AD5*AD8</f>
        <v>0</v>
      </c>
      <c r="AE9" s="20" t="n">
        <f aca="false">AE5*AE8</f>
        <v>0</v>
      </c>
      <c r="AF9" s="20" t="n">
        <f aca="false">AF5*AF8</f>
        <v>0</v>
      </c>
      <c r="AG9" s="20" t="n">
        <f aca="false">AG5*AG8</f>
        <v>2</v>
      </c>
      <c r="AH9" s="20" t="n">
        <f aca="false">AH5*AH8</f>
        <v>1</v>
      </c>
      <c r="AK9" s="13" t="s">
        <v>15</v>
      </c>
    </row>
    <row r="10" customFormat="false" ht="13.8" hidden="false" customHeight="false" outlineLevel="0" collapsed="false">
      <c r="A10" s="23"/>
      <c r="B10" s="16" t="s">
        <v>16</v>
      </c>
      <c r="C10" s="19" t="n">
        <f aca="false">SUM(C9:AH9)</f>
        <v>3226006979</v>
      </c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K10" s="23"/>
      <c r="AL10" s="14" t="s">
        <v>16</v>
      </c>
      <c r="AM10" s="15" t="str">
        <f aca="false">_xlfn.CONCAT(C10:AH10)</f>
        <v>3226006979</v>
      </c>
    </row>
    <row r="11" s="13" customFormat="true" ht="12.8" hidden="true" customHeight="false" outlineLevel="0" collapsed="false">
      <c r="C11" s="25" t="n">
        <f aca="false">IF(C5=0,1,0)</f>
        <v>0</v>
      </c>
      <c r="D11" s="25" t="n">
        <f aca="false">IF(D5=0,1,0)</f>
        <v>0</v>
      </c>
      <c r="E11" s="25" t="n">
        <f aca="false">IF(E5=0,1,0)</f>
        <v>1</v>
      </c>
      <c r="F11" s="25" t="n">
        <f aca="false">IF(F5=0,1,0)</f>
        <v>1</v>
      </c>
      <c r="G11" s="25" t="n">
        <f aca="false">IF(G5=0,1,0)</f>
        <v>1</v>
      </c>
      <c r="H11" s="25" t="n">
        <f aca="false">IF(H5=0,1,0)</f>
        <v>1</v>
      </c>
      <c r="I11" s="25" t="n">
        <f aca="false">IF(I5=0,1,0)</f>
        <v>1</v>
      </c>
      <c r="J11" s="25" t="n">
        <f aca="false">IF(J5=0,1,0)</f>
        <v>1</v>
      </c>
      <c r="K11" s="25" t="n">
        <f aca="false">IF(K5=0,1,0)</f>
        <v>1</v>
      </c>
      <c r="L11" s="25" t="n">
        <f aca="false">IF(L5=0,1,0)</f>
        <v>0</v>
      </c>
      <c r="M11" s="25" t="n">
        <f aca="false">IF(M5=0,1,0)</f>
        <v>1</v>
      </c>
      <c r="N11" s="25" t="n">
        <f aca="false">IF(N5=0,1,0)</f>
        <v>1</v>
      </c>
      <c r="O11" s="25" t="n">
        <f aca="false">IF(O5=0,1,0)</f>
        <v>0</v>
      </c>
      <c r="P11" s="25" t="n">
        <f aca="false">IF(P5=0,1,0)</f>
        <v>1</v>
      </c>
      <c r="Q11" s="25" t="n">
        <f aca="false">IF(Q5=0,1,0)</f>
        <v>1</v>
      </c>
      <c r="R11" s="25" t="n">
        <f aca="false">IF(R5=0,1,0)</f>
        <v>1</v>
      </c>
      <c r="S11" s="25" t="n">
        <f aca="false">IF(S5=0,1,0)</f>
        <v>0</v>
      </c>
      <c r="T11" s="25" t="n">
        <f aca="false">IF(T5=0,1,0)</f>
        <v>0</v>
      </c>
      <c r="U11" s="25" t="n">
        <f aca="false">IF(U5=0,1,0)</f>
        <v>0</v>
      </c>
      <c r="V11" s="25" t="n">
        <f aca="false">IF(V5=0,1,0)</f>
        <v>0</v>
      </c>
      <c r="W11" s="25" t="n">
        <f aca="false">IF(W5=0,1,0)</f>
        <v>1</v>
      </c>
      <c r="X11" s="25" t="n">
        <f aca="false">IF(X5=0,1,0)</f>
        <v>0</v>
      </c>
      <c r="Y11" s="25" t="n">
        <f aca="false">IF(Y5=0,1,0)</f>
        <v>1</v>
      </c>
      <c r="Z11" s="25" t="n">
        <f aca="false">IF(Z5=0,1,0)</f>
        <v>0</v>
      </c>
      <c r="AA11" s="25" t="n">
        <f aca="false">IF(AA5=0,1,0)</f>
        <v>0</v>
      </c>
      <c r="AB11" s="25" t="n">
        <f aca="false">IF(AB5=0,1,0)</f>
        <v>0</v>
      </c>
      <c r="AC11" s="25" t="n">
        <f aca="false">IF(AC5=0,1,0)</f>
        <v>1</v>
      </c>
      <c r="AD11" s="25" t="n">
        <f aca="false">IF(AD5=0,1,0)</f>
        <v>1</v>
      </c>
      <c r="AE11" s="25" t="n">
        <f aca="false">IF(AE5=0,1,0)</f>
        <v>1</v>
      </c>
      <c r="AF11" s="25" t="n">
        <f aca="false">IF(AF5=0,1,0)</f>
        <v>1</v>
      </c>
      <c r="AG11" s="25" t="n">
        <f aca="false">IF(AG5=0,1,0)</f>
        <v>0</v>
      </c>
      <c r="AH11" s="25" t="n">
        <f aca="false">IF(AH5=0,1,0)</f>
        <v>0</v>
      </c>
      <c r="AK11" s="13" t="s">
        <v>17</v>
      </c>
    </row>
    <row r="12" s="13" customFormat="true" ht="12.8" hidden="true" customHeight="false" outlineLevel="0" collapsed="false">
      <c r="C12" s="25" t="n">
        <v>0</v>
      </c>
      <c r="D12" s="25" t="n">
        <v>0</v>
      </c>
      <c r="E12" s="25" t="n">
        <v>0</v>
      </c>
      <c r="F12" s="25" t="n">
        <v>0</v>
      </c>
      <c r="G12" s="25" t="n">
        <v>0</v>
      </c>
      <c r="H12" s="25" t="n">
        <v>0</v>
      </c>
      <c r="I12" s="25" t="n">
        <v>0</v>
      </c>
      <c r="J12" s="25" t="n">
        <v>0</v>
      </c>
      <c r="K12" s="25" t="n">
        <v>0</v>
      </c>
      <c r="L12" s="25" t="n">
        <v>0</v>
      </c>
      <c r="M12" s="25" t="n">
        <v>0</v>
      </c>
      <c r="N12" s="25" t="n">
        <v>0</v>
      </c>
      <c r="O12" s="25" t="n">
        <v>0</v>
      </c>
      <c r="P12" s="25" t="n">
        <v>0</v>
      </c>
      <c r="Q12" s="25" t="n">
        <v>0</v>
      </c>
      <c r="R12" s="25" t="n">
        <v>0</v>
      </c>
      <c r="S12" s="25" t="n">
        <v>0</v>
      </c>
      <c r="T12" s="25" t="n">
        <v>0</v>
      </c>
      <c r="U12" s="25" t="n">
        <v>0</v>
      </c>
      <c r="V12" s="25" t="n">
        <v>0</v>
      </c>
      <c r="W12" s="25" t="n">
        <v>0</v>
      </c>
      <c r="X12" s="25" t="n">
        <v>0</v>
      </c>
      <c r="Y12" s="25" t="n">
        <v>0</v>
      </c>
      <c r="Z12" s="25" t="n">
        <v>0</v>
      </c>
      <c r="AA12" s="25" t="n">
        <v>0</v>
      </c>
      <c r="AB12" s="25" t="n">
        <v>0</v>
      </c>
      <c r="AC12" s="25" t="n">
        <v>0</v>
      </c>
      <c r="AD12" s="25" t="n">
        <v>0</v>
      </c>
      <c r="AE12" s="25" t="n">
        <v>0</v>
      </c>
      <c r="AF12" s="25" t="n">
        <v>0</v>
      </c>
      <c r="AG12" s="25" t="n">
        <v>0</v>
      </c>
      <c r="AH12" s="25" t="n">
        <v>0</v>
      </c>
      <c r="AK12" s="13" t="s">
        <v>18</v>
      </c>
    </row>
    <row r="13" s="13" customFormat="true" ht="12.8" hidden="true" customHeight="false" outlineLevel="0" collapsed="false">
      <c r="C13" s="25" t="n">
        <f aca="false">IF(SUM(C11,C12,D14)=0,0,IF(SUM(C11,C12,D14)=1,1,IF(SUM(C11,C12,D14)=2,0,1)))</f>
        <v>0</v>
      </c>
      <c r="D13" s="25" t="n">
        <f aca="false">IF(SUM(D11,D12,E14)=0,0,IF(SUM(D11,D12,E14)=1,1,IF(SUM(D11,D12,E14)=2,0,1)))</f>
        <v>0</v>
      </c>
      <c r="E13" s="25" t="n">
        <f aca="false">IF(SUM(E11,E12,F14)=0,0,IF(SUM(E11,E12,F14)=1,1,IF(SUM(E11,E12,F14)=2,0,1)))</f>
        <v>1</v>
      </c>
      <c r="F13" s="25" t="n">
        <f aca="false">IF(SUM(F11,F12,G14)=0,0,IF(SUM(F11,F12,G14)=1,1,IF(SUM(F11,F12,G14)=2,0,1)))</f>
        <v>1</v>
      </c>
      <c r="G13" s="25" t="n">
        <f aca="false">IF(SUM(G11,G12,H14)=0,0,IF(SUM(G11,G12,H14)=1,1,IF(SUM(G11,G12,H14)=2,0,1)))</f>
        <v>1</v>
      </c>
      <c r="H13" s="25" t="n">
        <f aca="false">IF(SUM(H11,H12,I14)=0,0,IF(SUM(H11,H12,I14)=1,1,IF(SUM(H11,H12,I14)=2,0,1)))</f>
        <v>1</v>
      </c>
      <c r="I13" s="25" t="n">
        <f aca="false">IF(SUM(I11,I12,J14)=0,0,IF(SUM(I11,I12,J14)=1,1,IF(SUM(I11,I12,J14)=2,0,1)))</f>
        <v>1</v>
      </c>
      <c r="J13" s="25" t="n">
        <f aca="false">IF(SUM(J11,J12,K14)=0,0,IF(SUM(J11,J12,K14)=1,1,IF(SUM(J11,J12,K14)=2,0,1)))</f>
        <v>1</v>
      </c>
      <c r="K13" s="25" t="n">
        <f aca="false">IF(SUM(K11,K12,L14)=0,0,IF(SUM(K11,K12,L14)=1,1,IF(SUM(K11,K12,L14)=2,0,1)))</f>
        <v>1</v>
      </c>
      <c r="L13" s="25" t="n">
        <f aca="false">IF(SUM(L11,L12,M14)=0,0,IF(SUM(L11,L12,M14)=1,1,IF(SUM(L11,L12,M14)=2,0,1)))</f>
        <v>0</v>
      </c>
      <c r="M13" s="25" t="n">
        <f aca="false">IF(SUM(M11,M12,N14)=0,0,IF(SUM(M11,M12,N14)=1,1,IF(SUM(M11,M12,N14)=2,0,1)))</f>
        <v>1</v>
      </c>
      <c r="N13" s="25" t="n">
        <f aca="false">IF(SUM(N11,N12,O14)=0,0,IF(SUM(N11,N12,O14)=1,1,IF(SUM(N11,N12,O14)=2,0,1)))</f>
        <v>1</v>
      </c>
      <c r="O13" s="25" t="n">
        <f aca="false">IF(SUM(O11,O12,P14)=0,0,IF(SUM(O11,O12,P14)=1,1,IF(SUM(O11,O12,P14)=2,0,1)))</f>
        <v>0</v>
      </c>
      <c r="P13" s="25" t="n">
        <f aca="false">IF(SUM(P11,P12,Q14)=0,0,IF(SUM(P11,P12,Q14)=1,1,IF(SUM(P11,P12,Q14)=2,0,1)))</f>
        <v>1</v>
      </c>
      <c r="Q13" s="25" t="n">
        <f aca="false">IF(SUM(Q11,Q12,R14)=0,0,IF(SUM(Q11,Q12,R14)=1,1,IF(SUM(Q11,Q12,R14)=2,0,1)))</f>
        <v>1</v>
      </c>
      <c r="R13" s="25" t="n">
        <f aca="false">IF(SUM(R11,R12,S14)=0,0,IF(SUM(R11,R12,S14)=1,1,IF(SUM(R11,R12,S14)=2,0,1)))</f>
        <v>1</v>
      </c>
      <c r="S13" s="25" t="n">
        <f aca="false">IF(SUM(S11,S12,T14)=0,0,IF(SUM(S11,S12,T14)=1,1,IF(SUM(S11,S12,T14)=2,0,1)))</f>
        <v>0</v>
      </c>
      <c r="T13" s="25" t="n">
        <f aca="false">IF(SUM(T11,T12,U14)=0,0,IF(SUM(T11,T12,U14)=1,1,IF(SUM(T11,T12,U14)=2,0,1)))</f>
        <v>0</v>
      </c>
      <c r="U13" s="25" t="n">
        <f aca="false">IF(SUM(U11,U12,V14)=0,0,IF(SUM(U11,U12,V14)=1,1,IF(SUM(U11,U12,V14)=2,0,1)))</f>
        <v>0</v>
      </c>
      <c r="V13" s="25" t="n">
        <f aca="false">IF(SUM(V11,V12,W14)=0,0,IF(SUM(V11,V12,W14)=1,1,IF(SUM(V11,V12,W14)=2,0,1)))</f>
        <v>0</v>
      </c>
      <c r="W13" s="25" t="n">
        <f aca="false">IF(SUM(W11,W12,X14)=0,0,IF(SUM(W11,W12,X14)=1,1,IF(SUM(W11,W12,X14)=2,0,1)))</f>
        <v>1</v>
      </c>
      <c r="X13" s="25" t="n">
        <f aca="false">IF(SUM(X11,X12,Y14)=0,0,IF(SUM(X11,X12,Y14)=1,1,IF(SUM(X11,X12,Y14)=2,0,1)))</f>
        <v>0</v>
      </c>
      <c r="Y13" s="25" t="n">
        <f aca="false">IF(SUM(Y11,Y12,Z14)=0,0,IF(SUM(Y11,Y12,Z14)=1,1,IF(SUM(Y11,Y12,Z14)=2,0,1)))</f>
        <v>1</v>
      </c>
      <c r="Z13" s="25" t="n">
        <f aca="false">IF(SUM(Z11,Z12,AA14)=0,0,IF(SUM(Z11,Z12,AA14)=1,1,IF(SUM(Z11,Z12,AA14)=2,0,1)))</f>
        <v>0</v>
      </c>
      <c r="AA13" s="25" t="n">
        <f aca="false">IF(SUM(AA11,AA12,AB14)=0,0,IF(SUM(AA11,AA12,AB14)=1,1,IF(SUM(AA11,AA12,AB14)=2,0,1)))</f>
        <v>0</v>
      </c>
      <c r="AB13" s="25" t="n">
        <f aca="false">IF(SUM(AB11,AB12,AC14)=0,0,IF(SUM(AB11,AB12,AC14)=1,1,IF(SUM(AB11,AB12,AC14)=2,0,1)))</f>
        <v>0</v>
      </c>
      <c r="AC13" s="25" t="n">
        <f aca="false">IF(SUM(AC11,AC12,AD14)=0,0,IF(SUM(AC11,AC12,AD14)=1,1,IF(SUM(AC11,AC12,AD14)=2,0,1)))</f>
        <v>1</v>
      </c>
      <c r="AD13" s="25" t="n">
        <f aca="false">IF(SUM(AD11,AD12,AE14)=0,0,IF(SUM(AD11,AD12,AE14)=1,1,IF(SUM(AD11,AD12,AE14)=2,0,1)))</f>
        <v>1</v>
      </c>
      <c r="AE13" s="25" t="n">
        <f aca="false">IF(SUM(AE11,AE12,AF14)=0,0,IF(SUM(AE11,AE12,AF14)=1,1,IF(SUM(AE11,AE12,AF14)=2,0,1)))</f>
        <v>1</v>
      </c>
      <c r="AF13" s="25" t="n">
        <f aca="false">IF(SUM(AF11,AF12,AG14)=0,0,IF(SUM(AF11,AF12,AG14)=1,1,IF(SUM(AF11,AF12,AG14)=2,0,1)))</f>
        <v>1</v>
      </c>
      <c r="AG13" s="25" t="n">
        <f aca="false">IF(SUM(AG11,AG12,AH14)=0,0,IF(SUM(AG11,AG12,AH14)=1,1,IF(SUM(AG11,AG12,AH14)=2,0,1)))</f>
        <v>0</v>
      </c>
      <c r="AH13" s="25" t="n">
        <f aca="false">IF(SUM(AH11,AH12,AI14)=0,0,IF(SUM(AH11,AH12,AI14)=1,1,IF(SUM(AH11,AH12,AI14)=2,0,1)))</f>
        <v>1</v>
      </c>
      <c r="AK13" s="13" t="s">
        <v>19</v>
      </c>
    </row>
    <row r="14" s="13" customFormat="true" ht="12.8" hidden="true" customHeight="false" outlineLevel="0" collapsed="false">
      <c r="C14" s="25" t="n">
        <f aca="false">IF(SUM(C11,C12,D14)=0,0,IF(SUM(C11,C12,D14)=1,0,1))</f>
        <v>0</v>
      </c>
      <c r="D14" s="25" t="n">
        <f aca="false">IF(SUM(D11,D12,E14)=0,0,IF(SUM(D11,D12,E14)=1,0,1))</f>
        <v>0</v>
      </c>
      <c r="E14" s="25" t="n">
        <f aca="false">IF(SUM(E11,E12,F14)=0,0,IF(SUM(E11,E12,F14)=1,0,1))</f>
        <v>0</v>
      </c>
      <c r="F14" s="25" t="n">
        <f aca="false">IF(SUM(F11,F12,G14)=0,0,IF(SUM(F11,F12,G14)=1,0,1))</f>
        <v>0</v>
      </c>
      <c r="G14" s="25" t="n">
        <f aca="false">IF(SUM(G11,G12,H14)=0,0,IF(SUM(G11,G12,H14)=1,0,1))</f>
        <v>0</v>
      </c>
      <c r="H14" s="25" t="n">
        <f aca="false">IF(SUM(H11,H12,I14)=0,0,IF(SUM(H11,H12,I14)=1,0,1))</f>
        <v>0</v>
      </c>
      <c r="I14" s="25" t="n">
        <f aca="false">IF(SUM(I11,I12,J14)=0,0,IF(SUM(I11,I12,J14)=1,0,1))</f>
        <v>0</v>
      </c>
      <c r="J14" s="25" t="n">
        <f aca="false">IF(SUM(J11,J12,K14)=0,0,IF(SUM(J11,J12,K14)=1,0,1))</f>
        <v>0</v>
      </c>
      <c r="K14" s="25" t="n">
        <f aca="false">IF(SUM(K11,K12,L14)=0,0,IF(SUM(K11,K12,L14)=1,0,1))</f>
        <v>0</v>
      </c>
      <c r="L14" s="25" t="n">
        <f aca="false">IF(SUM(L11,L12,M14)=0,0,IF(SUM(L11,L12,M14)=1,0,1))</f>
        <v>0</v>
      </c>
      <c r="M14" s="25" t="n">
        <f aca="false">IF(SUM(M11,M12,N14)=0,0,IF(SUM(M11,M12,N14)=1,0,1))</f>
        <v>0</v>
      </c>
      <c r="N14" s="25" t="n">
        <f aca="false">IF(SUM(N11,N12,O14)=0,0,IF(SUM(N11,N12,O14)=1,0,1))</f>
        <v>0</v>
      </c>
      <c r="O14" s="25" t="n">
        <f aca="false">IF(SUM(O11,O12,P14)=0,0,IF(SUM(O11,O12,P14)=1,0,1))</f>
        <v>0</v>
      </c>
      <c r="P14" s="25" t="n">
        <f aca="false">IF(SUM(P11,P12,Q14)=0,0,IF(SUM(P11,P12,Q14)=1,0,1))</f>
        <v>0</v>
      </c>
      <c r="Q14" s="25" t="n">
        <f aca="false">IF(SUM(Q11,Q12,R14)=0,0,IF(SUM(Q11,Q12,R14)=1,0,1))</f>
        <v>0</v>
      </c>
      <c r="R14" s="25" t="n">
        <f aca="false">IF(SUM(R11,R12,S14)=0,0,IF(SUM(R11,R12,S14)=1,0,1))</f>
        <v>0</v>
      </c>
      <c r="S14" s="25" t="n">
        <f aca="false">IF(SUM(S11,S12,T14)=0,0,IF(SUM(S11,S12,T14)=1,0,1))</f>
        <v>0</v>
      </c>
      <c r="T14" s="25" t="n">
        <f aca="false">IF(SUM(T11,T12,U14)=0,0,IF(SUM(T11,T12,U14)=1,0,1))</f>
        <v>0</v>
      </c>
      <c r="U14" s="25" t="n">
        <f aca="false">IF(SUM(U11,U12,V14)=0,0,IF(SUM(U11,U12,V14)=1,0,1))</f>
        <v>0</v>
      </c>
      <c r="V14" s="25" t="n">
        <f aca="false">IF(SUM(V11,V12,W14)=0,0,IF(SUM(V11,V12,W14)=1,0,1))</f>
        <v>0</v>
      </c>
      <c r="W14" s="25" t="n">
        <f aca="false">IF(SUM(W11,W12,X14)=0,0,IF(SUM(W11,W12,X14)=1,0,1))</f>
        <v>0</v>
      </c>
      <c r="X14" s="25" t="n">
        <f aca="false">IF(SUM(X11,X12,Y14)=0,0,IF(SUM(X11,X12,Y14)=1,0,1))</f>
        <v>0</v>
      </c>
      <c r="Y14" s="25" t="n">
        <f aca="false">IF(SUM(Y11,Y12,Z14)=0,0,IF(SUM(Y11,Y12,Z14)=1,0,1))</f>
        <v>0</v>
      </c>
      <c r="Z14" s="25" t="n">
        <f aca="false">IF(SUM(Z11,Z12,AA14)=0,0,IF(SUM(Z11,Z12,AA14)=1,0,1))</f>
        <v>0</v>
      </c>
      <c r="AA14" s="25" t="n">
        <f aca="false">IF(SUM(AA11,AA12,AB14)=0,0,IF(SUM(AA11,AA12,AB14)=1,0,1))</f>
        <v>0</v>
      </c>
      <c r="AB14" s="25" t="n">
        <f aca="false">IF(SUM(AB11,AB12,AC14)=0,0,IF(SUM(AB11,AB12,AC14)=1,0,1))</f>
        <v>0</v>
      </c>
      <c r="AC14" s="25" t="n">
        <f aca="false">IF(SUM(AC11,AC12,AD14)=0,0,IF(SUM(AC11,AC12,AD14)=1,0,1))</f>
        <v>0</v>
      </c>
      <c r="AD14" s="25" t="n">
        <f aca="false">IF(SUM(AD11,AD12,AE14)=0,0,IF(SUM(AD11,AD12,AE14)=1,0,1))</f>
        <v>0</v>
      </c>
      <c r="AE14" s="25" t="n">
        <f aca="false">IF(SUM(AE11,AE12,AF14)=0,0,IF(SUM(AE11,AE12,AF14)=1,0,1))</f>
        <v>0</v>
      </c>
      <c r="AF14" s="25" t="n">
        <f aca="false">IF(SUM(AF11,AF12,AG14)=0,0,IF(SUM(AF11,AF12,AG14)=1,0,1))</f>
        <v>0</v>
      </c>
      <c r="AG14" s="25" t="n">
        <f aca="false">IF(SUM(AG11,AG12,AH14)=0,0,IF(SUM(AG11,AG12,AH14)=1,0,1))</f>
        <v>0</v>
      </c>
      <c r="AH14" s="25" t="n">
        <f aca="false">IF(SUM(AH11,AH12,AI14)=0,0,IF(SUM(AH11,AH12,AI14)=1,0,1))</f>
        <v>0</v>
      </c>
      <c r="AI14" s="26" t="n">
        <v>1</v>
      </c>
      <c r="AK14" s="13" t="s">
        <v>20</v>
      </c>
    </row>
    <row r="15" s="13" customFormat="true" ht="12.8" hidden="true" customHeight="false" outlineLevel="0" collapsed="false">
      <c r="C15" s="25" t="n">
        <f aca="false">C13*C8</f>
        <v>0</v>
      </c>
      <c r="D15" s="25" t="n">
        <f aca="false">D13*D8</f>
        <v>0</v>
      </c>
      <c r="E15" s="25" t="n">
        <f aca="false">E13*E8</f>
        <v>536870912</v>
      </c>
      <c r="F15" s="25" t="n">
        <f aca="false">F13*F8</f>
        <v>268435456</v>
      </c>
      <c r="G15" s="25" t="n">
        <f aca="false">G13*G8</f>
        <v>134217728</v>
      </c>
      <c r="H15" s="25" t="n">
        <f aca="false">H13*H8</f>
        <v>67108864</v>
      </c>
      <c r="I15" s="25" t="n">
        <f aca="false">I13*I8</f>
        <v>33554432</v>
      </c>
      <c r="J15" s="25" t="n">
        <f aca="false">J13*J8</f>
        <v>16777216</v>
      </c>
      <c r="K15" s="25" t="n">
        <f aca="false">K13*K8</f>
        <v>8388608</v>
      </c>
      <c r="L15" s="25" t="n">
        <f aca="false">L13*L8</f>
        <v>0</v>
      </c>
      <c r="M15" s="25" t="n">
        <f aca="false">M13*M8</f>
        <v>2097152</v>
      </c>
      <c r="N15" s="25" t="n">
        <f aca="false">N13*N8</f>
        <v>1048576</v>
      </c>
      <c r="O15" s="25" t="n">
        <f aca="false">O13*O8</f>
        <v>0</v>
      </c>
      <c r="P15" s="25" t="n">
        <f aca="false">P13*P8</f>
        <v>262144</v>
      </c>
      <c r="Q15" s="25" t="n">
        <f aca="false">Q13*Q8</f>
        <v>131072</v>
      </c>
      <c r="R15" s="25" t="n">
        <f aca="false">R13*R8</f>
        <v>65536</v>
      </c>
      <c r="S15" s="25" t="n">
        <f aca="false">S13*S8</f>
        <v>0</v>
      </c>
      <c r="T15" s="25" t="n">
        <f aca="false">T13*T8</f>
        <v>0</v>
      </c>
      <c r="U15" s="25" t="n">
        <f aca="false">U13*U8</f>
        <v>0</v>
      </c>
      <c r="V15" s="25" t="n">
        <f aca="false">V13*V8</f>
        <v>0</v>
      </c>
      <c r="W15" s="25" t="n">
        <f aca="false">W13*W8</f>
        <v>2048</v>
      </c>
      <c r="X15" s="25" t="n">
        <f aca="false">X13*X8</f>
        <v>0</v>
      </c>
      <c r="Y15" s="25" t="n">
        <f aca="false">Y13*Y8</f>
        <v>512</v>
      </c>
      <c r="Z15" s="25" t="n">
        <f aca="false">Z13*Z8</f>
        <v>0</v>
      </c>
      <c r="AA15" s="25" t="n">
        <f aca="false">AA13*AA8</f>
        <v>0</v>
      </c>
      <c r="AB15" s="25" t="n">
        <f aca="false">AB13*AB8</f>
        <v>0</v>
      </c>
      <c r="AC15" s="25" t="n">
        <f aca="false">AC13*AC8</f>
        <v>32</v>
      </c>
      <c r="AD15" s="25" t="n">
        <f aca="false">AD13*AD8</f>
        <v>16</v>
      </c>
      <c r="AE15" s="25" t="n">
        <f aca="false">AE13*AE8</f>
        <v>8</v>
      </c>
      <c r="AF15" s="25" t="n">
        <f aca="false">AF13*AF8</f>
        <v>4</v>
      </c>
      <c r="AG15" s="25" t="n">
        <f aca="false">AG13*AG8</f>
        <v>0</v>
      </c>
      <c r="AH15" s="25" t="n">
        <f aca="false">AH13*AH8</f>
        <v>1</v>
      </c>
      <c r="AK15" s="13" t="s">
        <v>15</v>
      </c>
    </row>
    <row r="16" customFormat="false" ht="13.8" hidden="false" customHeight="false" outlineLevel="0" collapsed="false">
      <c r="B16" s="16" t="s">
        <v>21</v>
      </c>
      <c r="C16" s="19" t="n">
        <f aca="false">IF(C5=0, C10,-SUM(C15:AH15))</f>
        <v>-1068960317</v>
      </c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K16" s="13"/>
      <c r="AL16" s="14" t="s">
        <v>21</v>
      </c>
      <c r="AM16" s="15" t="str">
        <f aca="false">_xlfn.CONCAT(C16:AH16)</f>
        <v>-1068960317</v>
      </c>
    </row>
    <row r="17" customFormat="false" ht="13.8" hidden="false" customHeight="false" outlineLevel="0" collapsed="false">
      <c r="B17" s="16" t="s">
        <v>22</v>
      </c>
      <c r="C17" s="24" t="str">
        <f aca="false">IF(C6&lt;10,C6,"Err")</f>
        <v>Err</v>
      </c>
      <c r="D17" s="24"/>
      <c r="E17" s="24"/>
      <c r="F17" s="24"/>
      <c r="G17" s="24" t="n">
        <f aca="false">IF(G6&lt;10,G6,"Err")</f>
        <v>0</v>
      </c>
      <c r="H17" s="24"/>
      <c r="I17" s="24"/>
      <c r="J17" s="24"/>
      <c r="K17" s="24" t="n">
        <f aca="false">IF(K6&lt;10,K6,"Err")</f>
        <v>4</v>
      </c>
      <c r="L17" s="24"/>
      <c r="M17" s="24"/>
      <c r="N17" s="24"/>
      <c r="O17" s="24" t="n">
        <f aca="false">IF(O6&lt;10,O6,"Err")</f>
        <v>8</v>
      </c>
      <c r="P17" s="24"/>
      <c r="Q17" s="24"/>
      <c r="R17" s="24"/>
      <c r="S17" s="24" t="str">
        <f aca="false">IF(S6&lt;10,S6,"Err")</f>
        <v>Err</v>
      </c>
      <c r="T17" s="24"/>
      <c r="U17" s="24"/>
      <c r="V17" s="24"/>
      <c r="W17" s="24" t="n">
        <f aca="false">IF(W6&lt;10,W6,"Err")</f>
        <v>5</v>
      </c>
      <c r="X17" s="24"/>
      <c r="Y17" s="24"/>
      <c r="Z17" s="24"/>
      <c r="AA17" s="24" t="str">
        <f aca="false">IF(AA6&lt;10,AA6,"Err")</f>
        <v>Err</v>
      </c>
      <c r="AB17" s="24"/>
      <c r="AC17" s="24"/>
      <c r="AD17" s="24"/>
      <c r="AE17" s="24" t="n">
        <f aca="false">IF(AE6&lt;10,AE6,"Err")</f>
        <v>3</v>
      </c>
      <c r="AF17" s="24"/>
      <c r="AG17" s="24"/>
      <c r="AH17" s="24"/>
      <c r="AK17" s="13"/>
      <c r="AL17" s="14" t="s">
        <v>22</v>
      </c>
      <c r="AM17" s="15" t="str">
        <f aca="false">_xlfn.CONCAT(C17:AH17)</f>
        <v>Err048Err5Err3</v>
      </c>
    </row>
    <row r="18" customFormat="false" ht="13.8" hidden="false" customHeight="false" outlineLevel="0" collapsed="false">
      <c r="B18" s="1" t="s">
        <v>8</v>
      </c>
      <c r="C18" s="38" t="n">
        <v>0</v>
      </c>
      <c r="D18" s="82" t="n">
        <v>7</v>
      </c>
      <c r="E18" s="82" t="n">
        <f aca="false">D18-1</f>
        <v>6</v>
      </c>
      <c r="F18" s="82" t="n">
        <f aca="false">E18-1</f>
        <v>5</v>
      </c>
      <c r="G18" s="82" t="n">
        <f aca="false">F18-1</f>
        <v>4</v>
      </c>
      <c r="H18" s="82" t="n">
        <f aca="false">G18-1</f>
        <v>3</v>
      </c>
      <c r="I18" s="82" t="n">
        <f aca="false">H18-1</f>
        <v>2</v>
      </c>
      <c r="J18" s="82" t="n">
        <f aca="false">I18-1</f>
        <v>1</v>
      </c>
      <c r="K18" s="82" t="n">
        <f aca="false">J18-1</f>
        <v>0</v>
      </c>
      <c r="L18" s="38" t="n">
        <v>22</v>
      </c>
      <c r="M18" s="38" t="n">
        <f aca="false">L18-1</f>
        <v>21</v>
      </c>
      <c r="N18" s="38" t="n">
        <f aca="false">M18-1</f>
        <v>20</v>
      </c>
      <c r="O18" s="38" t="n">
        <f aca="false">N18-1</f>
        <v>19</v>
      </c>
      <c r="P18" s="38" t="n">
        <f aca="false">O18-1</f>
        <v>18</v>
      </c>
      <c r="Q18" s="38" t="n">
        <f aca="false">P18-1</f>
        <v>17</v>
      </c>
      <c r="R18" s="38" t="n">
        <f aca="false">Q18-1</f>
        <v>16</v>
      </c>
      <c r="S18" s="38" t="n">
        <f aca="false">R18-1</f>
        <v>15</v>
      </c>
      <c r="T18" s="38" t="n">
        <f aca="false">S18-1</f>
        <v>14</v>
      </c>
      <c r="U18" s="38" t="n">
        <f aca="false">T18-1</f>
        <v>13</v>
      </c>
      <c r="V18" s="38" t="n">
        <f aca="false">U18-1</f>
        <v>12</v>
      </c>
      <c r="W18" s="38" t="n">
        <f aca="false">V18-1</f>
        <v>11</v>
      </c>
      <c r="X18" s="38" t="n">
        <f aca="false">W18-1</f>
        <v>10</v>
      </c>
      <c r="Y18" s="38" t="n">
        <f aca="false">X18-1</f>
        <v>9</v>
      </c>
      <c r="Z18" s="38" t="n">
        <f aca="false">Y18-1</f>
        <v>8</v>
      </c>
      <c r="AA18" s="38" t="n">
        <f aca="false">Z18-1</f>
        <v>7</v>
      </c>
      <c r="AB18" s="38" t="n">
        <f aca="false">AA18-1</f>
        <v>6</v>
      </c>
      <c r="AC18" s="38" t="n">
        <f aca="false">AB18-1</f>
        <v>5</v>
      </c>
      <c r="AD18" s="38" t="n">
        <f aca="false">AC18-1</f>
        <v>4</v>
      </c>
      <c r="AE18" s="38" t="n">
        <f aca="false">AD18-1</f>
        <v>3</v>
      </c>
      <c r="AF18" s="38" t="n">
        <f aca="false">AE18-1</f>
        <v>2</v>
      </c>
      <c r="AG18" s="38" t="n">
        <f aca="false">AF18-1</f>
        <v>1</v>
      </c>
      <c r="AH18" s="38" t="n">
        <f aca="false">AG18-1</f>
        <v>0</v>
      </c>
      <c r="AL18" s="27"/>
      <c r="AM18" s="27"/>
    </row>
    <row r="19" customFormat="false" ht="13.8" hidden="true" customHeight="false" outlineLevel="0" collapsed="false">
      <c r="C19" s="20"/>
      <c r="D19" s="20" t="n">
        <f aca="false">2^D18</f>
        <v>128</v>
      </c>
      <c r="E19" s="20" t="n">
        <f aca="false">2^E18</f>
        <v>64</v>
      </c>
      <c r="F19" s="20" t="n">
        <f aca="false">2^F18</f>
        <v>32</v>
      </c>
      <c r="G19" s="20" t="n">
        <f aca="false">2^G18</f>
        <v>16</v>
      </c>
      <c r="H19" s="20" t="n">
        <f aca="false">2^H18</f>
        <v>8</v>
      </c>
      <c r="I19" s="20" t="n">
        <f aca="false">2^I18</f>
        <v>4</v>
      </c>
      <c r="J19" s="20" t="n">
        <f aca="false">2^J18</f>
        <v>2</v>
      </c>
      <c r="K19" s="20" t="n">
        <f aca="false">2^K18</f>
        <v>1</v>
      </c>
      <c r="L19" s="20" t="n">
        <f aca="false">2^L18</f>
        <v>4194304</v>
      </c>
      <c r="M19" s="20" t="n">
        <f aca="false">2^M18</f>
        <v>2097152</v>
      </c>
      <c r="N19" s="20" t="n">
        <f aca="false">2^N18</f>
        <v>1048576</v>
      </c>
      <c r="O19" s="20" t="n">
        <f aca="false">2^O18</f>
        <v>524288</v>
      </c>
      <c r="P19" s="20" t="n">
        <f aca="false">2^P18</f>
        <v>262144</v>
      </c>
      <c r="Q19" s="20" t="n">
        <f aca="false">2^Q18</f>
        <v>131072</v>
      </c>
      <c r="R19" s="20" t="n">
        <f aca="false">2^R18</f>
        <v>65536</v>
      </c>
      <c r="S19" s="20" t="n">
        <f aca="false">2^S18</f>
        <v>32768</v>
      </c>
      <c r="T19" s="20" t="n">
        <f aca="false">2^T18</f>
        <v>16384</v>
      </c>
      <c r="U19" s="20" t="n">
        <f aca="false">2^U18</f>
        <v>8192</v>
      </c>
      <c r="V19" s="20" t="n">
        <f aca="false">2^V18</f>
        <v>4096</v>
      </c>
      <c r="W19" s="20" t="n">
        <f aca="false">2^W18</f>
        <v>2048</v>
      </c>
      <c r="X19" s="20" t="n">
        <f aca="false">2^X18</f>
        <v>1024</v>
      </c>
      <c r="Y19" s="20" t="n">
        <f aca="false">2^Y18</f>
        <v>512</v>
      </c>
      <c r="Z19" s="20" t="n">
        <f aca="false">2^Z18</f>
        <v>256</v>
      </c>
      <c r="AA19" s="20" t="n">
        <f aca="false">2^AA18</f>
        <v>128</v>
      </c>
      <c r="AB19" s="20" t="n">
        <f aca="false">2^AB18</f>
        <v>64</v>
      </c>
      <c r="AC19" s="20" t="n">
        <f aca="false">2^AC18</f>
        <v>32</v>
      </c>
      <c r="AD19" s="20" t="n">
        <f aca="false">2^AD18</f>
        <v>16</v>
      </c>
      <c r="AE19" s="20" t="n">
        <f aca="false">2^AE18</f>
        <v>8</v>
      </c>
      <c r="AF19" s="20" t="n">
        <f aca="false">2^AF18</f>
        <v>4</v>
      </c>
      <c r="AG19" s="20" t="n">
        <f aca="false">2^AG18</f>
        <v>2</v>
      </c>
      <c r="AH19" s="20" t="n">
        <f aca="false">2^AH18</f>
        <v>1</v>
      </c>
    </row>
    <row r="20" customFormat="false" ht="13.8" hidden="true" customHeight="false" outlineLevel="0" collapsed="false">
      <c r="C20" s="20"/>
      <c r="D20" s="20" t="n">
        <f aca="false">D19*D5</f>
        <v>128</v>
      </c>
      <c r="E20" s="20" t="n">
        <f aca="false">E19*E5</f>
        <v>0</v>
      </c>
      <c r="F20" s="20" t="n">
        <f aca="false">F19*F5</f>
        <v>0</v>
      </c>
      <c r="G20" s="20" t="n">
        <f aca="false">G19*G5</f>
        <v>0</v>
      </c>
      <c r="H20" s="20" t="n">
        <f aca="false">H19*H5</f>
        <v>0</v>
      </c>
      <c r="I20" s="20" t="n">
        <f aca="false">I19*I5</f>
        <v>0</v>
      </c>
      <c r="J20" s="20" t="n">
        <f aca="false">J19*J5</f>
        <v>0</v>
      </c>
      <c r="K20" s="20" t="n">
        <f aca="false">K19*K5</f>
        <v>0</v>
      </c>
      <c r="L20" s="20" t="n">
        <f aca="false">L19*L5</f>
        <v>4194304</v>
      </c>
      <c r="M20" s="20" t="n">
        <f aca="false">M19*M5</f>
        <v>0</v>
      </c>
      <c r="N20" s="20" t="n">
        <f aca="false">N19*N5</f>
        <v>0</v>
      </c>
      <c r="O20" s="20" t="n">
        <f aca="false">O19*O5</f>
        <v>524288</v>
      </c>
      <c r="P20" s="20" t="n">
        <f aca="false">P19*P5</f>
        <v>0</v>
      </c>
      <c r="Q20" s="20" t="n">
        <f aca="false">Q19*Q5</f>
        <v>0</v>
      </c>
      <c r="R20" s="20" t="n">
        <f aca="false">R19*R5</f>
        <v>0</v>
      </c>
      <c r="S20" s="20" t="n">
        <f aca="false">S19*S5</f>
        <v>32768</v>
      </c>
      <c r="T20" s="20" t="n">
        <f aca="false">T19*T5</f>
        <v>16384</v>
      </c>
      <c r="U20" s="20" t="n">
        <f aca="false">U19*U5</f>
        <v>8192</v>
      </c>
      <c r="V20" s="20" t="n">
        <f aca="false">V19*V5</f>
        <v>4096</v>
      </c>
      <c r="W20" s="20" t="n">
        <f aca="false">W19*W5</f>
        <v>0</v>
      </c>
      <c r="X20" s="20" t="n">
        <f aca="false">X19*X5</f>
        <v>1024</v>
      </c>
      <c r="Y20" s="20" t="n">
        <f aca="false">Y19*Y5</f>
        <v>0</v>
      </c>
      <c r="Z20" s="20" t="n">
        <f aca="false">Z19*Z5</f>
        <v>256</v>
      </c>
      <c r="AA20" s="20" t="n">
        <f aca="false">AA19*AA5</f>
        <v>128</v>
      </c>
      <c r="AB20" s="20" t="n">
        <f aca="false">AB19*AB5</f>
        <v>64</v>
      </c>
      <c r="AC20" s="20" t="n">
        <f aca="false">AC19*AC5</f>
        <v>0</v>
      </c>
      <c r="AD20" s="20" t="n">
        <f aca="false">AD19*AD5</f>
        <v>0</v>
      </c>
      <c r="AE20" s="20" t="n">
        <f aca="false">AE19*AE5</f>
        <v>0</v>
      </c>
      <c r="AF20" s="20" t="n">
        <f aca="false">AF19*AF5</f>
        <v>0</v>
      </c>
      <c r="AG20" s="20" t="n">
        <f aca="false">AG19*AG5</f>
        <v>2</v>
      </c>
      <c r="AH20" s="20" t="n">
        <f aca="false">AH19*AH5</f>
        <v>1</v>
      </c>
    </row>
    <row r="21" customFormat="false" ht="13.8" hidden="true" customHeight="false" outlineLevel="0" collapsed="false">
      <c r="C21" s="83" t="n">
        <f aca="false">C5</f>
        <v>1</v>
      </c>
      <c r="D21" s="84" t="n">
        <f aca="false">SUM(D20:K20)</f>
        <v>128</v>
      </c>
      <c r="E21" s="84"/>
      <c r="F21" s="84"/>
      <c r="G21" s="84"/>
      <c r="H21" s="84"/>
      <c r="I21" s="84"/>
      <c r="J21" s="84"/>
      <c r="K21" s="84"/>
      <c r="L21" s="84" t="n">
        <f aca="false">SUM(L20:AH20)</f>
        <v>4781507</v>
      </c>
      <c r="M21" s="84"/>
      <c r="N21" s="84"/>
      <c r="O21" s="84"/>
      <c r="P21" s="84"/>
      <c r="Q21" s="84"/>
      <c r="R21" s="84"/>
      <c r="S21" s="84"/>
      <c r="T21" s="84"/>
      <c r="U21" s="84"/>
      <c r="V21" s="84"/>
      <c r="W21" s="84" t="n">
        <f aca="false">L21/(2^23)+1</f>
        <v>1.57000005245209</v>
      </c>
      <c r="X21" s="84"/>
      <c r="Y21" s="84"/>
      <c r="Z21" s="84"/>
      <c r="AA21" s="84"/>
      <c r="AB21" s="84"/>
      <c r="AC21" s="84"/>
      <c r="AD21" s="84"/>
      <c r="AE21" s="84"/>
      <c r="AF21" s="84"/>
      <c r="AG21" s="84"/>
      <c r="AH21" s="84"/>
    </row>
    <row r="22" customFormat="false" ht="13.8" hidden="false" customHeight="false" outlineLevel="0" collapsed="false">
      <c r="B22" s="16" t="s">
        <v>48</v>
      </c>
      <c r="C22" s="85" t="n">
        <f aca="false">(-1)^C21*W21*2^(D21-127)</f>
        <v>-3.14000010490417</v>
      </c>
      <c r="D22" s="85"/>
      <c r="E22" s="85"/>
      <c r="F22" s="85"/>
      <c r="G22" s="85"/>
      <c r="H22" s="85"/>
      <c r="I22" s="85"/>
      <c r="J22" s="85"/>
      <c r="K22" s="85"/>
      <c r="L22" s="85"/>
      <c r="M22" s="85"/>
      <c r="N22" s="85"/>
      <c r="O22" s="85"/>
      <c r="P22" s="85"/>
      <c r="Q22" s="85"/>
      <c r="R22" s="85"/>
      <c r="S22" s="85"/>
      <c r="T22" s="85"/>
      <c r="U22" s="85"/>
      <c r="V22" s="85"/>
      <c r="W22" s="85"/>
      <c r="X22" s="85"/>
      <c r="Y22" s="85"/>
      <c r="Z22" s="85"/>
      <c r="AA22" s="85"/>
      <c r="AB22" s="85"/>
      <c r="AC22" s="85"/>
      <c r="AD22" s="85"/>
      <c r="AE22" s="85"/>
      <c r="AF22" s="85"/>
      <c r="AG22" s="85"/>
      <c r="AH22" s="85"/>
      <c r="AL22" s="14" t="s">
        <v>48</v>
      </c>
      <c r="AM22" s="14" t="n">
        <f aca="false">C22</f>
        <v>-3.14000010490417</v>
      </c>
    </row>
    <row r="25" customFormat="false" ht="13.8" hidden="false" customHeight="false" outlineLevel="0" collapsed="false">
      <c r="A25" s="1" t="s">
        <v>9</v>
      </c>
      <c r="B25" s="11" t="s">
        <v>13</v>
      </c>
      <c r="C25" s="35" t="str">
        <f aca="false">C7</f>
        <v>C</v>
      </c>
      <c r="D25" s="35"/>
      <c r="E25" s="35"/>
      <c r="F25" s="35"/>
      <c r="G25" s="86" t="n">
        <f aca="false">G7</f>
        <v>0</v>
      </c>
      <c r="H25" s="86"/>
      <c r="I25" s="86"/>
      <c r="J25" s="86"/>
      <c r="K25" s="86" t="n">
        <f aca="false">K7</f>
        <v>4</v>
      </c>
      <c r="L25" s="86"/>
      <c r="M25" s="86"/>
      <c r="N25" s="86"/>
      <c r="O25" s="86" t="n">
        <f aca="false">O7</f>
        <v>8</v>
      </c>
      <c r="P25" s="86"/>
      <c r="Q25" s="86"/>
      <c r="R25" s="86"/>
      <c r="S25" s="86" t="str">
        <f aca="false">S7</f>
        <v>F</v>
      </c>
      <c r="T25" s="86"/>
      <c r="U25" s="86"/>
      <c r="V25" s="86"/>
      <c r="W25" s="86" t="n">
        <f aca="false">W7</f>
        <v>5</v>
      </c>
      <c r="X25" s="86"/>
      <c r="Y25" s="86"/>
      <c r="Z25" s="86"/>
      <c r="AA25" s="86" t="str">
        <f aca="false">AA7</f>
        <v>C</v>
      </c>
      <c r="AB25" s="86"/>
      <c r="AC25" s="86"/>
      <c r="AD25" s="86"/>
      <c r="AE25" s="86" t="n">
        <f aca="false">AE7</f>
        <v>3</v>
      </c>
      <c r="AF25" s="86"/>
      <c r="AG25" s="86"/>
      <c r="AH25" s="86"/>
      <c r="AL25" s="14" t="s">
        <v>13</v>
      </c>
      <c r="AM25" s="15" t="str">
        <f aca="false">_xlfn.CONCAT(C25:AH25)</f>
        <v>C048F5C3</v>
      </c>
    </row>
    <row r="26" customFormat="false" ht="13.8" hidden="true" customHeight="false" outlineLevel="0" collapsed="false">
      <c r="C26" s="36" t="n">
        <f aca="false">IF(AND(C25&gt;=0, C25&lt;=9),C25,IF(C25="A",10,IF(C25="B",11,IF(C25="C",12,IF(C25="D",13,IF(C25="E",14,IF(C25="F",15,"Err.")))))))</f>
        <v>12</v>
      </c>
      <c r="D26" s="36"/>
      <c r="E26" s="36"/>
      <c r="F26" s="36"/>
      <c r="G26" s="36" t="n">
        <f aca="false">IF(AND(G25&gt;=0, G25&lt;=9),G25,IF(G25="A",10,IF(G25="B",11,IF(G25="C",12,IF(G25="D",13,IF(G25="E",14,IF(G25="F",15,"Err.")))))))</f>
        <v>0</v>
      </c>
      <c r="H26" s="36"/>
      <c r="I26" s="36"/>
      <c r="J26" s="36"/>
      <c r="K26" s="36" t="n">
        <f aca="false">IF(AND(K25&gt;=0, K25&lt;=9),K25,IF(K25="A",10,IF(K25="B",11,IF(K25="C",12,IF(K25="D",13,IF(K25="E",14,IF(K25="F",15,"Err.")))))))</f>
        <v>4</v>
      </c>
      <c r="L26" s="36"/>
      <c r="M26" s="36"/>
      <c r="N26" s="36"/>
      <c r="O26" s="36" t="n">
        <f aca="false">IF(AND(O25&gt;=0, O25&lt;=9),O25,IF(O25="A",10,IF(O25="B",11,IF(O25="C",12,IF(O25="D",13,IF(O25="E",14,IF(O25="F",15,"Err.")))))))</f>
        <v>8</v>
      </c>
      <c r="P26" s="36"/>
      <c r="Q26" s="36"/>
      <c r="R26" s="36"/>
      <c r="S26" s="36" t="n">
        <f aca="false">IF(AND(S25&gt;=0, S25&lt;=9),S25,IF(S25="A",10,IF(S25="B",11,IF(S25="C",12,IF(S25="D",13,IF(S25="E",14,IF(S25="F",15,"Err.")))))))</f>
        <v>15</v>
      </c>
      <c r="T26" s="36"/>
      <c r="U26" s="36"/>
      <c r="V26" s="36"/>
      <c r="W26" s="36" t="n">
        <f aca="false">IF(AND(W25&gt;=0, W25&lt;=9),W25,IF(W25="A",10,IF(W25="B",11,IF(W25="C",12,IF(W25="D",13,IF(W25="E",14,IF(W25="F",15,"Err.")))))))</f>
        <v>5</v>
      </c>
      <c r="X26" s="36"/>
      <c r="Y26" s="36"/>
      <c r="Z26" s="36"/>
      <c r="AA26" s="36" t="n">
        <f aca="false">IF(AND(AA25&gt;=0, AA25&lt;=9),AA25,IF(AA25="A",10,IF(AA25="B",11,IF(AA25="C",12,IF(AA25="D",13,IF(AA25="E",14,IF(AA25="F",15,"Err.")))))))</f>
        <v>12</v>
      </c>
      <c r="AB26" s="36"/>
      <c r="AC26" s="36"/>
      <c r="AD26" s="36"/>
      <c r="AE26" s="36" t="n">
        <f aca="false">IF(AND(AE25&gt;=0, AE25&lt;=9),AE25,IF(AE25="A",10,IF(AE25="B",11,IF(AE25="C",12,IF(AE25="D",13,IF(AE25="E",14,IF(AE25="F",15,"Err.")))))))</f>
        <v>3</v>
      </c>
      <c r="AF26" s="36"/>
      <c r="AG26" s="36"/>
      <c r="AH26" s="36"/>
    </row>
    <row r="27" customFormat="false" ht="13.8" hidden="true" customHeight="false" outlineLevel="0" collapsed="false">
      <c r="C27" s="37" t="n">
        <f aca="false">TRUNC(D27/2)</f>
        <v>0</v>
      </c>
      <c r="D27" s="37" t="n">
        <f aca="false">TRUNC(E27/2)</f>
        <v>1</v>
      </c>
      <c r="E27" s="37" t="n">
        <f aca="false">TRUNC(F27/2)</f>
        <v>3</v>
      </c>
      <c r="F27" s="37" t="n">
        <f aca="false">TRUNC(C26/2)</f>
        <v>6</v>
      </c>
      <c r="G27" s="37" t="n">
        <f aca="false">TRUNC(H27/2)</f>
        <v>0</v>
      </c>
      <c r="H27" s="37" t="n">
        <f aca="false">TRUNC(I27/2)</f>
        <v>0</v>
      </c>
      <c r="I27" s="37" t="n">
        <f aca="false">TRUNC(J27/2)</f>
        <v>0</v>
      </c>
      <c r="J27" s="37" t="n">
        <f aca="false">TRUNC(G26/2)</f>
        <v>0</v>
      </c>
      <c r="K27" s="37" t="n">
        <f aca="false">TRUNC(L27/2)</f>
        <v>0</v>
      </c>
      <c r="L27" s="37" t="n">
        <f aca="false">TRUNC(M27/2)</f>
        <v>0</v>
      </c>
      <c r="M27" s="37" t="n">
        <f aca="false">TRUNC(N27/2)</f>
        <v>1</v>
      </c>
      <c r="N27" s="37" t="n">
        <f aca="false">TRUNC(K26/2)</f>
        <v>2</v>
      </c>
      <c r="O27" s="37" t="n">
        <f aca="false">TRUNC(P27/2)</f>
        <v>0</v>
      </c>
      <c r="P27" s="37" t="n">
        <f aca="false">TRUNC(Q27/2)</f>
        <v>1</v>
      </c>
      <c r="Q27" s="37" t="n">
        <f aca="false">TRUNC(R27/2)</f>
        <v>2</v>
      </c>
      <c r="R27" s="37" t="n">
        <f aca="false">TRUNC(O26/2)</f>
        <v>4</v>
      </c>
      <c r="S27" s="37" t="n">
        <f aca="false">TRUNC(T27/2)</f>
        <v>0</v>
      </c>
      <c r="T27" s="37" t="n">
        <f aca="false">TRUNC(U27/2)</f>
        <v>1</v>
      </c>
      <c r="U27" s="37" t="n">
        <f aca="false">TRUNC(V27/2)</f>
        <v>3</v>
      </c>
      <c r="V27" s="37" t="n">
        <f aca="false">TRUNC(S26/2)</f>
        <v>7</v>
      </c>
      <c r="W27" s="37" t="n">
        <f aca="false">TRUNC(X27/2)</f>
        <v>0</v>
      </c>
      <c r="X27" s="37" t="n">
        <f aca="false">TRUNC(Y27/2)</f>
        <v>0</v>
      </c>
      <c r="Y27" s="37" t="n">
        <f aca="false">TRUNC(Z27/2)</f>
        <v>1</v>
      </c>
      <c r="Z27" s="37" t="n">
        <f aca="false">TRUNC(W26/2)</f>
        <v>2</v>
      </c>
      <c r="AA27" s="37" t="n">
        <f aca="false">TRUNC(AB27/2)</f>
        <v>0</v>
      </c>
      <c r="AB27" s="37" t="n">
        <f aca="false">TRUNC(AC27/2)</f>
        <v>1</v>
      </c>
      <c r="AC27" s="37" t="n">
        <f aca="false">TRUNC(AD27/2)</f>
        <v>3</v>
      </c>
      <c r="AD27" s="37" t="n">
        <f aca="false">TRUNC(AA26/2)</f>
        <v>6</v>
      </c>
      <c r="AE27" s="37" t="n">
        <f aca="false">TRUNC(AF27/2)</f>
        <v>0</v>
      </c>
      <c r="AF27" s="37" t="n">
        <f aca="false">TRUNC(AG27/2)</f>
        <v>0</v>
      </c>
      <c r="AG27" s="37" t="n">
        <f aca="false">TRUNC(AH27/2)</f>
        <v>0</v>
      </c>
      <c r="AH27" s="37" t="n">
        <f aca="false">TRUNC(AE26/2)</f>
        <v>1</v>
      </c>
    </row>
    <row r="28" customFormat="false" ht="13.8" hidden="false" customHeight="false" outlineLevel="0" collapsed="false">
      <c r="B28" s="1" t="s">
        <v>8</v>
      </c>
      <c r="C28" s="38" t="n">
        <v>31</v>
      </c>
      <c r="D28" s="38" t="n">
        <f aca="false">IF((C28-1) &gt; 0, C28 - 1, 0)</f>
        <v>30</v>
      </c>
      <c r="E28" s="38" t="n">
        <f aca="false">IF((D28-1) &gt; 0, D28 - 1, 0)</f>
        <v>29</v>
      </c>
      <c r="F28" s="38" t="n">
        <f aca="false">IF((E28-1) &gt; 0, E28 - 1, 0)</f>
        <v>28</v>
      </c>
      <c r="G28" s="81" t="n">
        <f aca="false">IF((F28-1) &gt; 0, F28 - 1, 0)</f>
        <v>27</v>
      </c>
      <c r="H28" s="81" t="n">
        <f aca="false">IF((G28-1) &gt; 0, G28 - 1, 0)</f>
        <v>26</v>
      </c>
      <c r="I28" s="81" t="n">
        <f aca="false">IF((H28-1) &gt; 0, H28 - 1, 0)</f>
        <v>25</v>
      </c>
      <c r="J28" s="81" t="n">
        <f aca="false">IF((I28-1) &gt; 0, I28 - 1, 0)</f>
        <v>24</v>
      </c>
      <c r="K28" s="38" t="n">
        <f aca="false">IF((J28-1) &gt; 0, J28 - 1, 0)</f>
        <v>23</v>
      </c>
      <c r="L28" s="38" t="n">
        <f aca="false">IF((K28-1) &gt; 0, K28 - 1, 0)</f>
        <v>22</v>
      </c>
      <c r="M28" s="38" t="n">
        <f aca="false">IF((L28-1) &gt; 0, L28 - 1, 0)</f>
        <v>21</v>
      </c>
      <c r="N28" s="38" t="n">
        <f aca="false">IF((M28-1) &gt; 0, M28 - 1, 0)</f>
        <v>20</v>
      </c>
      <c r="O28" s="81" t="n">
        <f aca="false">IF((N28-1) &gt; 0, N28 - 1, 0)</f>
        <v>19</v>
      </c>
      <c r="P28" s="81" t="n">
        <f aca="false">IF((O28-1) &gt; 0, O28 - 1, 0)</f>
        <v>18</v>
      </c>
      <c r="Q28" s="81" t="n">
        <f aca="false">IF((P28-1) &gt; 0, P28 - 1, 0)</f>
        <v>17</v>
      </c>
      <c r="R28" s="81" t="n">
        <f aca="false">IF((Q28-1) &gt; 0, Q28 - 1, 0)</f>
        <v>16</v>
      </c>
      <c r="S28" s="38" t="n">
        <f aca="false">IF((R28-1) &gt; 0, R28 - 1, 0)</f>
        <v>15</v>
      </c>
      <c r="T28" s="38" t="n">
        <f aca="false">IF((S28-1) &gt; 0, S28 - 1, 0)</f>
        <v>14</v>
      </c>
      <c r="U28" s="38" t="n">
        <f aca="false">IF((T28-1) &gt; 0, T28 - 1, 0)</f>
        <v>13</v>
      </c>
      <c r="V28" s="38" t="n">
        <f aca="false">IF((U28-1) &gt; 0, U28 - 1, 0)</f>
        <v>12</v>
      </c>
      <c r="W28" s="81" t="n">
        <f aca="false">IF((V28-1) &gt; 0, V28 - 1, 0)</f>
        <v>11</v>
      </c>
      <c r="X28" s="81" t="n">
        <f aca="false">IF((W28-1) &gt; 0, W28 - 1, 0)</f>
        <v>10</v>
      </c>
      <c r="Y28" s="81" t="n">
        <f aca="false">IF((X28-1) &gt; 0, X28 - 1, 0)</f>
        <v>9</v>
      </c>
      <c r="Z28" s="81" t="n">
        <f aca="false">IF((Y28-1) &gt; 0, Y28 - 1, 0)</f>
        <v>8</v>
      </c>
      <c r="AA28" s="38" t="n">
        <f aca="false">IF((Z28-1) &gt; 0, Z28 - 1, 0)</f>
        <v>7</v>
      </c>
      <c r="AB28" s="38" t="n">
        <f aca="false">IF((AA28-1) &gt; 0, AA28 - 1, 0)</f>
        <v>6</v>
      </c>
      <c r="AC28" s="38" t="n">
        <f aca="false">IF((AB28-1) &gt; 0, AB28 - 1, 0)</f>
        <v>5</v>
      </c>
      <c r="AD28" s="38" t="n">
        <f aca="false">IF((AC28-1) &gt; 0, AC28 - 1, 0)</f>
        <v>4</v>
      </c>
      <c r="AE28" s="81" t="n">
        <f aca="false">IF((AD28-1) &gt; 0, AD28 - 1, 0)</f>
        <v>3</v>
      </c>
      <c r="AF28" s="81" t="n">
        <f aca="false">IF((AE28-1) &gt; 0, AE28 - 1, 0)</f>
        <v>2</v>
      </c>
      <c r="AG28" s="81" t="n">
        <f aca="false">IF((AF28-1) &gt; 0, AF28 - 1, 0)</f>
        <v>1</v>
      </c>
      <c r="AH28" s="81" t="n">
        <f aca="false">IF((AG28-1) &gt; 0, AG28 - 1, 0)</f>
        <v>0</v>
      </c>
      <c r="AL28" s="27"/>
      <c r="AM28" s="27"/>
    </row>
    <row r="29" customFormat="false" ht="13.8" hidden="true" customHeight="false" outlineLevel="0" collapsed="false"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7"/>
      <c r="AH29" s="37"/>
    </row>
    <row r="30" customFormat="false" ht="13.8" hidden="false" customHeight="false" outlineLevel="0" collapsed="false">
      <c r="A30" s="1" t="s">
        <v>12</v>
      </c>
      <c r="B30" s="41" t="s">
        <v>10</v>
      </c>
      <c r="C30" s="42" t="n">
        <f aca="false">D27-C27*2</f>
        <v>1</v>
      </c>
      <c r="D30" s="42" t="n">
        <f aca="false">E27-D27*2</f>
        <v>1</v>
      </c>
      <c r="E30" s="42" t="n">
        <f aca="false">F27-E27*2</f>
        <v>0</v>
      </c>
      <c r="F30" s="42" t="n">
        <f aca="false">C26-F27*2</f>
        <v>0</v>
      </c>
      <c r="G30" s="42" t="n">
        <f aca="false">H27-G27*2</f>
        <v>0</v>
      </c>
      <c r="H30" s="42" t="n">
        <f aca="false">I27-H27*2</f>
        <v>0</v>
      </c>
      <c r="I30" s="42" t="n">
        <f aca="false">J27-I27*2</f>
        <v>0</v>
      </c>
      <c r="J30" s="42" t="n">
        <f aca="false">G26-J27*2</f>
        <v>0</v>
      </c>
      <c r="K30" s="42" t="n">
        <f aca="false">L27-K27*2</f>
        <v>0</v>
      </c>
      <c r="L30" s="42" t="n">
        <f aca="false">M27-L27*2</f>
        <v>1</v>
      </c>
      <c r="M30" s="42" t="n">
        <f aca="false">N27-M27*2</f>
        <v>0</v>
      </c>
      <c r="N30" s="42" t="n">
        <f aca="false">K26-N27*2</f>
        <v>0</v>
      </c>
      <c r="O30" s="42" t="n">
        <f aca="false">P27-O27*2</f>
        <v>1</v>
      </c>
      <c r="P30" s="42" t="n">
        <f aca="false">Q27-P27*2</f>
        <v>0</v>
      </c>
      <c r="Q30" s="42" t="n">
        <f aca="false">R27-Q27*2</f>
        <v>0</v>
      </c>
      <c r="R30" s="42" t="n">
        <f aca="false">O26-R27*2</f>
        <v>0</v>
      </c>
      <c r="S30" s="42" t="n">
        <f aca="false">T27-S27*2</f>
        <v>1</v>
      </c>
      <c r="T30" s="42" t="n">
        <f aca="false">U27-T27*2</f>
        <v>1</v>
      </c>
      <c r="U30" s="42" t="n">
        <f aca="false">V27-U27*2</f>
        <v>1</v>
      </c>
      <c r="V30" s="42" t="n">
        <f aca="false">S26-V27*2</f>
        <v>1</v>
      </c>
      <c r="W30" s="42" t="n">
        <f aca="false">X27-W27*2</f>
        <v>0</v>
      </c>
      <c r="X30" s="42" t="n">
        <f aca="false">Y27-X27*2</f>
        <v>1</v>
      </c>
      <c r="Y30" s="42" t="n">
        <f aca="false">Z27-Y27*2</f>
        <v>0</v>
      </c>
      <c r="Z30" s="42" t="n">
        <f aca="false">W26-Z27*2</f>
        <v>1</v>
      </c>
      <c r="AA30" s="42" t="n">
        <f aca="false">AB27-AA27*2</f>
        <v>1</v>
      </c>
      <c r="AB30" s="42" t="n">
        <f aca="false">AC27-AB27*2</f>
        <v>1</v>
      </c>
      <c r="AC30" s="42" t="n">
        <f aca="false">AD27-AC27*2</f>
        <v>0</v>
      </c>
      <c r="AD30" s="42" t="n">
        <f aca="false">AA26-AD27*2</f>
        <v>0</v>
      </c>
      <c r="AE30" s="42" t="n">
        <f aca="false">AF27-AE27*2</f>
        <v>0</v>
      </c>
      <c r="AF30" s="42" t="n">
        <f aca="false">AG27-AF27*2</f>
        <v>0</v>
      </c>
      <c r="AG30" s="42" t="n">
        <f aca="false">AH27-AG27*2</f>
        <v>1</v>
      </c>
      <c r="AH30" s="42" t="n">
        <f aca="false">AE26-AH27*2</f>
        <v>1</v>
      </c>
      <c r="AL30" s="14" t="s">
        <v>10</v>
      </c>
      <c r="AM30" s="15" t="str">
        <f aca="false">_xlfn.CONCAT(C30:AH30)</f>
        <v>11000000010010001111010111000011</v>
      </c>
    </row>
    <row r="31" customFormat="false" ht="13.8" hidden="true" customHeight="false" outlineLevel="0" collapsed="false">
      <c r="C31" s="18" t="n">
        <f aca="false">F30+E30*2+D30*4+C30*8</f>
        <v>12</v>
      </c>
      <c r="D31" s="18"/>
      <c r="E31" s="18"/>
      <c r="F31" s="18"/>
      <c r="G31" s="18" t="n">
        <f aca="false">J30+I30*2+H30*4+G30*8</f>
        <v>0</v>
      </c>
      <c r="H31" s="18"/>
      <c r="I31" s="18"/>
      <c r="J31" s="18"/>
      <c r="K31" s="18" t="n">
        <f aca="false">N30+M30*2+L30*4+K30*8</f>
        <v>4</v>
      </c>
      <c r="L31" s="18"/>
      <c r="M31" s="18"/>
      <c r="N31" s="18"/>
      <c r="O31" s="18" t="n">
        <f aca="false">R30+Q30*2+P30*4+O30*8</f>
        <v>8</v>
      </c>
      <c r="P31" s="18"/>
      <c r="Q31" s="18"/>
      <c r="R31" s="18"/>
      <c r="S31" s="18" t="n">
        <f aca="false">V30+U30*2+T30*4+S30*8</f>
        <v>15</v>
      </c>
      <c r="T31" s="18"/>
      <c r="U31" s="18"/>
      <c r="V31" s="18"/>
      <c r="W31" s="18" t="n">
        <f aca="false">Z30+Y30*2+X30*4+W30*8</f>
        <v>5</v>
      </c>
      <c r="X31" s="18"/>
      <c r="Y31" s="18"/>
      <c r="Z31" s="18"/>
      <c r="AA31" s="18" t="n">
        <f aca="false">AD30+AC30*2+AB30*4+AA30*8</f>
        <v>12</v>
      </c>
      <c r="AB31" s="18"/>
      <c r="AC31" s="18"/>
      <c r="AD31" s="18"/>
      <c r="AE31" s="18" t="n">
        <f aca="false">AH30+AG30*2+AF30*4+AE30*8</f>
        <v>3</v>
      </c>
      <c r="AF31" s="18"/>
      <c r="AG31" s="18"/>
      <c r="AH31" s="18"/>
    </row>
    <row r="32" customFormat="false" ht="13.8" hidden="false" customHeight="false" outlineLevel="0" collapsed="false">
      <c r="B32" s="16" t="s">
        <v>13</v>
      </c>
      <c r="C32" s="19" t="str">
        <f aca="false">IF(C31&lt;10,C31,IF(C31=10,"A",IF(C31=11,"B",IF(C31=12,"C",IF(C31=13,"D",IF(C31=14,"E",IF(C31=15,"F","Err.")))))))</f>
        <v>C</v>
      </c>
      <c r="D32" s="19"/>
      <c r="E32" s="19"/>
      <c r="F32" s="19"/>
      <c r="G32" s="19" t="n">
        <f aca="false">IF(G31&lt;10,G31,IF(G31=10,"A",IF(G31=11,"B",IF(G31=12,"C",IF(G31=13,"D",IF(G31=14,"E",IF(G31=15,"F","Err.")))))))</f>
        <v>0</v>
      </c>
      <c r="H32" s="19"/>
      <c r="I32" s="19"/>
      <c r="J32" s="19"/>
      <c r="K32" s="19" t="n">
        <f aca="false">IF(K31&lt;10,K31,IF(K31=10,"A",IF(K31=11,"B",IF(K31=12,"C",IF(K31=13,"D",IF(K31=14,"E",IF(K31=15,"F","Err.")))))))</f>
        <v>4</v>
      </c>
      <c r="L32" s="19"/>
      <c r="M32" s="19"/>
      <c r="N32" s="19"/>
      <c r="O32" s="19" t="n">
        <f aca="false">IF(O31&lt;10,O31,IF(O31=10,"A",IF(O31=11,"B",IF(O31=12,"C",IF(O31=13,"D",IF(O31=14,"E",IF(O31=15,"F","Err.")))))))</f>
        <v>8</v>
      </c>
      <c r="P32" s="19"/>
      <c r="Q32" s="19"/>
      <c r="R32" s="19"/>
      <c r="S32" s="19" t="str">
        <f aca="false">IF(S31&lt;10,S31,IF(S31=10,"A",IF(S31=11,"B",IF(S31=12,"C",IF(S31=13,"D",IF(S31=14,"E",IF(S31=15,"F","Err.")))))))</f>
        <v>F</v>
      </c>
      <c r="T32" s="19"/>
      <c r="U32" s="19"/>
      <c r="V32" s="19"/>
      <c r="W32" s="19" t="n">
        <f aca="false">IF(W31&lt;10,W31,IF(W31=10,"A",IF(W31=11,"B",IF(W31=12,"C",IF(W31=13,"D",IF(W31=14,"E",IF(W31=15,"F","Err.")))))))</f>
        <v>5</v>
      </c>
      <c r="X32" s="19"/>
      <c r="Y32" s="19"/>
      <c r="Z32" s="19"/>
      <c r="AA32" s="19" t="str">
        <f aca="false">IF(AA31&lt;10,AA31,IF(AA31=10,"A",IF(AA31=11,"B",IF(AA31=12,"C",IF(AA31=13,"D",IF(AA31=14,"E",IF(AA31=15,"F","Err.")))))))</f>
        <v>C</v>
      </c>
      <c r="AB32" s="19"/>
      <c r="AC32" s="19"/>
      <c r="AD32" s="19"/>
      <c r="AE32" s="19" t="n">
        <f aca="false">IF(AE31&lt;10,AE31,IF(AE31=10,"A",IF(AE31=11,"B",IF(AE31=12,"C",IF(AE31=13,"D",IF(AE31=14,"E",IF(AE31=15,"F","Err.")))))))</f>
        <v>3</v>
      </c>
      <c r="AF32" s="19"/>
      <c r="AG32" s="19"/>
      <c r="AH32" s="19"/>
      <c r="AL32" s="14" t="s">
        <v>13</v>
      </c>
      <c r="AM32" s="15" t="str">
        <f aca="false">_xlfn.CONCAT(C32:AH32)</f>
        <v>C048F5C3</v>
      </c>
    </row>
    <row r="33" customFormat="false" ht="13.8" hidden="true" customHeight="false" outlineLevel="0" collapsed="false">
      <c r="C33" s="20" t="n">
        <f aca="false">2^C28</f>
        <v>2147483648</v>
      </c>
      <c r="D33" s="20" t="n">
        <f aca="false">2^D28</f>
        <v>1073741824</v>
      </c>
      <c r="E33" s="20" t="n">
        <f aca="false">2^E28</f>
        <v>536870912</v>
      </c>
      <c r="F33" s="20" t="n">
        <f aca="false">2^F28</f>
        <v>268435456</v>
      </c>
      <c r="G33" s="20" t="n">
        <f aca="false">2^G28</f>
        <v>134217728</v>
      </c>
      <c r="H33" s="20" t="n">
        <f aca="false">2^H28</f>
        <v>67108864</v>
      </c>
      <c r="I33" s="20" t="n">
        <f aca="false">2^I28</f>
        <v>33554432</v>
      </c>
      <c r="J33" s="20" t="n">
        <f aca="false">2^J28</f>
        <v>16777216</v>
      </c>
      <c r="K33" s="20" t="n">
        <f aca="false">2^K28</f>
        <v>8388608</v>
      </c>
      <c r="L33" s="20" t="n">
        <f aca="false">2^L28</f>
        <v>4194304</v>
      </c>
      <c r="M33" s="20" t="n">
        <f aca="false">2^M28</f>
        <v>2097152</v>
      </c>
      <c r="N33" s="20" t="n">
        <f aca="false">2^N28</f>
        <v>1048576</v>
      </c>
      <c r="O33" s="20" t="n">
        <f aca="false">2^O28</f>
        <v>524288</v>
      </c>
      <c r="P33" s="20" t="n">
        <f aca="false">2^P28</f>
        <v>262144</v>
      </c>
      <c r="Q33" s="20" t="n">
        <f aca="false">2^Q28</f>
        <v>131072</v>
      </c>
      <c r="R33" s="20" t="n">
        <f aca="false">2^R28</f>
        <v>65536</v>
      </c>
      <c r="S33" s="20" t="n">
        <f aca="false">2^S28</f>
        <v>32768</v>
      </c>
      <c r="T33" s="20" t="n">
        <f aca="false">2^T28</f>
        <v>16384</v>
      </c>
      <c r="U33" s="20" t="n">
        <f aca="false">2^U28</f>
        <v>8192</v>
      </c>
      <c r="V33" s="20" t="n">
        <f aca="false">2^V28</f>
        <v>4096</v>
      </c>
      <c r="W33" s="20" t="n">
        <f aca="false">2^W28</f>
        <v>2048</v>
      </c>
      <c r="X33" s="20" t="n">
        <f aca="false">2^X28</f>
        <v>1024</v>
      </c>
      <c r="Y33" s="20" t="n">
        <f aca="false">2^Y28</f>
        <v>512</v>
      </c>
      <c r="Z33" s="20" t="n">
        <f aca="false">2^Z28</f>
        <v>256</v>
      </c>
      <c r="AA33" s="20" t="n">
        <f aca="false">2^AA28</f>
        <v>128</v>
      </c>
      <c r="AB33" s="20" t="n">
        <f aca="false">2^AB28</f>
        <v>64</v>
      </c>
      <c r="AC33" s="20" t="n">
        <f aca="false">2^AC28</f>
        <v>32</v>
      </c>
      <c r="AD33" s="20" t="n">
        <f aca="false">2^AD28</f>
        <v>16</v>
      </c>
      <c r="AE33" s="20" t="n">
        <f aca="false">2^AE28</f>
        <v>8</v>
      </c>
      <c r="AF33" s="20" t="n">
        <f aca="false">2^AF28</f>
        <v>4</v>
      </c>
      <c r="AG33" s="20" t="n">
        <f aca="false">2^AG28</f>
        <v>2</v>
      </c>
      <c r="AH33" s="20" t="n">
        <f aca="false">2^AH28</f>
        <v>1</v>
      </c>
    </row>
    <row r="34" customFormat="false" ht="13.8" hidden="true" customHeight="false" outlineLevel="0" collapsed="false">
      <c r="C34" s="20" t="n">
        <f aca="false">C30*C33</f>
        <v>2147483648</v>
      </c>
      <c r="D34" s="20" t="n">
        <f aca="false">D30*D33</f>
        <v>1073741824</v>
      </c>
      <c r="E34" s="20" t="n">
        <f aca="false">E30*E33</f>
        <v>0</v>
      </c>
      <c r="F34" s="20" t="n">
        <f aca="false">F30*F33</f>
        <v>0</v>
      </c>
      <c r="G34" s="20" t="n">
        <f aca="false">G30*G33</f>
        <v>0</v>
      </c>
      <c r="H34" s="20" t="n">
        <f aca="false">H30*H33</f>
        <v>0</v>
      </c>
      <c r="I34" s="20" t="n">
        <f aca="false">I30*I33</f>
        <v>0</v>
      </c>
      <c r="J34" s="20" t="n">
        <f aca="false">J30*J33</f>
        <v>0</v>
      </c>
      <c r="K34" s="20" t="n">
        <f aca="false">K30*K33</f>
        <v>0</v>
      </c>
      <c r="L34" s="20" t="n">
        <f aca="false">L30*L33</f>
        <v>4194304</v>
      </c>
      <c r="M34" s="20" t="n">
        <f aca="false">M30*M33</f>
        <v>0</v>
      </c>
      <c r="N34" s="20" t="n">
        <f aca="false">N30*N33</f>
        <v>0</v>
      </c>
      <c r="O34" s="20" t="n">
        <f aca="false">O30*O33</f>
        <v>524288</v>
      </c>
      <c r="P34" s="20" t="n">
        <f aca="false">P30*P33</f>
        <v>0</v>
      </c>
      <c r="Q34" s="20" t="n">
        <f aca="false">Q30*Q33</f>
        <v>0</v>
      </c>
      <c r="R34" s="20" t="n">
        <f aca="false">R30*R33</f>
        <v>0</v>
      </c>
      <c r="S34" s="20" t="n">
        <f aca="false">S30*S33</f>
        <v>32768</v>
      </c>
      <c r="T34" s="20" t="n">
        <f aca="false">T30*T33</f>
        <v>16384</v>
      </c>
      <c r="U34" s="20" t="n">
        <f aca="false">U30*U33</f>
        <v>8192</v>
      </c>
      <c r="V34" s="20" t="n">
        <f aca="false">V30*V33</f>
        <v>4096</v>
      </c>
      <c r="W34" s="20" t="n">
        <f aca="false">W30*W33</f>
        <v>0</v>
      </c>
      <c r="X34" s="20" t="n">
        <f aca="false">X30*X33</f>
        <v>1024</v>
      </c>
      <c r="Y34" s="20" t="n">
        <f aca="false">Y30*Y33</f>
        <v>0</v>
      </c>
      <c r="Z34" s="20" t="n">
        <f aca="false">Z30*Z33</f>
        <v>256</v>
      </c>
      <c r="AA34" s="20" t="n">
        <f aca="false">AA30*AA33</f>
        <v>128</v>
      </c>
      <c r="AB34" s="20" t="n">
        <f aca="false">AB30*AB33</f>
        <v>64</v>
      </c>
      <c r="AC34" s="20" t="n">
        <f aca="false">AC30*AC33</f>
        <v>0</v>
      </c>
      <c r="AD34" s="20" t="n">
        <f aca="false">AD30*AD33</f>
        <v>0</v>
      </c>
      <c r="AE34" s="20" t="n">
        <f aca="false">AE30*AE33</f>
        <v>0</v>
      </c>
      <c r="AF34" s="20" t="n">
        <f aca="false">AF30*AF33</f>
        <v>0</v>
      </c>
      <c r="AG34" s="20" t="n">
        <f aca="false">AG30*AG33</f>
        <v>2</v>
      </c>
      <c r="AH34" s="20" t="n">
        <f aca="false">AH30*AH33</f>
        <v>1</v>
      </c>
    </row>
    <row r="35" customFormat="false" ht="13.8" hidden="false" customHeight="false" outlineLevel="0" collapsed="false">
      <c r="B35" s="16" t="s">
        <v>16</v>
      </c>
      <c r="C35" s="19" t="n">
        <f aca="false">SUM(C34:AH34)</f>
        <v>3226006979</v>
      </c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L35" s="14" t="s">
        <v>16</v>
      </c>
      <c r="AM35" s="15" t="str">
        <f aca="false">_xlfn.CONCAT(C35:AH35)</f>
        <v>3226006979</v>
      </c>
    </row>
    <row r="36" customFormat="false" ht="13.8" hidden="true" customHeight="false" outlineLevel="0" collapsed="false">
      <c r="B36" s="13"/>
      <c r="C36" s="25" t="n">
        <f aca="false">IF(C30=0,1,0)</f>
        <v>0</v>
      </c>
      <c r="D36" s="25" t="n">
        <f aca="false">IF(D30=0,1,0)</f>
        <v>0</v>
      </c>
      <c r="E36" s="25" t="n">
        <f aca="false">IF(E30=0,1,0)</f>
        <v>1</v>
      </c>
      <c r="F36" s="25" t="n">
        <f aca="false">IF(F30=0,1,0)</f>
        <v>1</v>
      </c>
      <c r="G36" s="25" t="n">
        <f aca="false">IF(G30=0,1,0)</f>
        <v>1</v>
      </c>
      <c r="H36" s="25" t="n">
        <f aca="false">IF(H30=0,1,0)</f>
        <v>1</v>
      </c>
      <c r="I36" s="25" t="n">
        <f aca="false">IF(I30=0,1,0)</f>
        <v>1</v>
      </c>
      <c r="J36" s="25" t="n">
        <f aca="false">IF(J30=0,1,0)</f>
        <v>1</v>
      </c>
      <c r="K36" s="25" t="n">
        <f aca="false">IF(K30=0,1,0)</f>
        <v>1</v>
      </c>
      <c r="L36" s="25" t="n">
        <f aca="false">IF(L30=0,1,0)</f>
        <v>0</v>
      </c>
      <c r="M36" s="25" t="n">
        <f aca="false">IF(M30=0,1,0)</f>
        <v>1</v>
      </c>
      <c r="N36" s="25" t="n">
        <f aca="false">IF(N30=0,1,0)</f>
        <v>1</v>
      </c>
      <c r="O36" s="25" t="n">
        <f aca="false">IF(O30=0,1,0)</f>
        <v>0</v>
      </c>
      <c r="P36" s="25" t="n">
        <f aca="false">IF(P30=0,1,0)</f>
        <v>1</v>
      </c>
      <c r="Q36" s="25" t="n">
        <f aca="false">IF(Q30=0,1,0)</f>
        <v>1</v>
      </c>
      <c r="R36" s="25" t="n">
        <f aca="false">IF(R30=0,1,0)</f>
        <v>1</v>
      </c>
      <c r="S36" s="25" t="n">
        <f aca="false">IF(S30=0,1,0)</f>
        <v>0</v>
      </c>
      <c r="T36" s="25" t="n">
        <f aca="false">IF(T30=0,1,0)</f>
        <v>0</v>
      </c>
      <c r="U36" s="25" t="n">
        <f aca="false">IF(U30=0,1,0)</f>
        <v>0</v>
      </c>
      <c r="V36" s="25" t="n">
        <f aca="false">IF(V30=0,1,0)</f>
        <v>0</v>
      </c>
      <c r="W36" s="25" t="n">
        <f aca="false">IF(W30=0,1,0)</f>
        <v>1</v>
      </c>
      <c r="X36" s="25" t="n">
        <f aca="false">IF(X30=0,1,0)</f>
        <v>0</v>
      </c>
      <c r="Y36" s="25" t="n">
        <f aca="false">IF(Y30=0,1,0)</f>
        <v>1</v>
      </c>
      <c r="Z36" s="25" t="n">
        <f aca="false">IF(Z30=0,1,0)</f>
        <v>0</v>
      </c>
      <c r="AA36" s="25" t="n">
        <f aca="false">IF(AA30=0,1,0)</f>
        <v>0</v>
      </c>
      <c r="AB36" s="25" t="n">
        <f aca="false">IF(AB30=0,1,0)</f>
        <v>0</v>
      </c>
      <c r="AC36" s="25" t="n">
        <f aca="false">IF(AC30=0,1,0)</f>
        <v>1</v>
      </c>
      <c r="AD36" s="25" t="n">
        <f aca="false">IF(AD30=0,1,0)</f>
        <v>1</v>
      </c>
      <c r="AE36" s="25" t="n">
        <f aca="false">IF(AE30=0,1,0)</f>
        <v>1</v>
      </c>
      <c r="AF36" s="25" t="n">
        <f aca="false">IF(AF30=0,1,0)</f>
        <v>1</v>
      </c>
      <c r="AG36" s="25" t="n">
        <f aca="false">IF(AG30=0,1,0)</f>
        <v>0</v>
      </c>
      <c r="AH36" s="25" t="n">
        <f aca="false">IF(AH30=0,1,0)</f>
        <v>0</v>
      </c>
      <c r="AI36" s="13"/>
      <c r="AJ36" s="13"/>
      <c r="AK36" s="13" t="s">
        <v>17</v>
      </c>
      <c r="AL36" s="13"/>
      <c r="AM36" s="13"/>
    </row>
    <row r="37" customFormat="false" ht="13.8" hidden="true" customHeight="false" outlineLevel="0" collapsed="false">
      <c r="B37" s="13"/>
      <c r="C37" s="25" t="n">
        <v>0</v>
      </c>
      <c r="D37" s="25" t="n">
        <v>0</v>
      </c>
      <c r="E37" s="25" t="n">
        <v>0</v>
      </c>
      <c r="F37" s="25" t="n">
        <v>0</v>
      </c>
      <c r="G37" s="25" t="n">
        <v>0</v>
      </c>
      <c r="H37" s="25" t="n">
        <v>0</v>
      </c>
      <c r="I37" s="25" t="n">
        <v>0</v>
      </c>
      <c r="J37" s="25" t="n">
        <v>0</v>
      </c>
      <c r="K37" s="25" t="n">
        <v>0</v>
      </c>
      <c r="L37" s="25" t="n">
        <v>0</v>
      </c>
      <c r="M37" s="25" t="n">
        <v>0</v>
      </c>
      <c r="N37" s="25" t="n">
        <v>0</v>
      </c>
      <c r="O37" s="25" t="n">
        <v>0</v>
      </c>
      <c r="P37" s="25" t="n">
        <v>0</v>
      </c>
      <c r="Q37" s="25" t="n">
        <v>0</v>
      </c>
      <c r="R37" s="25" t="n">
        <v>0</v>
      </c>
      <c r="S37" s="25" t="n">
        <v>0</v>
      </c>
      <c r="T37" s="25" t="n">
        <v>0</v>
      </c>
      <c r="U37" s="25" t="n">
        <v>0</v>
      </c>
      <c r="V37" s="25" t="n">
        <v>0</v>
      </c>
      <c r="W37" s="25" t="n">
        <v>0</v>
      </c>
      <c r="X37" s="25" t="n">
        <v>0</v>
      </c>
      <c r="Y37" s="25" t="n">
        <v>0</v>
      </c>
      <c r="Z37" s="25" t="n">
        <v>0</v>
      </c>
      <c r="AA37" s="25" t="n">
        <v>0</v>
      </c>
      <c r="AB37" s="25" t="n">
        <v>0</v>
      </c>
      <c r="AC37" s="25" t="n">
        <v>0</v>
      </c>
      <c r="AD37" s="25" t="n">
        <v>0</v>
      </c>
      <c r="AE37" s="25" t="n">
        <v>0</v>
      </c>
      <c r="AF37" s="25" t="n">
        <v>0</v>
      </c>
      <c r="AG37" s="25" t="n">
        <v>0</v>
      </c>
      <c r="AH37" s="25" t="n">
        <v>0</v>
      </c>
      <c r="AI37" s="13"/>
      <c r="AJ37" s="13"/>
      <c r="AK37" s="13" t="s">
        <v>18</v>
      </c>
      <c r="AL37" s="13"/>
      <c r="AM37" s="13"/>
    </row>
    <row r="38" customFormat="false" ht="13.8" hidden="true" customHeight="false" outlineLevel="0" collapsed="false">
      <c r="B38" s="13"/>
      <c r="C38" s="25" t="n">
        <f aca="false">IF(SUM(C36,C37,D39)=0,0,IF(SUM(C36,C37,D39)=1,1,IF(SUM(C36,C37,D39)=2,0,1)))</f>
        <v>0</v>
      </c>
      <c r="D38" s="25" t="n">
        <f aca="false">IF(SUM(D36,D37,E39)=0,0,IF(SUM(D36,D37,E39)=1,1,IF(SUM(D36,D37,E39)=2,0,1)))</f>
        <v>0</v>
      </c>
      <c r="E38" s="25" t="n">
        <f aca="false">IF(SUM(E36,E37,F39)=0,0,IF(SUM(E36,E37,F39)=1,1,IF(SUM(E36,E37,F39)=2,0,1)))</f>
        <v>1</v>
      </c>
      <c r="F38" s="25" t="n">
        <f aca="false">IF(SUM(F36,F37,G39)=0,0,IF(SUM(F36,F37,G39)=1,1,IF(SUM(F36,F37,G39)=2,0,1)))</f>
        <v>1</v>
      </c>
      <c r="G38" s="25" t="n">
        <f aca="false">IF(SUM(G36,G37,H39)=0,0,IF(SUM(G36,G37,H39)=1,1,IF(SUM(G36,G37,H39)=2,0,1)))</f>
        <v>1</v>
      </c>
      <c r="H38" s="25" t="n">
        <f aca="false">IF(SUM(H36,H37,I39)=0,0,IF(SUM(H36,H37,I39)=1,1,IF(SUM(H36,H37,I39)=2,0,1)))</f>
        <v>1</v>
      </c>
      <c r="I38" s="25" t="n">
        <f aca="false">IF(SUM(I36,I37,J39)=0,0,IF(SUM(I36,I37,J39)=1,1,IF(SUM(I36,I37,J39)=2,0,1)))</f>
        <v>1</v>
      </c>
      <c r="J38" s="25" t="n">
        <f aca="false">IF(SUM(J36,J37,K39)=0,0,IF(SUM(J36,J37,K39)=1,1,IF(SUM(J36,J37,K39)=2,0,1)))</f>
        <v>1</v>
      </c>
      <c r="K38" s="25" t="n">
        <f aca="false">IF(SUM(K36,K37,L39)=0,0,IF(SUM(K36,K37,L39)=1,1,IF(SUM(K36,K37,L39)=2,0,1)))</f>
        <v>1</v>
      </c>
      <c r="L38" s="25" t="n">
        <f aca="false">IF(SUM(L36,L37,M39)=0,0,IF(SUM(L36,L37,M39)=1,1,IF(SUM(L36,L37,M39)=2,0,1)))</f>
        <v>0</v>
      </c>
      <c r="M38" s="25" t="n">
        <f aca="false">IF(SUM(M36,M37,N39)=0,0,IF(SUM(M36,M37,N39)=1,1,IF(SUM(M36,M37,N39)=2,0,1)))</f>
        <v>1</v>
      </c>
      <c r="N38" s="25" t="n">
        <f aca="false">IF(SUM(N36,N37,O39)=0,0,IF(SUM(N36,N37,O39)=1,1,IF(SUM(N36,N37,O39)=2,0,1)))</f>
        <v>1</v>
      </c>
      <c r="O38" s="25" t="n">
        <f aca="false">IF(SUM(O36,O37,P39)=0,0,IF(SUM(O36,O37,P39)=1,1,IF(SUM(O36,O37,P39)=2,0,1)))</f>
        <v>0</v>
      </c>
      <c r="P38" s="25" t="n">
        <f aca="false">IF(SUM(P36,P37,Q39)=0,0,IF(SUM(P36,P37,Q39)=1,1,IF(SUM(P36,P37,Q39)=2,0,1)))</f>
        <v>1</v>
      </c>
      <c r="Q38" s="25" t="n">
        <f aca="false">IF(SUM(Q36,Q37,R39)=0,0,IF(SUM(Q36,Q37,R39)=1,1,IF(SUM(Q36,Q37,R39)=2,0,1)))</f>
        <v>1</v>
      </c>
      <c r="R38" s="25" t="n">
        <f aca="false">IF(SUM(R36,R37,S39)=0,0,IF(SUM(R36,R37,S39)=1,1,IF(SUM(R36,R37,S39)=2,0,1)))</f>
        <v>1</v>
      </c>
      <c r="S38" s="25" t="n">
        <f aca="false">IF(SUM(S36,S37,T39)=0,0,IF(SUM(S36,S37,T39)=1,1,IF(SUM(S36,S37,T39)=2,0,1)))</f>
        <v>0</v>
      </c>
      <c r="T38" s="25" t="n">
        <f aca="false">IF(SUM(T36,T37,U39)=0,0,IF(SUM(T36,T37,U39)=1,1,IF(SUM(T36,T37,U39)=2,0,1)))</f>
        <v>0</v>
      </c>
      <c r="U38" s="25" t="n">
        <f aca="false">IF(SUM(U36,U37,V39)=0,0,IF(SUM(U36,U37,V39)=1,1,IF(SUM(U36,U37,V39)=2,0,1)))</f>
        <v>0</v>
      </c>
      <c r="V38" s="25" t="n">
        <f aca="false">IF(SUM(V36,V37,W39)=0,0,IF(SUM(V36,V37,W39)=1,1,IF(SUM(V36,V37,W39)=2,0,1)))</f>
        <v>0</v>
      </c>
      <c r="W38" s="25" t="n">
        <f aca="false">IF(SUM(W36,W37,X39)=0,0,IF(SUM(W36,W37,X39)=1,1,IF(SUM(W36,W37,X39)=2,0,1)))</f>
        <v>1</v>
      </c>
      <c r="X38" s="25" t="n">
        <f aca="false">IF(SUM(X36,X37,Y39)=0,0,IF(SUM(X36,X37,Y39)=1,1,IF(SUM(X36,X37,Y39)=2,0,1)))</f>
        <v>0</v>
      </c>
      <c r="Y38" s="25" t="n">
        <f aca="false">IF(SUM(Y36,Y37,Z39)=0,0,IF(SUM(Y36,Y37,Z39)=1,1,IF(SUM(Y36,Y37,Z39)=2,0,1)))</f>
        <v>1</v>
      </c>
      <c r="Z38" s="25" t="n">
        <f aca="false">IF(SUM(Z36,Z37,AA39)=0,0,IF(SUM(Z36,Z37,AA39)=1,1,IF(SUM(Z36,Z37,AA39)=2,0,1)))</f>
        <v>0</v>
      </c>
      <c r="AA38" s="25" t="n">
        <f aca="false">IF(SUM(AA36,AA37,AB39)=0,0,IF(SUM(AA36,AA37,AB39)=1,1,IF(SUM(AA36,AA37,AB39)=2,0,1)))</f>
        <v>0</v>
      </c>
      <c r="AB38" s="25" t="n">
        <f aca="false">IF(SUM(AB36,AB37,AC39)=0,0,IF(SUM(AB36,AB37,AC39)=1,1,IF(SUM(AB36,AB37,AC39)=2,0,1)))</f>
        <v>0</v>
      </c>
      <c r="AC38" s="25" t="n">
        <f aca="false">IF(SUM(AC36,AC37,AD39)=0,0,IF(SUM(AC36,AC37,AD39)=1,1,IF(SUM(AC36,AC37,AD39)=2,0,1)))</f>
        <v>1</v>
      </c>
      <c r="AD38" s="25" t="n">
        <f aca="false">IF(SUM(AD36,AD37,AE39)=0,0,IF(SUM(AD36,AD37,AE39)=1,1,IF(SUM(AD36,AD37,AE39)=2,0,1)))</f>
        <v>1</v>
      </c>
      <c r="AE38" s="25" t="n">
        <f aca="false">IF(SUM(AE36,AE37,AF39)=0,0,IF(SUM(AE36,AE37,AF39)=1,1,IF(SUM(AE36,AE37,AF39)=2,0,1)))</f>
        <v>1</v>
      </c>
      <c r="AF38" s="25" t="n">
        <f aca="false">IF(SUM(AF36,AF37,AG39)=0,0,IF(SUM(AF36,AF37,AG39)=1,1,IF(SUM(AF36,AF37,AG39)=2,0,1)))</f>
        <v>1</v>
      </c>
      <c r="AG38" s="25" t="n">
        <f aca="false">IF(SUM(AG36,AG37,AH39)=0,0,IF(SUM(AG36,AG37,AH39)=1,1,IF(SUM(AG36,AG37,AH39)=2,0,1)))</f>
        <v>0</v>
      </c>
      <c r="AH38" s="25" t="n">
        <f aca="false">IF(SUM(AH36,AH37,AI39)=0,0,IF(SUM(AH36,AH37,AI39)=1,1,IF(SUM(AH36,AH37,AI39)=2,0,1)))</f>
        <v>1</v>
      </c>
      <c r="AI38" s="13"/>
      <c r="AJ38" s="13"/>
      <c r="AK38" s="13" t="s">
        <v>19</v>
      </c>
      <c r="AL38" s="13"/>
      <c r="AM38" s="13"/>
    </row>
    <row r="39" customFormat="false" ht="13.8" hidden="true" customHeight="false" outlineLevel="0" collapsed="false">
      <c r="B39" s="13"/>
      <c r="C39" s="25" t="n">
        <f aca="false">IF(SUM(C36,C37,D39)=0,0,IF(SUM(C36,C37,D39)=1,0,1))</f>
        <v>0</v>
      </c>
      <c r="D39" s="25" t="n">
        <f aca="false">IF(SUM(D36,D37,E39)=0,0,IF(SUM(D36,D37,E39)=1,0,1))</f>
        <v>0</v>
      </c>
      <c r="E39" s="25" t="n">
        <f aca="false">IF(SUM(E36,E37,F39)=0,0,IF(SUM(E36,E37,F39)=1,0,1))</f>
        <v>0</v>
      </c>
      <c r="F39" s="25" t="n">
        <f aca="false">IF(SUM(F36,F37,G39)=0,0,IF(SUM(F36,F37,G39)=1,0,1))</f>
        <v>0</v>
      </c>
      <c r="G39" s="25" t="n">
        <f aca="false">IF(SUM(G36,G37,H39)=0,0,IF(SUM(G36,G37,H39)=1,0,1))</f>
        <v>0</v>
      </c>
      <c r="H39" s="25" t="n">
        <f aca="false">IF(SUM(H36,H37,I39)=0,0,IF(SUM(H36,H37,I39)=1,0,1))</f>
        <v>0</v>
      </c>
      <c r="I39" s="25" t="n">
        <f aca="false">IF(SUM(I36,I37,J39)=0,0,IF(SUM(I36,I37,J39)=1,0,1))</f>
        <v>0</v>
      </c>
      <c r="J39" s="25" t="n">
        <f aca="false">IF(SUM(J36,J37,K39)=0,0,IF(SUM(J36,J37,K39)=1,0,1))</f>
        <v>0</v>
      </c>
      <c r="K39" s="25" t="n">
        <f aca="false">IF(SUM(K36,K37,L39)=0,0,IF(SUM(K36,K37,L39)=1,0,1))</f>
        <v>0</v>
      </c>
      <c r="L39" s="25" t="n">
        <f aca="false">IF(SUM(L36,L37,M39)=0,0,IF(SUM(L36,L37,M39)=1,0,1))</f>
        <v>0</v>
      </c>
      <c r="M39" s="25" t="n">
        <f aca="false">IF(SUM(M36,M37,N39)=0,0,IF(SUM(M36,M37,N39)=1,0,1))</f>
        <v>0</v>
      </c>
      <c r="N39" s="25" t="n">
        <f aca="false">IF(SUM(N36,N37,O39)=0,0,IF(SUM(N36,N37,O39)=1,0,1))</f>
        <v>0</v>
      </c>
      <c r="O39" s="25" t="n">
        <f aca="false">IF(SUM(O36,O37,P39)=0,0,IF(SUM(O36,O37,P39)=1,0,1))</f>
        <v>0</v>
      </c>
      <c r="P39" s="25" t="n">
        <f aca="false">IF(SUM(P36,P37,Q39)=0,0,IF(SUM(P36,P37,Q39)=1,0,1))</f>
        <v>0</v>
      </c>
      <c r="Q39" s="25" t="n">
        <f aca="false">IF(SUM(Q36,Q37,R39)=0,0,IF(SUM(Q36,Q37,R39)=1,0,1))</f>
        <v>0</v>
      </c>
      <c r="R39" s="25" t="n">
        <f aca="false">IF(SUM(R36,R37,S39)=0,0,IF(SUM(R36,R37,S39)=1,0,1))</f>
        <v>0</v>
      </c>
      <c r="S39" s="25" t="n">
        <f aca="false">IF(SUM(S36,S37,T39)=0,0,IF(SUM(S36,S37,T39)=1,0,1))</f>
        <v>0</v>
      </c>
      <c r="T39" s="25" t="n">
        <f aca="false">IF(SUM(T36,T37,U39)=0,0,IF(SUM(T36,T37,U39)=1,0,1))</f>
        <v>0</v>
      </c>
      <c r="U39" s="25" t="n">
        <f aca="false">IF(SUM(U36,U37,V39)=0,0,IF(SUM(U36,U37,V39)=1,0,1))</f>
        <v>0</v>
      </c>
      <c r="V39" s="25" t="n">
        <f aca="false">IF(SUM(V36,V37,W39)=0,0,IF(SUM(V36,V37,W39)=1,0,1))</f>
        <v>0</v>
      </c>
      <c r="W39" s="25" t="n">
        <f aca="false">IF(SUM(W36,W37,X39)=0,0,IF(SUM(W36,W37,X39)=1,0,1))</f>
        <v>0</v>
      </c>
      <c r="X39" s="25" t="n">
        <f aca="false">IF(SUM(X36,X37,Y39)=0,0,IF(SUM(X36,X37,Y39)=1,0,1))</f>
        <v>0</v>
      </c>
      <c r="Y39" s="25" t="n">
        <f aca="false">IF(SUM(Y36,Y37,Z39)=0,0,IF(SUM(Y36,Y37,Z39)=1,0,1))</f>
        <v>0</v>
      </c>
      <c r="Z39" s="25" t="n">
        <f aca="false">IF(SUM(Z36,Z37,AA39)=0,0,IF(SUM(Z36,Z37,AA39)=1,0,1))</f>
        <v>0</v>
      </c>
      <c r="AA39" s="25" t="n">
        <f aca="false">IF(SUM(AA36,AA37,AB39)=0,0,IF(SUM(AA36,AA37,AB39)=1,0,1))</f>
        <v>0</v>
      </c>
      <c r="AB39" s="25" t="n">
        <f aca="false">IF(SUM(AB36,AB37,AC39)=0,0,IF(SUM(AB36,AB37,AC39)=1,0,1))</f>
        <v>0</v>
      </c>
      <c r="AC39" s="25" t="n">
        <f aca="false">IF(SUM(AC36,AC37,AD39)=0,0,IF(SUM(AC36,AC37,AD39)=1,0,1))</f>
        <v>0</v>
      </c>
      <c r="AD39" s="25" t="n">
        <f aca="false">IF(SUM(AD36,AD37,AE39)=0,0,IF(SUM(AD36,AD37,AE39)=1,0,1))</f>
        <v>0</v>
      </c>
      <c r="AE39" s="25" t="n">
        <f aca="false">IF(SUM(AE36,AE37,AF39)=0,0,IF(SUM(AE36,AE37,AF39)=1,0,1))</f>
        <v>0</v>
      </c>
      <c r="AF39" s="25" t="n">
        <f aca="false">IF(SUM(AF36,AF37,AG39)=0,0,IF(SUM(AF36,AF37,AG39)=1,0,1))</f>
        <v>0</v>
      </c>
      <c r="AG39" s="25" t="n">
        <f aca="false">IF(SUM(AG36,AG37,AH39)=0,0,IF(SUM(AG36,AG37,AH39)=1,0,1))</f>
        <v>0</v>
      </c>
      <c r="AH39" s="25" t="n">
        <f aca="false">IF(SUM(AH36,AH37,AI39)=0,0,IF(SUM(AH36,AH37,AI39)=1,0,1))</f>
        <v>0</v>
      </c>
      <c r="AI39" s="26" t="n">
        <v>1</v>
      </c>
      <c r="AJ39" s="13"/>
      <c r="AK39" s="13" t="s">
        <v>20</v>
      </c>
      <c r="AL39" s="13"/>
      <c r="AM39" s="13"/>
    </row>
    <row r="40" customFormat="false" ht="13.8" hidden="true" customHeight="false" outlineLevel="0" collapsed="false">
      <c r="B40" s="13"/>
      <c r="C40" s="25" t="n">
        <f aca="false">C38*C33</f>
        <v>0</v>
      </c>
      <c r="D40" s="25" t="n">
        <f aca="false">D38*D33</f>
        <v>0</v>
      </c>
      <c r="E40" s="25" t="n">
        <f aca="false">E38*E33</f>
        <v>536870912</v>
      </c>
      <c r="F40" s="25" t="n">
        <f aca="false">F38*F33</f>
        <v>268435456</v>
      </c>
      <c r="G40" s="25" t="n">
        <f aca="false">G38*G33</f>
        <v>134217728</v>
      </c>
      <c r="H40" s="25" t="n">
        <f aca="false">H38*H33</f>
        <v>67108864</v>
      </c>
      <c r="I40" s="25" t="n">
        <f aca="false">I38*I33</f>
        <v>33554432</v>
      </c>
      <c r="J40" s="25" t="n">
        <f aca="false">J38*J33</f>
        <v>16777216</v>
      </c>
      <c r="K40" s="25" t="n">
        <f aca="false">K38*K33</f>
        <v>8388608</v>
      </c>
      <c r="L40" s="25" t="n">
        <f aca="false">L38*L33</f>
        <v>0</v>
      </c>
      <c r="M40" s="25" t="n">
        <f aca="false">M38*M33</f>
        <v>2097152</v>
      </c>
      <c r="N40" s="25" t="n">
        <f aca="false">N38*N33</f>
        <v>1048576</v>
      </c>
      <c r="O40" s="25" t="n">
        <f aca="false">O38*O33</f>
        <v>0</v>
      </c>
      <c r="P40" s="25" t="n">
        <f aca="false">P38*P33</f>
        <v>262144</v>
      </c>
      <c r="Q40" s="25" t="n">
        <f aca="false">Q38*Q33</f>
        <v>131072</v>
      </c>
      <c r="R40" s="25" t="n">
        <f aca="false">R38*R33</f>
        <v>65536</v>
      </c>
      <c r="S40" s="25" t="n">
        <f aca="false">S38*S33</f>
        <v>0</v>
      </c>
      <c r="T40" s="25" t="n">
        <f aca="false">T38*T33</f>
        <v>0</v>
      </c>
      <c r="U40" s="25" t="n">
        <f aca="false">U38*U33</f>
        <v>0</v>
      </c>
      <c r="V40" s="25" t="n">
        <f aca="false">V38*V33</f>
        <v>0</v>
      </c>
      <c r="W40" s="25" t="n">
        <f aca="false">W38*W33</f>
        <v>2048</v>
      </c>
      <c r="X40" s="25" t="n">
        <f aca="false">X38*X33</f>
        <v>0</v>
      </c>
      <c r="Y40" s="25" t="n">
        <f aca="false">Y38*Y33</f>
        <v>512</v>
      </c>
      <c r="Z40" s="25" t="n">
        <f aca="false">Z38*Z33</f>
        <v>0</v>
      </c>
      <c r="AA40" s="25" t="n">
        <f aca="false">AA38*AA33</f>
        <v>0</v>
      </c>
      <c r="AB40" s="25" t="n">
        <f aca="false">AB38*AB33</f>
        <v>0</v>
      </c>
      <c r="AC40" s="25" t="n">
        <f aca="false">AC38*AC33</f>
        <v>32</v>
      </c>
      <c r="AD40" s="25" t="n">
        <f aca="false">AD38*AD33</f>
        <v>16</v>
      </c>
      <c r="AE40" s="25" t="n">
        <f aca="false">AE38*AE33</f>
        <v>8</v>
      </c>
      <c r="AF40" s="25" t="n">
        <f aca="false">AF38*AF33</f>
        <v>4</v>
      </c>
      <c r="AG40" s="25" t="n">
        <f aca="false">AG38*AG33</f>
        <v>0</v>
      </c>
      <c r="AH40" s="25" t="n">
        <f aca="false">AH38*AH33</f>
        <v>1</v>
      </c>
      <c r="AI40" s="13"/>
      <c r="AJ40" s="13"/>
      <c r="AK40" s="13" t="s">
        <v>15</v>
      </c>
      <c r="AL40" s="13"/>
      <c r="AM40" s="13"/>
    </row>
    <row r="41" customFormat="false" ht="13.8" hidden="false" customHeight="false" outlineLevel="0" collapsed="false">
      <c r="B41" s="16" t="s">
        <v>21</v>
      </c>
      <c r="C41" s="19" t="n">
        <f aca="false">IF(C30=0, C35,-SUM(C40:AH40))</f>
        <v>-1068960317</v>
      </c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K41" s="13"/>
      <c r="AL41" s="14" t="s">
        <v>21</v>
      </c>
      <c r="AM41" s="15" t="str">
        <f aca="false">_xlfn.CONCAT(C41:AH41)</f>
        <v>-1068960317</v>
      </c>
    </row>
    <row r="42" customFormat="false" ht="13.8" hidden="false" customHeight="false" outlineLevel="0" collapsed="false">
      <c r="B42" s="16" t="s">
        <v>22</v>
      </c>
      <c r="C42" s="24" t="str">
        <f aca="false">IF(C31&lt;10,C31,"Err")</f>
        <v>Err</v>
      </c>
      <c r="D42" s="24"/>
      <c r="E42" s="24"/>
      <c r="F42" s="24"/>
      <c r="G42" s="24" t="n">
        <f aca="false">IF(G31&lt;10,G31,"Err")</f>
        <v>0</v>
      </c>
      <c r="H42" s="24"/>
      <c r="I42" s="24"/>
      <c r="J42" s="24"/>
      <c r="K42" s="24" t="n">
        <f aca="false">IF(K31&lt;10,K31,"Err")</f>
        <v>4</v>
      </c>
      <c r="L42" s="24"/>
      <c r="M42" s="24"/>
      <c r="N42" s="24"/>
      <c r="O42" s="24" t="n">
        <f aca="false">IF(O31&lt;10,O31,"Err")</f>
        <v>8</v>
      </c>
      <c r="P42" s="24"/>
      <c r="Q42" s="24"/>
      <c r="R42" s="24"/>
      <c r="S42" s="24" t="str">
        <f aca="false">IF(S31&lt;10,S31,"Err")</f>
        <v>Err</v>
      </c>
      <c r="T42" s="24"/>
      <c r="U42" s="24"/>
      <c r="V42" s="24"/>
      <c r="W42" s="24" t="n">
        <f aca="false">IF(W31&lt;10,W31,"Err")</f>
        <v>5</v>
      </c>
      <c r="X42" s="24"/>
      <c r="Y42" s="24"/>
      <c r="Z42" s="24"/>
      <c r="AA42" s="24" t="str">
        <f aca="false">IF(AA31&lt;10,AA31,"Err")</f>
        <v>Err</v>
      </c>
      <c r="AB42" s="24"/>
      <c r="AC42" s="24"/>
      <c r="AD42" s="24"/>
      <c r="AE42" s="24" t="n">
        <f aca="false">IF(AE31&lt;10,AE31,"Err")</f>
        <v>3</v>
      </c>
      <c r="AF42" s="24"/>
      <c r="AG42" s="24"/>
      <c r="AH42" s="24"/>
      <c r="AK42" s="13"/>
      <c r="AL42" s="14" t="s">
        <v>22</v>
      </c>
      <c r="AM42" s="15" t="str">
        <f aca="false">_xlfn.CONCAT(C42:AH42)</f>
        <v>Err048Err5Err3</v>
      </c>
    </row>
    <row r="43" customFormat="false" ht="13.8" hidden="false" customHeight="false" outlineLevel="0" collapsed="false">
      <c r="B43" s="1" t="s">
        <v>8</v>
      </c>
      <c r="C43" s="38" t="n">
        <v>0</v>
      </c>
      <c r="D43" s="82" t="n">
        <v>7</v>
      </c>
      <c r="E43" s="82" t="n">
        <f aca="false">D43-1</f>
        <v>6</v>
      </c>
      <c r="F43" s="82" t="n">
        <f aca="false">E43-1</f>
        <v>5</v>
      </c>
      <c r="G43" s="82" t="n">
        <f aca="false">F43-1</f>
        <v>4</v>
      </c>
      <c r="H43" s="82" t="n">
        <f aca="false">G43-1</f>
        <v>3</v>
      </c>
      <c r="I43" s="82" t="n">
        <f aca="false">H43-1</f>
        <v>2</v>
      </c>
      <c r="J43" s="82" t="n">
        <f aca="false">I43-1</f>
        <v>1</v>
      </c>
      <c r="K43" s="82" t="n">
        <f aca="false">J43-1</f>
        <v>0</v>
      </c>
      <c r="L43" s="38" t="n">
        <v>22</v>
      </c>
      <c r="M43" s="38" t="n">
        <f aca="false">L43-1</f>
        <v>21</v>
      </c>
      <c r="N43" s="38" t="n">
        <f aca="false">M43-1</f>
        <v>20</v>
      </c>
      <c r="O43" s="38" t="n">
        <f aca="false">N43-1</f>
        <v>19</v>
      </c>
      <c r="P43" s="38" t="n">
        <f aca="false">O43-1</f>
        <v>18</v>
      </c>
      <c r="Q43" s="38" t="n">
        <f aca="false">P43-1</f>
        <v>17</v>
      </c>
      <c r="R43" s="38" t="n">
        <f aca="false">Q43-1</f>
        <v>16</v>
      </c>
      <c r="S43" s="38" t="n">
        <f aca="false">R43-1</f>
        <v>15</v>
      </c>
      <c r="T43" s="38" t="n">
        <f aca="false">S43-1</f>
        <v>14</v>
      </c>
      <c r="U43" s="38" t="n">
        <f aca="false">T43-1</f>
        <v>13</v>
      </c>
      <c r="V43" s="38" t="n">
        <f aca="false">U43-1</f>
        <v>12</v>
      </c>
      <c r="W43" s="38" t="n">
        <f aca="false">V43-1</f>
        <v>11</v>
      </c>
      <c r="X43" s="38" t="n">
        <f aca="false">W43-1</f>
        <v>10</v>
      </c>
      <c r="Y43" s="38" t="n">
        <f aca="false">X43-1</f>
        <v>9</v>
      </c>
      <c r="Z43" s="38" t="n">
        <f aca="false">Y43-1</f>
        <v>8</v>
      </c>
      <c r="AA43" s="38" t="n">
        <f aca="false">Z43-1</f>
        <v>7</v>
      </c>
      <c r="AB43" s="38" t="n">
        <f aca="false">AA43-1</f>
        <v>6</v>
      </c>
      <c r="AC43" s="38" t="n">
        <f aca="false">AB43-1</f>
        <v>5</v>
      </c>
      <c r="AD43" s="38" t="n">
        <f aca="false">AC43-1</f>
        <v>4</v>
      </c>
      <c r="AE43" s="38" t="n">
        <f aca="false">AD43-1</f>
        <v>3</v>
      </c>
      <c r="AF43" s="38" t="n">
        <f aca="false">AE43-1</f>
        <v>2</v>
      </c>
      <c r="AG43" s="38" t="n">
        <f aca="false">AF43-1</f>
        <v>1</v>
      </c>
      <c r="AH43" s="38" t="n">
        <f aca="false">AG43-1</f>
        <v>0</v>
      </c>
      <c r="AL43" s="27"/>
      <c r="AM43" s="27"/>
    </row>
    <row r="44" customFormat="false" ht="13.8" hidden="true" customHeight="false" outlineLevel="0" collapsed="false">
      <c r="C44" s="20"/>
      <c r="D44" s="20" t="n">
        <f aca="false">2^D43</f>
        <v>128</v>
      </c>
      <c r="E44" s="20" t="n">
        <f aca="false">2^E43</f>
        <v>64</v>
      </c>
      <c r="F44" s="20" t="n">
        <f aca="false">2^F43</f>
        <v>32</v>
      </c>
      <c r="G44" s="20" t="n">
        <f aca="false">2^G43</f>
        <v>16</v>
      </c>
      <c r="H44" s="20" t="n">
        <f aca="false">2^H43</f>
        <v>8</v>
      </c>
      <c r="I44" s="20" t="n">
        <f aca="false">2^I43</f>
        <v>4</v>
      </c>
      <c r="J44" s="20" t="n">
        <f aca="false">2^J43</f>
        <v>2</v>
      </c>
      <c r="K44" s="20" t="n">
        <f aca="false">2^K43</f>
        <v>1</v>
      </c>
      <c r="L44" s="20" t="n">
        <f aca="false">2^L43</f>
        <v>4194304</v>
      </c>
      <c r="M44" s="20" t="n">
        <f aca="false">2^M43</f>
        <v>2097152</v>
      </c>
      <c r="N44" s="20" t="n">
        <f aca="false">2^N43</f>
        <v>1048576</v>
      </c>
      <c r="O44" s="20" t="n">
        <f aca="false">2^O43</f>
        <v>524288</v>
      </c>
      <c r="P44" s="20" t="n">
        <f aca="false">2^P43</f>
        <v>262144</v>
      </c>
      <c r="Q44" s="20" t="n">
        <f aca="false">2^Q43</f>
        <v>131072</v>
      </c>
      <c r="R44" s="20" t="n">
        <f aca="false">2^R43</f>
        <v>65536</v>
      </c>
      <c r="S44" s="20" t="n">
        <f aca="false">2^S43</f>
        <v>32768</v>
      </c>
      <c r="T44" s="20" t="n">
        <f aca="false">2^T43</f>
        <v>16384</v>
      </c>
      <c r="U44" s="20" t="n">
        <f aca="false">2^U43</f>
        <v>8192</v>
      </c>
      <c r="V44" s="20" t="n">
        <f aca="false">2^V43</f>
        <v>4096</v>
      </c>
      <c r="W44" s="20" t="n">
        <f aca="false">2^W43</f>
        <v>2048</v>
      </c>
      <c r="X44" s="20" t="n">
        <f aca="false">2^X43</f>
        <v>1024</v>
      </c>
      <c r="Y44" s="20" t="n">
        <f aca="false">2^Y43</f>
        <v>512</v>
      </c>
      <c r="Z44" s="20" t="n">
        <f aca="false">2^Z43</f>
        <v>256</v>
      </c>
      <c r="AA44" s="20" t="n">
        <f aca="false">2^AA43</f>
        <v>128</v>
      </c>
      <c r="AB44" s="20" t="n">
        <f aca="false">2^AB43</f>
        <v>64</v>
      </c>
      <c r="AC44" s="20" t="n">
        <f aca="false">2^AC43</f>
        <v>32</v>
      </c>
      <c r="AD44" s="20" t="n">
        <f aca="false">2^AD43</f>
        <v>16</v>
      </c>
      <c r="AE44" s="20" t="n">
        <f aca="false">2^AE43</f>
        <v>8</v>
      </c>
      <c r="AF44" s="20" t="n">
        <f aca="false">2^AF43</f>
        <v>4</v>
      </c>
      <c r="AG44" s="20" t="n">
        <f aca="false">2^AG43</f>
        <v>2</v>
      </c>
      <c r="AH44" s="20" t="n">
        <f aca="false">2^AH43</f>
        <v>1</v>
      </c>
    </row>
    <row r="45" customFormat="false" ht="13.8" hidden="true" customHeight="false" outlineLevel="0" collapsed="false">
      <c r="C45" s="20"/>
      <c r="D45" s="20" t="n">
        <f aca="false">D44*D30</f>
        <v>128</v>
      </c>
      <c r="E45" s="20" t="n">
        <f aca="false">E44*E30</f>
        <v>0</v>
      </c>
      <c r="F45" s="20" t="n">
        <f aca="false">F44*F30</f>
        <v>0</v>
      </c>
      <c r="G45" s="20" t="n">
        <f aca="false">G44*G30</f>
        <v>0</v>
      </c>
      <c r="H45" s="20" t="n">
        <f aca="false">H44*H30</f>
        <v>0</v>
      </c>
      <c r="I45" s="20" t="n">
        <f aca="false">I44*I30</f>
        <v>0</v>
      </c>
      <c r="J45" s="20" t="n">
        <f aca="false">J44*J30</f>
        <v>0</v>
      </c>
      <c r="K45" s="20" t="n">
        <f aca="false">K44*K30</f>
        <v>0</v>
      </c>
      <c r="L45" s="20" t="n">
        <f aca="false">L44*L30</f>
        <v>4194304</v>
      </c>
      <c r="M45" s="20" t="n">
        <f aca="false">M44*M30</f>
        <v>0</v>
      </c>
      <c r="N45" s="20" t="n">
        <f aca="false">N44*N30</f>
        <v>0</v>
      </c>
      <c r="O45" s="20" t="n">
        <f aca="false">O44*O30</f>
        <v>524288</v>
      </c>
      <c r="P45" s="20" t="n">
        <f aca="false">P44*P30</f>
        <v>0</v>
      </c>
      <c r="Q45" s="20" t="n">
        <f aca="false">Q44*Q30</f>
        <v>0</v>
      </c>
      <c r="R45" s="20" t="n">
        <f aca="false">R44*R30</f>
        <v>0</v>
      </c>
      <c r="S45" s="20" t="n">
        <f aca="false">S44*S30</f>
        <v>32768</v>
      </c>
      <c r="T45" s="20" t="n">
        <f aca="false">T44*T30</f>
        <v>16384</v>
      </c>
      <c r="U45" s="20" t="n">
        <f aca="false">U44*U30</f>
        <v>8192</v>
      </c>
      <c r="V45" s="20" t="n">
        <f aca="false">V44*V30</f>
        <v>4096</v>
      </c>
      <c r="W45" s="20" t="n">
        <f aca="false">W44*W30</f>
        <v>0</v>
      </c>
      <c r="X45" s="20" t="n">
        <f aca="false">X44*X30</f>
        <v>1024</v>
      </c>
      <c r="Y45" s="20" t="n">
        <f aca="false">Y44*Y30</f>
        <v>0</v>
      </c>
      <c r="Z45" s="20" t="n">
        <f aca="false">Z44*Z30</f>
        <v>256</v>
      </c>
      <c r="AA45" s="20" t="n">
        <f aca="false">AA44*AA30</f>
        <v>128</v>
      </c>
      <c r="AB45" s="20" t="n">
        <f aca="false">AB44*AB30</f>
        <v>64</v>
      </c>
      <c r="AC45" s="20" t="n">
        <f aca="false">AC44*AC30</f>
        <v>0</v>
      </c>
      <c r="AD45" s="20" t="n">
        <f aca="false">AD44*AD30</f>
        <v>0</v>
      </c>
      <c r="AE45" s="20" t="n">
        <f aca="false">AE44*AE30</f>
        <v>0</v>
      </c>
      <c r="AF45" s="20" t="n">
        <f aca="false">AF44*AF30</f>
        <v>0</v>
      </c>
      <c r="AG45" s="20" t="n">
        <f aca="false">AG44*AG30</f>
        <v>2</v>
      </c>
      <c r="AH45" s="20" t="n">
        <f aca="false">AH44*AH30</f>
        <v>1</v>
      </c>
    </row>
    <row r="46" customFormat="false" ht="13.8" hidden="true" customHeight="false" outlineLevel="0" collapsed="false">
      <c r="C46" s="83" t="n">
        <f aca="false">C30</f>
        <v>1</v>
      </c>
      <c r="D46" s="84" t="n">
        <f aca="false">SUM(D45:K45)</f>
        <v>128</v>
      </c>
      <c r="E46" s="84"/>
      <c r="F46" s="84"/>
      <c r="G46" s="84"/>
      <c r="H46" s="84"/>
      <c r="I46" s="84"/>
      <c r="J46" s="84"/>
      <c r="K46" s="84"/>
      <c r="L46" s="84" t="n">
        <f aca="false">SUM(L45:AH45)</f>
        <v>4781507</v>
      </c>
      <c r="M46" s="84"/>
      <c r="N46" s="84"/>
      <c r="O46" s="84"/>
      <c r="P46" s="84"/>
      <c r="Q46" s="84"/>
      <c r="R46" s="84"/>
      <c r="S46" s="84"/>
      <c r="T46" s="84"/>
      <c r="U46" s="84"/>
      <c r="V46" s="84"/>
      <c r="W46" s="84" t="n">
        <f aca="false">L46/(2^23)+1</f>
        <v>1.57000005245209</v>
      </c>
      <c r="X46" s="84"/>
      <c r="Y46" s="84"/>
      <c r="Z46" s="84"/>
      <c r="AA46" s="84"/>
      <c r="AB46" s="84"/>
      <c r="AC46" s="84"/>
      <c r="AD46" s="84"/>
      <c r="AE46" s="84"/>
      <c r="AF46" s="84"/>
      <c r="AG46" s="84"/>
      <c r="AH46" s="84"/>
    </row>
    <row r="47" customFormat="false" ht="13.8" hidden="false" customHeight="false" outlineLevel="0" collapsed="false">
      <c r="B47" s="16" t="s">
        <v>48</v>
      </c>
      <c r="C47" s="85" t="n">
        <f aca="false">(-1)^C46*W46*2^(D46-127)</f>
        <v>-3.14000010490417</v>
      </c>
      <c r="D47" s="85"/>
      <c r="E47" s="85"/>
      <c r="F47" s="85"/>
      <c r="G47" s="85"/>
      <c r="H47" s="85"/>
      <c r="I47" s="85"/>
      <c r="J47" s="85"/>
      <c r="K47" s="85"/>
      <c r="L47" s="85"/>
      <c r="M47" s="85"/>
      <c r="N47" s="85"/>
      <c r="O47" s="85"/>
      <c r="P47" s="85"/>
      <c r="Q47" s="85"/>
      <c r="R47" s="85"/>
      <c r="S47" s="85"/>
      <c r="T47" s="85"/>
      <c r="U47" s="85"/>
      <c r="V47" s="85"/>
      <c r="W47" s="85"/>
      <c r="X47" s="85"/>
      <c r="Y47" s="85"/>
      <c r="Z47" s="85"/>
      <c r="AA47" s="85"/>
      <c r="AB47" s="85"/>
      <c r="AC47" s="85"/>
      <c r="AD47" s="85"/>
      <c r="AE47" s="85"/>
      <c r="AF47" s="85"/>
      <c r="AG47" s="85"/>
      <c r="AH47" s="85"/>
      <c r="AL47" s="14" t="s">
        <v>48</v>
      </c>
      <c r="AM47" s="14" t="n">
        <f aca="false">C47</f>
        <v>-3.14000010490417</v>
      </c>
    </row>
    <row r="50" customFormat="false" ht="13.8" hidden="false" customHeight="false" outlineLevel="0" collapsed="false">
      <c r="A50" s="23" t="s">
        <v>9</v>
      </c>
      <c r="B50" s="43" t="s">
        <v>16</v>
      </c>
      <c r="C50" s="86" t="n">
        <f aca="false">C35</f>
        <v>3226006979</v>
      </c>
      <c r="D50" s="86"/>
      <c r="E50" s="86"/>
      <c r="F50" s="86"/>
      <c r="G50" s="86"/>
      <c r="H50" s="86"/>
      <c r="I50" s="86"/>
      <c r="J50" s="86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  <c r="W50" s="86"/>
      <c r="X50" s="86"/>
      <c r="Y50" s="86"/>
      <c r="Z50" s="86"/>
      <c r="AA50" s="86"/>
      <c r="AB50" s="86"/>
      <c r="AC50" s="86"/>
      <c r="AD50" s="86"/>
      <c r="AE50" s="86"/>
      <c r="AF50" s="86"/>
      <c r="AG50" s="86"/>
      <c r="AH50" s="86"/>
      <c r="AL50" s="14" t="s">
        <v>16</v>
      </c>
      <c r="AM50" s="15" t="str">
        <f aca="false">_xlfn.CONCAT(C50:AH50)</f>
        <v>3226006979</v>
      </c>
    </row>
    <row r="51" customFormat="false" ht="13.8" hidden="false" customHeight="false" outlineLevel="0" collapsed="false">
      <c r="B51" s="16" t="s">
        <v>16</v>
      </c>
      <c r="C51" s="19" t="n">
        <f aca="false">IF(AND(C50&gt;=0,C50&lt;=4294967295),C50,"Err.")</f>
        <v>3226006979</v>
      </c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L51" s="14" t="s">
        <v>16</v>
      </c>
      <c r="AM51" s="15" t="str">
        <f aca="false">_xlfn.CONCAT(C51:AH51)</f>
        <v>3226006979</v>
      </c>
    </row>
    <row r="52" customFormat="false" ht="13.8" hidden="true" customHeight="false" outlineLevel="0" collapsed="false">
      <c r="C52" s="45" t="n">
        <f aca="false">TRUNC(D52/2)</f>
        <v>0</v>
      </c>
      <c r="D52" s="45" t="n">
        <f aca="false">TRUNC(E52/2)</f>
        <v>1</v>
      </c>
      <c r="E52" s="45" t="n">
        <f aca="false">TRUNC(F52/2)</f>
        <v>3</v>
      </c>
      <c r="F52" s="45" t="n">
        <f aca="false">TRUNC(G52/2)</f>
        <v>6</v>
      </c>
      <c r="G52" s="45" t="n">
        <f aca="false">TRUNC(H52/2)</f>
        <v>12</v>
      </c>
      <c r="H52" s="45" t="n">
        <f aca="false">TRUNC(I52/2)</f>
        <v>24</v>
      </c>
      <c r="I52" s="45" t="n">
        <f aca="false">TRUNC(J52/2)</f>
        <v>48</v>
      </c>
      <c r="J52" s="45" t="n">
        <f aca="false">TRUNC(K52/2)</f>
        <v>96</v>
      </c>
      <c r="K52" s="45" t="n">
        <f aca="false">TRUNC(L52/2)</f>
        <v>192</v>
      </c>
      <c r="L52" s="45" t="n">
        <f aca="false">TRUNC(M52/2)</f>
        <v>384</v>
      </c>
      <c r="M52" s="45" t="n">
        <f aca="false">TRUNC(N52/2)</f>
        <v>769</v>
      </c>
      <c r="N52" s="45" t="n">
        <f aca="false">TRUNC(O52/2)</f>
        <v>1538</v>
      </c>
      <c r="O52" s="45" t="n">
        <f aca="false">TRUNC(P52/2)</f>
        <v>3076</v>
      </c>
      <c r="P52" s="45" t="n">
        <f aca="false">TRUNC(Q52/2)</f>
        <v>6153</v>
      </c>
      <c r="Q52" s="45" t="n">
        <f aca="false">TRUNC(R52/2)</f>
        <v>12306</v>
      </c>
      <c r="R52" s="45" t="n">
        <f aca="false">TRUNC(S52/2)</f>
        <v>24612</v>
      </c>
      <c r="S52" s="45" t="n">
        <f aca="false">TRUNC(T52/2)</f>
        <v>49224</v>
      </c>
      <c r="T52" s="45" t="n">
        <f aca="false">TRUNC(U52/2)</f>
        <v>98449</v>
      </c>
      <c r="U52" s="45" t="n">
        <f aca="false">TRUNC(V52/2)</f>
        <v>196899</v>
      </c>
      <c r="V52" s="45" t="n">
        <f aca="false">TRUNC(W52/2)</f>
        <v>393799</v>
      </c>
      <c r="W52" s="45" t="n">
        <f aca="false">TRUNC(X52/2)</f>
        <v>787599</v>
      </c>
      <c r="X52" s="45" t="n">
        <f aca="false">TRUNC(Y52/2)</f>
        <v>1575198</v>
      </c>
      <c r="Y52" s="45" t="n">
        <f aca="false">TRUNC(Z52/2)</f>
        <v>3150397</v>
      </c>
      <c r="Z52" s="45" t="n">
        <f aca="false">TRUNC(AA52/2)</f>
        <v>6300794</v>
      </c>
      <c r="AA52" s="45" t="n">
        <f aca="false">TRUNC(AB52/2)</f>
        <v>12601589</v>
      </c>
      <c r="AB52" s="45" t="n">
        <f aca="false">TRUNC(AC52/2)</f>
        <v>25203179</v>
      </c>
      <c r="AC52" s="45" t="n">
        <f aca="false">TRUNC(AD52/2)</f>
        <v>50406359</v>
      </c>
      <c r="AD52" s="45" t="n">
        <f aca="false">TRUNC(AE52/2)</f>
        <v>100812718</v>
      </c>
      <c r="AE52" s="45" t="n">
        <f aca="false">TRUNC(AF52/2)</f>
        <v>201625436</v>
      </c>
      <c r="AF52" s="45" t="n">
        <f aca="false">TRUNC(AG52/2)</f>
        <v>403250872</v>
      </c>
      <c r="AG52" s="45" t="n">
        <f aca="false">TRUNC(AH52/2)</f>
        <v>806501744</v>
      </c>
      <c r="AH52" s="45" t="n">
        <f aca="false">TRUNC(AI52/2)</f>
        <v>1613003489</v>
      </c>
      <c r="AI52" s="45" t="n">
        <f aca="false">C51</f>
        <v>3226006979</v>
      </c>
    </row>
    <row r="53" customFormat="false" ht="13.8" hidden="false" customHeight="false" outlineLevel="0" collapsed="false">
      <c r="B53" s="1" t="s">
        <v>8</v>
      </c>
      <c r="C53" s="38" t="n">
        <v>31</v>
      </c>
      <c r="D53" s="38" t="n">
        <f aca="false">IF((C53-1) &gt; 0, C53 - 1, 0)</f>
        <v>30</v>
      </c>
      <c r="E53" s="38" t="n">
        <f aca="false">IF((D53-1) &gt; 0, D53 - 1, 0)</f>
        <v>29</v>
      </c>
      <c r="F53" s="38" t="n">
        <f aca="false">IF((E53-1) &gt; 0, E53 - 1, 0)</f>
        <v>28</v>
      </c>
      <c r="G53" s="81" t="n">
        <f aca="false">IF((F53-1) &gt; 0, F53 - 1, 0)</f>
        <v>27</v>
      </c>
      <c r="H53" s="81" t="n">
        <f aca="false">IF((G53-1) &gt; 0, G53 - 1, 0)</f>
        <v>26</v>
      </c>
      <c r="I53" s="81" t="n">
        <f aca="false">IF((H53-1) &gt; 0, H53 - 1, 0)</f>
        <v>25</v>
      </c>
      <c r="J53" s="81" t="n">
        <f aca="false">IF((I53-1) &gt; 0, I53 - 1, 0)</f>
        <v>24</v>
      </c>
      <c r="K53" s="38" t="n">
        <f aca="false">IF((J53-1) &gt; 0, J53 - 1, 0)</f>
        <v>23</v>
      </c>
      <c r="L53" s="38" t="n">
        <f aca="false">IF((K53-1) &gt; 0, K53 - 1, 0)</f>
        <v>22</v>
      </c>
      <c r="M53" s="38" t="n">
        <f aca="false">IF((L53-1) &gt; 0, L53 - 1, 0)</f>
        <v>21</v>
      </c>
      <c r="N53" s="38" t="n">
        <f aca="false">IF((M53-1) &gt; 0, M53 - 1, 0)</f>
        <v>20</v>
      </c>
      <c r="O53" s="81" t="n">
        <f aca="false">IF((N53-1) &gt; 0, N53 - 1, 0)</f>
        <v>19</v>
      </c>
      <c r="P53" s="81" t="n">
        <f aca="false">IF((O53-1) &gt; 0, O53 - 1, 0)</f>
        <v>18</v>
      </c>
      <c r="Q53" s="81" t="n">
        <f aca="false">IF((P53-1) &gt; 0, P53 - 1, 0)</f>
        <v>17</v>
      </c>
      <c r="R53" s="81" t="n">
        <f aca="false">IF((Q53-1) &gt; 0, Q53 - 1, 0)</f>
        <v>16</v>
      </c>
      <c r="S53" s="38" t="n">
        <f aca="false">IF((R53-1) &gt; 0, R53 - 1, 0)</f>
        <v>15</v>
      </c>
      <c r="T53" s="38" t="n">
        <f aca="false">IF((S53-1) &gt; 0, S53 - 1, 0)</f>
        <v>14</v>
      </c>
      <c r="U53" s="38" t="n">
        <f aca="false">IF((T53-1) &gt; 0, T53 - 1, 0)</f>
        <v>13</v>
      </c>
      <c r="V53" s="38" t="n">
        <f aca="false">IF((U53-1) &gt; 0, U53 - 1, 0)</f>
        <v>12</v>
      </c>
      <c r="W53" s="81" t="n">
        <f aca="false">IF((V53-1) &gt; 0, V53 - 1, 0)</f>
        <v>11</v>
      </c>
      <c r="X53" s="81" t="n">
        <f aca="false">IF((W53-1) &gt; 0, W53 - 1, 0)</f>
        <v>10</v>
      </c>
      <c r="Y53" s="81" t="n">
        <f aca="false">IF((X53-1) &gt; 0, X53 - 1, 0)</f>
        <v>9</v>
      </c>
      <c r="Z53" s="81" t="n">
        <f aca="false">IF((Y53-1) &gt; 0, Y53 - 1, 0)</f>
        <v>8</v>
      </c>
      <c r="AA53" s="38" t="n">
        <f aca="false">IF((Z53-1) &gt; 0, Z53 - 1, 0)</f>
        <v>7</v>
      </c>
      <c r="AB53" s="38" t="n">
        <f aca="false">IF((AA53-1) &gt; 0, AA53 - 1, 0)</f>
        <v>6</v>
      </c>
      <c r="AC53" s="38" t="n">
        <f aca="false">IF((AB53-1) &gt; 0, AB53 - 1, 0)</f>
        <v>5</v>
      </c>
      <c r="AD53" s="38" t="n">
        <f aca="false">IF((AC53-1) &gt; 0, AC53 - 1, 0)</f>
        <v>4</v>
      </c>
      <c r="AE53" s="81" t="n">
        <f aca="false">IF((AD53-1) &gt; 0, AD53 - 1, 0)</f>
        <v>3</v>
      </c>
      <c r="AF53" s="81" t="n">
        <f aca="false">IF((AE53-1) &gt; 0, AE53 - 1, 0)</f>
        <v>2</v>
      </c>
      <c r="AG53" s="81" t="n">
        <f aca="false">IF((AF53-1) &gt; 0, AF53 - 1, 0)</f>
        <v>1</v>
      </c>
      <c r="AH53" s="81" t="n">
        <f aca="false">IF((AG53-1) &gt; 0, AG53 - 1, 0)</f>
        <v>0</v>
      </c>
      <c r="AL53" s="27"/>
      <c r="AM53" s="27"/>
    </row>
    <row r="54" customFormat="false" ht="13.8" hidden="true" customHeight="false" outlineLevel="0" collapsed="false">
      <c r="C54" s="46"/>
      <c r="D54" s="46"/>
      <c r="E54" s="46"/>
      <c r="F54" s="46"/>
      <c r="G54" s="46"/>
      <c r="H54" s="46"/>
      <c r="I54" s="46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  <c r="AA54" s="46"/>
      <c r="AB54" s="46"/>
      <c r="AC54" s="46"/>
      <c r="AD54" s="46"/>
      <c r="AE54" s="46"/>
      <c r="AF54" s="46"/>
      <c r="AG54" s="46"/>
      <c r="AH54" s="46"/>
    </row>
    <row r="55" customFormat="false" ht="13.8" hidden="false" customHeight="false" outlineLevel="0" collapsed="false">
      <c r="A55" s="1" t="s">
        <v>12</v>
      </c>
      <c r="B55" s="41" t="s">
        <v>10</v>
      </c>
      <c r="C55" s="42" t="n">
        <f aca="false">D52-C52*2</f>
        <v>1</v>
      </c>
      <c r="D55" s="42" t="n">
        <f aca="false">E52-D52*2</f>
        <v>1</v>
      </c>
      <c r="E55" s="42" t="n">
        <f aca="false">F52-E52*2</f>
        <v>0</v>
      </c>
      <c r="F55" s="42" t="n">
        <f aca="false">G52-F52*2</f>
        <v>0</v>
      </c>
      <c r="G55" s="42" t="n">
        <f aca="false">H52-G52*2</f>
        <v>0</v>
      </c>
      <c r="H55" s="42" t="n">
        <f aca="false">I52-H52*2</f>
        <v>0</v>
      </c>
      <c r="I55" s="42" t="n">
        <f aca="false">J52-I52*2</f>
        <v>0</v>
      </c>
      <c r="J55" s="42" t="n">
        <f aca="false">K52-J52*2</f>
        <v>0</v>
      </c>
      <c r="K55" s="42" t="n">
        <f aca="false">L52-K52*2</f>
        <v>0</v>
      </c>
      <c r="L55" s="42" t="n">
        <f aca="false">M52-L52*2</f>
        <v>1</v>
      </c>
      <c r="M55" s="42" t="n">
        <f aca="false">N52-M52*2</f>
        <v>0</v>
      </c>
      <c r="N55" s="42" t="n">
        <f aca="false">O52-N52*2</f>
        <v>0</v>
      </c>
      <c r="O55" s="42" t="n">
        <f aca="false">P52-O52*2</f>
        <v>1</v>
      </c>
      <c r="P55" s="42" t="n">
        <f aca="false">Q52-P52*2</f>
        <v>0</v>
      </c>
      <c r="Q55" s="42" t="n">
        <f aca="false">R52-Q52*2</f>
        <v>0</v>
      </c>
      <c r="R55" s="42" t="n">
        <f aca="false">S52-R52*2</f>
        <v>0</v>
      </c>
      <c r="S55" s="42" t="n">
        <f aca="false">T52-S52*2</f>
        <v>1</v>
      </c>
      <c r="T55" s="42" t="n">
        <f aca="false">U52-T52*2</f>
        <v>1</v>
      </c>
      <c r="U55" s="42" t="n">
        <f aca="false">V52-U52*2</f>
        <v>1</v>
      </c>
      <c r="V55" s="42" t="n">
        <f aca="false">W52-V52*2</f>
        <v>1</v>
      </c>
      <c r="W55" s="42" t="n">
        <f aca="false">X52-W52*2</f>
        <v>0</v>
      </c>
      <c r="X55" s="42" t="n">
        <f aca="false">Y52-X52*2</f>
        <v>1</v>
      </c>
      <c r="Y55" s="42" t="n">
        <f aca="false">Z52-Y52*2</f>
        <v>0</v>
      </c>
      <c r="Z55" s="42" t="n">
        <f aca="false">AA52-Z52*2</f>
        <v>1</v>
      </c>
      <c r="AA55" s="42" t="n">
        <f aca="false">AB52-AA52*2</f>
        <v>1</v>
      </c>
      <c r="AB55" s="42" t="n">
        <f aca="false">AC52-AB52*2</f>
        <v>1</v>
      </c>
      <c r="AC55" s="42" t="n">
        <f aca="false">AD52-AC52*2</f>
        <v>0</v>
      </c>
      <c r="AD55" s="42" t="n">
        <f aca="false">AE52-AD52*2</f>
        <v>0</v>
      </c>
      <c r="AE55" s="42" t="n">
        <f aca="false">AF52-AE52*2</f>
        <v>0</v>
      </c>
      <c r="AF55" s="42" t="n">
        <f aca="false">AG52-AF52*2</f>
        <v>0</v>
      </c>
      <c r="AG55" s="42" t="n">
        <f aca="false">AH52-AG52*2</f>
        <v>1</v>
      </c>
      <c r="AH55" s="42" t="n">
        <f aca="false">AI52-AH52*2</f>
        <v>1</v>
      </c>
      <c r="AL55" s="14" t="s">
        <v>10</v>
      </c>
      <c r="AM55" s="15" t="str">
        <f aca="false">_xlfn.CONCAT(C55:AH55)</f>
        <v>11000000010010001111010111000011</v>
      </c>
    </row>
    <row r="56" customFormat="false" ht="13.8" hidden="true" customHeight="false" outlineLevel="0" collapsed="false">
      <c r="C56" s="18" t="n">
        <f aca="false">F55+E55*2+D55*4+C55*8</f>
        <v>12</v>
      </c>
      <c r="D56" s="18"/>
      <c r="E56" s="18"/>
      <c r="F56" s="18"/>
      <c r="G56" s="18" t="n">
        <f aca="false">J55+I55*2+H55*4+G55*8</f>
        <v>0</v>
      </c>
      <c r="H56" s="18"/>
      <c r="I56" s="18"/>
      <c r="J56" s="18"/>
      <c r="K56" s="18" t="n">
        <f aca="false">N55+M55*2+L55*4+K55*8</f>
        <v>4</v>
      </c>
      <c r="L56" s="18"/>
      <c r="M56" s="18"/>
      <c r="N56" s="18"/>
      <c r="O56" s="18" t="n">
        <f aca="false">R55+Q55*2+P55*4+O55*8</f>
        <v>8</v>
      </c>
      <c r="P56" s="18"/>
      <c r="Q56" s="18"/>
      <c r="R56" s="18"/>
      <c r="S56" s="18" t="n">
        <f aca="false">V55+U55*2+T55*4+S55*8</f>
        <v>15</v>
      </c>
      <c r="T56" s="18"/>
      <c r="U56" s="18"/>
      <c r="V56" s="18"/>
      <c r="W56" s="18" t="n">
        <f aca="false">Z55+Y55*2+X55*4+W55*8</f>
        <v>5</v>
      </c>
      <c r="X56" s="18"/>
      <c r="Y56" s="18"/>
      <c r="Z56" s="18"/>
      <c r="AA56" s="18" t="n">
        <f aca="false">AD55+AC55*2+AB55*4+AA55*8</f>
        <v>12</v>
      </c>
      <c r="AB56" s="18"/>
      <c r="AC56" s="18"/>
      <c r="AD56" s="18"/>
      <c r="AE56" s="18" t="n">
        <f aca="false">AH55+AG55*2+AF55*4+AE55*8</f>
        <v>3</v>
      </c>
      <c r="AF56" s="18"/>
      <c r="AG56" s="18"/>
      <c r="AH56" s="18"/>
    </row>
    <row r="57" customFormat="false" ht="13.8" hidden="false" customHeight="false" outlineLevel="0" collapsed="false">
      <c r="B57" s="16" t="s">
        <v>13</v>
      </c>
      <c r="C57" s="19" t="str">
        <f aca="false">IF(C56&lt;10,C56,IF(C56=10,"A",IF(C56=11,"B",IF(C56=12,"C",IF(C56=13,"D",IF(C56=14,"E",IF(C56=15,"F","Err.")))))))</f>
        <v>C</v>
      </c>
      <c r="D57" s="19"/>
      <c r="E57" s="19"/>
      <c r="F57" s="19"/>
      <c r="G57" s="19" t="n">
        <f aca="false">IF(G56&lt;10,G56,IF(G56=10,"A",IF(G56=11,"B",IF(G56=12,"C",IF(G56=13,"D",IF(G56=14,"E",IF(G56=15,"F","Err.")))))))</f>
        <v>0</v>
      </c>
      <c r="H57" s="19"/>
      <c r="I57" s="19"/>
      <c r="J57" s="19"/>
      <c r="K57" s="19" t="n">
        <f aca="false">IF(K56&lt;10,K56,IF(K56=10,"A",IF(K56=11,"B",IF(K56=12,"C",IF(K56=13,"D",IF(K56=14,"E",IF(K56=15,"F","Err.")))))))</f>
        <v>4</v>
      </c>
      <c r="L57" s="19"/>
      <c r="M57" s="19"/>
      <c r="N57" s="19"/>
      <c r="O57" s="19" t="n">
        <f aca="false">IF(O56&lt;10,O56,IF(O56=10,"A",IF(O56=11,"B",IF(O56=12,"C",IF(O56=13,"D",IF(O56=14,"E",IF(O56=15,"F","Err.")))))))</f>
        <v>8</v>
      </c>
      <c r="P57" s="19"/>
      <c r="Q57" s="19"/>
      <c r="R57" s="19"/>
      <c r="S57" s="19" t="str">
        <f aca="false">IF(S56&lt;10,S56,IF(S56=10,"A",IF(S56=11,"B",IF(S56=12,"C",IF(S56=13,"D",IF(S56=14,"E",IF(S56=15,"F","Err.")))))))</f>
        <v>F</v>
      </c>
      <c r="T57" s="19"/>
      <c r="U57" s="19"/>
      <c r="V57" s="19"/>
      <c r="W57" s="19" t="n">
        <f aca="false">IF(W56&lt;10,W56,IF(W56=10,"A",IF(W56=11,"B",IF(W56=12,"C",IF(W56=13,"D",IF(W56=14,"E",IF(W56=15,"F","Err.")))))))</f>
        <v>5</v>
      </c>
      <c r="X57" s="19"/>
      <c r="Y57" s="19"/>
      <c r="Z57" s="19"/>
      <c r="AA57" s="19" t="str">
        <f aca="false">IF(AA56&lt;10,AA56,IF(AA56=10,"A",IF(AA56=11,"B",IF(AA56=12,"C",IF(AA56=13,"D",IF(AA56=14,"E",IF(AA56=15,"F","Err.")))))))</f>
        <v>C</v>
      </c>
      <c r="AB57" s="19"/>
      <c r="AC57" s="19"/>
      <c r="AD57" s="19"/>
      <c r="AE57" s="19" t="n">
        <f aca="false">IF(AE56&lt;10,AE56,IF(AE56=10,"A",IF(AE56=11,"B",IF(AE56=12,"C",IF(AE56=13,"D",IF(AE56=14,"E",IF(AE56=15,"F","Err.")))))))</f>
        <v>3</v>
      </c>
      <c r="AF57" s="19"/>
      <c r="AG57" s="19"/>
      <c r="AH57" s="19"/>
      <c r="AL57" s="14" t="s">
        <v>13</v>
      </c>
      <c r="AM57" s="15" t="str">
        <f aca="false">_xlfn.CONCAT(C57:AH57)</f>
        <v>C048F5C3</v>
      </c>
    </row>
    <row r="58" customFormat="false" ht="13.8" hidden="true" customHeight="false" outlineLevel="0" collapsed="false">
      <c r="C58" s="20" t="n">
        <f aca="false">2^C53</f>
        <v>2147483648</v>
      </c>
      <c r="D58" s="20" t="n">
        <f aca="false">2^D53</f>
        <v>1073741824</v>
      </c>
      <c r="E58" s="20" t="n">
        <f aca="false">2^E53</f>
        <v>536870912</v>
      </c>
      <c r="F58" s="20" t="n">
        <f aca="false">2^F53</f>
        <v>268435456</v>
      </c>
      <c r="G58" s="20" t="n">
        <f aca="false">2^G53</f>
        <v>134217728</v>
      </c>
      <c r="H58" s="20" t="n">
        <f aca="false">2^H53</f>
        <v>67108864</v>
      </c>
      <c r="I58" s="20" t="n">
        <f aca="false">2^I53</f>
        <v>33554432</v>
      </c>
      <c r="J58" s="20" t="n">
        <f aca="false">2^J53</f>
        <v>16777216</v>
      </c>
      <c r="K58" s="20" t="n">
        <f aca="false">2^K53</f>
        <v>8388608</v>
      </c>
      <c r="L58" s="20" t="n">
        <f aca="false">2^L53</f>
        <v>4194304</v>
      </c>
      <c r="M58" s="20" t="n">
        <f aca="false">2^M53</f>
        <v>2097152</v>
      </c>
      <c r="N58" s="20" t="n">
        <f aca="false">2^N53</f>
        <v>1048576</v>
      </c>
      <c r="O58" s="20" t="n">
        <f aca="false">2^O53</f>
        <v>524288</v>
      </c>
      <c r="P58" s="20" t="n">
        <f aca="false">2^P53</f>
        <v>262144</v>
      </c>
      <c r="Q58" s="20" t="n">
        <f aca="false">2^Q53</f>
        <v>131072</v>
      </c>
      <c r="R58" s="20" t="n">
        <f aca="false">2^R53</f>
        <v>65536</v>
      </c>
      <c r="S58" s="20" t="n">
        <f aca="false">2^S53</f>
        <v>32768</v>
      </c>
      <c r="T58" s="20" t="n">
        <f aca="false">2^T53</f>
        <v>16384</v>
      </c>
      <c r="U58" s="20" t="n">
        <f aca="false">2^U53</f>
        <v>8192</v>
      </c>
      <c r="V58" s="20" t="n">
        <f aca="false">2^V53</f>
        <v>4096</v>
      </c>
      <c r="W58" s="20" t="n">
        <f aca="false">2^W53</f>
        <v>2048</v>
      </c>
      <c r="X58" s="20" t="n">
        <f aca="false">2^X53</f>
        <v>1024</v>
      </c>
      <c r="Y58" s="20" t="n">
        <f aca="false">2^Y53</f>
        <v>512</v>
      </c>
      <c r="Z58" s="20" t="n">
        <f aca="false">2^Z53</f>
        <v>256</v>
      </c>
      <c r="AA58" s="20" t="n">
        <f aca="false">2^AA53</f>
        <v>128</v>
      </c>
      <c r="AB58" s="20" t="n">
        <f aca="false">2^AB53</f>
        <v>64</v>
      </c>
      <c r="AC58" s="20" t="n">
        <f aca="false">2^AC53</f>
        <v>32</v>
      </c>
      <c r="AD58" s="20" t="n">
        <f aca="false">2^AD53</f>
        <v>16</v>
      </c>
      <c r="AE58" s="20" t="n">
        <f aca="false">2^AE53</f>
        <v>8</v>
      </c>
      <c r="AF58" s="20" t="n">
        <f aca="false">2^AF53</f>
        <v>4</v>
      </c>
      <c r="AG58" s="20" t="n">
        <f aca="false">2^AG53</f>
        <v>2</v>
      </c>
      <c r="AH58" s="20" t="n">
        <f aca="false">2^AH53</f>
        <v>1</v>
      </c>
    </row>
    <row r="59" customFormat="false" ht="13.8" hidden="true" customHeight="false" outlineLevel="0" collapsed="false">
      <c r="C59" s="20" t="n">
        <f aca="false">C55*C58</f>
        <v>2147483648</v>
      </c>
      <c r="D59" s="20" t="n">
        <f aca="false">D55*D58</f>
        <v>1073741824</v>
      </c>
      <c r="E59" s="20" t="n">
        <f aca="false">E55*E58</f>
        <v>0</v>
      </c>
      <c r="F59" s="20" t="n">
        <f aca="false">F55*F58</f>
        <v>0</v>
      </c>
      <c r="G59" s="20" t="n">
        <f aca="false">G55*G58</f>
        <v>0</v>
      </c>
      <c r="H59" s="20" t="n">
        <f aca="false">H55*H58</f>
        <v>0</v>
      </c>
      <c r="I59" s="20" t="n">
        <f aca="false">I55*I58</f>
        <v>0</v>
      </c>
      <c r="J59" s="20" t="n">
        <f aca="false">J55*J58</f>
        <v>0</v>
      </c>
      <c r="K59" s="20" t="n">
        <f aca="false">K55*K58</f>
        <v>0</v>
      </c>
      <c r="L59" s="20" t="n">
        <f aca="false">L55*L58</f>
        <v>4194304</v>
      </c>
      <c r="M59" s="20" t="n">
        <f aca="false">M55*M58</f>
        <v>0</v>
      </c>
      <c r="N59" s="20" t="n">
        <f aca="false">N55*N58</f>
        <v>0</v>
      </c>
      <c r="O59" s="20" t="n">
        <f aca="false">O55*O58</f>
        <v>524288</v>
      </c>
      <c r="P59" s="20" t="n">
        <f aca="false">P55*P58</f>
        <v>0</v>
      </c>
      <c r="Q59" s="20" t="n">
        <f aca="false">Q55*Q58</f>
        <v>0</v>
      </c>
      <c r="R59" s="20" t="n">
        <f aca="false">R55*R58</f>
        <v>0</v>
      </c>
      <c r="S59" s="20" t="n">
        <f aca="false">S55*S58</f>
        <v>32768</v>
      </c>
      <c r="T59" s="20" t="n">
        <f aca="false">T55*T58</f>
        <v>16384</v>
      </c>
      <c r="U59" s="20" t="n">
        <f aca="false">U55*U58</f>
        <v>8192</v>
      </c>
      <c r="V59" s="20" t="n">
        <f aca="false">V55*V58</f>
        <v>4096</v>
      </c>
      <c r="W59" s="20" t="n">
        <f aca="false">W55*W58</f>
        <v>0</v>
      </c>
      <c r="X59" s="20" t="n">
        <f aca="false">X55*X58</f>
        <v>1024</v>
      </c>
      <c r="Y59" s="20" t="n">
        <f aca="false">Y55*Y58</f>
        <v>0</v>
      </c>
      <c r="Z59" s="20" t="n">
        <f aca="false">Z55*Z58</f>
        <v>256</v>
      </c>
      <c r="AA59" s="20" t="n">
        <f aca="false">AA55*AA58</f>
        <v>128</v>
      </c>
      <c r="AB59" s="20" t="n">
        <f aca="false">AB55*AB58</f>
        <v>64</v>
      </c>
      <c r="AC59" s="20" t="n">
        <f aca="false">AC55*AC58</f>
        <v>0</v>
      </c>
      <c r="AD59" s="20" t="n">
        <f aca="false">AD55*AD58</f>
        <v>0</v>
      </c>
      <c r="AE59" s="20" t="n">
        <f aca="false">AE55*AE58</f>
        <v>0</v>
      </c>
      <c r="AF59" s="20" t="n">
        <f aca="false">AF55*AF58</f>
        <v>0</v>
      </c>
      <c r="AG59" s="20" t="n">
        <f aca="false">AG55*AG58</f>
        <v>2</v>
      </c>
      <c r="AH59" s="20" t="n">
        <f aca="false">AH55*AH58</f>
        <v>1</v>
      </c>
    </row>
    <row r="60" customFormat="false" ht="13.8" hidden="false" customHeight="false" outlineLevel="0" collapsed="false">
      <c r="B60" s="16" t="s">
        <v>16</v>
      </c>
      <c r="C60" s="19" t="n">
        <f aca="false">SUM(C59:AH59)</f>
        <v>3226006979</v>
      </c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L60" s="14" t="s">
        <v>16</v>
      </c>
      <c r="AM60" s="15" t="str">
        <f aca="false">_xlfn.CONCAT(C60:AH60)</f>
        <v>3226006979</v>
      </c>
    </row>
    <row r="61" customFormat="false" ht="13.8" hidden="true" customHeight="false" outlineLevel="0" collapsed="false">
      <c r="B61" s="13"/>
      <c r="C61" s="25" t="n">
        <f aca="false">IF(C55=0,1,0)</f>
        <v>0</v>
      </c>
      <c r="D61" s="25" t="n">
        <f aca="false">IF(D55=0,1,0)</f>
        <v>0</v>
      </c>
      <c r="E61" s="25" t="n">
        <f aca="false">IF(E55=0,1,0)</f>
        <v>1</v>
      </c>
      <c r="F61" s="25" t="n">
        <f aca="false">IF(F55=0,1,0)</f>
        <v>1</v>
      </c>
      <c r="G61" s="25" t="n">
        <f aca="false">IF(G55=0,1,0)</f>
        <v>1</v>
      </c>
      <c r="H61" s="25" t="n">
        <f aca="false">IF(H55=0,1,0)</f>
        <v>1</v>
      </c>
      <c r="I61" s="25" t="n">
        <f aca="false">IF(I55=0,1,0)</f>
        <v>1</v>
      </c>
      <c r="J61" s="25" t="n">
        <f aca="false">IF(J55=0,1,0)</f>
        <v>1</v>
      </c>
      <c r="K61" s="25" t="n">
        <f aca="false">IF(K55=0,1,0)</f>
        <v>1</v>
      </c>
      <c r="L61" s="25" t="n">
        <f aca="false">IF(L55=0,1,0)</f>
        <v>0</v>
      </c>
      <c r="M61" s="25" t="n">
        <f aca="false">IF(M55=0,1,0)</f>
        <v>1</v>
      </c>
      <c r="N61" s="25" t="n">
        <f aca="false">IF(N55=0,1,0)</f>
        <v>1</v>
      </c>
      <c r="O61" s="25" t="n">
        <f aca="false">IF(O55=0,1,0)</f>
        <v>0</v>
      </c>
      <c r="P61" s="25" t="n">
        <f aca="false">IF(P55=0,1,0)</f>
        <v>1</v>
      </c>
      <c r="Q61" s="25" t="n">
        <f aca="false">IF(Q55=0,1,0)</f>
        <v>1</v>
      </c>
      <c r="R61" s="25" t="n">
        <f aca="false">IF(R55=0,1,0)</f>
        <v>1</v>
      </c>
      <c r="S61" s="25" t="n">
        <f aca="false">IF(S55=0,1,0)</f>
        <v>0</v>
      </c>
      <c r="T61" s="25" t="n">
        <f aca="false">IF(T55=0,1,0)</f>
        <v>0</v>
      </c>
      <c r="U61" s="25" t="n">
        <f aca="false">IF(U55=0,1,0)</f>
        <v>0</v>
      </c>
      <c r="V61" s="25" t="n">
        <f aca="false">IF(V55=0,1,0)</f>
        <v>0</v>
      </c>
      <c r="W61" s="25" t="n">
        <f aca="false">IF(W55=0,1,0)</f>
        <v>1</v>
      </c>
      <c r="X61" s="25" t="n">
        <f aca="false">IF(X55=0,1,0)</f>
        <v>0</v>
      </c>
      <c r="Y61" s="25" t="n">
        <f aca="false">IF(Y55=0,1,0)</f>
        <v>1</v>
      </c>
      <c r="Z61" s="25" t="n">
        <f aca="false">IF(Z55=0,1,0)</f>
        <v>0</v>
      </c>
      <c r="AA61" s="25" t="n">
        <f aca="false">IF(AA55=0,1,0)</f>
        <v>0</v>
      </c>
      <c r="AB61" s="25" t="n">
        <f aca="false">IF(AB55=0,1,0)</f>
        <v>0</v>
      </c>
      <c r="AC61" s="25" t="n">
        <f aca="false">IF(AC55=0,1,0)</f>
        <v>1</v>
      </c>
      <c r="AD61" s="25" t="n">
        <f aca="false">IF(AD55=0,1,0)</f>
        <v>1</v>
      </c>
      <c r="AE61" s="25" t="n">
        <f aca="false">IF(AE55=0,1,0)</f>
        <v>1</v>
      </c>
      <c r="AF61" s="25" t="n">
        <f aca="false">IF(AF55=0,1,0)</f>
        <v>1</v>
      </c>
      <c r="AG61" s="25" t="n">
        <f aca="false">IF(AG55=0,1,0)</f>
        <v>0</v>
      </c>
      <c r="AH61" s="25" t="n">
        <f aca="false">IF(AH55=0,1,0)</f>
        <v>0</v>
      </c>
      <c r="AI61" s="13"/>
      <c r="AJ61" s="13"/>
      <c r="AK61" s="13" t="s">
        <v>17</v>
      </c>
      <c r="AL61" s="13"/>
      <c r="AM61" s="13"/>
    </row>
    <row r="62" customFormat="false" ht="13.8" hidden="true" customHeight="false" outlineLevel="0" collapsed="false">
      <c r="B62" s="13"/>
      <c r="C62" s="25" t="n">
        <v>0</v>
      </c>
      <c r="D62" s="25" t="n">
        <v>0</v>
      </c>
      <c r="E62" s="25" t="n">
        <v>0</v>
      </c>
      <c r="F62" s="25" t="n">
        <v>0</v>
      </c>
      <c r="G62" s="25" t="n">
        <v>0</v>
      </c>
      <c r="H62" s="25" t="n">
        <v>0</v>
      </c>
      <c r="I62" s="25" t="n">
        <v>0</v>
      </c>
      <c r="J62" s="25" t="n">
        <v>0</v>
      </c>
      <c r="K62" s="25" t="n">
        <v>0</v>
      </c>
      <c r="L62" s="25" t="n">
        <v>0</v>
      </c>
      <c r="M62" s="25" t="n">
        <v>0</v>
      </c>
      <c r="N62" s="25" t="n">
        <v>0</v>
      </c>
      <c r="O62" s="25" t="n">
        <v>0</v>
      </c>
      <c r="P62" s="25" t="n">
        <v>0</v>
      </c>
      <c r="Q62" s="25" t="n">
        <v>0</v>
      </c>
      <c r="R62" s="25" t="n">
        <v>0</v>
      </c>
      <c r="S62" s="25" t="n">
        <v>0</v>
      </c>
      <c r="T62" s="25" t="n">
        <v>0</v>
      </c>
      <c r="U62" s="25" t="n">
        <v>0</v>
      </c>
      <c r="V62" s="25" t="n">
        <v>0</v>
      </c>
      <c r="W62" s="25" t="n">
        <v>0</v>
      </c>
      <c r="X62" s="25" t="n">
        <v>0</v>
      </c>
      <c r="Y62" s="25" t="n">
        <v>0</v>
      </c>
      <c r="Z62" s="25" t="n">
        <v>0</v>
      </c>
      <c r="AA62" s="25" t="n">
        <v>0</v>
      </c>
      <c r="AB62" s="25" t="n">
        <v>0</v>
      </c>
      <c r="AC62" s="25" t="n">
        <v>0</v>
      </c>
      <c r="AD62" s="25" t="n">
        <v>0</v>
      </c>
      <c r="AE62" s="25" t="n">
        <v>0</v>
      </c>
      <c r="AF62" s="25" t="n">
        <v>0</v>
      </c>
      <c r="AG62" s="25" t="n">
        <v>0</v>
      </c>
      <c r="AH62" s="25" t="n">
        <v>0</v>
      </c>
      <c r="AI62" s="13"/>
      <c r="AJ62" s="13"/>
      <c r="AK62" s="13" t="s">
        <v>18</v>
      </c>
      <c r="AL62" s="13"/>
      <c r="AM62" s="13"/>
    </row>
    <row r="63" customFormat="false" ht="13.8" hidden="true" customHeight="false" outlineLevel="0" collapsed="false">
      <c r="B63" s="13"/>
      <c r="C63" s="25" t="n">
        <f aca="false">IF(SUM(C61,C62,D64)=0,0,IF(SUM(C61,C62,D64)=1,1,IF(SUM(C61,C62,D64)=2,0,1)))</f>
        <v>0</v>
      </c>
      <c r="D63" s="25" t="n">
        <f aca="false">IF(SUM(D61,D62,E64)=0,0,IF(SUM(D61,D62,E64)=1,1,IF(SUM(D61,D62,E64)=2,0,1)))</f>
        <v>0</v>
      </c>
      <c r="E63" s="25" t="n">
        <f aca="false">IF(SUM(E61,E62,F64)=0,0,IF(SUM(E61,E62,F64)=1,1,IF(SUM(E61,E62,F64)=2,0,1)))</f>
        <v>1</v>
      </c>
      <c r="F63" s="25" t="n">
        <f aca="false">IF(SUM(F61,F62,G64)=0,0,IF(SUM(F61,F62,G64)=1,1,IF(SUM(F61,F62,G64)=2,0,1)))</f>
        <v>1</v>
      </c>
      <c r="G63" s="25" t="n">
        <f aca="false">IF(SUM(G61,G62,H64)=0,0,IF(SUM(G61,G62,H64)=1,1,IF(SUM(G61,G62,H64)=2,0,1)))</f>
        <v>1</v>
      </c>
      <c r="H63" s="25" t="n">
        <f aca="false">IF(SUM(H61,H62,I64)=0,0,IF(SUM(H61,H62,I64)=1,1,IF(SUM(H61,H62,I64)=2,0,1)))</f>
        <v>1</v>
      </c>
      <c r="I63" s="25" t="n">
        <f aca="false">IF(SUM(I61,I62,J64)=0,0,IF(SUM(I61,I62,J64)=1,1,IF(SUM(I61,I62,J64)=2,0,1)))</f>
        <v>1</v>
      </c>
      <c r="J63" s="25" t="n">
        <f aca="false">IF(SUM(J61,J62,K64)=0,0,IF(SUM(J61,J62,K64)=1,1,IF(SUM(J61,J62,K64)=2,0,1)))</f>
        <v>1</v>
      </c>
      <c r="K63" s="25" t="n">
        <f aca="false">IF(SUM(K61,K62,L64)=0,0,IF(SUM(K61,K62,L64)=1,1,IF(SUM(K61,K62,L64)=2,0,1)))</f>
        <v>1</v>
      </c>
      <c r="L63" s="25" t="n">
        <f aca="false">IF(SUM(L61,L62,M64)=0,0,IF(SUM(L61,L62,M64)=1,1,IF(SUM(L61,L62,M64)=2,0,1)))</f>
        <v>0</v>
      </c>
      <c r="M63" s="25" t="n">
        <f aca="false">IF(SUM(M61,M62,N64)=0,0,IF(SUM(M61,M62,N64)=1,1,IF(SUM(M61,M62,N64)=2,0,1)))</f>
        <v>1</v>
      </c>
      <c r="N63" s="25" t="n">
        <f aca="false">IF(SUM(N61,N62,O64)=0,0,IF(SUM(N61,N62,O64)=1,1,IF(SUM(N61,N62,O64)=2,0,1)))</f>
        <v>1</v>
      </c>
      <c r="O63" s="25" t="n">
        <f aca="false">IF(SUM(O61,O62,P64)=0,0,IF(SUM(O61,O62,P64)=1,1,IF(SUM(O61,O62,P64)=2,0,1)))</f>
        <v>0</v>
      </c>
      <c r="P63" s="25" t="n">
        <f aca="false">IF(SUM(P61,P62,Q64)=0,0,IF(SUM(P61,P62,Q64)=1,1,IF(SUM(P61,P62,Q64)=2,0,1)))</f>
        <v>1</v>
      </c>
      <c r="Q63" s="25" t="n">
        <f aca="false">IF(SUM(Q61,Q62,R64)=0,0,IF(SUM(Q61,Q62,R64)=1,1,IF(SUM(Q61,Q62,R64)=2,0,1)))</f>
        <v>1</v>
      </c>
      <c r="R63" s="25" t="n">
        <f aca="false">IF(SUM(R61,R62,S64)=0,0,IF(SUM(R61,R62,S64)=1,1,IF(SUM(R61,R62,S64)=2,0,1)))</f>
        <v>1</v>
      </c>
      <c r="S63" s="25" t="n">
        <f aca="false">IF(SUM(S61,S62,T64)=0,0,IF(SUM(S61,S62,T64)=1,1,IF(SUM(S61,S62,T64)=2,0,1)))</f>
        <v>0</v>
      </c>
      <c r="T63" s="25" t="n">
        <f aca="false">IF(SUM(T61,T62,U64)=0,0,IF(SUM(T61,T62,U64)=1,1,IF(SUM(T61,T62,U64)=2,0,1)))</f>
        <v>0</v>
      </c>
      <c r="U63" s="25" t="n">
        <f aca="false">IF(SUM(U61,U62,V64)=0,0,IF(SUM(U61,U62,V64)=1,1,IF(SUM(U61,U62,V64)=2,0,1)))</f>
        <v>0</v>
      </c>
      <c r="V63" s="25" t="n">
        <f aca="false">IF(SUM(V61,V62,W64)=0,0,IF(SUM(V61,V62,W64)=1,1,IF(SUM(V61,V62,W64)=2,0,1)))</f>
        <v>0</v>
      </c>
      <c r="W63" s="25" t="n">
        <f aca="false">IF(SUM(W61,W62,X64)=0,0,IF(SUM(W61,W62,X64)=1,1,IF(SUM(W61,W62,X64)=2,0,1)))</f>
        <v>1</v>
      </c>
      <c r="X63" s="25" t="n">
        <f aca="false">IF(SUM(X61,X62,Y64)=0,0,IF(SUM(X61,X62,Y64)=1,1,IF(SUM(X61,X62,Y64)=2,0,1)))</f>
        <v>0</v>
      </c>
      <c r="Y63" s="25" t="n">
        <f aca="false">IF(SUM(Y61,Y62,Z64)=0,0,IF(SUM(Y61,Y62,Z64)=1,1,IF(SUM(Y61,Y62,Z64)=2,0,1)))</f>
        <v>1</v>
      </c>
      <c r="Z63" s="25" t="n">
        <f aca="false">IF(SUM(Z61,Z62,AA64)=0,0,IF(SUM(Z61,Z62,AA64)=1,1,IF(SUM(Z61,Z62,AA64)=2,0,1)))</f>
        <v>0</v>
      </c>
      <c r="AA63" s="25" t="n">
        <f aca="false">IF(SUM(AA61,AA62,AB64)=0,0,IF(SUM(AA61,AA62,AB64)=1,1,IF(SUM(AA61,AA62,AB64)=2,0,1)))</f>
        <v>0</v>
      </c>
      <c r="AB63" s="25" t="n">
        <f aca="false">IF(SUM(AB61,AB62,AC64)=0,0,IF(SUM(AB61,AB62,AC64)=1,1,IF(SUM(AB61,AB62,AC64)=2,0,1)))</f>
        <v>0</v>
      </c>
      <c r="AC63" s="25" t="n">
        <f aca="false">IF(SUM(AC61,AC62,AD64)=0,0,IF(SUM(AC61,AC62,AD64)=1,1,IF(SUM(AC61,AC62,AD64)=2,0,1)))</f>
        <v>1</v>
      </c>
      <c r="AD63" s="25" t="n">
        <f aca="false">IF(SUM(AD61,AD62,AE64)=0,0,IF(SUM(AD61,AD62,AE64)=1,1,IF(SUM(AD61,AD62,AE64)=2,0,1)))</f>
        <v>1</v>
      </c>
      <c r="AE63" s="25" t="n">
        <f aca="false">IF(SUM(AE61,AE62,AF64)=0,0,IF(SUM(AE61,AE62,AF64)=1,1,IF(SUM(AE61,AE62,AF64)=2,0,1)))</f>
        <v>1</v>
      </c>
      <c r="AF63" s="25" t="n">
        <f aca="false">IF(SUM(AF61,AF62,AG64)=0,0,IF(SUM(AF61,AF62,AG64)=1,1,IF(SUM(AF61,AF62,AG64)=2,0,1)))</f>
        <v>1</v>
      </c>
      <c r="AG63" s="25" t="n">
        <f aca="false">IF(SUM(AG61,AG62,AH64)=0,0,IF(SUM(AG61,AG62,AH64)=1,1,IF(SUM(AG61,AG62,AH64)=2,0,1)))</f>
        <v>0</v>
      </c>
      <c r="AH63" s="25" t="n">
        <f aca="false">IF(SUM(AH61,AH62,AI64)=0,0,IF(SUM(AH61,AH62,AI64)=1,1,IF(SUM(AH61,AH62,AI64)=2,0,1)))</f>
        <v>1</v>
      </c>
      <c r="AI63" s="13"/>
      <c r="AJ63" s="13"/>
      <c r="AK63" s="13" t="s">
        <v>19</v>
      </c>
      <c r="AL63" s="13"/>
      <c r="AM63" s="13"/>
    </row>
    <row r="64" customFormat="false" ht="13.8" hidden="true" customHeight="false" outlineLevel="0" collapsed="false">
      <c r="B64" s="13"/>
      <c r="C64" s="25" t="n">
        <f aca="false">IF(SUM(C61,C62,D64)=0,0,IF(SUM(C61,C62,D64)=1,0,1))</f>
        <v>0</v>
      </c>
      <c r="D64" s="25" t="n">
        <f aca="false">IF(SUM(D61,D62,E64)=0,0,IF(SUM(D61,D62,E64)=1,0,1))</f>
        <v>0</v>
      </c>
      <c r="E64" s="25" t="n">
        <f aca="false">IF(SUM(E61,E62,F64)=0,0,IF(SUM(E61,E62,F64)=1,0,1))</f>
        <v>0</v>
      </c>
      <c r="F64" s="25" t="n">
        <f aca="false">IF(SUM(F61,F62,G64)=0,0,IF(SUM(F61,F62,G64)=1,0,1))</f>
        <v>0</v>
      </c>
      <c r="G64" s="25" t="n">
        <f aca="false">IF(SUM(G61,G62,H64)=0,0,IF(SUM(G61,G62,H64)=1,0,1))</f>
        <v>0</v>
      </c>
      <c r="H64" s="25" t="n">
        <f aca="false">IF(SUM(H61,H62,I64)=0,0,IF(SUM(H61,H62,I64)=1,0,1))</f>
        <v>0</v>
      </c>
      <c r="I64" s="25" t="n">
        <f aca="false">IF(SUM(I61,I62,J64)=0,0,IF(SUM(I61,I62,J64)=1,0,1))</f>
        <v>0</v>
      </c>
      <c r="J64" s="25" t="n">
        <f aca="false">IF(SUM(J61,J62,K64)=0,0,IF(SUM(J61,J62,K64)=1,0,1))</f>
        <v>0</v>
      </c>
      <c r="K64" s="25" t="n">
        <f aca="false">IF(SUM(K61,K62,L64)=0,0,IF(SUM(K61,K62,L64)=1,0,1))</f>
        <v>0</v>
      </c>
      <c r="L64" s="25" t="n">
        <f aca="false">IF(SUM(L61,L62,M64)=0,0,IF(SUM(L61,L62,M64)=1,0,1))</f>
        <v>0</v>
      </c>
      <c r="M64" s="25" t="n">
        <f aca="false">IF(SUM(M61,M62,N64)=0,0,IF(SUM(M61,M62,N64)=1,0,1))</f>
        <v>0</v>
      </c>
      <c r="N64" s="25" t="n">
        <f aca="false">IF(SUM(N61,N62,O64)=0,0,IF(SUM(N61,N62,O64)=1,0,1))</f>
        <v>0</v>
      </c>
      <c r="O64" s="25" t="n">
        <f aca="false">IF(SUM(O61,O62,P64)=0,0,IF(SUM(O61,O62,P64)=1,0,1))</f>
        <v>0</v>
      </c>
      <c r="P64" s="25" t="n">
        <f aca="false">IF(SUM(P61,P62,Q64)=0,0,IF(SUM(P61,P62,Q64)=1,0,1))</f>
        <v>0</v>
      </c>
      <c r="Q64" s="25" t="n">
        <f aca="false">IF(SUM(Q61,Q62,R64)=0,0,IF(SUM(Q61,Q62,R64)=1,0,1))</f>
        <v>0</v>
      </c>
      <c r="R64" s="25" t="n">
        <f aca="false">IF(SUM(R61,R62,S64)=0,0,IF(SUM(R61,R62,S64)=1,0,1))</f>
        <v>0</v>
      </c>
      <c r="S64" s="25" t="n">
        <f aca="false">IF(SUM(S61,S62,T64)=0,0,IF(SUM(S61,S62,T64)=1,0,1))</f>
        <v>0</v>
      </c>
      <c r="T64" s="25" t="n">
        <f aca="false">IF(SUM(T61,T62,U64)=0,0,IF(SUM(T61,T62,U64)=1,0,1))</f>
        <v>0</v>
      </c>
      <c r="U64" s="25" t="n">
        <f aca="false">IF(SUM(U61,U62,V64)=0,0,IF(SUM(U61,U62,V64)=1,0,1))</f>
        <v>0</v>
      </c>
      <c r="V64" s="25" t="n">
        <f aca="false">IF(SUM(V61,V62,W64)=0,0,IF(SUM(V61,V62,W64)=1,0,1))</f>
        <v>0</v>
      </c>
      <c r="W64" s="25" t="n">
        <f aca="false">IF(SUM(W61,W62,X64)=0,0,IF(SUM(W61,W62,X64)=1,0,1))</f>
        <v>0</v>
      </c>
      <c r="X64" s="25" t="n">
        <f aca="false">IF(SUM(X61,X62,Y64)=0,0,IF(SUM(X61,X62,Y64)=1,0,1))</f>
        <v>0</v>
      </c>
      <c r="Y64" s="25" t="n">
        <f aca="false">IF(SUM(Y61,Y62,Z64)=0,0,IF(SUM(Y61,Y62,Z64)=1,0,1))</f>
        <v>0</v>
      </c>
      <c r="Z64" s="25" t="n">
        <f aca="false">IF(SUM(Z61,Z62,AA64)=0,0,IF(SUM(Z61,Z62,AA64)=1,0,1))</f>
        <v>0</v>
      </c>
      <c r="AA64" s="25" t="n">
        <f aca="false">IF(SUM(AA61,AA62,AB64)=0,0,IF(SUM(AA61,AA62,AB64)=1,0,1))</f>
        <v>0</v>
      </c>
      <c r="AB64" s="25" t="n">
        <f aca="false">IF(SUM(AB61,AB62,AC64)=0,0,IF(SUM(AB61,AB62,AC64)=1,0,1))</f>
        <v>0</v>
      </c>
      <c r="AC64" s="25" t="n">
        <f aca="false">IF(SUM(AC61,AC62,AD64)=0,0,IF(SUM(AC61,AC62,AD64)=1,0,1))</f>
        <v>0</v>
      </c>
      <c r="AD64" s="25" t="n">
        <f aca="false">IF(SUM(AD61,AD62,AE64)=0,0,IF(SUM(AD61,AD62,AE64)=1,0,1))</f>
        <v>0</v>
      </c>
      <c r="AE64" s="25" t="n">
        <f aca="false">IF(SUM(AE61,AE62,AF64)=0,0,IF(SUM(AE61,AE62,AF64)=1,0,1))</f>
        <v>0</v>
      </c>
      <c r="AF64" s="25" t="n">
        <f aca="false">IF(SUM(AF61,AF62,AG64)=0,0,IF(SUM(AF61,AF62,AG64)=1,0,1))</f>
        <v>0</v>
      </c>
      <c r="AG64" s="25" t="n">
        <f aca="false">IF(SUM(AG61,AG62,AH64)=0,0,IF(SUM(AG61,AG62,AH64)=1,0,1))</f>
        <v>0</v>
      </c>
      <c r="AH64" s="25" t="n">
        <f aca="false">IF(SUM(AH61,AH62,AI64)=0,0,IF(SUM(AH61,AH62,AI64)=1,0,1))</f>
        <v>0</v>
      </c>
      <c r="AI64" s="26" t="n">
        <v>1</v>
      </c>
      <c r="AJ64" s="13"/>
      <c r="AK64" s="13" t="s">
        <v>20</v>
      </c>
      <c r="AL64" s="13"/>
      <c r="AM64" s="13"/>
    </row>
    <row r="65" customFormat="false" ht="13.8" hidden="true" customHeight="false" outlineLevel="0" collapsed="false">
      <c r="B65" s="13"/>
      <c r="C65" s="25" t="n">
        <f aca="false">C63*C58</f>
        <v>0</v>
      </c>
      <c r="D65" s="25" t="n">
        <f aca="false">D63*D58</f>
        <v>0</v>
      </c>
      <c r="E65" s="25" t="n">
        <f aca="false">E63*E58</f>
        <v>536870912</v>
      </c>
      <c r="F65" s="25" t="n">
        <f aca="false">F63*F58</f>
        <v>268435456</v>
      </c>
      <c r="G65" s="25" t="n">
        <f aca="false">G63*G58</f>
        <v>134217728</v>
      </c>
      <c r="H65" s="25" t="n">
        <f aca="false">H63*H58</f>
        <v>67108864</v>
      </c>
      <c r="I65" s="25" t="n">
        <f aca="false">I63*I58</f>
        <v>33554432</v>
      </c>
      <c r="J65" s="25" t="n">
        <f aca="false">J63*J58</f>
        <v>16777216</v>
      </c>
      <c r="K65" s="25" t="n">
        <f aca="false">K63*K58</f>
        <v>8388608</v>
      </c>
      <c r="L65" s="25" t="n">
        <f aca="false">L63*L58</f>
        <v>0</v>
      </c>
      <c r="M65" s="25" t="n">
        <f aca="false">M63*M58</f>
        <v>2097152</v>
      </c>
      <c r="N65" s="25" t="n">
        <f aca="false">N63*N58</f>
        <v>1048576</v>
      </c>
      <c r="O65" s="25" t="n">
        <f aca="false">O63*O58</f>
        <v>0</v>
      </c>
      <c r="P65" s="25" t="n">
        <f aca="false">P63*P58</f>
        <v>262144</v>
      </c>
      <c r="Q65" s="25" t="n">
        <f aca="false">Q63*Q58</f>
        <v>131072</v>
      </c>
      <c r="R65" s="25" t="n">
        <f aca="false">R63*R58</f>
        <v>65536</v>
      </c>
      <c r="S65" s="25" t="n">
        <f aca="false">S63*S58</f>
        <v>0</v>
      </c>
      <c r="T65" s="25" t="n">
        <f aca="false">T63*T58</f>
        <v>0</v>
      </c>
      <c r="U65" s="25" t="n">
        <f aca="false">U63*U58</f>
        <v>0</v>
      </c>
      <c r="V65" s="25" t="n">
        <f aca="false">V63*V58</f>
        <v>0</v>
      </c>
      <c r="W65" s="25" t="n">
        <f aca="false">W63*W58</f>
        <v>2048</v>
      </c>
      <c r="X65" s="25" t="n">
        <f aca="false">X63*X58</f>
        <v>0</v>
      </c>
      <c r="Y65" s="25" t="n">
        <f aca="false">Y63*Y58</f>
        <v>512</v>
      </c>
      <c r="Z65" s="25" t="n">
        <f aca="false">Z63*Z58</f>
        <v>0</v>
      </c>
      <c r="AA65" s="25" t="n">
        <f aca="false">AA63*AA58</f>
        <v>0</v>
      </c>
      <c r="AB65" s="25" t="n">
        <f aca="false">AB63*AB58</f>
        <v>0</v>
      </c>
      <c r="AC65" s="25" t="n">
        <f aca="false">AC63*AC58</f>
        <v>32</v>
      </c>
      <c r="AD65" s="25" t="n">
        <f aca="false">AD63*AD58</f>
        <v>16</v>
      </c>
      <c r="AE65" s="25" t="n">
        <f aca="false">AE63*AE58</f>
        <v>8</v>
      </c>
      <c r="AF65" s="25" t="n">
        <f aca="false">AF63*AF58</f>
        <v>4</v>
      </c>
      <c r="AG65" s="25" t="n">
        <f aca="false">AG63*AG58</f>
        <v>0</v>
      </c>
      <c r="AH65" s="25" t="n">
        <f aca="false">AH63*AH58</f>
        <v>1</v>
      </c>
      <c r="AI65" s="13"/>
      <c r="AJ65" s="13"/>
      <c r="AK65" s="13" t="s">
        <v>15</v>
      </c>
      <c r="AL65" s="13"/>
      <c r="AM65" s="13"/>
    </row>
    <row r="66" customFormat="false" ht="13.8" hidden="false" customHeight="false" outlineLevel="0" collapsed="false">
      <c r="B66" s="16" t="s">
        <v>21</v>
      </c>
      <c r="C66" s="19" t="n">
        <f aca="false">IF(C55=0, C60,-SUM(C65:AH65))</f>
        <v>-1068960317</v>
      </c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K66" s="13"/>
      <c r="AL66" s="14" t="s">
        <v>21</v>
      </c>
      <c r="AM66" s="15" t="str">
        <f aca="false">_xlfn.CONCAT(C66:AH66)</f>
        <v>-1068960317</v>
      </c>
    </row>
    <row r="67" customFormat="false" ht="13.8" hidden="false" customHeight="false" outlineLevel="0" collapsed="false">
      <c r="B67" s="16" t="s">
        <v>22</v>
      </c>
      <c r="C67" s="24" t="str">
        <f aca="false">IF(C56&lt;10,C56,"Err")</f>
        <v>Err</v>
      </c>
      <c r="D67" s="24"/>
      <c r="E67" s="24"/>
      <c r="F67" s="24"/>
      <c r="G67" s="24" t="n">
        <f aca="false">IF(G56&lt;10,G56,"Err")</f>
        <v>0</v>
      </c>
      <c r="H67" s="24"/>
      <c r="I67" s="24"/>
      <c r="J67" s="24"/>
      <c r="K67" s="24" t="n">
        <f aca="false">IF(K56&lt;10,K56,"Err")</f>
        <v>4</v>
      </c>
      <c r="L67" s="24"/>
      <c r="M67" s="24"/>
      <c r="N67" s="24"/>
      <c r="O67" s="24" t="n">
        <f aca="false">IF(O56&lt;10,O56,"Err")</f>
        <v>8</v>
      </c>
      <c r="P67" s="24"/>
      <c r="Q67" s="24"/>
      <c r="R67" s="24"/>
      <c r="S67" s="24" t="str">
        <f aca="false">IF(S56&lt;10,S56,"Err")</f>
        <v>Err</v>
      </c>
      <c r="T67" s="24"/>
      <c r="U67" s="24"/>
      <c r="V67" s="24"/>
      <c r="W67" s="24" t="n">
        <f aca="false">IF(W56&lt;10,W56,"Err")</f>
        <v>5</v>
      </c>
      <c r="X67" s="24"/>
      <c r="Y67" s="24"/>
      <c r="Z67" s="24"/>
      <c r="AA67" s="24" t="str">
        <f aca="false">IF(AA56&lt;10,AA56,"Err")</f>
        <v>Err</v>
      </c>
      <c r="AB67" s="24"/>
      <c r="AC67" s="24"/>
      <c r="AD67" s="24"/>
      <c r="AE67" s="24" t="n">
        <f aca="false">IF(AE56&lt;10,AE56,"Err")</f>
        <v>3</v>
      </c>
      <c r="AF67" s="24"/>
      <c r="AG67" s="24"/>
      <c r="AH67" s="24"/>
      <c r="AK67" s="13"/>
      <c r="AL67" s="14" t="s">
        <v>22</v>
      </c>
      <c r="AM67" s="15" t="str">
        <f aca="false">_xlfn.CONCAT(C67:AH67)</f>
        <v>Err048Err5Err3</v>
      </c>
    </row>
    <row r="68" customFormat="false" ht="13.8" hidden="false" customHeight="false" outlineLevel="0" collapsed="false">
      <c r="B68" s="1" t="s">
        <v>8</v>
      </c>
      <c r="C68" s="38" t="n">
        <v>0</v>
      </c>
      <c r="D68" s="82" t="n">
        <v>7</v>
      </c>
      <c r="E68" s="82" t="n">
        <f aca="false">D68-1</f>
        <v>6</v>
      </c>
      <c r="F68" s="82" t="n">
        <f aca="false">E68-1</f>
        <v>5</v>
      </c>
      <c r="G68" s="82" t="n">
        <f aca="false">F68-1</f>
        <v>4</v>
      </c>
      <c r="H68" s="82" t="n">
        <f aca="false">G68-1</f>
        <v>3</v>
      </c>
      <c r="I68" s="82" t="n">
        <f aca="false">H68-1</f>
        <v>2</v>
      </c>
      <c r="J68" s="82" t="n">
        <f aca="false">I68-1</f>
        <v>1</v>
      </c>
      <c r="K68" s="82" t="n">
        <f aca="false">J68-1</f>
        <v>0</v>
      </c>
      <c r="L68" s="38" t="n">
        <v>22</v>
      </c>
      <c r="M68" s="38" t="n">
        <f aca="false">L68-1</f>
        <v>21</v>
      </c>
      <c r="N68" s="38" t="n">
        <f aca="false">M68-1</f>
        <v>20</v>
      </c>
      <c r="O68" s="38" t="n">
        <f aca="false">N68-1</f>
        <v>19</v>
      </c>
      <c r="P68" s="38" t="n">
        <f aca="false">O68-1</f>
        <v>18</v>
      </c>
      <c r="Q68" s="38" t="n">
        <f aca="false">P68-1</f>
        <v>17</v>
      </c>
      <c r="R68" s="38" t="n">
        <f aca="false">Q68-1</f>
        <v>16</v>
      </c>
      <c r="S68" s="38" t="n">
        <f aca="false">R68-1</f>
        <v>15</v>
      </c>
      <c r="T68" s="38" t="n">
        <f aca="false">S68-1</f>
        <v>14</v>
      </c>
      <c r="U68" s="38" t="n">
        <f aca="false">T68-1</f>
        <v>13</v>
      </c>
      <c r="V68" s="38" t="n">
        <f aca="false">U68-1</f>
        <v>12</v>
      </c>
      <c r="W68" s="38" t="n">
        <f aca="false">V68-1</f>
        <v>11</v>
      </c>
      <c r="X68" s="38" t="n">
        <f aca="false">W68-1</f>
        <v>10</v>
      </c>
      <c r="Y68" s="38" t="n">
        <f aca="false">X68-1</f>
        <v>9</v>
      </c>
      <c r="Z68" s="38" t="n">
        <f aca="false">Y68-1</f>
        <v>8</v>
      </c>
      <c r="AA68" s="38" t="n">
        <f aca="false">Z68-1</f>
        <v>7</v>
      </c>
      <c r="AB68" s="38" t="n">
        <f aca="false">AA68-1</f>
        <v>6</v>
      </c>
      <c r="AC68" s="38" t="n">
        <f aca="false">AB68-1</f>
        <v>5</v>
      </c>
      <c r="AD68" s="38" t="n">
        <f aca="false">AC68-1</f>
        <v>4</v>
      </c>
      <c r="AE68" s="38" t="n">
        <f aca="false">AD68-1</f>
        <v>3</v>
      </c>
      <c r="AF68" s="38" t="n">
        <f aca="false">AE68-1</f>
        <v>2</v>
      </c>
      <c r="AG68" s="38" t="n">
        <f aca="false">AF68-1</f>
        <v>1</v>
      </c>
      <c r="AH68" s="38" t="n">
        <f aca="false">AG68-1</f>
        <v>0</v>
      </c>
      <c r="AL68" s="27"/>
      <c r="AM68" s="27"/>
    </row>
    <row r="69" customFormat="false" ht="13.8" hidden="true" customHeight="false" outlineLevel="0" collapsed="false">
      <c r="C69" s="20"/>
      <c r="D69" s="20" t="n">
        <f aca="false">2^D68</f>
        <v>128</v>
      </c>
      <c r="E69" s="20" t="n">
        <f aca="false">2^E68</f>
        <v>64</v>
      </c>
      <c r="F69" s="20" t="n">
        <f aca="false">2^F68</f>
        <v>32</v>
      </c>
      <c r="G69" s="20" t="n">
        <f aca="false">2^G68</f>
        <v>16</v>
      </c>
      <c r="H69" s="20" t="n">
        <f aca="false">2^H68</f>
        <v>8</v>
      </c>
      <c r="I69" s="20" t="n">
        <f aca="false">2^I68</f>
        <v>4</v>
      </c>
      <c r="J69" s="20" t="n">
        <f aca="false">2^J68</f>
        <v>2</v>
      </c>
      <c r="K69" s="20" t="n">
        <f aca="false">2^K68</f>
        <v>1</v>
      </c>
      <c r="L69" s="20" t="n">
        <f aca="false">2^L68</f>
        <v>4194304</v>
      </c>
      <c r="M69" s="20" t="n">
        <f aca="false">2^M68</f>
        <v>2097152</v>
      </c>
      <c r="N69" s="20" t="n">
        <f aca="false">2^N68</f>
        <v>1048576</v>
      </c>
      <c r="O69" s="20" t="n">
        <f aca="false">2^O68</f>
        <v>524288</v>
      </c>
      <c r="P69" s="20" t="n">
        <f aca="false">2^P68</f>
        <v>262144</v>
      </c>
      <c r="Q69" s="20" t="n">
        <f aca="false">2^Q68</f>
        <v>131072</v>
      </c>
      <c r="R69" s="20" t="n">
        <f aca="false">2^R68</f>
        <v>65536</v>
      </c>
      <c r="S69" s="20" t="n">
        <f aca="false">2^S68</f>
        <v>32768</v>
      </c>
      <c r="T69" s="20" t="n">
        <f aca="false">2^T68</f>
        <v>16384</v>
      </c>
      <c r="U69" s="20" t="n">
        <f aca="false">2^U68</f>
        <v>8192</v>
      </c>
      <c r="V69" s="20" t="n">
        <f aca="false">2^V68</f>
        <v>4096</v>
      </c>
      <c r="W69" s="20" t="n">
        <f aca="false">2^W68</f>
        <v>2048</v>
      </c>
      <c r="X69" s="20" t="n">
        <f aca="false">2^X68</f>
        <v>1024</v>
      </c>
      <c r="Y69" s="20" t="n">
        <f aca="false">2^Y68</f>
        <v>512</v>
      </c>
      <c r="Z69" s="20" t="n">
        <f aca="false">2^Z68</f>
        <v>256</v>
      </c>
      <c r="AA69" s="20" t="n">
        <f aca="false">2^AA68</f>
        <v>128</v>
      </c>
      <c r="AB69" s="20" t="n">
        <f aca="false">2^AB68</f>
        <v>64</v>
      </c>
      <c r="AC69" s="20" t="n">
        <f aca="false">2^AC68</f>
        <v>32</v>
      </c>
      <c r="AD69" s="20" t="n">
        <f aca="false">2^AD68</f>
        <v>16</v>
      </c>
      <c r="AE69" s="20" t="n">
        <f aca="false">2^AE68</f>
        <v>8</v>
      </c>
      <c r="AF69" s="20" t="n">
        <f aca="false">2^AF68</f>
        <v>4</v>
      </c>
      <c r="AG69" s="20" t="n">
        <f aca="false">2^AG68</f>
        <v>2</v>
      </c>
      <c r="AH69" s="20" t="n">
        <f aca="false">2^AH68</f>
        <v>1</v>
      </c>
    </row>
    <row r="70" customFormat="false" ht="13.8" hidden="true" customHeight="false" outlineLevel="0" collapsed="false">
      <c r="C70" s="20"/>
      <c r="D70" s="20" t="n">
        <f aca="false">D69*D55</f>
        <v>128</v>
      </c>
      <c r="E70" s="20" t="n">
        <f aca="false">E69*E55</f>
        <v>0</v>
      </c>
      <c r="F70" s="20" t="n">
        <f aca="false">F69*F55</f>
        <v>0</v>
      </c>
      <c r="G70" s="20" t="n">
        <f aca="false">G69*G55</f>
        <v>0</v>
      </c>
      <c r="H70" s="20" t="n">
        <f aca="false">H69*H55</f>
        <v>0</v>
      </c>
      <c r="I70" s="20" t="n">
        <f aca="false">I69*I55</f>
        <v>0</v>
      </c>
      <c r="J70" s="20" t="n">
        <f aca="false">J69*J55</f>
        <v>0</v>
      </c>
      <c r="K70" s="20" t="n">
        <f aca="false">K69*K55</f>
        <v>0</v>
      </c>
      <c r="L70" s="20" t="n">
        <f aca="false">L69*L55</f>
        <v>4194304</v>
      </c>
      <c r="M70" s="20" t="n">
        <f aca="false">M69*M55</f>
        <v>0</v>
      </c>
      <c r="N70" s="20" t="n">
        <f aca="false">N69*N55</f>
        <v>0</v>
      </c>
      <c r="O70" s="20" t="n">
        <f aca="false">O69*O55</f>
        <v>524288</v>
      </c>
      <c r="P70" s="20" t="n">
        <f aca="false">P69*P55</f>
        <v>0</v>
      </c>
      <c r="Q70" s="20" t="n">
        <f aca="false">Q69*Q55</f>
        <v>0</v>
      </c>
      <c r="R70" s="20" t="n">
        <f aca="false">R69*R55</f>
        <v>0</v>
      </c>
      <c r="S70" s="20" t="n">
        <f aca="false">S69*S55</f>
        <v>32768</v>
      </c>
      <c r="T70" s="20" t="n">
        <f aca="false">T69*T55</f>
        <v>16384</v>
      </c>
      <c r="U70" s="20" t="n">
        <f aca="false">U69*U55</f>
        <v>8192</v>
      </c>
      <c r="V70" s="20" t="n">
        <f aca="false">V69*V55</f>
        <v>4096</v>
      </c>
      <c r="W70" s="20" t="n">
        <f aca="false">W69*W55</f>
        <v>0</v>
      </c>
      <c r="X70" s="20" t="n">
        <f aca="false">X69*X55</f>
        <v>1024</v>
      </c>
      <c r="Y70" s="20" t="n">
        <f aca="false">Y69*Y55</f>
        <v>0</v>
      </c>
      <c r="Z70" s="20" t="n">
        <f aca="false">Z69*Z55</f>
        <v>256</v>
      </c>
      <c r="AA70" s="20" t="n">
        <f aca="false">AA69*AA55</f>
        <v>128</v>
      </c>
      <c r="AB70" s="20" t="n">
        <f aca="false">AB69*AB55</f>
        <v>64</v>
      </c>
      <c r="AC70" s="20" t="n">
        <f aca="false">AC69*AC55</f>
        <v>0</v>
      </c>
      <c r="AD70" s="20" t="n">
        <f aca="false">AD69*AD55</f>
        <v>0</v>
      </c>
      <c r="AE70" s="20" t="n">
        <f aca="false">AE69*AE55</f>
        <v>0</v>
      </c>
      <c r="AF70" s="20" t="n">
        <f aca="false">AF69*AF55</f>
        <v>0</v>
      </c>
      <c r="AG70" s="20" t="n">
        <f aca="false">AG69*AG55</f>
        <v>2</v>
      </c>
      <c r="AH70" s="20" t="n">
        <f aca="false">AH69*AH55</f>
        <v>1</v>
      </c>
    </row>
    <row r="71" customFormat="false" ht="13.8" hidden="true" customHeight="false" outlineLevel="0" collapsed="false">
      <c r="C71" s="83" t="n">
        <f aca="false">C55</f>
        <v>1</v>
      </c>
      <c r="D71" s="84" t="n">
        <f aca="false">SUM(D70:K70)</f>
        <v>128</v>
      </c>
      <c r="E71" s="84"/>
      <c r="F71" s="84"/>
      <c r="G71" s="84"/>
      <c r="H71" s="84"/>
      <c r="I71" s="84"/>
      <c r="J71" s="84"/>
      <c r="K71" s="84"/>
      <c r="L71" s="84" t="n">
        <f aca="false">SUM(L70:AH70)</f>
        <v>4781507</v>
      </c>
      <c r="M71" s="84"/>
      <c r="N71" s="84"/>
      <c r="O71" s="84"/>
      <c r="P71" s="84"/>
      <c r="Q71" s="84"/>
      <c r="R71" s="84"/>
      <c r="S71" s="84"/>
      <c r="T71" s="84"/>
      <c r="U71" s="84"/>
      <c r="V71" s="84"/>
      <c r="W71" s="84" t="n">
        <f aca="false">L71/(2^23)+1</f>
        <v>1.57000005245209</v>
      </c>
      <c r="X71" s="84"/>
      <c r="Y71" s="84"/>
      <c r="Z71" s="84"/>
      <c r="AA71" s="84"/>
      <c r="AB71" s="84"/>
      <c r="AC71" s="84"/>
      <c r="AD71" s="84"/>
      <c r="AE71" s="84"/>
      <c r="AF71" s="84"/>
      <c r="AG71" s="84"/>
      <c r="AH71" s="84"/>
    </row>
    <row r="72" customFormat="false" ht="13.8" hidden="false" customHeight="false" outlineLevel="0" collapsed="false">
      <c r="B72" s="16" t="s">
        <v>48</v>
      </c>
      <c r="C72" s="85" t="n">
        <f aca="false">(-1)^C71*W71*2^(D71-127)</f>
        <v>-3.14000010490417</v>
      </c>
      <c r="D72" s="85"/>
      <c r="E72" s="85"/>
      <c r="F72" s="85"/>
      <c r="G72" s="85"/>
      <c r="H72" s="85"/>
      <c r="I72" s="85"/>
      <c r="J72" s="85"/>
      <c r="K72" s="85"/>
      <c r="L72" s="85"/>
      <c r="M72" s="85"/>
      <c r="N72" s="85"/>
      <c r="O72" s="85"/>
      <c r="P72" s="85"/>
      <c r="Q72" s="85"/>
      <c r="R72" s="85"/>
      <c r="S72" s="85"/>
      <c r="T72" s="85"/>
      <c r="U72" s="85"/>
      <c r="V72" s="85"/>
      <c r="W72" s="85"/>
      <c r="X72" s="85"/>
      <c r="Y72" s="85"/>
      <c r="Z72" s="85"/>
      <c r="AA72" s="85"/>
      <c r="AB72" s="85"/>
      <c r="AC72" s="85"/>
      <c r="AD72" s="85"/>
      <c r="AE72" s="85"/>
      <c r="AF72" s="85"/>
      <c r="AG72" s="85"/>
      <c r="AH72" s="85"/>
      <c r="AL72" s="14" t="s">
        <v>48</v>
      </c>
      <c r="AM72" s="14" t="n">
        <f aca="false">C72</f>
        <v>-3.14000010490417</v>
      </c>
    </row>
    <row r="75" customFormat="false" ht="13.8" hidden="false" customHeight="false" outlineLevel="0" collapsed="false">
      <c r="A75" s="23" t="s">
        <v>9</v>
      </c>
      <c r="B75" s="43" t="s">
        <v>21</v>
      </c>
      <c r="C75" s="87" t="n">
        <f aca="false">C66</f>
        <v>-1068960317</v>
      </c>
      <c r="D75" s="87"/>
      <c r="E75" s="87"/>
      <c r="F75" s="87"/>
      <c r="G75" s="87"/>
      <c r="H75" s="87"/>
      <c r="I75" s="87"/>
      <c r="J75" s="87"/>
      <c r="K75" s="87"/>
      <c r="L75" s="87"/>
      <c r="M75" s="87"/>
      <c r="N75" s="87"/>
      <c r="O75" s="87"/>
      <c r="P75" s="87"/>
      <c r="Q75" s="87"/>
      <c r="R75" s="87"/>
      <c r="S75" s="87"/>
      <c r="T75" s="87"/>
      <c r="U75" s="87"/>
      <c r="V75" s="87"/>
      <c r="W75" s="87"/>
      <c r="X75" s="87"/>
      <c r="Y75" s="87"/>
      <c r="Z75" s="87"/>
      <c r="AA75" s="87"/>
      <c r="AB75" s="87"/>
      <c r="AC75" s="87"/>
      <c r="AD75" s="87"/>
      <c r="AE75" s="87"/>
      <c r="AF75" s="87"/>
      <c r="AG75" s="87"/>
      <c r="AH75" s="87"/>
      <c r="AL75" s="14" t="s">
        <v>21</v>
      </c>
      <c r="AM75" s="15" t="str">
        <f aca="false">_xlfn.CONCAT(C75:AH75)</f>
        <v>-1068960317</v>
      </c>
    </row>
    <row r="76" customFormat="false" ht="13.8" hidden="true" customHeight="false" outlineLevel="0" collapsed="false">
      <c r="C76" s="48" t="n">
        <f aca="false">IF(AND(C75&gt;=-4294967296,C75&lt;=4294967295),C75,"Err.")</f>
        <v>-1068960317</v>
      </c>
      <c r="D76" s="48" t="n">
        <f aca="false">C76</f>
        <v>-1068960317</v>
      </c>
      <c r="E76" s="48" t="n">
        <f aca="false">D76</f>
        <v>-1068960317</v>
      </c>
      <c r="F76" s="48" t="n">
        <f aca="false">E76</f>
        <v>-1068960317</v>
      </c>
      <c r="G76" s="48" t="n">
        <f aca="false">F76</f>
        <v>-1068960317</v>
      </c>
      <c r="H76" s="48" t="n">
        <f aca="false">G76</f>
        <v>-1068960317</v>
      </c>
      <c r="I76" s="48" t="n">
        <f aca="false">H76</f>
        <v>-1068960317</v>
      </c>
      <c r="J76" s="48" t="n">
        <f aca="false">I76</f>
        <v>-1068960317</v>
      </c>
      <c r="K76" s="48" t="n">
        <f aca="false">J76</f>
        <v>-1068960317</v>
      </c>
      <c r="L76" s="48" t="n">
        <f aca="false">K76</f>
        <v>-1068960317</v>
      </c>
      <c r="M76" s="48" t="n">
        <f aca="false">L76</f>
        <v>-1068960317</v>
      </c>
      <c r="N76" s="48" t="n">
        <f aca="false">M76</f>
        <v>-1068960317</v>
      </c>
      <c r="O76" s="48" t="n">
        <f aca="false">N76</f>
        <v>-1068960317</v>
      </c>
      <c r="P76" s="48" t="n">
        <f aca="false">O76</f>
        <v>-1068960317</v>
      </c>
      <c r="Q76" s="48" t="n">
        <f aca="false">P76</f>
        <v>-1068960317</v>
      </c>
      <c r="R76" s="48" t="n">
        <f aca="false">Q76</f>
        <v>-1068960317</v>
      </c>
      <c r="S76" s="48" t="n">
        <f aca="false">R76</f>
        <v>-1068960317</v>
      </c>
      <c r="T76" s="48" t="n">
        <f aca="false">S76</f>
        <v>-1068960317</v>
      </c>
      <c r="U76" s="48" t="n">
        <f aca="false">T76</f>
        <v>-1068960317</v>
      </c>
      <c r="V76" s="48" t="n">
        <f aca="false">U76</f>
        <v>-1068960317</v>
      </c>
      <c r="W76" s="48" t="n">
        <f aca="false">V76</f>
        <v>-1068960317</v>
      </c>
      <c r="X76" s="48" t="n">
        <f aca="false">W76</f>
        <v>-1068960317</v>
      </c>
      <c r="Y76" s="48" t="n">
        <f aca="false">X76</f>
        <v>-1068960317</v>
      </c>
      <c r="Z76" s="48" t="n">
        <f aca="false">Y76</f>
        <v>-1068960317</v>
      </c>
      <c r="AA76" s="48" t="n">
        <f aca="false">Z76</f>
        <v>-1068960317</v>
      </c>
      <c r="AB76" s="48" t="n">
        <f aca="false">AA76</f>
        <v>-1068960317</v>
      </c>
      <c r="AC76" s="48" t="n">
        <f aca="false">AB76</f>
        <v>-1068960317</v>
      </c>
      <c r="AD76" s="48" t="n">
        <f aca="false">AC76</f>
        <v>-1068960317</v>
      </c>
      <c r="AE76" s="48" t="n">
        <f aca="false">AD76</f>
        <v>-1068960317</v>
      </c>
      <c r="AF76" s="48" t="n">
        <f aca="false">AE76</f>
        <v>-1068960317</v>
      </c>
      <c r="AG76" s="48" t="n">
        <f aca="false">AF76</f>
        <v>-1068960317</v>
      </c>
      <c r="AH76" s="48" t="n">
        <f aca="false">AG76</f>
        <v>-1068960317</v>
      </c>
    </row>
    <row r="77" customFormat="false" ht="13.8" hidden="true" customHeight="false" outlineLevel="0" collapsed="false">
      <c r="C77" s="49" t="n">
        <f aca="false">IF(C76&gt;=0, C76, -C76)</f>
        <v>1068960317</v>
      </c>
      <c r="D77" s="49" t="n">
        <f aca="false">IF(D76&gt;=0, D76, -D76)</f>
        <v>1068960317</v>
      </c>
      <c r="E77" s="49" t="n">
        <f aca="false">IF(E76&gt;=0, E76, -E76)</f>
        <v>1068960317</v>
      </c>
      <c r="F77" s="49" t="n">
        <f aca="false">IF(F76&gt;=0, F76, -F76)</f>
        <v>1068960317</v>
      </c>
      <c r="G77" s="49" t="n">
        <f aca="false">IF(G76&gt;=0, G76, -G76)</f>
        <v>1068960317</v>
      </c>
      <c r="H77" s="49" t="n">
        <f aca="false">IF(H76&gt;=0, H76, -H76)</f>
        <v>1068960317</v>
      </c>
      <c r="I77" s="49" t="n">
        <f aca="false">IF(I76&gt;=0, I76, -I76)</f>
        <v>1068960317</v>
      </c>
      <c r="J77" s="49" t="n">
        <f aca="false">IF(J76&gt;=0, J76, -J76)</f>
        <v>1068960317</v>
      </c>
      <c r="K77" s="49" t="n">
        <f aca="false">IF(K76&gt;=0, K76, -K76)</f>
        <v>1068960317</v>
      </c>
      <c r="L77" s="49" t="n">
        <f aca="false">IF(L76&gt;=0, L76, -L76)</f>
        <v>1068960317</v>
      </c>
      <c r="M77" s="49" t="n">
        <f aca="false">IF(M76&gt;=0, M76, -M76)</f>
        <v>1068960317</v>
      </c>
      <c r="N77" s="49" t="n">
        <f aca="false">IF(N76&gt;=0, N76, -N76)</f>
        <v>1068960317</v>
      </c>
      <c r="O77" s="49" t="n">
        <f aca="false">IF(O76&gt;=0, O76, -O76)</f>
        <v>1068960317</v>
      </c>
      <c r="P77" s="49" t="n">
        <f aca="false">IF(P76&gt;=0, P76, -P76)</f>
        <v>1068960317</v>
      </c>
      <c r="Q77" s="49" t="n">
        <f aca="false">IF(Q76&gt;=0, Q76, -Q76)</f>
        <v>1068960317</v>
      </c>
      <c r="R77" s="49" t="n">
        <f aca="false">IF(R76&gt;=0, R76, -R76)</f>
        <v>1068960317</v>
      </c>
      <c r="S77" s="49" t="n">
        <f aca="false">IF(S76&gt;=0, S76, -S76)</f>
        <v>1068960317</v>
      </c>
      <c r="T77" s="49" t="n">
        <f aca="false">IF(T76&gt;=0, T76, -T76)</f>
        <v>1068960317</v>
      </c>
      <c r="U77" s="49" t="n">
        <f aca="false">IF(U76&gt;=0, U76, -U76)</f>
        <v>1068960317</v>
      </c>
      <c r="V77" s="49" t="n">
        <f aca="false">IF(V76&gt;=0, V76, -V76)</f>
        <v>1068960317</v>
      </c>
      <c r="W77" s="49" t="n">
        <f aca="false">IF(W76&gt;=0, W76, -W76)</f>
        <v>1068960317</v>
      </c>
      <c r="X77" s="49" t="n">
        <f aca="false">IF(X76&gt;=0, X76, -X76)</f>
        <v>1068960317</v>
      </c>
      <c r="Y77" s="49" t="n">
        <f aca="false">IF(Y76&gt;=0, Y76, -Y76)</f>
        <v>1068960317</v>
      </c>
      <c r="Z77" s="49" t="n">
        <f aca="false">IF(Z76&gt;=0, Z76, -Z76)</f>
        <v>1068960317</v>
      </c>
      <c r="AA77" s="49" t="n">
        <f aca="false">IF(AA76&gt;=0, AA76, -AA76)</f>
        <v>1068960317</v>
      </c>
      <c r="AB77" s="49" t="n">
        <f aca="false">IF(AB76&gt;=0, AB76, -AB76)</f>
        <v>1068960317</v>
      </c>
      <c r="AC77" s="49" t="n">
        <f aca="false">IF(AC76&gt;=0, AC76, -AC76)</f>
        <v>1068960317</v>
      </c>
      <c r="AD77" s="49" t="n">
        <f aca="false">IF(AD76&gt;=0, AD76, -AD76)</f>
        <v>1068960317</v>
      </c>
      <c r="AE77" s="49" t="n">
        <f aca="false">IF(AE76&gt;=0, AE76, -AE76)</f>
        <v>1068960317</v>
      </c>
      <c r="AF77" s="49" t="n">
        <f aca="false">IF(AF76&gt;=0, AF76, -AF76)</f>
        <v>1068960317</v>
      </c>
      <c r="AG77" s="49" t="n">
        <f aca="false">IF(AG76&gt;=0, AG76, -AG76)</f>
        <v>1068960317</v>
      </c>
      <c r="AH77" s="49" t="n">
        <f aca="false">IF(AH76&gt;=0, AH76, -AH76)</f>
        <v>1068960317</v>
      </c>
    </row>
    <row r="78" customFormat="false" ht="13.8" hidden="true" customHeight="false" outlineLevel="0" collapsed="false">
      <c r="C78" s="50" t="n">
        <f aca="false">TRUNC(D78/2)</f>
        <v>0</v>
      </c>
      <c r="D78" s="50" t="n">
        <f aca="false">TRUNC(E78/2)</f>
        <v>0</v>
      </c>
      <c r="E78" s="50" t="n">
        <f aca="false">TRUNC(F78/2)</f>
        <v>0</v>
      </c>
      <c r="F78" s="50" t="n">
        <f aca="false">TRUNC(G78/2)</f>
        <v>1</v>
      </c>
      <c r="G78" s="50" t="n">
        <f aca="false">TRUNC(H78/2)</f>
        <v>3</v>
      </c>
      <c r="H78" s="50" t="n">
        <f aca="false">TRUNC(I78/2)</f>
        <v>7</v>
      </c>
      <c r="I78" s="50" t="n">
        <f aca="false">TRUNC(J78/2)</f>
        <v>15</v>
      </c>
      <c r="J78" s="50" t="n">
        <f aca="false">TRUNC(K78/2)</f>
        <v>31</v>
      </c>
      <c r="K78" s="50" t="n">
        <f aca="false">TRUNC(L78/2)</f>
        <v>63</v>
      </c>
      <c r="L78" s="50" t="n">
        <f aca="false">TRUNC(M78/2)</f>
        <v>127</v>
      </c>
      <c r="M78" s="50" t="n">
        <f aca="false">TRUNC(N78/2)</f>
        <v>254</v>
      </c>
      <c r="N78" s="50" t="n">
        <f aca="false">TRUNC(O78/2)</f>
        <v>509</v>
      </c>
      <c r="O78" s="50" t="n">
        <f aca="false">TRUNC(P78/2)</f>
        <v>1019</v>
      </c>
      <c r="P78" s="50" t="n">
        <f aca="false">TRUNC(Q78/2)</f>
        <v>2038</v>
      </c>
      <c r="Q78" s="50" t="n">
        <f aca="false">TRUNC(R78/2)</f>
        <v>4077</v>
      </c>
      <c r="R78" s="50" t="n">
        <f aca="false">TRUNC(S78/2)</f>
        <v>8155</v>
      </c>
      <c r="S78" s="50" t="n">
        <f aca="false">TRUNC(T78/2)</f>
        <v>16311</v>
      </c>
      <c r="T78" s="50" t="n">
        <f aca="false">TRUNC(U78/2)</f>
        <v>32622</v>
      </c>
      <c r="U78" s="50" t="n">
        <f aca="false">TRUNC(V78/2)</f>
        <v>65244</v>
      </c>
      <c r="V78" s="50" t="n">
        <f aca="false">TRUNC(W78/2)</f>
        <v>130488</v>
      </c>
      <c r="W78" s="50" t="n">
        <f aca="false">TRUNC(X78/2)</f>
        <v>260976</v>
      </c>
      <c r="X78" s="50" t="n">
        <f aca="false">TRUNC(Y78/2)</f>
        <v>521953</v>
      </c>
      <c r="Y78" s="50" t="n">
        <f aca="false">TRUNC(Z78/2)</f>
        <v>1043906</v>
      </c>
      <c r="Z78" s="50" t="n">
        <f aca="false">TRUNC(AA78/2)</f>
        <v>2087813</v>
      </c>
      <c r="AA78" s="50" t="n">
        <f aca="false">TRUNC(AB78/2)</f>
        <v>4175626</v>
      </c>
      <c r="AB78" s="50" t="n">
        <f aca="false">TRUNC(AC78/2)</f>
        <v>8351252</v>
      </c>
      <c r="AC78" s="50" t="n">
        <f aca="false">TRUNC(AD78/2)</f>
        <v>16702504</v>
      </c>
      <c r="AD78" s="50" t="n">
        <f aca="false">TRUNC(AE78/2)</f>
        <v>33405009</v>
      </c>
      <c r="AE78" s="50" t="n">
        <f aca="false">TRUNC(AF78/2)</f>
        <v>66810019</v>
      </c>
      <c r="AF78" s="50" t="n">
        <f aca="false">TRUNC(AG78/2)</f>
        <v>133620039</v>
      </c>
      <c r="AG78" s="50" t="n">
        <f aca="false">TRUNC(AH78/2)</f>
        <v>267240079</v>
      </c>
      <c r="AH78" s="50" t="n">
        <f aca="false">TRUNC(AI78/2)</f>
        <v>534480158</v>
      </c>
      <c r="AI78" s="50" t="n">
        <f aca="false">AH77</f>
        <v>1068960317</v>
      </c>
    </row>
    <row r="79" customFormat="false" ht="13.8" hidden="true" customHeight="false" outlineLevel="0" collapsed="false">
      <c r="B79" s="23" t="s">
        <v>10</v>
      </c>
      <c r="C79" s="50" t="n">
        <f aca="false">D78-C78*2</f>
        <v>0</v>
      </c>
      <c r="D79" s="50" t="n">
        <f aca="false">E78-D78*2</f>
        <v>0</v>
      </c>
      <c r="E79" s="50" t="n">
        <f aca="false">F78-E78*2</f>
        <v>1</v>
      </c>
      <c r="F79" s="50" t="n">
        <f aca="false">G78-F78*2</f>
        <v>1</v>
      </c>
      <c r="G79" s="50" t="n">
        <f aca="false">H78-G78*2</f>
        <v>1</v>
      </c>
      <c r="H79" s="50" t="n">
        <f aca="false">I78-H78*2</f>
        <v>1</v>
      </c>
      <c r="I79" s="50" t="n">
        <f aca="false">J78-I78*2</f>
        <v>1</v>
      </c>
      <c r="J79" s="50" t="n">
        <f aca="false">K78-J78*2</f>
        <v>1</v>
      </c>
      <c r="K79" s="50" t="n">
        <f aca="false">L78-K78*2</f>
        <v>1</v>
      </c>
      <c r="L79" s="50" t="n">
        <f aca="false">M78-L78*2</f>
        <v>0</v>
      </c>
      <c r="M79" s="50" t="n">
        <f aca="false">N78-M78*2</f>
        <v>1</v>
      </c>
      <c r="N79" s="50" t="n">
        <f aca="false">O78-N78*2</f>
        <v>1</v>
      </c>
      <c r="O79" s="50" t="n">
        <f aca="false">P78-O78*2</f>
        <v>0</v>
      </c>
      <c r="P79" s="50" t="n">
        <f aca="false">Q78-P78*2</f>
        <v>1</v>
      </c>
      <c r="Q79" s="50" t="n">
        <f aca="false">R78-Q78*2</f>
        <v>1</v>
      </c>
      <c r="R79" s="50" t="n">
        <f aca="false">S78-R78*2</f>
        <v>1</v>
      </c>
      <c r="S79" s="50" t="n">
        <f aca="false">T78-S78*2</f>
        <v>0</v>
      </c>
      <c r="T79" s="50" t="n">
        <f aca="false">U78-T78*2</f>
        <v>0</v>
      </c>
      <c r="U79" s="50" t="n">
        <f aca="false">V78-U78*2</f>
        <v>0</v>
      </c>
      <c r="V79" s="50" t="n">
        <f aca="false">W78-V78*2</f>
        <v>0</v>
      </c>
      <c r="W79" s="50" t="n">
        <f aca="false">X78-W78*2</f>
        <v>1</v>
      </c>
      <c r="X79" s="50" t="n">
        <f aca="false">Y78-X78*2</f>
        <v>0</v>
      </c>
      <c r="Y79" s="50" t="n">
        <f aca="false">Z78-Y78*2</f>
        <v>1</v>
      </c>
      <c r="Z79" s="50" t="n">
        <f aca="false">AA78-Z78*2</f>
        <v>0</v>
      </c>
      <c r="AA79" s="50" t="n">
        <f aca="false">AB78-AA78*2</f>
        <v>0</v>
      </c>
      <c r="AB79" s="50" t="n">
        <f aca="false">AC78-AB78*2</f>
        <v>0</v>
      </c>
      <c r="AC79" s="50" t="n">
        <f aca="false">AD78-AC78*2</f>
        <v>1</v>
      </c>
      <c r="AD79" s="50" t="n">
        <f aca="false">AE78-AD78*2</f>
        <v>1</v>
      </c>
      <c r="AE79" s="50" t="n">
        <f aca="false">AF78-AE78*2</f>
        <v>1</v>
      </c>
      <c r="AF79" s="50" t="n">
        <f aca="false">AG78-AF78*2</f>
        <v>1</v>
      </c>
      <c r="AG79" s="50" t="n">
        <f aca="false">AH78-AG78*2</f>
        <v>0</v>
      </c>
      <c r="AH79" s="50" t="n">
        <f aca="false">AI78-AH78*2</f>
        <v>1</v>
      </c>
    </row>
    <row r="80" customFormat="false" ht="13.8" hidden="true" customHeight="false" outlineLevel="0" collapsed="false">
      <c r="B80" s="23" t="s">
        <v>30</v>
      </c>
      <c r="C80" s="52" t="n">
        <f aca="false">IF(C79=0,1,0)</f>
        <v>1</v>
      </c>
      <c r="D80" s="52" t="n">
        <f aca="false">IF(D79=0,1,0)</f>
        <v>1</v>
      </c>
      <c r="E80" s="52" t="n">
        <f aca="false">IF(E79=0,1,0)</f>
        <v>0</v>
      </c>
      <c r="F80" s="52" t="n">
        <f aca="false">IF(F79=0,1,0)</f>
        <v>0</v>
      </c>
      <c r="G80" s="52" t="n">
        <f aca="false">IF(G79=0,1,0)</f>
        <v>0</v>
      </c>
      <c r="H80" s="52" t="n">
        <f aca="false">IF(H79=0,1,0)</f>
        <v>0</v>
      </c>
      <c r="I80" s="52" t="n">
        <f aca="false">IF(I79=0,1,0)</f>
        <v>0</v>
      </c>
      <c r="J80" s="52" t="n">
        <f aca="false">IF(J79=0,1,0)</f>
        <v>0</v>
      </c>
      <c r="K80" s="52" t="n">
        <f aca="false">IF(K79=0,1,0)</f>
        <v>0</v>
      </c>
      <c r="L80" s="52" t="n">
        <f aca="false">IF(L79=0,1,0)</f>
        <v>1</v>
      </c>
      <c r="M80" s="52" t="n">
        <f aca="false">IF(M79=0,1,0)</f>
        <v>0</v>
      </c>
      <c r="N80" s="52" t="n">
        <f aca="false">IF(N79=0,1,0)</f>
        <v>0</v>
      </c>
      <c r="O80" s="52" t="n">
        <f aca="false">IF(O79=0,1,0)</f>
        <v>1</v>
      </c>
      <c r="P80" s="52" t="n">
        <f aca="false">IF(P79=0,1,0)</f>
        <v>0</v>
      </c>
      <c r="Q80" s="52" t="n">
        <f aca="false">IF(Q79=0,1,0)</f>
        <v>0</v>
      </c>
      <c r="R80" s="52" t="n">
        <f aca="false">IF(R79=0,1,0)</f>
        <v>0</v>
      </c>
      <c r="S80" s="52" t="n">
        <f aca="false">IF(S79=0,1,0)</f>
        <v>1</v>
      </c>
      <c r="T80" s="52" t="n">
        <f aca="false">IF(T79=0,1,0)</f>
        <v>1</v>
      </c>
      <c r="U80" s="52" t="n">
        <f aca="false">IF(U79=0,1,0)</f>
        <v>1</v>
      </c>
      <c r="V80" s="52" t="n">
        <f aca="false">IF(V79=0,1,0)</f>
        <v>1</v>
      </c>
      <c r="W80" s="52" t="n">
        <f aca="false">IF(W79=0,1,0)</f>
        <v>0</v>
      </c>
      <c r="X80" s="52" t="n">
        <f aca="false">IF(X79=0,1,0)</f>
        <v>1</v>
      </c>
      <c r="Y80" s="52" t="n">
        <f aca="false">IF(Y79=0,1,0)</f>
        <v>0</v>
      </c>
      <c r="Z80" s="52" t="n">
        <f aca="false">IF(Z79=0,1,0)</f>
        <v>1</v>
      </c>
      <c r="AA80" s="52" t="n">
        <f aca="false">IF(AA79=0,1,0)</f>
        <v>1</v>
      </c>
      <c r="AB80" s="52" t="n">
        <f aca="false">IF(AB79=0,1,0)</f>
        <v>1</v>
      </c>
      <c r="AC80" s="52" t="n">
        <f aca="false">IF(AC79=0,1,0)</f>
        <v>0</v>
      </c>
      <c r="AD80" s="52" t="n">
        <f aca="false">IF(AD79=0,1,0)</f>
        <v>0</v>
      </c>
      <c r="AE80" s="52" t="n">
        <f aca="false">IF(AE79=0,1,0)</f>
        <v>0</v>
      </c>
      <c r="AF80" s="52" t="n">
        <f aca="false">IF(AF79=0,1,0)</f>
        <v>0</v>
      </c>
      <c r="AG80" s="52" t="n">
        <f aca="false">IF(AG79=0,1,0)</f>
        <v>1</v>
      </c>
      <c r="AH80" s="52" t="n">
        <f aca="false">IF(AH79=0,1,0)</f>
        <v>0</v>
      </c>
      <c r="AI80" s="52" t="n">
        <f aca="false">AI78</f>
        <v>1068960317</v>
      </c>
    </row>
    <row r="81" customFormat="false" ht="13.8" hidden="true" customHeight="false" outlineLevel="0" collapsed="false">
      <c r="B81" s="23" t="s">
        <v>31</v>
      </c>
      <c r="C81" s="52" t="n">
        <v>0</v>
      </c>
      <c r="D81" s="52" t="n">
        <v>0</v>
      </c>
      <c r="E81" s="52" t="n">
        <v>0</v>
      </c>
      <c r="F81" s="52" t="n">
        <v>0</v>
      </c>
      <c r="G81" s="52" t="n">
        <v>0</v>
      </c>
      <c r="H81" s="52" t="n">
        <v>0</v>
      </c>
      <c r="I81" s="52" t="n">
        <v>0</v>
      </c>
      <c r="J81" s="52" t="n">
        <v>0</v>
      </c>
      <c r="K81" s="52" t="n">
        <v>0</v>
      </c>
      <c r="L81" s="52" t="n">
        <v>0</v>
      </c>
      <c r="M81" s="52" t="n">
        <v>0</v>
      </c>
      <c r="N81" s="52" t="n">
        <v>0</v>
      </c>
      <c r="O81" s="52" t="n">
        <v>0</v>
      </c>
      <c r="P81" s="52" t="n">
        <v>0</v>
      </c>
      <c r="Q81" s="52" t="n">
        <v>0</v>
      </c>
      <c r="R81" s="52" t="n">
        <v>0</v>
      </c>
      <c r="S81" s="52" t="n">
        <v>0</v>
      </c>
      <c r="T81" s="52" t="n">
        <v>0</v>
      </c>
      <c r="U81" s="52" t="n">
        <v>0</v>
      </c>
      <c r="V81" s="52" t="n">
        <v>0</v>
      </c>
      <c r="W81" s="52" t="n">
        <v>0</v>
      </c>
      <c r="X81" s="52" t="n">
        <v>0</v>
      </c>
      <c r="Y81" s="52" t="n">
        <v>0</v>
      </c>
      <c r="Z81" s="52" t="n">
        <v>0</v>
      </c>
      <c r="AA81" s="52" t="n">
        <v>0</v>
      </c>
      <c r="AB81" s="52" t="n">
        <v>0</v>
      </c>
      <c r="AC81" s="52" t="n">
        <v>0</v>
      </c>
      <c r="AD81" s="52" t="n">
        <v>0</v>
      </c>
      <c r="AE81" s="52" t="n">
        <v>0</v>
      </c>
      <c r="AF81" s="52" t="n">
        <v>0</v>
      </c>
      <c r="AG81" s="52" t="n">
        <v>0</v>
      </c>
      <c r="AH81" s="52" t="n">
        <v>0</v>
      </c>
      <c r="AI81" s="52" t="n">
        <v>1</v>
      </c>
    </row>
    <row r="82" customFormat="false" ht="13.8" hidden="true" customHeight="false" outlineLevel="0" collapsed="false">
      <c r="B82" s="23" t="s">
        <v>32</v>
      </c>
      <c r="C82" s="52" t="n">
        <f aca="false">IF(SUM(C80,C81,D83)=0,0,IF(SUM(C80,C81,D83)=1,1,IF(SUM(C80,C81,D83)=2,0,1)))</f>
        <v>1</v>
      </c>
      <c r="D82" s="52" t="n">
        <f aca="false">IF(SUM(D80,D81,E83)=0,0,IF(SUM(D80,D81,E83)=1,1,IF(SUM(D80,D81,E83)=2,0,1)))</f>
        <v>1</v>
      </c>
      <c r="E82" s="52" t="n">
        <f aca="false">IF(SUM(E80,E81,F83)=0,0,IF(SUM(E80,E81,F83)=1,1,IF(SUM(E80,E81,F83)=2,0,1)))</f>
        <v>0</v>
      </c>
      <c r="F82" s="52" t="n">
        <f aca="false">IF(SUM(F80,F81,G83)=0,0,IF(SUM(F80,F81,G83)=1,1,IF(SUM(F80,F81,G83)=2,0,1)))</f>
        <v>0</v>
      </c>
      <c r="G82" s="52" t="n">
        <f aca="false">IF(SUM(G80,G81,H83)=0,0,IF(SUM(G80,G81,H83)=1,1,IF(SUM(G80,G81,H83)=2,0,1)))</f>
        <v>0</v>
      </c>
      <c r="H82" s="52" t="n">
        <f aca="false">IF(SUM(H80,H81,I83)=0,0,IF(SUM(H80,H81,I83)=1,1,IF(SUM(H80,H81,I83)=2,0,1)))</f>
        <v>0</v>
      </c>
      <c r="I82" s="52" t="n">
        <f aca="false">IF(SUM(I80,I81,J83)=0,0,IF(SUM(I80,I81,J83)=1,1,IF(SUM(I80,I81,J83)=2,0,1)))</f>
        <v>0</v>
      </c>
      <c r="J82" s="52" t="n">
        <f aca="false">IF(SUM(J80,J81,K83)=0,0,IF(SUM(J80,J81,K83)=1,1,IF(SUM(J80,J81,K83)=2,0,1)))</f>
        <v>0</v>
      </c>
      <c r="K82" s="52" t="n">
        <f aca="false">IF(SUM(K80,K81,L83)=0,0,IF(SUM(K80,K81,L83)=1,1,IF(SUM(K80,K81,L83)=2,0,1)))</f>
        <v>0</v>
      </c>
      <c r="L82" s="52" t="n">
        <f aca="false">IF(SUM(L80,L81,M83)=0,0,IF(SUM(L80,L81,M83)=1,1,IF(SUM(L80,L81,M83)=2,0,1)))</f>
        <v>1</v>
      </c>
      <c r="M82" s="52" t="n">
        <f aca="false">IF(SUM(M80,M81,N83)=0,0,IF(SUM(M80,M81,N83)=1,1,IF(SUM(M80,M81,N83)=2,0,1)))</f>
        <v>0</v>
      </c>
      <c r="N82" s="52" t="n">
        <f aca="false">IF(SUM(N80,N81,O83)=0,0,IF(SUM(N80,N81,O83)=1,1,IF(SUM(N80,N81,O83)=2,0,1)))</f>
        <v>0</v>
      </c>
      <c r="O82" s="52" t="n">
        <f aca="false">IF(SUM(O80,O81,P83)=0,0,IF(SUM(O80,O81,P83)=1,1,IF(SUM(O80,O81,P83)=2,0,1)))</f>
        <v>1</v>
      </c>
      <c r="P82" s="52" t="n">
        <f aca="false">IF(SUM(P80,P81,Q83)=0,0,IF(SUM(P80,P81,Q83)=1,1,IF(SUM(P80,P81,Q83)=2,0,1)))</f>
        <v>0</v>
      </c>
      <c r="Q82" s="52" t="n">
        <f aca="false">IF(SUM(Q80,Q81,R83)=0,0,IF(SUM(Q80,Q81,R83)=1,1,IF(SUM(Q80,Q81,R83)=2,0,1)))</f>
        <v>0</v>
      </c>
      <c r="R82" s="52" t="n">
        <f aca="false">IF(SUM(R80,R81,S83)=0,0,IF(SUM(R80,R81,S83)=1,1,IF(SUM(R80,R81,S83)=2,0,1)))</f>
        <v>0</v>
      </c>
      <c r="S82" s="52" t="n">
        <f aca="false">IF(SUM(S80,S81,T83)=0,0,IF(SUM(S80,S81,T83)=1,1,IF(SUM(S80,S81,T83)=2,0,1)))</f>
        <v>1</v>
      </c>
      <c r="T82" s="52" t="n">
        <f aca="false">IF(SUM(T80,T81,U83)=0,0,IF(SUM(T80,T81,U83)=1,1,IF(SUM(T80,T81,U83)=2,0,1)))</f>
        <v>1</v>
      </c>
      <c r="U82" s="52" t="n">
        <f aca="false">IF(SUM(U80,U81,V83)=0,0,IF(SUM(U80,U81,V83)=1,1,IF(SUM(U80,U81,V83)=2,0,1)))</f>
        <v>1</v>
      </c>
      <c r="V82" s="52" t="n">
        <f aca="false">IF(SUM(V80,V81,W83)=0,0,IF(SUM(V80,V81,W83)=1,1,IF(SUM(V80,V81,W83)=2,0,1)))</f>
        <v>1</v>
      </c>
      <c r="W82" s="52" t="n">
        <f aca="false">IF(SUM(W80,W81,X83)=0,0,IF(SUM(W80,W81,X83)=1,1,IF(SUM(W80,W81,X83)=2,0,1)))</f>
        <v>0</v>
      </c>
      <c r="X82" s="52" t="n">
        <f aca="false">IF(SUM(X80,X81,Y83)=0,0,IF(SUM(X80,X81,Y83)=1,1,IF(SUM(X80,X81,Y83)=2,0,1)))</f>
        <v>1</v>
      </c>
      <c r="Y82" s="52" t="n">
        <f aca="false">IF(SUM(Y80,Y81,Z83)=0,0,IF(SUM(Y80,Y81,Z83)=1,1,IF(SUM(Y80,Y81,Z83)=2,0,1)))</f>
        <v>0</v>
      </c>
      <c r="Z82" s="52" t="n">
        <f aca="false">IF(SUM(Z80,Z81,AA83)=0,0,IF(SUM(Z80,Z81,AA83)=1,1,IF(SUM(Z80,Z81,AA83)=2,0,1)))</f>
        <v>1</v>
      </c>
      <c r="AA82" s="52" t="n">
        <f aca="false">IF(SUM(AA80,AA81,AB83)=0,0,IF(SUM(AA80,AA81,AB83)=1,1,IF(SUM(AA80,AA81,AB83)=2,0,1)))</f>
        <v>1</v>
      </c>
      <c r="AB82" s="52" t="n">
        <f aca="false">IF(SUM(AB80,AB81,AC83)=0,0,IF(SUM(AB80,AB81,AC83)=1,1,IF(SUM(AB80,AB81,AC83)=2,0,1)))</f>
        <v>1</v>
      </c>
      <c r="AC82" s="52" t="n">
        <f aca="false">IF(SUM(AC80,AC81,AD83)=0,0,IF(SUM(AC80,AC81,AD83)=1,1,IF(SUM(AC80,AC81,AD83)=2,0,1)))</f>
        <v>0</v>
      </c>
      <c r="AD82" s="52" t="n">
        <f aca="false">IF(SUM(AD80,AD81,AE83)=0,0,IF(SUM(AD80,AD81,AE83)=1,1,IF(SUM(AD80,AD81,AE83)=2,0,1)))</f>
        <v>0</v>
      </c>
      <c r="AE82" s="52" t="n">
        <f aca="false">IF(SUM(AE80,AE81,AF83)=0,0,IF(SUM(AE80,AE81,AF83)=1,1,IF(SUM(AE80,AE81,AF83)=2,0,1)))</f>
        <v>0</v>
      </c>
      <c r="AF82" s="52" t="n">
        <f aca="false">IF(SUM(AF80,AF81,AG83)=0,0,IF(SUM(AF80,AF81,AG83)=1,1,IF(SUM(AF80,AF81,AG83)=2,0,1)))</f>
        <v>0</v>
      </c>
      <c r="AG82" s="52" t="n">
        <f aca="false">IF(SUM(AG80,AG81,AH83)=0,0,IF(SUM(AG80,AG81,AH83)=1,1,IF(SUM(AG80,AG81,AH83)=2,0,1)))</f>
        <v>1</v>
      </c>
      <c r="AH82" s="52" t="n">
        <f aca="false">IF(SUM(AH80,AH81,AI83)=0,0,IF(SUM(AH80,AH81,AI83)=1,1,IF(SUM(AH80,AH81,AI83)=2,0,1)))</f>
        <v>1</v>
      </c>
    </row>
    <row r="83" customFormat="false" ht="13.8" hidden="true" customHeight="false" outlineLevel="0" collapsed="false">
      <c r="C83" s="52" t="n">
        <f aca="false">IF(SUM(C80,C81,D83)=0,0,IF(SUM(C80,C81,D83)=1,0,1))</f>
        <v>0</v>
      </c>
      <c r="D83" s="52" t="n">
        <f aca="false">IF(SUM(D80,D81,E83)=0,0,IF(SUM(D80,D81,E83)=1,0,1))</f>
        <v>0</v>
      </c>
      <c r="E83" s="52" t="n">
        <f aca="false">IF(SUM(E80,E81,F83)=0,0,IF(SUM(E80,E81,F83)=1,0,1))</f>
        <v>0</v>
      </c>
      <c r="F83" s="52" t="n">
        <f aca="false">IF(SUM(F80,F81,G83)=0,0,IF(SUM(F80,F81,G83)=1,0,1))</f>
        <v>0</v>
      </c>
      <c r="G83" s="52" t="n">
        <f aca="false">IF(SUM(G80,G81,H83)=0,0,IF(SUM(G80,G81,H83)=1,0,1))</f>
        <v>0</v>
      </c>
      <c r="H83" s="52" t="n">
        <f aca="false">IF(SUM(H80,H81,I83)=0,0,IF(SUM(H80,H81,I83)=1,0,1))</f>
        <v>0</v>
      </c>
      <c r="I83" s="52" t="n">
        <f aca="false">IF(SUM(I80,I81,J83)=0,0,IF(SUM(I80,I81,J83)=1,0,1))</f>
        <v>0</v>
      </c>
      <c r="J83" s="52" t="n">
        <f aca="false">IF(SUM(J80,J81,K83)=0,0,IF(SUM(J80,J81,K83)=1,0,1))</f>
        <v>0</v>
      </c>
      <c r="K83" s="52" t="n">
        <f aca="false">IF(SUM(K80,K81,L83)=0,0,IF(SUM(K80,K81,L83)=1,0,1))</f>
        <v>0</v>
      </c>
      <c r="L83" s="52" t="n">
        <f aca="false">IF(SUM(L80,L81,M83)=0,0,IF(SUM(L80,L81,M83)=1,0,1))</f>
        <v>0</v>
      </c>
      <c r="M83" s="52" t="n">
        <f aca="false">IF(SUM(M80,M81,N83)=0,0,IF(SUM(M80,M81,N83)=1,0,1))</f>
        <v>0</v>
      </c>
      <c r="N83" s="52" t="n">
        <f aca="false">IF(SUM(N80,N81,O83)=0,0,IF(SUM(N80,N81,O83)=1,0,1))</f>
        <v>0</v>
      </c>
      <c r="O83" s="52" t="n">
        <f aca="false">IF(SUM(O80,O81,P83)=0,0,IF(SUM(O80,O81,P83)=1,0,1))</f>
        <v>0</v>
      </c>
      <c r="P83" s="52" t="n">
        <f aca="false">IF(SUM(P80,P81,Q83)=0,0,IF(SUM(P80,P81,Q83)=1,0,1))</f>
        <v>0</v>
      </c>
      <c r="Q83" s="52" t="n">
        <f aca="false">IF(SUM(Q80,Q81,R83)=0,0,IF(SUM(Q80,Q81,R83)=1,0,1))</f>
        <v>0</v>
      </c>
      <c r="R83" s="52" t="n">
        <f aca="false">IF(SUM(R80,R81,S83)=0,0,IF(SUM(R80,R81,S83)=1,0,1))</f>
        <v>0</v>
      </c>
      <c r="S83" s="52" t="n">
        <f aca="false">IF(SUM(S80,S81,T83)=0,0,IF(SUM(S80,S81,T83)=1,0,1))</f>
        <v>0</v>
      </c>
      <c r="T83" s="52" t="n">
        <f aca="false">IF(SUM(T80,T81,U83)=0,0,IF(SUM(T80,T81,U83)=1,0,1))</f>
        <v>0</v>
      </c>
      <c r="U83" s="52" t="n">
        <f aca="false">IF(SUM(U80,U81,V83)=0,0,IF(SUM(U80,U81,V83)=1,0,1))</f>
        <v>0</v>
      </c>
      <c r="V83" s="52" t="n">
        <f aca="false">IF(SUM(V80,V81,W83)=0,0,IF(SUM(V80,V81,W83)=1,0,1))</f>
        <v>0</v>
      </c>
      <c r="W83" s="52" t="n">
        <f aca="false">IF(SUM(W80,W81,X83)=0,0,IF(SUM(W80,W81,X83)=1,0,1))</f>
        <v>0</v>
      </c>
      <c r="X83" s="52" t="n">
        <f aca="false">IF(SUM(X80,X81,Y83)=0,0,IF(SUM(X80,X81,Y83)=1,0,1))</f>
        <v>0</v>
      </c>
      <c r="Y83" s="52" t="n">
        <f aca="false">IF(SUM(Y80,Y81,Z83)=0,0,IF(SUM(Y80,Y81,Z83)=1,0,1))</f>
        <v>0</v>
      </c>
      <c r="Z83" s="52" t="n">
        <f aca="false">IF(SUM(Z80,Z81,AA83)=0,0,IF(SUM(Z80,Z81,AA83)=1,0,1))</f>
        <v>0</v>
      </c>
      <c r="AA83" s="52" t="n">
        <f aca="false">IF(SUM(AA80,AA81,AB83)=0,0,IF(SUM(AA80,AA81,AB83)=1,0,1))</f>
        <v>0</v>
      </c>
      <c r="AB83" s="52" t="n">
        <f aca="false">IF(SUM(AB80,AB81,AC83)=0,0,IF(SUM(AB80,AB81,AC83)=1,0,1))</f>
        <v>0</v>
      </c>
      <c r="AC83" s="52" t="n">
        <f aca="false">IF(SUM(AC80,AC81,AD83)=0,0,IF(SUM(AC80,AC81,AD83)=1,0,1))</f>
        <v>0</v>
      </c>
      <c r="AD83" s="52" t="n">
        <f aca="false">IF(SUM(AD80,AD81,AE83)=0,0,IF(SUM(AD80,AD81,AE83)=1,0,1))</f>
        <v>0</v>
      </c>
      <c r="AE83" s="52" t="n">
        <f aca="false">IF(SUM(AE80,AE81,AF83)=0,0,IF(SUM(AE80,AE81,AF83)=1,0,1))</f>
        <v>0</v>
      </c>
      <c r="AF83" s="52" t="n">
        <f aca="false">IF(SUM(AF80,AF81,AG83)=0,0,IF(SUM(AF80,AF81,AG83)=1,0,1))</f>
        <v>0</v>
      </c>
      <c r="AG83" s="52" t="n">
        <f aca="false">IF(SUM(AG80,AG81,AH83)=0,0,IF(SUM(AG80,AG81,AH83)=1,0,1))</f>
        <v>0</v>
      </c>
      <c r="AH83" s="52" t="n">
        <f aca="false">IF(SUM(AH80,AH81,AI83)=0,0,IF(SUM(AH80,AH81,AI83)=1,0,1))</f>
        <v>0</v>
      </c>
      <c r="AI83" s="52" t="n">
        <v>1</v>
      </c>
    </row>
    <row r="84" customFormat="false" ht="13.8" hidden="false" customHeight="false" outlineLevel="0" collapsed="false">
      <c r="B84" s="1" t="s">
        <v>8</v>
      </c>
      <c r="C84" s="38" t="n">
        <v>31</v>
      </c>
      <c r="D84" s="38" t="n">
        <f aca="false">IF((C84-1) &gt; 0, C84 - 1, 0)</f>
        <v>30</v>
      </c>
      <c r="E84" s="38" t="n">
        <f aca="false">IF((D84-1) &gt; 0, D84 - 1, 0)</f>
        <v>29</v>
      </c>
      <c r="F84" s="38" t="n">
        <f aca="false">IF((E84-1) &gt; 0, E84 - 1, 0)</f>
        <v>28</v>
      </c>
      <c r="G84" s="81" t="n">
        <f aca="false">IF((F84-1) &gt; 0, F84 - 1, 0)</f>
        <v>27</v>
      </c>
      <c r="H84" s="81" t="n">
        <f aca="false">IF((G84-1) &gt; 0, G84 - 1, 0)</f>
        <v>26</v>
      </c>
      <c r="I84" s="81" t="n">
        <f aca="false">IF((H84-1) &gt; 0, H84 - 1, 0)</f>
        <v>25</v>
      </c>
      <c r="J84" s="81" t="n">
        <f aca="false">IF((I84-1) &gt; 0, I84 - 1, 0)</f>
        <v>24</v>
      </c>
      <c r="K84" s="38" t="n">
        <f aca="false">IF((J84-1) &gt; 0, J84 - 1, 0)</f>
        <v>23</v>
      </c>
      <c r="L84" s="38" t="n">
        <f aca="false">IF((K84-1) &gt; 0, K84 - 1, 0)</f>
        <v>22</v>
      </c>
      <c r="M84" s="38" t="n">
        <f aca="false">IF((L84-1) &gt; 0, L84 - 1, 0)</f>
        <v>21</v>
      </c>
      <c r="N84" s="38" t="n">
        <f aca="false">IF((M84-1) &gt; 0, M84 - 1, 0)</f>
        <v>20</v>
      </c>
      <c r="O84" s="81" t="n">
        <f aca="false">IF((N84-1) &gt; 0, N84 - 1, 0)</f>
        <v>19</v>
      </c>
      <c r="P84" s="81" t="n">
        <f aca="false">IF((O84-1) &gt; 0, O84 - 1, 0)</f>
        <v>18</v>
      </c>
      <c r="Q84" s="81" t="n">
        <f aca="false">IF((P84-1) &gt; 0, P84 - 1, 0)</f>
        <v>17</v>
      </c>
      <c r="R84" s="81" t="n">
        <f aca="false">IF((Q84-1) &gt; 0, Q84 - 1, 0)</f>
        <v>16</v>
      </c>
      <c r="S84" s="38" t="n">
        <f aca="false">IF((R84-1) &gt; 0, R84 - 1, 0)</f>
        <v>15</v>
      </c>
      <c r="T84" s="38" t="n">
        <f aca="false">IF((S84-1) &gt; 0, S84 - 1, 0)</f>
        <v>14</v>
      </c>
      <c r="U84" s="38" t="n">
        <f aca="false">IF((T84-1) &gt; 0, T84 - 1, 0)</f>
        <v>13</v>
      </c>
      <c r="V84" s="38" t="n">
        <f aca="false">IF((U84-1) &gt; 0, U84 - 1, 0)</f>
        <v>12</v>
      </c>
      <c r="W84" s="81" t="n">
        <f aca="false">IF((V84-1) &gt; 0, V84 - 1, 0)</f>
        <v>11</v>
      </c>
      <c r="X84" s="81" t="n">
        <f aca="false">IF((W84-1) &gt; 0, W84 - 1, 0)</f>
        <v>10</v>
      </c>
      <c r="Y84" s="81" t="n">
        <f aca="false">IF((X84-1) &gt; 0, X84 - 1, 0)</f>
        <v>9</v>
      </c>
      <c r="Z84" s="81" t="n">
        <f aca="false">IF((Y84-1) &gt; 0, Y84 - 1, 0)</f>
        <v>8</v>
      </c>
      <c r="AA84" s="38" t="n">
        <f aca="false">IF((Z84-1) &gt; 0, Z84 - 1, 0)</f>
        <v>7</v>
      </c>
      <c r="AB84" s="38" t="n">
        <f aca="false">IF((AA84-1) &gt; 0, AA84 - 1, 0)</f>
        <v>6</v>
      </c>
      <c r="AC84" s="38" t="n">
        <f aca="false">IF((AB84-1) &gt; 0, AB84 - 1, 0)</f>
        <v>5</v>
      </c>
      <c r="AD84" s="38" t="n">
        <f aca="false">IF((AC84-1) &gt; 0, AC84 - 1, 0)</f>
        <v>4</v>
      </c>
      <c r="AE84" s="81" t="n">
        <f aca="false">IF((AD84-1) &gt; 0, AD84 - 1, 0)</f>
        <v>3</v>
      </c>
      <c r="AF84" s="81" t="n">
        <f aca="false">IF((AE84-1) &gt; 0, AE84 - 1, 0)</f>
        <v>2</v>
      </c>
      <c r="AG84" s="81" t="n">
        <f aca="false">IF((AF84-1) &gt; 0, AF84 - 1, 0)</f>
        <v>1</v>
      </c>
      <c r="AH84" s="81" t="n">
        <f aca="false">IF((AG84-1) &gt; 0, AG84 - 1, 0)</f>
        <v>0</v>
      </c>
      <c r="AL84" s="27"/>
      <c r="AM84" s="27"/>
    </row>
    <row r="85" customFormat="false" ht="13.8" hidden="true" customHeight="false" outlineLevel="0" collapsed="false"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6"/>
      <c r="P85" s="56"/>
      <c r="Q85" s="56"/>
      <c r="R85" s="56"/>
      <c r="S85" s="56"/>
      <c r="T85" s="56"/>
      <c r="U85" s="56"/>
      <c r="V85" s="56"/>
      <c r="W85" s="56"/>
      <c r="X85" s="56"/>
      <c r="Y85" s="56"/>
      <c r="Z85" s="56"/>
      <c r="AA85" s="56"/>
      <c r="AB85" s="56"/>
      <c r="AC85" s="56"/>
      <c r="AD85" s="56"/>
      <c r="AE85" s="56"/>
      <c r="AF85" s="56"/>
      <c r="AG85" s="56"/>
      <c r="AH85" s="56"/>
    </row>
    <row r="86" customFormat="false" ht="13.8" hidden="false" customHeight="false" outlineLevel="0" collapsed="false">
      <c r="B86" s="41" t="s">
        <v>10</v>
      </c>
      <c r="C86" s="57" t="n">
        <f aca="false">IF(C76&gt;=0, C79,C82)</f>
        <v>1</v>
      </c>
      <c r="D86" s="57" t="n">
        <f aca="false">IF(D76&gt;=0, D79,D82)</f>
        <v>1</v>
      </c>
      <c r="E86" s="57" t="n">
        <f aca="false">IF(E76&gt;=0, E79,E82)</f>
        <v>0</v>
      </c>
      <c r="F86" s="57" t="n">
        <f aca="false">IF(F76&gt;=0, F79,F82)</f>
        <v>0</v>
      </c>
      <c r="G86" s="57" t="n">
        <f aca="false">IF(G76&gt;=0, G79,G82)</f>
        <v>0</v>
      </c>
      <c r="H86" s="57" t="n">
        <f aca="false">IF(H76&gt;=0, H79,H82)</f>
        <v>0</v>
      </c>
      <c r="I86" s="57" t="n">
        <f aca="false">IF(I76&gt;=0, I79,I82)</f>
        <v>0</v>
      </c>
      <c r="J86" s="57" t="n">
        <f aca="false">IF(J76&gt;=0, J79,J82)</f>
        <v>0</v>
      </c>
      <c r="K86" s="57" t="n">
        <f aca="false">IF(K76&gt;=0, K79,K82)</f>
        <v>0</v>
      </c>
      <c r="L86" s="57" t="n">
        <f aca="false">IF(L76&gt;=0, L79,L82)</f>
        <v>1</v>
      </c>
      <c r="M86" s="57" t="n">
        <f aca="false">IF(M76&gt;=0, M79,M82)</f>
        <v>0</v>
      </c>
      <c r="N86" s="57" t="n">
        <f aca="false">IF(N76&gt;=0, N79,N82)</f>
        <v>0</v>
      </c>
      <c r="O86" s="57" t="n">
        <f aca="false">IF(O76&gt;=0, O79,O82)</f>
        <v>1</v>
      </c>
      <c r="P86" s="57" t="n">
        <f aca="false">IF(P76&gt;=0, P79,P82)</f>
        <v>0</v>
      </c>
      <c r="Q86" s="57" t="n">
        <f aca="false">IF(Q76&gt;=0, Q79,Q82)</f>
        <v>0</v>
      </c>
      <c r="R86" s="57" t="n">
        <f aca="false">IF(R76&gt;=0, R79,R82)</f>
        <v>0</v>
      </c>
      <c r="S86" s="57" t="n">
        <f aca="false">IF(S76&gt;=0, S79,S82)</f>
        <v>1</v>
      </c>
      <c r="T86" s="57" t="n">
        <f aca="false">IF(T76&gt;=0, T79,T82)</f>
        <v>1</v>
      </c>
      <c r="U86" s="57" t="n">
        <f aca="false">IF(U76&gt;=0, U79,U82)</f>
        <v>1</v>
      </c>
      <c r="V86" s="57" t="n">
        <f aca="false">IF(V76&gt;=0, V79,V82)</f>
        <v>1</v>
      </c>
      <c r="W86" s="57" t="n">
        <f aca="false">IF(W76&gt;=0, W79,W82)</f>
        <v>0</v>
      </c>
      <c r="X86" s="57" t="n">
        <f aca="false">IF(X76&gt;=0, X79,X82)</f>
        <v>1</v>
      </c>
      <c r="Y86" s="57" t="n">
        <f aca="false">IF(Y76&gt;=0, Y79,Y82)</f>
        <v>0</v>
      </c>
      <c r="Z86" s="57" t="n">
        <f aca="false">IF(Z76&gt;=0, Z79,Z82)</f>
        <v>1</v>
      </c>
      <c r="AA86" s="57" t="n">
        <f aca="false">IF(AA76&gt;=0, AA79,AA82)</f>
        <v>1</v>
      </c>
      <c r="AB86" s="57" t="n">
        <f aca="false">IF(AB76&gt;=0, AB79,AB82)</f>
        <v>1</v>
      </c>
      <c r="AC86" s="57" t="n">
        <f aca="false">IF(AC76&gt;=0, AC79,AC82)</f>
        <v>0</v>
      </c>
      <c r="AD86" s="57" t="n">
        <f aca="false">IF(AD76&gt;=0, AD79,AD82)</f>
        <v>0</v>
      </c>
      <c r="AE86" s="57" t="n">
        <f aca="false">IF(AE76&gt;=0, AE79,AE82)</f>
        <v>0</v>
      </c>
      <c r="AF86" s="57" t="n">
        <f aca="false">IF(AF76&gt;=0, AF79,AF82)</f>
        <v>0</v>
      </c>
      <c r="AG86" s="57" t="n">
        <f aca="false">IF(AG76&gt;=0, AG79,AG82)</f>
        <v>1</v>
      </c>
      <c r="AH86" s="57" t="n">
        <f aca="false">IF(AH76&gt;=0, AH79,AH82)</f>
        <v>1</v>
      </c>
      <c r="AL86" s="14" t="s">
        <v>10</v>
      </c>
      <c r="AM86" s="15" t="str">
        <f aca="false">_xlfn.CONCAT(C86:AH86)</f>
        <v>11000000010010001111010111000011</v>
      </c>
    </row>
    <row r="87" customFormat="false" ht="13.8" hidden="true" customHeight="false" outlineLevel="0" collapsed="false">
      <c r="C87" s="18" t="n">
        <f aca="false">F86+E86*2+D86*4+C86*8</f>
        <v>12</v>
      </c>
      <c r="D87" s="18"/>
      <c r="E87" s="18"/>
      <c r="F87" s="18"/>
      <c r="G87" s="18" t="n">
        <f aca="false">J86+I86*2+H86*4+G86*8</f>
        <v>0</v>
      </c>
      <c r="H87" s="18"/>
      <c r="I87" s="18"/>
      <c r="J87" s="18"/>
      <c r="K87" s="18" t="n">
        <f aca="false">N86+M86*2+L86*4+K86*8</f>
        <v>4</v>
      </c>
      <c r="L87" s="18"/>
      <c r="M87" s="18"/>
      <c r="N87" s="18"/>
      <c r="O87" s="18" t="n">
        <f aca="false">R86+Q86*2+P86*4+O86*8</f>
        <v>8</v>
      </c>
      <c r="P87" s="18"/>
      <c r="Q87" s="18"/>
      <c r="R87" s="18"/>
      <c r="S87" s="18" t="n">
        <f aca="false">V86+U86*2+T86*4+S86*8</f>
        <v>15</v>
      </c>
      <c r="T87" s="18"/>
      <c r="U87" s="18"/>
      <c r="V87" s="18"/>
      <c r="W87" s="18" t="n">
        <f aca="false">Z86+Y86*2+X86*4+W86*8</f>
        <v>5</v>
      </c>
      <c r="X87" s="18"/>
      <c r="Y87" s="18"/>
      <c r="Z87" s="18"/>
      <c r="AA87" s="18" t="n">
        <f aca="false">AD86+AC86*2+AB86*4+AA86*8</f>
        <v>12</v>
      </c>
      <c r="AB87" s="18"/>
      <c r="AC87" s="18"/>
      <c r="AD87" s="18"/>
      <c r="AE87" s="18" t="n">
        <f aca="false">AH86+AG86*2+AF86*4+AE86*8</f>
        <v>3</v>
      </c>
      <c r="AF87" s="18"/>
      <c r="AG87" s="18"/>
      <c r="AH87" s="18"/>
    </row>
    <row r="88" customFormat="false" ht="13.8" hidden="false" customHeight="false" outlineLevel="0" collapsed="false">
      <c r="B88" s="16" t="s">
        <v>13</v>
      </c>
      <c r="C88" s="19" t="str">
        <f aca="false">IF(C87&lt;10,C87,IF(C87=10,"A",IF(C87=11,"B",IF(C87=12,"C",IF(C87=13,"D",IF(C87=14,"E",IF(C87=15,"F","Err.")))))))</f>
        <v>C</v>
      </c>
      <c r="D88" s="19"/>
      <c r="E88" s="19"/>
      <c r="F88" s="19"/>
      <c r="G88" s="19" t="n">
        <f aca="false">IF(G87&lt;10,G87,IF(G87=10,"A",IF(G87=11,"B",IF(G87=12,"C",IF(G87=13,"D",IF(G87=14,"E",IF(G87=15,"F","Err.")))))))</f>
        <v>0</v>
      </c>
      <c r="H88" s="19"/>
      <c r="I88" s="19"/>
      <c r="J88" s="19"/>
      <c r="K88" s="19" t="n">
        <f aca="false">IF(K87&lt;10,K87,IF(K87=10,"A",IF(K87=11,"B",IF(K87=12,"C",IF(K87=13,"D",IF(K87=14,"E",IF(K87=15,"F","Err.")))))))</f>
        <v>4</v>
      </c>
      <c r="L88" s="19"/>
      <c r="M88" s="19"/>
      <c r="N88" s="19"/>
      <c r="O88" s="19" t="n">
        <f aca="false">IF(O87&lt;10,O87,IF(O87=10,"A",IF(O87=11,"B",IF(O87=12,"C",IF(O87=13,"D",IF(O87=14,"E",IF(O87=15,"F","Err.")))))))</f>
        <v>8</v>
      </c>
      <c r="P88" s="19"/>
      <c r="Q88" s="19"/>
      <c r="R88" s="19"/>
      <c r="S88" s="19" t="str">
        <f aca="false">IF(S87&lt;10,S87,IF(S87=10,"A",IF(S87=11,"B",IF(S87=12,"C",IF(S87=13,"D",IF(S87=14,"E",IF(S87=15,"F","Err.")))))))</f>
        <v>F</v>
      </c>
      <c r="T88" s="19"/>
      <c r="U88" s="19"/>
      <c r="V88" s="19"/>
      <c r="W88" s="19" t="n">
        <f aca="false">IF(W87&lt;10,W87,IF(W87=10,"A",IF(W87=11,"B",IF(W87=12,"C",IF(W87=13,"D",IF(W87=14,"E",IF(W87=15,"F","Err.")))))))</f>
        <v>5</v>
      </c>
      <c r="X88" s="19"/>
      <c r="Y88" s="19"/>
      <c r="Z88" s="19"/>
      <c r="AA88" s="19" t="str">
        <f aca="false">IF(AA87&lt;10,AA87,IF(AA87=10,"A",IF(AA87=11,"B",IF(AA87=12,"C",IF(AA87=13,"D",IF(AA87=14,"E",IF(AA87=15,"F","Err.")))))))</f>
        <v>C</v>
      </c>
      <c r="AB88" s="19"/>
      <c r="AC88" s="19"/>
      <c r="AD88" s="19"/>
      <c r="AE88" s="19" t="n">
        <f aca="false">IF(AE87&lt;10,AE87,IF(AE87=10,"A",IF(AE87=11,"B",IF(AE87=12,"C",IF(AE87=13,"D",IF(AE87=14,"E",IF(AE87=15,"F","Err.")))))))</f>
        <v>3</v>
      </c>
      <c r="AF88" s="19"/>
      <c r="AG88" s="19"/>
      <c r="AH88" s="19"/>
      <c r="AL88" s="14" t="s">
        <v>13</v>
      </c>
      <c r="AM88" s="15" t="str">
        <f aca="false">_xlfn.CONCAT(C88:AH88)</f>
        <v>C048F5C3</v>
      </c>
    </row>
    <row r="89" customFormat="false" ht="13.8" hidden="true" customHeight="false" outlineLevel="0" collapsed="false">
      <c r="C89" s="20" t="n">
        <f aca="false">2^C84</f>
        <v>2147483648</v>
      </c>
      <c r="D89" s="20" t="n">
        <f aca="false">2^D84</f>
        <v>1073741824</v>
      </c>
      <c r="E89" s="20" t="n">
        <f aca="false">2^E84</f>
        <v>536870912</v>
      </c>
      <c r="F89" s="20" t="n">
        <f aca="false">2^F84</f>
        <v>268435456</v>
      </c>
      <c r="G89" s="20" t="n">
        <f aca="false">2^G84</f>
        <v>134217728</v>
      </c>
      <c r="H89" s="20" t="n">
        <f aca="false">2^H84</f>
        <v>67108864</v>
      </c>
      <c r="I89" s="20" t="n">
        <f aca="false">2^I84</f>
        <v>33554432</v>
      </c>
      <c r="J89" s="20" t="n">
        <f aca="false">2^J84</f>
        <v>16777216</v>
      </c>
      <c r="K89" s="20" t="n">
        <f aca="false">2^K84</f>
        <v>8388608</v>
      </c>
      <c r="L89" s="20" t="n">
        <f aca="false">2^L84</f>
        <v>4194304</v>
      </c>
      <c r="M89" s="20" t="n">
        <f aca="false">2^M84</f>
        <v>2097152</v>
      </c>
      <c r="N89" s="20" t="n">
        <f aca="false">2^N84</f>
        <v>1048576</v>
      </c>
      <c r="O89" s="20" t="n">
        <f aca="false">2^O84</f>
        <v>524288</v>
      </c>
      <c r="P89" s="20" t="n">
        <f aca="false">2^P84</f>
        <v>262144</v>
      </c>
      <c r="Q89" s="20" t="n">
        <f aca="false">2^Q84</f>
        <v>131072</v>
      </c>
      <c r="R89" s="20" t="n">
        <f aca="false">2^R84</f>
        <v>65536</v>
      </c>
      <c r="S89" s="20" t="n">
        <f aca="false">2^S84</f>
        <v>32768</v>
      </c>
      <c r="T89" s="20" t="n">
        <f aca="false">2^T84</f>
        <v>16384</v>
      </c>
      <c r="U89" s="20" t="n">
        <f aca="false">2^U84</f>
        <v>8192</v>
      </c>
      <c r="V89" s="20" t="n">
        <f aca="false">2^V84</f>
        <v>4096</v>
      </c>
      <c r="W89" s="20" t="n">
        <f aca="false">2^W84</f>
        <v>2048</v>
      </c>
      <c r="X89" s="20" t="n">
        <f aca="false">2^X84</f>
        <v>1024</v>
      </c>
      <c r="Y89" s="20" t="n">
        <f aca="false">2^Y84</f>
        <v>512</v>
      </c>
      <c r="Z89" s="20" t="n">
        <f aca="false">2^Z84</f>
        <v>256</v>
      </c>
      <c r="AA89" s="20" t="n">
        <f aca="false">2^AA84</f>
        <v>128</v>
      </c>
      <c r="AB89" s="20" t="n">
        <f aca="false">2^AB84</f>
        <v>64</v>
      </c>
      <c r="AC89" s="20" t="n">
        <f aca="false">2^AC84</f>
        <v>32</v>
      </c>
      <c r="AD89" s="20" t="n">
        <f aca="false">2^AD84</f>
        <v>16</v>
      </c>
      <c r="AE89" s="20" t="n">
        <f aca="false">2^AE84</f>
        <v>8</v>
      </c>
      <c r="AF89" s="20" t="n">
        <f aca="false">2^AF84</f>
        <v>4</v>
      </c>
      <c r="AG89" s="20" t="n">
        <f aca="false">2^AG84</f>
        <v>2</v>
      </c>
      <c r="AH89" s="20" t="n">
        <f aca="false">2^AH84</f>
        <v>1</v>
      </c>
    </row>
    <row r="90" customFormat="false" ht="13.8" hidden="true" customHeight="false" outlineLevel="0" collapsed="false">
      <c r="C90" s="20" t="n">
        <f aca="false">C86*C89</f>
        <v>2147483648</v>
      </c>
      <c r="D90" s="20" t="n">
        <f aca="false">D86*D89</f>
        <v>1073741824</v>
      </c>
      <c r="E90" s="20" t="n">
        <f aca="false">E86*E89</f>
        <v>0</v>
      </c>
      <c r="F90" s="20" t="n">
        <f aca="false">F86*F89</f>
        <v>0</v>
      </c>
      <c r="G90" s="20" t="n">
        <f aca="false">G86*G89</f>
        <v>0</v>
      </c>
      <c r="H90" s="20" t="n">
        <f aca="false">H86*H89</f>
        <v>0</v>
      </c>
      <c r="I90" s="20" t="n">
        <f aca="false">I86*I89</f>
        <v>0</v>
      </c>
      <c r="J90" s="20" t="n">
        <f aca="false">J86*J89</f>
        <v>0</v>
      </c>
      <c r="K90" s="20" t="n">
        <f aca="false">K86*K89</f>
        <v>0</v>
      </c>
      <c r="L90" s="20" t="n">
        <f aca="false">L86*L89</f>
        <v>4194304</v>
      </c>
      <c r="M90" s="20" t="n">
        <f aca="false">M86*M89</f>
        <v>0</v>
      </c>
      <c r="N90" s="20" t="n">
        <f aca="false">N86*N89</f>
        <v>0</v>
      </c>
      <c r="O90" s="20" t="n">
        <f aca="false">O86*O89</f>
        <v>524288</v>
      </c>
      <c r="P90" s="20" t="n">
        <f aca="false">P86*P89</f>
        <v>0</v>
      </c>
      <c r="Q90" s="20" t="n">
        <f aca="false">Q86*Q89</f>
        <v>0</v>
      </c>
      <c r="R90" s="20" t="n">
        <f aca="false">R86*R89</f>
        <v>0</v>
      </c>
      <c r="S90" s="20" t="n">
        <f aca="false">S86*S89</f>
        <v>32768</v>
      </c>
      <c r="T90" s="20" t="n">
        <f aca="false">T86*T89</f>
        <v>16384</v>
      </c>
      <c r="U90" s="20" t="n">
        <f aca="false">U86*U89</f>
        <v>8192</v>
      </c>
      <c r="V90" s="20" t="n">
        <f aca="false">V86*V89</f>
        <v>4096</v>
      </c>
      <c r="W90" s="20" t="n">
        <f aca="false">W86*W89</f>
        <v>0</v>
      </c>
      <c r="X90" s="20" t="n">
        <f aca="false">X86*X89</f>
        <v>1024</v>
      </c>
      <c r="Y90" s="20" t="n">
        <f aca="false">Y86*Y89</f>
        <v>0</v>
      </c>
      <c r="Z90" s="20" t="n">
        <f aca="false">Z86*Z89</f>
        <v>256</v>
      </c>
      <c r="AA90" s="20" t="n">
        <f aca="false">AA86*AA89</f>
        <v>128</v>
      </c>
      <c r="AB90" s="20" t="n">
        <f aca="false">AB86*AB89</f>
        <v>64</v>
      </c>
      <c r="AC90" s="20" t="n">
        <f aca="false">AC86*AC89</f>
        <v>0</v>
      </c>
      <c r="AD90" s="20" t="n">
        <f aca="false">AD86*AD89</f>
        <v>0</v>
      </c>
      <c r="AE90" s="20" t="n">
        <f aca="false">AE86*AE89</f>
        <v>0</v>
      </c>
      <c r="AF90" s="20" t="n">
        <f aca="false">AF86*AF89</f>
        <v>0</v>
      </c>
      <c r="AG90" s="20" t="n">
        <f aca="false">AG86*AG89</f>
        <v>2</v>
      </c>
      <c r="AH90" s="20" t="n">
        <f aca="false">AH86*AH89</f>
        <v>1</v>
      </c>
    </row>
    <row r="91" customFormat="false" ht="13.8" hidden="false" customHeight="false" outlineLevel="0" collapsed="false">
      <c r="B91" s="16" t="s">
        <v>16</v>
      </c>
      <c r="C91" s="19" t="n">
        <f aca="false">SUM(C90:AH90)</f>
        <v>3226006979</v>
      </c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19"/>
      <c r="AE91" s="19"/>
      <c r="AF91" s="19"/>
      <c r="AG91" s="19"/>
      <c r="AH91" s="19"/>
      <c r="AL91" s="14" t="s">
        <v>16</v>
      </c>
      <c r="AM91" s="15" t="str">
        <f aca="false">_xlfn.CONCAT(C91:AH91)</f>
        <v>3226006979</v>
      </c>
    </row>
    <row r="92" customFormat="false" ht="13.8" hidden="true" customHeight="false" outlineLevel="0" collapsed="false">
      <c r="B92" s="13"/>
      <c r="C92" s="25" t="n">
        <f aca="false">IF(C86=0,1,0)</f>
        <v>0</v>
      </c>
      <c r="D92" s="25" t="n">
        <f aca="false">IF(D86=0,1,0)</f>
        <v>0</v>
      </c>
      <c r="E92" s="25" t="n">
        <f aca="false">IF(E86=0,1,0)</f>
        <v>1</v>
      </c>
      <c r="F92" s="25" t="n">
        <f aca="false">IF(F86=0,1,0)</f>
        <v>1</v>
      </c>
      <c r="G92" s="25" t="n">
        <f aca="false">IF(G86=0,1,0)</f>
        <v>1</v>
      </c>
      <c r="H92" s="25" t="n">
        <f aca="false">IF(H86=0,1,0)</f>
        <v>1</v>
      </c>
      <c r="I92" s="25" t="n">
        <f aca="false">IF(I86=0,1,0)</f>
        <v>1</v>
      </c>
      <c r="J92" s="25" t="n">
        <f aca="false">IF(J86=0,1,0)</f>
        <v>1</v>
      </c>
      <c r="K92" s="25" t="n">
        <f aca="false">IF(K86=0,1,0)</f>
        <v>1</v>
      </c>
      <c r="L92" s="25" t="n">
        <f aca="false">IF(L86=0,1,0)</f>
        <v>0</v>
      </c>
      <c r="M92" s="25" t="n">
        <f aca="false">IF(M86=0,1,0)</f>
        <v>1</v>
      </c>
      <c r="N92" s="25" t="n">
        <f aca="false">IF(N86=0,1,0)</f>
        <v>1</v>
      </c>
      <c r="O92" s="25" t="n">
        <f aca="false">IF(O86=0,1,0)</f>
        <v>0</v>
      </c>
      <c r="P92" s="25" t="n">
        <f aca="false">IF(P86=0,1,0)</f>
        <v>1</v>
      </c>
      <c r="Q92" s="25" t="n">
        <f aca="false">IF(Q86=0,1,0)</f>
        <v>1</v>
      </c>
      <c r="R92" s="25" t="n">
        <f aca="false">IF(R86=0,1,0)</f>
        <v>1</v>
      </c>
      <c r="S92" s="25" t="n">
        <f aca="false">IF(S86=0,1,0)</f>
        <v>0</v>
      </c>
      <c r="T92" s="25" t="n">
        <f aca="false">IF(T86=0,1,0)</f>
        <v>0</v>
      </c>
      <c r="U92" s="25" t="n">
        <f aca="false">IF(U86=0,1,0)</f>
        <v>0</v>
      </c>
      <c r="V92" s="25" t="n">
        <f aca="false">IF(V86=0,1,0)</f>
        <v>0</v>
      </c>
      <c r="W92" s="25" t="n">
        <f aca="false">IF(W86=0,1,0)</f>
        <v>1</v>
      </c>
      <c r="X92" s="25" t="n">
        <f aca="false">IF(X86=0,1,0)</f>
        <v>0</v>
      </c>
      <c r="Y92" s="25" t="n">
        <f aca="false">IF(Y86=0,1,0)</f>
        <v>1</v>
      </c>
      <c r="Z92" s="25" t="n">
        <f aca="false">IF(Z86=0,1,0)</f>
        <v>0</v>
      </c>
      <c r="AA92" s="25" t="n">
        <f aca="false">IF(AA86=0,1,0)</f>
        <v>0</v>
      </c>
      <c r="AB92" s="25" t="n">
        <f aca="false">IF(AB86=0,1,0)</f>
        <v>0</v>
      </c>
      <c r="AC92" s="25" t="n">
        <f aca="false">IF(AC86=0,1,0)</f>
        <v>1</v>
      </c>
      <c r="AD92" s="25" t="n">
        <f aca="false">IF(AD86=0,1,0)</f>
        <v>1</v>
      </c>
      <c r="AE92" s="25" t="n">
        <f aca="false">IF(AE86=0,1,0)</f>
        <v>1</v>
      </c>
      <c r="AF92" s="25" t="n">
        <f aca="false">IF(AF86=0,1,0)</f>
        <v>1</v>
      </c>
      <c r="AG92" s="25" t="n">
        <f aca="false">IF(AG86=0,1,0)</f>
        <v>0</v>
      </c>
      <c r="AH92" s="25" t="n">
        <f aca="false">IF(AH86=0,1,0)</f>
        <v>0</v>
      </c>
      <c r="AI92" s="13"/>
      <c r="AJ92" s="13"/>
      <c r="AK92" s="13" t="s">
        <v>17</v>
      </c>
      <c r="AL92" s="13"/>
      <c r="AM92" s="13"/>
    </row>
    <row r="93" customFormat="false" ht="13.8" hidden="true" customHeight="false" outlineLevel="0" collapsed="false">
      <c r="B93" s="13"/>
      <c r="C93" s="25" t="n">
        <v>0</v>
      </c>
      <c r="D93" s="25" t="n">
        <v>0</v>
      </c>
      <c r="E93" s="25" t="n">
        <v>0</v>
      </c>
      <c r="F93" s="25" t="n">
        <v>0</v>
      </c>
      <c r="G93" s="25" t="n">
        <v>0</v>
      </c>
      <c r="H93" s="25" t="n">
        <v>0</v>
      </c>
      <c r="I93" s="25" t="n">
        <v>0</v>
      </c>
      <c r="J93" s="25" t="n">
        <v>0</v>
      </c>
      <c r="K93" s="25" t="n">
        <v>0</v>
      </c>
      <c r="L93" s="25" t="n">
        <v>0</v>
      </c>
      <c r="M93" s="25" t="n">
        <v>0</v>
      </c>
      <c r="N93" s="25" t="n">
        <v>0</v>
      </c>
      <c r="O93" s="25" t="n">
        <v>0</v>
      </c>
      <c r="P93" s="25" t="n">
        <v>0</v>
      </c>
      <c r="Q93" s="25" t="n">
        <v>0</v>
      </c>
      <c r="R93" s="25" t="n">
        <v>0</v>
      </c>
      <c r="S93" s="25" t="n">
        <v>0</v>
      </c>
      <c r="T93" s="25" t="n">
        <v>0</v>
      </c>
      <c r="U93" s="25" t="n">
        <v>0</v>
      </c>
      <c r="V93" s="25" t="n">
        <v>0</v>
      </c>
      <c r="W93" s="25" t="n">
        <v>0</v>
      </c>
      <c r="X93" s="25" t="n">
        <v>0</v>
      </c>
      <c r="Y93" s="25" t="n">
        <v>0</v>
      </c>
      <c r="Z93" s="25" t="n">
        <v>0</v>
      </c>
      <c r="AA93" s="25" t="n">
        <v>0</v>
      </c>
      <c r="AB93" s="25" t="n">
        <v>0</v>
      </c>
      <c r="AC93" s="25" t="n">
        <v>0</v>
      </c>
      <c r="AD93" s="25" t="n">
        <v>0</v>
      </c>
      <c r="AE93" s="25" t="n">
        <v>0</v>
      </c>
      <c r="AF93" s="25" t="n">
        <v>0</v>
      </c>
      <c r="AG93" s="25" t="n">
        <v>0</v>
      </c>
      <c r="AH93" s="25" t="n">
        <v>0</v>
      </c>
      <c r="AI93" s="13"/>
      <c r="AJ93" s="13"/>
      <c r="AK93" s="13" t="s">
        <v>18</v>
      </c>
      <c r="AL93" s="13"/>
      <c r="AM93" s="13"/>
    </row>
    <row r="94" customFormat="false" ht="13.8" hidden="true" customHeight="false" outlineLevel="0" collapsed="false">
      <c r="B94" s="13"/>
      <c r="C94" s="25" t="n">
        <f aca="false">IF(SUM(C92,C93,D95)=0,0,IF(SUM(C92,C93,D95)=1,1,IF(SUM(C92,C93,D95)=2,0,1)))</f>
        <v>0</v>
      </c>
      <c r="D94" s="25" t="n">
        <f aca="false">IF(SUM(D92,D93,E95)=0,0,IF(SUM(D92,D93,E95)=1,1,IF(SUM(D92,D93,E95)=2,0,1)))</f>
        <v>0</v>
      </c>
      <c r="E94" s="25" t="n">
        <f aca="false">IF(SUM(E92,E93,F95)=0,0,IF(SUM(E92,E93,F95)=1,1,IF(SUM(E92,E93,F95)=2,0,1)))</f>
        <v>1</v>
      </c>
      <c r="F94" s="25" t="n">
        <f aca="false">IF(SUM(F92,F93,G95)=0,0,IF(SUM(F92,F93,G95)=1,1,IF(SUM(F92,F93,G95)=2,0,1)))</f>
        <v>1</v>
      </c>
      <c r="G94" s="25" t="n">
        <f aca="false">IF(SUM(G92,G93,H95)=0,0,IF(SUM(G92,G93,H95)=1,1,IF(SUM(G92,G93,H95)=2,0,1)))</f>
        <v>1</v>
      </c>
      <c r="H94" s="25" t="n">
        <f aca="false">IF(SUM(H92,H93,I95)=0,0,IF(SUM(H92,H93,I95)=1,1,IF(SUM(H92,H93,I95)=2,0,1)))</f>
        <v>1</v>
      </c>
      <c r="I94" s="25" t="n">
        <f aca="false">IF(SUM(I92,I93,J95)=0,0,IF(SUM(I92,I93,J95)=1,1,IF(SUM(I92,I93,J95)=2,0,1)))</f>
        <v>1</v>
      </c>
      <c r="J94" s="25" t="n">
        <f aca="false">IF(SUM(J92,J93,K95)=0,0,IF(SUM(J92,J93,K95)=1,1,IF(SUM(J92,J93,K95)=2,0,1)))</f>
        <v>1</v>
      </c>
      <c r="K94" s="25" t="n">
        <f aca="false">IF(SUM(K92,K93,L95)=0,0,IF(SUM(K92,K93,L95)=1,1,IF(SUM(K92,K93,L95)=2,0,1)))</f>
        <v>1</v>
      </c>
      <c r="L94" s="25" t="n">
        <f aca="false">IF(SUM(L92,L93,M95)=0,0,IF(SUM(L92,L93,M95)=1,1,IF(SUM(L92,L93,M95)=2,0,1)))</f>
        <v>0</v>
      </c>
      <c r="M94" s="25" t="n">
        <f aca="false">IF(SUM(M92,M93,N95)=0,0,IF(SUM(M92,M93,N95)=1,1,IF(SUM(M92,M93,N95)=2,0,1)))</f>
        <v>1</v>
      </c>
      <c r="N94" s="25" t="n">
        <f aca="false">IF(SUM(N92,N93,O95)=0,0,IF(SUM(N92,N93,O95)=1,1,IF(SUM(N92,N93,O95)=2,0,1)))</f>
        <v>1</v>
      </c>
      <c r="O94" s="25" t="n">
        <f aca="false">IF(SUM(O92,O93,P95)=0,0,IF(SUM(O92,O93,P95)=1,1,IF(SUM(O92,O93,P95)=2,0,1)))</f>
        <v>0</v>
      </c>
      <c r="P94" s="25" t="n">
        <f aca="false">IF(SUM(P92,P93,Q95)=0,0,IF(SUM(P92,P93,Q95)=1,1,IF(SUM(P92,P93,Q95)=2,0,1)))</f>
        <v>1</v>
      </c>
      <c r="Q94" s="25" t="n">
        <f aca="false">IF(SUM(Q92,Q93,R95)=0,0,IF(SUM(Q92,Q93,R95)=1,1,IF(SUM(Q92,Q93,R95)=2,0,1)))</f>
        <v>1</v>
      </c>
      <c r="R94" s="25" t="n">
        <f aca="false">IF(SUM(R92,R93,S95)=0,0,IF(SUM(R92,R93,S95)=1,1,IF(SUM(R92,R93,S95)=2,0,1)))</f>
        <v>1</v>
      </c>
      <c r="S94" s="25" t="n">
        <f aca="false">IF(SUM(S92,S93,T95)=0,0,IF(SUM(S92,S93,T95)=1,1,IF(SUM(S92,S93,T95)=2,0,1)))</f>
        <v>0</v>
      </c>
      <c r="T94" s="25" t="n">
        <f aca="false">IF(SUM(T92,T93,U95)=0,0,IF(SUM(T92,T93,U95)=1,1,IF(SUM(T92,T93,U95)=2,0,1)))</f>
        <v>0</v>
      </c>
      <c r="U94" s="25" t="n">
        <f aca="false">IF(SUM(U92,U93,V95)=0,0,IF(SUM(U92,U93,V95)=1,1,IF(SUM(U92,U93,V95)=2,0,1)))</f>
        <v>0</v>
      </c>
      <c r="V94" s="25" t="n">
        <f aca="false">IF(SUM(V92,V93,W95)=0,0,IF(SUM(V92,V93,W95)=1,1,IF(SUM(V92,V93,W95)=2,0,1)))</f>
        <v>0</v>
      </c>
      <c r="W94" s="25" t="n">
        <f aca="false">IF(SUM(W92,W93,X95)=0,0,IF(SUM(W92,W93,X95)=1,1,IF(SUM(W92,W93,X95)=2,0,1)))</f>
        <v>1</v>
      </c>
      <c r="X94" s="25" t="n">
        <f aca="false">IF(SUM(X92,X93,Y95)=0,0,IF(SUM(X92,X93,Y95)=1,1,IF(SUM(X92,X93,Y95)=2,0,1)))</f>
        <v>0</v>
      </c>
      <c r="Y94" s="25" t="n">
        <f aca="false">IF(SUM(Y92,Y93,Z95)=0,0,IF(SUM(Y92,Y93,Z95)=1,1,IF(SUM(Y92,Y93,Z95)=2,0,1)))</f>
        <v>1</v>
      </c>
      <c r="Z94" s="25" t="n">
        <f aca="false">IF(SUM(Z92,Z93,AA95)=0,0,IF(SUM(Z92,Z93,AA95)=1,1,IF(SUM(Z92,Z93,AA95)=2,0,1)))</f>
        <v>0</v>
      </c>
      <c r="AA94" s="25" t="n">
        <f aca="false">IF(SUM(AA92,AA93,AB95)=0,0,IF(SUM(AA92,AA93,AB95)=1,1,IF(SUM(AA92,AA93,AB95)=2,0,1)))</f>
        <v>0</v>
      </c>
      <c r="AB94" s="25" t="n">
        <f aca="false">IF(SUM(AB92,AB93,AC95)=0,0,IF(SUM(AB92,AB93,AC95)=1,1,IF(SUM(AB92,AB93,AC95)=2,0,1)))</f>
        <v>0</v>
      </c>
      <c r="AC94" s="25" t="n">
        <f aca="false">IF(SUM(AC92,AC93,AD95)=0,0,IF(SUM(AC92,AC93,AD95)=1,1,IF(SUM(AC92,AC93,AD95)=2,0,1)))</f>
        <v>1</v>
      </c>
      <c r="AD94" s="25" t="n">
        <f aca="false">IF(SUM(AD92,AD93,AE95)=0,0,IF(SUM(AD92,AD93,AE95)=1,1,IF(SUM(AD92,AD93,AE95)=2,0,1)))</f>
        <v>1</v>
      </c>
      <c r="AE94" s="25" t="n">
        <f aca="false">IF(SUM(AE92,AE93,AF95)=0,0,IF(SUM(AE92,AE93,AF95)=1,1,IF(SUM(AE92,AE93,AF95)=2,0,1)))</f>
        <v>1</v>
      </c>
      <c r="AF94" s="25" t="n">
        <f aca="false">IF(SUM(AF92,AF93,AG95)=0,0,IF(SUM(AF92,AF93,AG95)=1,1,IF(SUM(AF92,AF93,AG95)=2,0,1)))</f>
        <v>1</v>
      </c>
      <c r="AG94" s="25" t="n">
        <f aca="false">IF(SUM(AG92,AG93,AH95)=0,0,IF(SUM(AG92,AG93,AH95)=1,1,IF(SUM(AG92,AG93,AH95)=2,0,1)))</f>
        <v>0</v>
      </c>
      <c r="AH94" s="25" t="n">
        <f aca="false">IF(SUM(AH92,AH93,AI95)=0,0,IF(SUM(AH92,AH93,AI95)=1,1,IF(SUM(AH92,AH93,AI95)=2,0,1)))</f>
        <v>1</v>
      </c>
      <c r="AI94" s="13"/>
      <c r="AJ94" s="13"/>
      <c r="AK94" s="13" t="s">
        <v>19</v>
      </c>
      <c r="AL94" s="13"/>
      <c r="AM94" s="13"/>
    </row>
    <row r="95" customFormat="false" ht="13.8" hidden="true" customHeight="false" outlineLevel="0" collapsed="false">
      <c r="B95" s="13"/>
      <c r="C95" s="25" t="n">
        <f aca="false">IF(SUM(C92,C93,D95)=0,0,IF(SUM(C92,C93,D95)=1,0,1))</f>
        <v>0</v>
      </c>
      <c r="D95" s="25" t="n">
        <f aca="false">IF(SUM(D92,D93,E95)=0,0,IF(SUM(D92,D93,E95)=1,0,1))</f>
        <v>0</v>
      </c>
      <c r="E95" s="25" t="n">
        <f aca="false">IF(SUM(E92,E93,F95)=0,0,IF(SUM(E92,E93,F95)=1,0,1))</f>
        <v>0</v>
      </c>
      <c r="F95" s="25" t="n">
        <f aca="false">IF(SUM(F92,F93,G95)=0,0,IF(SUM(F92,F93,G95)=1,0,1))</f>
        <v>0</v>
      </c>
      <c r="G95" s="25" t="n">
        <f aca="false">IF(SUM(G92,G93,H95)=0,0,IF(SUM(G92,G93,H95)=1,0,1))</f>
        <v>0</v>
      </c>
      <c r="H95" s="25" t="n">
        <f aca="false">IF(SUM(H92,H93,I95)=0,0,IF(SUM(H92,H93,I95)=1,0,1))</f>
        <v>0</v>
      </c>
      <c r="I95" s="25" t="n">
        <f aca="false">IF(SUM(I92,I93,J95)=0,0,IF(SUM(I92,I93,J95)=1,0,1))</f>
        <v>0</v>
      </c>
      <c r="J95" s="25" t="n">
        <f aca="false">IF(SUM(J92,J93,K95)=0,0,IF(SUM(J92,J93,K95)=1,0,1))</f>
        <v>0</v>
      </c>
      <c r="K95" s="25" t="n">
        <f aca="false">IF(SUM(K92,K93,L95)=0,0,IF(SUM(K92,K93,L95)=1,0,1))</f>
        <v>0</v>
      </c>
      <c r="L95" s="25" t="n">
        <f aca="false">IF(SUM(L92,L93,M95)=0,0,IF(SUM(L92,L93,M95)=1,0,1))</f>
        <v>0</v>
      </c>
      <c r="M95" s="25" t="n">
        <f aca="false">IF(SUM(M92,M93,N95)=0,0,IF(SUM(M92,M93,N95)=1,0,1))</f>
        <v>0</v>
      </c>
      <c r="N95" s="25" t="n">
        <f aca="false">IF(SUM(N92,N93,O95)=0,0,IF(SUM(N92,N93,O95)=1,0,1))</f>
        <v>0</v>
      </c>
      <c r="O95" s="25" t="n">
        <f aca="false">IF(SUM(O92,O93,P95)=0,0,IF(SUM(O92,O93,P95)=1,0,1))</f>
        <v>0</v>
      </c>
      <c r="P95" s="25" t="n">
        <f aca="false">IF(SUM(P92,P93,Q95)=0,0,IF(SUM(P92,P93,Q95)=1,0,1))</f>
        <v>0</v>
      </c>
      <c r="Q95" s="25" t="n">
        <f aca="false">IF(SUM(Q92,Q93,R95)=0,0,IF(SUM(Q92,Q93,R95)=1,0,1))</f>
        <v>0</v>
      </c>
      <c r="R95" s="25" t="n">
        <f aca="false">IF(SUM(R92,R93,S95)=0,0,IF(SUM(R92,R93,S95)=1,0,1))</f>
        <v>0</v>
      </c>
      <c r="S95" s="25" t="n">
        <f aca="false">IF(SUM(S92,S93,T95)=0,0,IF(SUM(S92,S93,T95)=1,0,1))</f>
        <v>0</v>
      </c>
      <c r="T95" s="25" t="n">
        <f aca="false">IF(SUM(T92,T93,U95)=0,0,IF(SUM(T92,T93,U95)=1,0,1))</f>
        <v>0</v>
      </c>
      <c r="U95" s="25" t="n">
        <f aca="false">IF(SUM(U92,U93,V95)=0,0,IF(SUM(U92,U93,V95)=1,0,1))</f>
        <v>0</v>
      </c>
      <c r="V95" s="25" t="n">
        <f aca="false">IF(SUM(V92,V93,W95)=0,0,IF(SUM(V92,V93,W95)=1,0,1))</f>
        <v>0</v>
      </c>
      <c r="W95" s="25" t="n">
        <f aca="false">IF(SUM(W92,W93,X95)=0,0,IF(SUM(W92,W93,X95)=1,0,1))</f>
        <v>0</v>
      </c>
      <c r="X95" s="25" t="n">
        <f aca="false">IF(SUM(X92,X93,Y95)=0,0,IF(SUM(X92,X93,Y95)=1,0,1))</f>
        <v>0</v>
      </c>
      <c r="Y95" s="25" t="n">
        <f aca="false">IF(SUM(Y92,Y93,Z95)=0,0,IF(SUM(Y92,Y93,Z95)=1,0,1))</f>
        <v>0</v>
      </c>
      <c r="Z95" s="25" t="n">
        <f aca="false">IF(SUM(Z92,Z93,AA95)=0,0,IF(SUM(Z92,Z93,AA95)=1,0,1))</f>
        <v>0</v>
      </c>
      <c r="AA95" s="25" t="n">
        <f aca="false">IF(SUM(AA92,AA93,AB95)=0,0,IF(SUM(AA92,AA93,AB95)=1,0,1))</f>
        <v>0</v>
      </c>
      <c r="AB95" s="25" t="n">
        <f aca="false">IF(SUM(AB92,AB93,AC95)=0,0,IF(SUM(AB92,AB93,AC95)=1,0,1))</f>
        <v>0</v>
      </c>
      <c r="AC95" s="25" t="n">
        <f aca="false">IF(SUM(AC92,AC93,AD95)=0,0,IF(SUM(AC92,AC93,AD95)=1,0,1))</f>
        <v>0</v>
      </c>
      <c r="AD95" s="25" t="n">
        <f aca="false">IF(SUM(AD92,AD93,AE95)=0,0,IF(SUM(AD92,AD93,AE95)=1,0,1))</f>
        <v>0</v>
      </c>
      <c r="AE95" s="25" t="n">
        <f aca="false">IF(SUM(AE92,AE93,AF95)=0,0,IF(SUM(AE92,AE93,AF95)=1,0,1))</f>
        <v>0</v>
      </c>
      <c r="AF95" s="25" t="n">
        <f aca="false">IF(SUM(AF92,AF93,AG95)=0,0,IF(SUM(AF92,AF93,AG95)=1,0,1))</f>
        <v>0</v>
      </c>
      <c r="AG95" s="25" t="n">
        <f aca="false">IF(SUM(AG92,AG93,AH95)=0,0,IF(SUM(AG92,AG93,AH95)=1,0,1))</f>
        <v>0</v>
      </c>
      <c r="AH95" s="25" t="n">
        <f aca="false">IF(SUM(AH92,AH93,AI95)=0,0,IF(SUM(AH92,AH93,AI95)=1,0,1))</f>
        <v>0</v>
      </c>
      <c r="AI95" s="26" t="n">
        <v>1</v>
      </c>
      <c r="AJ95" s="13"/>
      <c r="AK95" s="13" t="s">
        <v>20</v>
      </c>
      <c r="AL95" s="13"/>
      <c r="AM95" s="13"/>
    </row>
    <row r="96" customFormat="false" ht="13.8" hidden="true" customHeight="false" outlineLevel="0" collapsed="false">
      <c r="B96" s="13"/>
      <c r="C96" s="25" t="n">
        <f aca="false">C94*C89</f>
        <v>0</v>
      </c>
      <c r="D96" s="25" t="n">
        <f aca="false">D94*D89</f>
        <v>0</v>
      </c>
      <c r="E96" s="25" t="n">
        <f aca="false">E94*E89</f>
        <v>536870912</v>
      </c>
      <c r="F96" s="25" t="n">
        <f aca="false">F94*F89</f>
        <v>268435456</v>
      </c>
      <c r="G96" s="25" t="n">
        <f aca="false">G94*G89</f>
        <v>134217728</v>
      </c>
      <c r="H96" s="25" t="n">
        <f aca="false">H94*H89</f>
        <v>67108864</v>
      </c>
      <c r="I96" s="25" t="n">
        <f aca="false">I94*I89</f>
        <v>33554432</v>
      </c>
      <c r="J96" s="25" t="n">
        <f aca="false">J94*J89</f>
        <v>16777216</v>
      </c>
      <c r="K96" s="25" t="n">
        <f aca="false">K94*K89</f>
        <v>8388608</v>
      </c>
      <c r="L96" s="25" t="n">
        <f aca="false">L94*L89</f>
        <v>0</v>
      </c>
      <c r="M96" s="25" t="n">
        <f aca="false">M94*M89</f>
        <v>2097152</v>
      </c>
      <c r="N96" s="25" t="n">
        <f aca="false">N94*N89</f>
        <v>1048576</v>
      </c>
      <c r="O96" s="25" t="n">
        <f aca="false">O94*O89</f>
        <v>0</v>
      </c>
      <c r="P96" s="25" t="n">
        <f aca="false">P94*P89</f>
        <v>262144</v>
      </c>
      <c r="Q96" s="25" t="n">
        <f aca="false">Q94*Q89</f>
        <v>131072</v>
      </c>
      <c r="R96" s="25" t="n">
        <f aca="false">R94*R89</f>
        <v>65536</v>
      </c>
      <c r="S96" s="25" t="n">
        <f aca="false">S94*S89</f>
        <v>0</v>
      </c>
      <c r="T96" s="25" t="n">
        <f aca="false">T94*T89</f>
        <v>0</v>
      </c>
      <c r="U96" s="25" t="n">
        <f aca="false">U94*U89</f>
        <v>0</v>
      </c>
      <c r="V96" s="25" t="n">
        <f aca="false">V94*V89</f>
        <v>0</v>
      </c>
      <c r="W96" s="25" t="n">
        <f aca="false">W94*W89</f>
        <v>2048</v>
      </c>
      <c r="X96" s="25" t="n">
        <f aca="false">X94*X89</f>
        <v>0</v>
      </c>
      <c r="Y96" s="25" t="n">
        <f aca="false">Y94*Y89</f>
        <v>512</v>
      </c>
      <c r="Z96" s="25" t="n">
        <f aca="false">Z94*Z89</f>
        <v>0</v>
      </c>
      <c r="AA96" s="25" t="n">
        <f aca="false">AA94*AA89</f>
        <v>0</v>
      </c>
      <c r="AB96" s="25" t="n">
        <f aca="false">AB94*AB89</f>
        <v>0</v>
      </c>
      <c r="AC96" s="25" t="n">
        <f aca="false">AC94*AC89</f>
        <v>32</v>
      </c>
      <c r="AD96" s="25" t="n">
        <f aca="false">AD94*AD89</f>
        <v>16</v>
      </c>
      <c r="AE96" s="25" t="n">
        <f aca="false">AE94*AE89</f>
        <v>8</v>
      </c>
      <c r="AF96" s="25" t="n">
        <f aca="false">AF94*AF89</f>
        <v>4</v>
      </c>
      <c r="AG96" s="25" t="n">
        <f aca="false">AG94*AG89</f>
        <v>0</v>
      </c>
      <c r="AH96" s="25" t="n">
        <f aca="false">AH94*AH89</f>
        <v>1</v>
      </c>
      <c r="AI96" s="13"/>
      <c r="AJ96" s="13"/>
      <c r="AK96" s="13" t="s">
        <v>15</v>
      </c>
      <c r="AL96" s="13"/>
      <c r="AM96" s="13"/>
    </row>
    <row r="97" customFormat="false" ht="13.8" hidden="false" customHeight="false" outlineLevel="0" collapsed="false">
      <c r="B97" s="16" t="s">
        <v>21</v>
      </c>
      <c r="C97" s="19" t="n">
        <f aca="false">IF(C86=0, C91,-SUM(C96:AH96))</f>
        <v>-1068960317</v>
      </c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  <c r="AH97" s="19"/>
      <c r="AK97" s="13"/>
      <c r="AL97" s="14" t="s">
        <v>21</v>
      </c>
      <c r="AM97" s="15" t="str">
        <f aca="false">_xlfn.CONCAT(C97:AH97)</f>
        <v>-1068960317</v>
      </c>
    </row>
    <row r="98" customFormat="false" ht="13.8" hidden="false" customHeight="false" outlineLevel="0" collapsed="false">
      <c r="B98" s="16" t="s">
        <v>22</v>
      </c>
      <c r="C98" s="24" t="str">
        <f aca="false">IF(C87&lt;10,C87,"Err")</f>
        <v>Err</v>
      </c>
      <c r="D98" s="24"/>
      <c r="E98" s="24"/>
      <c r="F98" s="24"/>
      <c r="G98" s="24" t="n">
        <f aca="false">IF(G87&lt;10,G87,"Err")</f>
        <v>0</v>
      </c>
      <c r="H98" s="24"/>
      <c r="I98" s="24"/>
      <c r="J98" s="24"/>
      <c r="K98" s="24" t="n">
        <f aca="false">IF(K87&lt;10,K87,"Err")</f>
        <v>4</v>
      </c>
      <c r="L98" s="24"/>
      <c r="M98" s="24"/>
      <c r="N98" s="24"/>
      <c r="O98" s="24" t="n">
        <f aca="false">IF(O87&lt;10,O87,"Err")</f>
        <v>8</v>
      </c>
      <c r="P98" s="24"/>
      <c r="Q98" s="24"/>
      <c r="R98" s="24"/>
      <c r="S98" s="24" t="str">
        <f aca="false">IF(S87&lt;10,S87,"Err")</f>
        <v>Err</v>
      </c>
      <c r="T98" s="24"/>
      <c r="U98" s="24"/>
      <c r="V98" s="24"/>
      <c r="W98" s="24" t="n">
        <f aca="false">IF(W87&lt;10,W87,"Err")</f>
        <v>5</v>
      </c>
      <c r="X98" s="24"/>
      <c r="Y98" s="24"/>
      <c r="Z98" s="24"/>
      <c r="AA98" s="24" t="str">
        <f aca="false">IF(AA87&lt;10,AA87,"Err")</f>
        <v>Err</v>
      </c>
      <c r="AB98" s="24"/>
      <c r="AC98" s="24"/>
      <c r="AD98" s="24"/>
      <c r="AE98" s="24" t="n">
        <f aca="false">IF(AE87&lt;10,AE87,"Err")</f>
        <v>3</v>
      </c>
      <c r="AF98" s="24"/>
      <c r="AG98" s="24"/>
      <c r="AH98" s="24"/>
      <c r="AK98" s="13"/>
      <c r="AL98" s="14" t="s">
        <v>22</v>
      </c>
      <c r="AM98" s="15" t="str">
        <f aca="false">_xlfn.CONCAT(C98:AH98)</f>
        <v>Err048Err5Err3</v>
      </c>
    </row>
    <row r="99" customFormat="false" ht="13.8" hidden="false" customHeight="false" outlineLevel="0" collapsed="false">
      <c r="B99" s="1" t="s">
        <v>8</v>
      </c>
      <c r="C99" s="38" t="n">
        <v>0</v>
      </c>
      <c r="D99" s="82" t="n">
        <v>7</v>
      </c>
      <c r="E99" s="82" t="n">
        <f aca="false">D99-1</f>
        <v>6</v>
      </c>
      <c r="F99" s="82" t="n">
        <f aca="false">E99-1</f>
        <v>5</v>
      </c>
      <c r="G99" s="82" t="n">
        <f aca="false">F99-1</f>
        <v>4</v>
      </c>
      <c r="H99" s="82" t="n">
        <f aca="false">G99-1</f>
        <v>3</v>
      </c>
      <c r="I99" s="82" t="n">
        <f aca="false">H99-1</f>
        <v>2</v>
      </c>
      <c r="J99" s="82" t="n">
        <f aca="false">I99-1</f>
        <v>1</v>
      </c>
      <c r="K99" s="82" t="n">
        <f aca="false">J99-1</f>
        <v>0</v>
      </c>
      <c r="L99" s="38" t="n">
        <v>22</v>
      </c>
      <c r="M99" s="38" t="n">
        <f aca="false">L99-1</f>
        <v>21</v>
      </c>
      <c r="N99" s="38" t="n">
        <f aca="false">M99-1</f>
        <v>20</v>
      </c>
      <c r="O99" s="38" t="n">
        <f aca="false">N99-1</f>
        <v>19</v>
      </c>
      <c r="P99" s="38" t="n">
        <f aca="false">O99-1</f>
        <v>18</v>
      </c>
      <c r="Q99" s="38" t="n">
        <f aca="false">P99-1</f>
        <v>17</v>
      </c>
      <c r="R99" s="38" t="n">
        <f aca="false">Q99-1</f>
        <v>16</v>
      </c>
      <c r="S99" s="38" t="n">
        <f aca="false">R99-1</f>
        <v>15</v>
      </c>
      <c r="T99" s="38" t="n">
        <f aca="false">S99-1</f>
        <v>14</v>
      </c>
      <c r="U99" s="38" t="n">
        <f aca="false">T99-1</f>
        <v>13</v>
      </c>
      <c r="V99" s="38" t="n">
        <f aca="false">U99-1</f>
        <v>12</v>
      </c>
      <c r="W99" s="38" t="n">
        <f aca="false">V99-1</f>
        <v>11</v>
      </c>
      <c r="X99" s="38" t="n">
        <f aca="false">W99-1</f>
        <v>10</v>
      </c>
      <c r="Y99" s="38" t="n">
        <f aca="false">X99-1</f>
        <v>9</v>
      </c>
      <c r="Z99" s="38" t="n">
        <f aca="false">Y99-1</f>
        <v>8</v>
      </c>
      <c r="AA99" s="38" t="n">
        <f aca="false">Z99-1</f>
        <v>7</v>
      </c>
      <c r="AB99" s="38" t="n">
        <f aca="false">AA99-1</f>
        <v>6</v>
      </c>
      <c r="AC99" s="38" t="n">
        <f aca="false">AB99-1</f>
        <v>5</v>
      </c>
      <c r="AD99" s="38" t="n">
        <f aca="false">AC99-1</f>
        <v>4</v>
      </c>
      <c r="AE99" s="38" t="n">
        <f aca="false">AD99-1</f>
        <v>3</v>
      </c>
      <c r="AF99" s="38" t="n">
        <f aca="false">AE99-1</f>
        <v>2</v>
      </c>
      <c r="AG99" s="38" t="n">
        <f aca="false">AF99-1</f>
        <v>1</v>
      </c>
      <c r="AH99" s="38" t="n">
        <f aca="false">AG99-1</f>
        <v>0</v>
      </c>
      <c r="AL99" s="27"/>
      <c r="AM99" s="27"/>
    </row>
    <row r="100" customFormat="false" ht="13.8" hidden="true" customHeight="false" outlineLevel="0" collapsed="false">
      <c r="C100" s="20"/>
      <c r="D100" s="20" t="n">
        <f aca="false">2^D99</f>
        <v>128</v>
      </c>
      <c r="E100" s="20" t="n">
        <f aca="false">2^E99</f>
        <v>64</v>
      </c>
      <c r="F100" s="20" t="n">
        <f aca="false">2^F99</f>
        <v>32</v>
      </c>
      <c r="G100" s="20" t="n">
        <f aca="false">2^G99</f>
        <v>16</v>
      </c>
      <c r="H100" s="20" t="n">
        <f aca="false">2^H99</f>
        <v>8</v>
      </c>
      <c r="I100" s="20" t="n">
        <f aca="false">2^I99</f>
        <v>4</v>
      </c>
      <c r="J100" s="20" t="n">
        <f aca="false">2^J99</f>
        <v>2</v>
      </c>
      <c r="K100" s="20" t="n">
        <f aca="false">2^K99</f>
        <v>1</v>
      </c>
      <c r="L100" s="20" t="n">
        <f aca="false">2^L99</f>
        <v>4194304</v>
      </c>
      <c r="M100" s="20" t="n">
        <f aca="false">2^M99</f>
        <v>2097152</v>
      </c>
      <c r="N100" s="20" t="n">
        <f aca="false">2^N99</f>
        <v>1048576</v>
      </c>
      <c r="O100" s="20" t="n">
        <f aca="false">2^O99</f>
        <v>524288</v>
      </c>
      <c r="P100" s="20" t="n">
        <f aca="false">2^P99</f>
        <v>262144</v>
      </c>
      <c r="Q100" s="20" t="n">
        <f aca="false">2^Q99</f>
        <v>131072</v>
      </c>
      <c r="R100" s="20" t="n">
        <f aca="false">2^R99</f>
        <v>65536</v>
      </c>
      <c r="S100" s="20" t="n">
        <f aca="false">2^S99</f>
        <v>32768</v>
      </c>
      <c r="T100" s="20" t="n">
        <f aca="false">2^T99</f>
        <v>16384</v>
      </c>
      <c r="U100" s="20" t="n">
        <f aca="false">2^U99</f>
        <v>8192</v>
      </c>
      <c r="V100" s="20" t="n">
        <f aca="false">2^V99</f>
        <v>4096</v>
      </c>
      <c r="W100" s="20" t="n">
        <f aca="false">2^W99</f>
        <v>2048</v>
      </c>
      <c r="X100" s="20" t="n">
        <f aca="false">2^X99</f>
        <v>1024</v>
      </c>
      <c r="Y100" s="20" t="n">
        <f aca="false">2^Y99</f>
        <v>512</v>
      </c>
      <c r="Z100" s="20" t="n">
        <f aca="false">2^Z99</f>
        <v>256</v>
      </c>
      <c r="AA100" s="20" t="n">
        <f aca="false">2^AA99</f>
        <v>128</v>
      </c>
      <c r="AB100" s="20" t="n">
        <f aca="false">2^AB99</f>
        <v>64</v>
      </c>
      <c r="AC100" s="20" t="n">
        <f aca="false">2^AC99</f>
        <v>32</v>
      </c>
      <c r="AD100" s="20" t="n">
        <f aca="false">2^AD99</f>
        <v>16</v>
      </c>
      <c r="AE100" s="20" t="n">
        <f aca="false">2^AE99</f>
        <v>8</v>
      </c>
      <c r="AF100" s="20" t="n">
        <f aca="false">2^AF99</f>
        <v>4</v>
      </c>
      <c r="AG100" s="20" t="n">
        <f aca="false">2^AG99</f>
        <v>2</v>
      </c>
      <c r="AH100" s="20" t="n">
        <f aca="false">2^AH99</f>
        <v>1</v>
      </c>
    </row>
    <row r="101" customFormat="false" ht="13.8" hidden="true" customHeight="false" outlineLevel="0" collapsed="false">
      <c r="C101" s="20"/>
      <c r="D101" s="20" t="n">
        <f aca="false">D100*D86</f>
        <v>128</v>
      </c>
      <c r="E101" s="20" t="n">
        <f aca="false">E100*E86</f>
        <v>0</v>
      </c>
      <c r="F101" s="20" t="n">
        <f aca="false">F100*F86</f>
        <v>0</v>
      </c>
      <c r="G101" s="20" t="n">
        <f aca="false">G100*G86</f>
        <v>0</v>
      </c>
      <c r="H101" s="20" t="n">
        <f aca="false">H100*H86</f>
        <v>0</v>
      </c>
      <c r="I101" s="20" t="n">
        <f aca="false">I100*I86</f>
        <v>0</v>
      </c>
      <c r="J101" s="20" t="n">
        <f aca="false">J100*J86</f>
        <v>0</v>
      </c>
      <c r="K101" s="20" t="n">
        <f aca="false">K100*K86</f>
        <v>0</v>
      </c>
      <c r="L101" s="20" t="n">
        <f aca="false">L100*L86</f>
        <v>4194304</v>
      </c>
      <c r="M101" s="20" t="n">
        <f aca="false">M100*M86</f>
        <v>0</v>
      </c>
      <c r="N101" s="20" t="n">
        <f aca="false">N100*N86</f>
        <v>0</v>
      </c>
      <c r="O101" s="20" t="n">
        <f aca="false">O100*O86</f>
        <v>524288</v>
      </c>
      <c r="P101" s="20" t="n">
        <f aca="false">P100*P86</f>
        <v>0</v>
      </c>
      <c r="Q101" s="20" t="n">
        <f aca="false">Q100*Q86</f>
        <v>0</v>
      </c>
      <c r="R101" s="20" t="n">
        <f aca="false">R100*R86</f>
        <v>0</v>
      </c>
      <c r="S101" s="20" t="n">
        <f aca="false">S100*S86</f>
        <v>32768</v>
      </c>
      <c r="T101" s="20" t="n">
        <f aca="false">T100*T86</f>
        <v>16384</v>
      </c>
      <c r="U101" s="20" t="n">
        <f aca="false">U100*U86</f>
        <v>8192</v>
      </c>
      <c r="V101" s="20" t="n">
        <f aca="false">V100*V86</f>
        <v>4096</v>
      </c>
      <c r="W101" s="20" t="n">
        <f aca="false">W100*W86</f>
        <v>0</v>
      </c>
      <c r="X101" s="20" t="n">
        <f aca="false">X100*X86</f>
        <v>1024</v>
      </c>
      <c r="Y101" s="20" t="n">
        <f aca="false">Y100*Y86</f>
        <v>0</v>
      </c>
      <c r="Z101" s="20" t="n">
        <f aca="false">Z100*Z86</f>
        <v>256</v>
      </c>
      <c r="AA101" s="20" t="n">
        <f aca="false">AA100*AA86</f>
        <v>128</v>
      </c>
      <c r="AB101" s="20" t="n">
        <f aca="false">AB100*AB86</f>
        <v>64</v>
      </c>
      <c r="AC101" s="20" t="n">
        <f aca="false">AC100*AC86</f>
        <v>0</v>
      </c>
      <c r="AD101" s="20" t="n">
        <f aca="false">AD100*AD86</f>
        <v>0</v>
      </c>
      <c r="AE101" s="20" t="n">
        <f aca="false">AE100*AE86</f>
        <v>0</v>
      </c>
      <c r="AF101" s="20" t="n">
        <f aca="false">AF100*AF86</f>
        <v>0</v>
      </c>
      <c r="AG101" s="20" t="n">
        <f aca="false">AG100*AG86</f>
        <v>2</v>
      </c>
      <c r="AH101" s="20" t="n">
        <f aca="false">AH100*AH86</f>
        <v>1</v>
      </c>
    </row>
    <row r="102" customFormat="false" ht="13.8" hidden="true" customHeight="false" outlineLevel="0" collapsed="false">
      <c r="C102" s="83" t="n">
        <f aca="false">C86</f>
        <v>1</v>
      </c>
      <c r="D102" s="84" t="n">
        <f aca="false">SUM(D101:K101)</f>
        <v>128</v>
      </c>
      <c r="E102" s="84"/>
      <c r="F102" s="84"/>
      <c r="G102" s="84"/>
      <c r="H102" s="84"/>
      <c r="I102" s="84"/>
      <c r="J102" s="84"/>
      <c r="K102" s="84"/>
      <c r="L102" s="84" t="n">
        <f aca="false">SUM(L101:AH101)</f>
        <v>4781507</v>
      </c>
      <c r="M102" s="84"/>
      <c r="N102" s="84"/>
      <c r="O102" s="84"/>
      <c r="P102" s="84"/>
      <c r="Q102" s="84"/>
      <c r="R102" s="84"/>
      <c r="S102" s="84"/>
      <c r="T102" s="84"/>
      <c r="U102" s="84"/>
      <c r="V102" s="84"/>
      <c r="W102" s="84" t="n">
        <f aca="false">L102/(2^23)+1</f>
        <v>1.57000005245209</v>
      </c>
      <c r="X102" s="84"/>
      <c r="Y102" s="84"/>
      <c r="Z102" s="84"/>
      <c r="AA102" s="84"/>
      <c r="AB102" s="84"/>
      <c r="AC102" s="84"/>
      <c r="AD102" s="84"/>
      <c r="AE102" s="84"/>
      <c r="AF102" s="84"/>
      <c r="AG102" s="84"/>
      <c r="AH102" s="84"/>
    </row>
    <row r="103" customFormat="false" ht="13.8" hidden="false" customHeight="false" outlineLevel="0" collapsed="false">
      <c r="B103" s="16" t="s">
        <v>48</v>
      </c>
      <c r="C103" s="85" t="n">
        <f aca="false">(-1)^C102*W102*2^(D102-127)</f>
        <v>-3.14000010490417</v>
      </c>
      <c r="D103" s="85"/>
      <c r="E103" s="85"/>
      <c r="F103" s="85"/>
      <c r="G103" s="85"/>
      <c r="H103" s="85"/>
      <c r="I103" s="85"/>
      <c r="J103" s="85"/>
      <c r="K103" s="85"/>
      <c r="L103" s="85"/>
      <c r="M103" s="85"/>
      <c r="N103" s="85"/>
      <c r="O103" s="85"/>
      <c r="P103" s="85"/>
      <c r="Q103" s="85"/>
      <c r="R103" s="85"/>
      <c r="S103" s="85"/>
      <c r="T103" s="85"/>
      <c r="U103" s="85"/>
      <c r="V103" s="85"/>
      <c r="W103" s="85"/>
      <c r="X103" s="85"/>
      <c r="Y103" s="85"/>
      <c r="Z103" s="85"/>
      <c r="AA103" s="85"/>
      <c r="AB103" s="85"/>
      <c r="AC103" s="85"/>
      <c r="AD103" s="85"/>
      <c r="AE103" s="85"/>
      <c r="AF103" s="85"/>
      <c r="AG103" s="85"/>
      <c r="AH103" s="85"/>
      <c r="AL103" s="14" t="s">
        <v>48</v>
      </c>
      <c r="AM103" s="14" t="n">
        <f aca="false">C103</f>
        <v>-3.14000010490417</v>
      </c>
    </row>
    <row r="106" customFormat="false" ht="13.8" hidden="false" customHeight="false" outlineLevel="0" collapsed="false">
      <c r="A106" s="23" t="s">
        <v>9</v>
      </c>
      <c r="B106" s="43" t="s">
        <v>48</v>
      </c>
      <c r="C106" s="87" t="n">
        <f aca="false">C103</f>
        <v>-3.14000010490417</v>
      </c>
      <c r="D106" s="87"/>
      <c r="E106" s="87"/>
      <c r="F106" s="87"/>
      <c r="G106" s="87"/>
      <c r="H106" s="87"/>
      <c r="I106" s="87"/>
      <c r="J106" s="87"/>
      <c r="K106" s="87"/>
      <c r="L106" s="87"/>
      <c r="M106" s="87"/>
      <c r="N106" s="87"/>
      <c r="O106" s="87"/>
      <c r="P106" s="87"/>
      <c r="Q106" s="87"/>
      <c r="R106" s="87"/>
      <c r="S106" s="87"/>
      <c r="T106" s="87"/>
      <c r="U106" s="87"/>
      <c r="V106" s="87"/>
      <c r="W106" s="87"/>
      <c r="X106" s="87"/>
      <c r="Y106" s="87"/>
      <c r="Z106" s="87"/>
      <c r="AA106" s="87"/>
      <c r="AB106" s="87"/>
      <c r="AC106" s="87"/>
      <c r="AD106" s="87"/>
      <c r="AE106" s="87"/>
      <c r="AF106" s="87"/>
      <c r="AG106" s="87"/>
      <c r="AH106" s="87"/>
      <c r="AL106" s="14" t="s">
        <v>49</v>
      </c>
      <c r="AM106" s="14" t="n">
        <f aca="false">C106</f>
        <v>-3.14000010490417</v>
      </c>
    </row>
    <row r="107" customFormat="false" ht="13.8" hidden="false" customHeight="false" outlineLevel="0" collapsed="false">
      <c r="A107" s="23"/>
      <c r="B107" s="16" t="s">
        <v>48</v>
      </c>
      <c r="C107" s="85" t="n">
        <f aca="false">C132</f>
        <v>-3.14000010490417</v>
      </c>
      <c r="D107" s="85"/>
      <c r="E107" s="85"/>
      <c r="F107" s="85"/>
      <c r="G107" s="85"/>
      <c r="H107" s="85"/>
      <c r="I107" s="85"/>
      <c r="J107" s="85"/>
      <c r="K107" s="85"/>
      <c r="L107" s="85"/>
      <c r="M107" s="85"/>
      <c r="N107" s="85"/>
      <c r="O107" s="85"/>
      <c r="P107" s="85"/>
      <c r="Q107" s="85"/>
      <c r="R107" s="85"/>
      <c r="S107" s="85"/>
      <c r="T107" s="85"/>
      <c r="U107" s="85"/>
      <c r="V107" s="85"/>
      <c r="W107" s="85"/>
      <c r="X107" s="85"/>
      <c r="Y107" s="85"/>
      <c r="Z107" s="85"/>
      <c r="AA107" s="85"/>
      <c r="AB107" s="85"/>
      <c r="AC107" s="85"/>
      <c r="AD107" s="85"/>
      <c r="AE107" s="85"/>
      <c r="AF107" s="85"/>
      <c r="AG107" s="85"/>
      <c r="AH107" s="85"/>
      <c r="AL107" s="14" t="s">
        <v>48</v>
      </c>
      <c r="AM107" s="14" t="n">
        <f aca="false">C107</f>
        <v>-3.14000010490417</v>
      </c>
    </row>
    <row r="108" customFormat="false" ht="13.8" hidden="false" customHeight="false" outlineLevel="0" collapsed="false">
      <c r="A108" s="23"/>
      <c r="B108" s="16" t="s">
        <v>50</v>
      </c>
      <c r="C108" s="85" t="n">
        <f aca="false">C106-C107</f>
        <v>0</v>
      </c>
      <c r="D108" s="85"/>
      <c r="E108" s="85"/>
      <c r="F108" s="85"/>
      <c r="G108" s="85"/>
      <c r="H108" s="85"/>
      <c r="I108" s="85"/>
      <c r="J108" s="85"/>
      <c r="K108" s="85"/>
      <c r="L108" s="85"/>
      <c r="M108" s="85"/>
      <c r="N108" s="85"/>
      <c r="O108" s="85"/>
      <c r="P108" s="85"/>
      <c r="Q108" s="85"/>
      <c r="R108" s="85"/>
      <c r="S108" s="85"/>
      <c r="T108" s="85"/>
      <c r="U108" s="85"/>
      <c r="V108" s="85"/>
      <c r="W108" s="85"/>
      <c r="X108" s="85"/>
      <c r="Y108" s="85"/>
      <c r="Z108" s="85"/>
      <c r="AA108" s="85"/>
      <c r="AB108" s="85"/>
      <c r="AC108" s="85"/>
      <c r="AD108" s="85"/>
      <c r="AE108" s="85"/>
      <c r="AF108" s="85"/>
      <c r="AG108" s="85"/>
      <c r="AH108" s="85"/>
      <c r="AL108" s="14" t="s">
        <v>50</v>
      </c>
      <c r="AM108" s="16" t="n">
        <f aca="false">C108</f>
        <v>0</v>
      </c>
    </row>
    <row r="109" customFormat="false" ht="13.8" hidden="true" customHeight="false" outlineLevel="0" collapsed="false">
      <c r="B109" s="1" t="s">
        <v>51</v>
      </c>
      <c r="C109" s="63" t="n">
        <f aca="false">INT(LOG(ABS(C106),2))</f>
        <v>1</v>
      </c>
      <c r="D109" s="63"/>
      <c r="E109" s="63"/>
      <c r="F109" s="63"/>
      <c r="G109" s="63"/>
      <c r="H109" s="63"/>
      <c r="I109" s="63"/>
      <c r="J109" s="63"/>
      <c r="K109" s="63"/>
      <c r="L109" s="63"/>
      <c r="M109" s="63"/>
      <c r="N109" s="63"/>
      <c r="O109" s="63"/>
      <c r="P109" s="63"/>
      <c r="Q109" s="63"/>
      <c r="R109" s="63"/>
      <c r="S109" s="63"/>
      <c r="T109" s="63"/>
      <c r="U109" s="63"/>
      <c r="V109" s="63"/>
      <c r="W109" s="63"/>
      <c r="X109" s="63"/>
      <c r="Y109" s="63"/>
      <c r="Z109" s="63"/>
      <c r="AA109" s="63"/>
      <c r="AB109" s="63"/>
      <c r="AC109" s="63"/>
      <c r="AD109" s="63"/>
      <c r="AE109" s="63"/>
      <c r="AF109" s="63"/>
      <c r="AG109" s="63"/>
      <c r="AH109" s="63"/>
      <c r="AI109" s="40"/>
    </row>
    <row r="110" customFormat="false" ht="13.8" hidden="true" customHeight="false" outlineLevel="0" collapsed="false">
      <c r="B110" s="1" t="s">
        <v>52</v>
      </c>
      <c r="C110" s="63" t="n">
        <f aca="false">ABS(C106)/2^C109</f>
        <v>1.57000005245209</v>
      </c>
      <c r="D110" s="63"/>
      <c r="E110" s="63"/>
      <c r="F110" s="63"/>
      <c r="G110" s="63"/>
      <c r="H110" s="63"/>
      <c r="I110" s="63"/>
      <c r="J110" s="63"/>
      <c r="K110" s="63"/>
      <c r="L110" s="63"/>
      <c r="M110" s="63"/>
      <c r="N110" s="63"/>
      <c r="O110" s="63"/>
      <c r="P110" s="63"/>
      <c r="Q110" s="63"/>
      <c r="R110" s="63"/>
      <c r="S110" s="63"/>
      <c r="T110" s="63"/>
      <c r="U110" s="63"/>
      <c r="V110" s="63"/>
      <c r="W110" s="63"/>
      <c r="X110" s="63"/>
      <c r="Y110" s="63"/>
      <c r="Z110" s="63"/>
      <c r="AA110" s="63"/>
      <c r="AB110" s="63"/>
      <c r="AC110" s="63"/>
      <c r="AD110" s="63"/>
      <c r="AE110" s="63"/>
      <c r="AF110" s="63"/>
      <c r="AG110" s="63"/>
      <c r="AH110" s="63"/>
    </row>
    <row r="111" customFormat="false" ht="13.8" hidden="true" customHeight="false" outlineLevel="0" collapsed="false">
      <c r="B111" s="1" t="s">
        <v>8</v>
      </c>
      <c r="C111" s="38" t="n">
        <v>0</v>
      </c>
      <c r="D111" s="82" t="n">
        <v>7</v>
      </c>
      <c r="E111" s="82" t="n">
        <f aca="false">D111-1</f>
        <v>6</v>
      </c>
      <c r="F111" s="82" t="n">
        <f aca="false">E111-1</f>
        <v>5</v>
      </c>
      <c r="G111" s="82" t="n">
        <f aca="false">F111-1</f>
        <v>4</v>
      </c>
      <c r="H111" s="82" t="n">
        <f aca="false">G111-1</f>
        <v>3</v>
      </c>
      <c r="I111" s="82" t="n">
        <f aca="false">H111-1</f>
        <v>2</v>
      </c>
      <c r="J111" s="82" t="n">
        <f aca="false">I111-1</f>
        <v>1</v>
      </c>
      <c r="K111" s="82" t="n">
        <f aca="false">J111-1</f>
        <v>0</v>
      </c>
      <c r="L111" s="38" t="n">
        <v>22</v>
      </c>
      <c r="M111" s="38" t="n">
        <f aca="false">L111-1</f>
        <v>21</v>
      </c>
      <c r="N111" s="38" t="n">
        <f aca="false">M111-1</f>
        <v>20</v>
      </c>
      <c r="O111" s="38" t="n">
        <f aca="false">N111-1</f>
        <v>19</v>
      </c>
      <c r="P111" s="38" t="n">
        <f aca="false">O111-1</f>
        <v>18</v>
      </c>
      <c r="Q111" s="38" t="n">
        <f aca="false">P111-1</f>
        <v>17</v>
      </c>
      <c r="R111" s="38" t="n">
        <f aca="false">Q111-1</f>
        <v>16</v>
      </c>
      <c r="S111" s="38" t="n">
        <f aca="false">R111-1</f>
        <v>15</v>
      </c>
      <c r="T111" s="38" t="n">
        <f aca="false">S111-1</f>
        <v>14</v>
      </c>
      <c r="U111" s="38" t="n">
        <f aca="false">T111-1</f>
        <v>13</v>
      </c>
      <c r="V111" s="38" t="n">
        <f aca="false">U111-1</f>
        <v>12</v>
      </c>
      <c r="W111" s="38" t="n">
        <f aca="false">V111-1</f>
        <v>11</v>
      </c>
      <c r="X111" s="38" t="n">
        <f aca="false">W111-1</f>
        <v>10</v>
      </c>
      <c r="Y111" s="38" t="n">
        <f aca="false">X111-1</f>
        <v>9</v>
      </c>
      <c r="Z111" s="38" t="n">
        <f aca="false">Y111-1</f>
        <v>8</v>
      </c>
      <c r="AA111" s="38" t="n">
        <f aca="false">Z111-1</f>
        <v>7</v>
      </c>
      <c r="AB111" s="38" t="n">
        <f aca="false">AA111-1</f>
        <v>6</v>
      </c>
      <c r="AC111" s="38" t="n">
        <f aca="false">AB111-1</f>
        <v>5</v>
      </c>
      <c r="AD111" s="38" t="n">
        <f aca="false">AC111-1</f>
        <v>4</v>
      </c>
      <c r="AE111" s="38" t="n">
        <f aca="false">AD111-1</f>
        <v>3</v>
      </c>
      <c r="AF111" s="38" t="n">
        <f aca="false">AE111-1</f>
        <v>2</v>
      </c>
      <c r="AG111" s="38" t="n">
        <f aca="false">AF111-1</f>
        <v>1</v>
      </c>
      <c r="AH111" s="38" t="n">
        <f aca="false">AG111-1</f>
        <v>0</v>
      </c>
    </row>
    <row r="112" customFormat="false" ht="13.8" hidden="false" customHeight="false" outlineLevel="0" collapsed="false">
      <c r="B112" s="1" t="s">
        <v>53</v>
      </c>
      <c r="C112" s="88" t="n">
        <f aca="false">IF(C106&lt;0,1,0)</f>
        <v>1</v>
      </c>
      <c r="D112" s="89" t="n">
        <f aca="false">127+C109</f>
        <v>128</v>
      </c>
      <c r="E112" s="89"/>
      <c r="F112" s="89"/>
      <c r="G112" s="89"/>
      <c r="H112" s="89"/>
      <c r="I112" s="89"/>
      <c r="J112" s="89"/>
      <c r="K112" s="89"/>
      <c r="L112" s="70" t="n">
        <f aca="false">ROUND((C110-1)*2^23,0)</f>
        <v>4781507</v>
      </c>
      <c r="M112" s="70"/>
      <c r="N112" s="70"/>
      <c r="O112" s="70"/>
      <c r="P112" s="70"/>
      <c r="Q112" s="70"/>
      <c r="R112" s="70"/>
      <c r="S112" s="70"/>
      <c r="T112" s="70"/>
      <c r="U112" s="70"/>
      <c r="V112" s="70"/>
      <c r="W112" s="70"/>
      <c r="X112" s="70"/>
      <c r="Y112" s="70"/>
      <c r="Z112" s="70"/>
      <c r="AA112" s="70"/>
      <c r="AB112" s="70"/>
      <c r="AC112" s="70"/>
      <c r="AD112" s="70"/>
      <c r="AE112" s="70"/>
      <c r="AF112" s="70"/>
      <c r="AG112" s="70"/>
      <c r="AH112" s="70"/>
      <c r="AL112" s="27"/>
      <c r="AM112" s="27"/>
    </row>
    <row r="113" customFormat="false" ht="13.8" hidden="false" customHeight="false" outlineLevel="0" collapsed="false">
      <c r="B113" s="1" t="s">
        <v>8</v>
      </c>
      <c r="C113" s="38" t="n">
        <v>31</v>
      </c>
      <c r="D113" s="38" t="n">
        <f aca="false">IF((C113-1) &gt; 0, C113 - 1, 0)</f>
        <v>30</v>
      </c>
      <c r="E113" s="38" t="n">
        <f aca="false">IF((D113-1) &gt; 0, D113 - 1, 0)</f>
        <v>29</v>
      </c>
      <c r="F113" s="38" t="n">
        <f aca="false">IF((E113-1) &gt; 0, E113 - 1, 0)</f>
        <v>28</v>
      </c>
      <c r="G113" s="81" t="n">
        <f aca="false">IF((F113-1) &gt; 0, F113 - 1, 0)</f>
        <v>27</v>
      </c>
      <c r="H113" s="81" t="n">
        <f aca="false">IF((G113-1) &gt; 0, G113 - 1, 0)</f>
        <v>26</v>
      </c>
      <c r="I113" s="81" t="n">
        <f aca="false">IF((H113-1) &gt; 0, H113 - 1, 0)</f>
        <v>25</v>
      </c>
      <c r="J113" s="81" t="n">
        <f aca="false">IF((I113-1) &gt; 0, I113 - 1, 0)</f>
        <v>24</v>
      </c>
      <c r="K113" s="38" t="n">
        <f aca="false">IF((J113-1) &gt; 0, J113 - 1, 0)</f>
        <v>23</v>
      </c>
      <c r="L113" s="38" t="n">
        <f aca="false">IF((K113-1) &gt; 0, K113 - 1, 0)</f>
        <v>22</v>
      </c>
      <c r="M113" s="38" t="n">
        <f aca="false">IF((L113-1) &gt; 0, L113 - 1, 0)</f>
        <v>21</v>
      </c>
      <c r="N113" s="38" t="n">
        <f aca="false">IF((M113-1) &gt; 0, M113 - 1, 0)</f>
        <v>20</v>
      </c>
      <c r="O113" s="81" t="n">
        <f aca="false">IF((N113-1) &gt; 0, N113 - 1, 0)</f>
        <v>19</v>
      </c>
      <c r="P113" s="81" t="n">
        <f aca="false">IF((O113-1) &gt; 0, O113 - 1, 0)</f>
        <v>18</v>
      </c>
      <c r="Q113" s="81" t="n">
        <f aca="false">IF((P113-1) &gt; 0, P113 - 1, 0)</f>
        <v>17</v>
      </c>
      <c r="R113" s="81" t="n">
        <f aca="false">IF((Q113-1) &gt; 0, Q113 - 1, 0)</f>
        <v>16</v>
      </c>
      <c r="S113" s="38" t="n">
        <f aca="false">IF((R113-1) &gt; 0, R113 - 1, 0)</f>
        <v>15</v>
      </c>
      <c r="T113" s="38" t="n">
        <f aca="false">IF((S113-1) &gt; 0, S113 - 1, 0)</f>
        <v>14</v>
      </c>
      <c r="U113" s="38" t="n">
        <f aca="false">IF((T113-1) &gt; 0, T113 - 1, 0)</f>
        <v>13</v>
      </c>
      <c r="V113" s="38" t="n">
        <f aca="false">IF((U113-1) &gt; 0, U113 - 1, 0)</f>
        <v>12</v>
      </c>
      <c r="W113" s="81" t="n">
        <f aca="false">IF((V113-1) &gt; 0, V113 - 1, 0)</f>
        <v>11</v>
      </c>
      <c r="X113" s="81" t="n">
        <f aca="false">IF((W113-1) &gt; 0, W113 - 1, 0)</f>
        <v>10</v>
      </c>
      <c r="Y113" s="81" t="n">
        <f aca="false">IF((X113-1) &gt; 0, X113 - 1, 0)</f>
        <v>9</v>
      </c>
      <c r="Z113" s="81" t="n">
        <f aca="false">IF((Y113-1) &gt; 0, Y113 - 1, 0)</f>
        <v>8</v>
      </c>
      <c r="AA113" s="38" t="n">
        <f aca="false">IF((Z113-1) &gt; 0, Z113 - 1, 0)</f>
        <v>7</v>
      </c>
      <c r="AB113" s="38" t="n">
        <f aca="false">IF((AA113-1) &gt; 0, AA113 - 1, 0)</f>
        <v>6</v>
      </c>
      <c r="AC113" s="38" t="n">
        <f aca="false">IF((AB113-1) &gt; 0, AB113 - 1, 0)</f>
        <v>5</v>
      </c>
      <c r="AD113" s="38" t="n">
        <f aca="false">IF((AC113-1) &gt; 0, AC113 - 1, 0)</f>
        <v>4</v>
      </c>
      <c r="AE113" s="81" t="n">
        <f aca="false">IF((AD113-1) &gt; 0, AD113 - 1, 0)</f>
        <v>3</v>
      </c>
      <c r="AF113" s="81" t="n">
        <f aca="false">IF((AE113-1) &gt; 0, AE113 - 1, 0)</f>
        <v>2</v>
      </c>
      <c r="AG113" s="81" t="n">
        <f aca="false">IF((AF113-1) &gt; 0, AF113 - 1, 0)</f>
        <v>1</v>
      </c>
      <c r="AH113" s="81" t="n">
        <f aca="false">IF((AG113-1) &gt; 0, AG113 - 1, 0)</f>
        <v>0</v>
      </c>
      <c r="AL113" s="27"/>
      <c r="AM113" s="27"/>
    </row>
    <row r="114" customFormat="false" ht="13.8" hidden="true" customHeight="false" outlineLevel="0" collapsed="false">
      <c r="C114" s="90"/>
      <c r="D114" s="45" t="n">
        <f aca="false">TRUNC(E114/2)</f>
        <v>0</v>
      </c>
      <c r="E114" s="45" t="n">
        <f aca="false">TRUNC(F114/2)</f>
        <v>1</v>
      </c>
      <c r="F114" s="45" t="n">
        <f aca="false">TRUNC(G114/2)</f>
        <v>2</v>
      </c>
      <c r="G114" s="45" t="n">
        <f aca="false">TRUNC(H114/2)</f>
        <v>4</v>
      </c>
      <c r="H114" s="45" t="n">
        <f aca="false">TRUNC(I114/2)</f>
        <v>8</v>
      </c>
      <c r="I114" s="45" t="n">
        <f aca="false">TRUNC(J114/2)</f>
        <v>16</v>
      </c>
      <c r="J114" s="45" t="n">
        <f aca="false">TRUNC(K114/2)</f>
        <v>32</v>
      </c>
      <c r="K114" s="45" t="n">
        <f aca="false">TRUNC(D112/2)</f>
        <v>64</v>
      </c>
      <c r="L114" s="45" t="n">
        <f aca="false">TRUNC(M114/2)</f>
        <v>0</v>
      </c>
      <c r="M114" s="45" t="n">
        <f aca="false">TRUNC(N114/2)</f>
        <v>1</v>
      </c>
      <c r="N114" s="45" t="n">
        <f aca="false">TRUNC(O114/2)</f>
        <v>2</v>
      </c>
      <c r="O114" s="45" t="n">
        <f aca="false">TRUNC(P114/2)</f>
        <v>4</v>
      </c>
      <c r="P114" s="45" t="n">
        <f aca="false">TRUNC(Q114/2)</f>
        <v>9</v>
      </c>
      <c r="Q114" s="45" t="n">
        <f aca="false">TRUNC(R114/2)</f>
        <v>18</v>
      </c>
      <c r="R114" s="45" t="n">
        <f aca="false">TRUNC(S114/2)</f>
        <v>36</v>
      </c>
      <c r="S114" s="45" t="n">
        <f aca="false">TRUNC(T114/2)</f>
        <v>72</v>
      </c>
      <c r="T114" s="45" t="n">
        <f aca="false">TRUNC(U114/2)</f>
        <v>145</v>
      </c>
      <c r="U114" s="45" t="n">
        <f aca="false">TRUNC(V114/2)</f>
        <v>291</v>
      </c>
      <c r="V114" s="45" t="n">
        <f aca="false">TRUNC(W114/2)</f>
        <v>583</v>
      </c>
      <c r="W114" s="45" t="n">
        <f aca="false">TRUNC(X114/2)</f>
        <v>1167</v>
      </c>
      <c r="X114" s="45" t="n">
        <f aca="false">TRUNC(Y114/2)</f>
        <v>2334</v>
      </c>
      <c r="Y114" s="45" t="n">
        <f aca="false">TRUNC(Z114/2)</f>
        <v>4669</v>
      </c>
      <c r="Z114" s="45" t="n">
        <f aca="false">TRUNC(AA114/2)</f>
        <v>9338</v>
      </c>
      <c r="AA114" s="45" t="n">
        <f aca="false">TRUNC(AB114/2)</f>
        <v>18677</v>
      </c>
      <c r="AB114" s="45" t="n">
        <f aca="false">TRUNC(AC114/2)</f>
        <v>37355</v>
      </c>
      <c r="AC114" s="45" t="n">
        <f aca="false">TRUNC(AD114/2)</f>
        <v>74711</v>
      </c>
      <c r="AD114" s="45" t="n">
        <f aca="false">TRUNC(AE114/2)</f>
        <v>149422</v>
      </c>
      <c r="AE114" s="45" t="n">
        <f aca="false">TRUNC(AF114/2)</f>
        <v>298844</v>
      </c>
      <c r="AF114" s="45" t="n">
        <f aca="false">TRUNC(AG114/2)</f>
        <v>597688</v>
      </c>
      <c r="AG114" s="45" t="n">
        <f aca="false">TRUNC(AH114/2)</f>
        <v>1195376</v>
      </c>
      <c r="AH114" s="45" t="n">
        <f aca="false">TRUNC(L112/2)</f>
        <v>2390753</v>
      </c>
    </row>
    <row r="115" customFormat="false" ht="13.8" hidden="false" customHeight="false" outlineLevel="0" collapsed="false">
      <c r="B115" s="41" t="s">
        <v>10</v>
      </c>
      <c r="C115" s="42" t="n">
        <f aca="false">IF(C106&lt;0,1,0)</f>
        <v>1</v>
      </c>
      <c r="D115" s="42" t="n">
        <f aca="false">E114-D114*2</f>
        <v>1</v>
      </c>
      <c r="E115" s="42" t="n">
        <f aca="false">F114-E114*2</f>
        <v>0</v>
      </c>
      <c r="F115" s="42" t="n">
        <f aca="false">G114-F114*2</f>
        <v>0</v>
      </c>
      <c r="G115" s="42" t="n">
        <f aca="false">H114-G114*2</f>
        <v>0</v>
      </c>
      <c r="H115" s="42" t="n">
        <f aca="false">I114-H114*2</f>
        <v>0</v>
      </c>
      <c r="I115" s="42" t="n">
        <f aca="false">J114-I114*2</f>
        <v>0</v>
      </c>
      <c r="J115" s="42" t="n">
        <f aca="false">K114-J114*2</f>
        <v>0</v>
      </c>
      <c r="K115" s="42" t="n">
        <f aca="false">D112-K114*2</f>
        <v>0</v>
      </c>
      <c r="L115" s="42" t="n">
        <f aca="false">M114-L114*2</f>
        <v>1</v>
      </c>
      <c r="M115" s="42" t="n">
        <f aca="false">N114-M114*2</f>
        <v>0</v>
      </c>
      <c r="N115" s="42" t="n">
        <f aca="false">O114-N114*2</f>
        <v>0</v>
      </c>
      <c r="O115" s="42" t="n">
        <f aca="false">P114-O114*2</f>
        <v>1</v>
      </c>
      <c r="P115" s="42" t="n">
        <f aca="false">Q114-P114*2</f>
        <v>0</v>
      </c>
      <c r="Q115" s="42" t="n">
        <f aca="false">R114-Q114*2</f>
        <v>0</v>
      </c>
      <c r="R115" s="42" t="n">
        <f aca="false">S114-R114*2</f>
        <v>0</v>
      </c>
      <c r="S115" s="42" t="n">
        <f aca="false">T114-S114*2</f>
        <v>1</v>
      </c>
      <c r="T115" s="42" t="n">
        <f aca="false">U114-T114*2</f>
        <v>1</v>
      </c>
      <c r="U115" s="42" t="n">
        <f aca="false">V114-U114*2</f>
        <v>1</v>
      </c>
      <c r="V115" s="42" t="n">
        <f aca="false">W114-V114*2</f>
        <v>1</v>
      </c>
      <c r="W115" s="42" t="n">
        <f aca="false">X114-W114*2</f>
        <v>0</v>
      </c>
      <c r="X115" s="42" t="n">
        <f aca="false">Y114-X114*2</f>
        <v>1</v>
      </c>
      <c r="Y115" s="42" t="n">
        <f aca="false">Z114-Y114*2</f>
        <v>0</v>
      </c>
      <c r="Z115" s="42" t="n">
        <f aca="false">AA114-Z114*2</f>
        <v>1</v>
      </c>
      <c r="AA115" s="42" t="n">
        <f aca="false">AB114-AA114*2</f>
        <v>1</v>
      </c>
      <c r="AB115" s="42" t="n">
        <f aca="false">AC114-AB114*2</f>
        <v>1</v>
      </c>
      <c r="AC115" s="42" t="n">
        <f aca="false">AD114-AC114*2</f>
        <v>0</v>
      </c>
      <c r="AD115" s="42" t="n">
        <f aca="false">AE114-AD114*2</f>
        <v>0</v>
      </c>
      <c r="AE115" s="42" t="n">
        <f aca="false">AF114-AE114*2</f>
        <v>0</v>
      </c>
      <c r="AF115" s="42" t="n">
        <f aca="false">AG114-AF114*2</f>
        <v>0</v>
      </c>
      <c r="AG115" s="42" t="n">
        <f aca="false">AH114-AG114*2</f>
        <v>1</v>
      </c>
      <c r="AH115" s="42" t="n">
        <f aca="false">L112-AH114*2</f>
        <v>1</v>
      </c>
      <c r="AL115" s="14" t="s">
        <v>10</v>
      </c>
      <c r="AM115" s="15" t="str">
        <f aca="false">_xlfn.CONCAT(C115:AH115)</f>
        <v>11000000010010001111010111000011</v>
      </c>
    </row>
    <row r="116" customFormat="false" ht="13.8" hidden="true" customHeight="false" outlineLevel="0" collapsed="false">
      <c r="C116" s="18" t="n">
        <f aca="false">F115+E115*2+D115*4+C115*8</f>
        <v>12</v>
      </c>
      <c r="D116" s="18"/>
      <c r="E116" s="18"/>
      <c r="F116" s="18"/>
      <c r="G116" s="18" t="n">
        <f aca="false">J115+I115*2+H115*4+G115*8</f>
        <v>0</v>
      </c>
      <c r="H116" s="18"/>
      <c r="I116" s="18"/>
      <c r="J116" s="18"/>
      <c r="K116" s="18" t="n">
        <f aca="false">N115+M115*2+L115*4+K115*8</f>
        <v>4</v>
      </c>
      <c r="L116" s="18"/>
      <c r="M116" s="18"/>
      <c r="N116" s="18"/>
      <c r="O116" s="18" t="n">
        <f aca="false">R115+Q115*2+P115*4+O115*8</f>
        <v>8</v>
      </c>
      <c r="P116" s="18"/>
      <c r="Q116" s="18"/>
      <c r="R116" s="18"/>
      <c r="S116" s="18" t="n">
        <f aca="false">V115+U115*2+T115*4+S115*8</f>
        <v>15</v>
      </c>
      <c r="T116" s="18"/>
      <c r="U116" s="18"/>
      <c r="V116" s="18"/>
      <c r="W116" s="18" t="n">
        <f aca="false">Z115+Y115*2+X115*4+W115*8</f>
        <v>5</v>
      </c>
      <c r="X116" s="18"/>
      <c r="Y116" s="18"/>
      <c r="Z116" s="18"/>
      <c r="AA116" s="18" t="n">
        <f aca="false">AD115+AC115*2+AB115*4+AA115*8</f>
        <v>12</v>
      </c>
      <c r="AB116" s="18"/>
      <c r="AC116" s="18"/>
      <c r="AD116" s="18"/>
      <c r="AE116" s="18" t="n">
        <f aca="false">AH115+AG115*2+AF115*4+AE115*8</f>
        <v>3</v>
      </c>
      <c r="AF116" s="18"/>
      <c r="AG116" s="18"/>
      <c r="AH116" s="18"/>
    </row>
    <row r="117" customFormat="false" ht="13.8" hidden="false" customHeight="false" outlineLevel="0" collapsed="false">
      <c r="B117" s="16" t="s">
        <v>13</v>
      </c>
      <c r="C117" s="19" t="str">
        <f aca="false">IF(C116&lt;10,C116,IF(C116=10,"A",IF(C116=11,"B",IF(C116=12,"C",IF(C116=13,"D",IF(C116=14,"E",IF(C116=15,"F","Err.")))))))</f>
        <v>C</v>
      </c>
      <c r="D117" s="19"/>
      <c r="E117" s="19"/>
      <c r="F117" s="19"/>
      <c r="G117" s="19" t="n">
        <f aca="false">IF(G116&lt;10,G116,IF(G116=10,"A",IF(G116=11,"B",IF(G116=12,"C",IF(G116=13,"D",IF(G116=14,"E",IF(G116=15,"F","Err.")))))))</f>
        <v>0</v>
      </c>
      <c r="H117" s="19"/>
      <c r="I117" s="19"/>
      <c r="J117" s="19"/>
      <c r="K117" s="19" t="n">
        <f aca="false">IF(K116&lt;10,K116,IF(K116=10,"A",IF(K116=11,"B",IF(K116=12,"C",IF(K116=13,"D",IF(K116=14,"E",IF(K116=15,"F","Err.")))))))</f>
        <v>4</v>
      </c>
      <c r="L117" s="19"/>
      <c r="M117" s="19"/>
      <c r="N117" s="19"/>
      <c r="O117" s="19" t="n">
        <f aca="false">IF(O116&lt;10,O116,IF(O116=10,"A",IF(O116=11,"B",IF(O116=12,"C",IF(O116=13,"D",IF(O116=14,"E",IF(O116=15,"F","Err.")))))))</f>
        <v>8</v>
      </c>
      <c r="P117" s="19"/>
      <c r="Q117" s="19"/>
      <c r="R117" s="19"/>
      <c r="S117" s="19" t="str">
        <f aca="false">IF(S116&lt;10,S116,IF(S116=10,"A",IF(S116=11,"B",IF(S116=12,"C",IF(S116=13,"D",IF(S116=14,"E",IF(S116=15,"F","Err.")))))))</f>
        <v>F</v>
      </c>
      <c r="T117" s="19"/>
      <c r="U117" s="19"/>
      <c r="V117" s="19"/>
      <c r="W117" s="19" t="n">
        <f aca="false">IF(W116&lt;10,W116,IF(W116=10,"A",IF(W116=11,"B",IF(W116=12,"C",IF(W116=13,"D",IF(W116=14,"E",IF(W116=15,"F","Err.")))))))</f>
        <v>5</v>
      </c>
      <c r="X117" s="19"/>
      <c r="Y117" s="19"/>
      <c r="Z117" s="19"/>
      <c r="AA117" s="19" t="str">
        <f aca="false">IF(AA116&lt;10,AA116,IF(AA116=10,"A",IF(AA116=11,"B",IF(AA116=12,"C",IF(AA116=13,"D",IF(AA116=14,"E",IF(AA116=15,"F","Err.")))))))</f>
        <v>C</v>
      </c>
      <c r="AB117" s="19"/>
      <c r="AC117" s="19"/>
      <c r="AD117" s="19"/>
      <c r="AE117" s="19" t="n">
        <f aca="false">IF(AE116&lt;10,AE116,IF(AE116=10,"A",IF(AE116=11,"B",IF(AE116=12,"C",IF(AE116=13,"D",IF(AE116=14,"E",IF(AE116=15,"F","Err.")))))))</f>
        <v>3</v>
      </c>
      <c r="AF117" s="19"/>
      <c r="AG117" s="19"/>
      <c r="AH117" s="19"/>
      <c r="AL117" s="14" t="s">
        <v>13</v>
      </c>
      <c r="AM117" s="15" t="str">
        <f aca="false">_xlfn.CONCAT(C117:AH117)</f>
        <v>C048F5C3</v>
      </c>
    </row>
    <row r="118" customFormat="false" ht="13.8" hidden="true" customHeight="false" outlineLevel="0" collapsed="false">
      <c r="C118" s="20" t="n">
        <f aca="false">2^C113</f>
        <v>2147483648</v>
      </c>
      <c r="D118" s="20" t="n">
        <f aca="false">2^D113</f>
        <v>1073741824</v>
      </c>
      <c r="E118" s="20" t="n">
        <f aca="false">2^E113</f>
        <v>536870912</v>
      </c>
      <c r="F118" s="20" t="n">
        <f aca="false">2^F113</f>
        <v>268435456</v>
      </c>
      <c r="G118" s="20" t="n">
        <f aca="false">2^G113</f>
        <v>134217728</v>
      </c>
      <c r="H118" s="20" t="n">
        <f aca="false">2^H113</f>
        <v>67108864</v>
      </c>
      <c r="I118" s="20" t="n">
        <f aca="false">2^I113</f>
        <v>33554432</v>
      </c>
      <c r="J118" s="20" t="n">
        <f aca="false">2^J113</f>
        <v>16777216</v>
      </c>
      <c r="K118" s="20" t="n">
        <f aca="false">2^K113</f>
        <v>8388608</v>
      </c>
      <c r="L118" s="20" t="n">
        <f aca="false">2^L113</f>
        <v>4194304</v>
      </c>
      <c r="M118" s="20" t="n">
        <f aca="false">2^M113</f>
        <v>2097152</v>
      </c>
      <c r="N118" s="20" t="n">
        <f aca="false">2^N113</f>
        <v>1048576</v>
      </c>
      <c r="O118" s="20" t="n">
        <f aca="false">2^O113</f>
        <v>524288</v>
      </c>
      <c r="P118" s="20" t="n">
        <f aca="false">2^P113</f>
        <v>262144</v>
      </c>
      <c r="Q118" s="20" t="n">
        <f aca="false">2^Q113</f>
        <v>131072</v>
      </c>
      <c r="R118" s="20" t="n">
        <f aca="false">2^R113</f>
        <v>65536</v>
      </c>
      <c r="S118" s="20" t="n">
        <f aca="false">2^S113</f>
        <v>32768</v>
      </c>
      <c r="T118" s="20" t="n">
        <f aca="false">2^T113</f>
        <v>16384</v>
      </c>
      <c r="U118" s="20" t="n">
        <f aca="false">2^U113</f>
        <v>8192</v>
      </c>
      <c r="V118" s="20" t="n">
        <f aca="false">2^V113</f>
        <v>4096</v>
      </c>
      <c r="W118" s="20" t="n">
        <f aca="false">2^W113</f>
        <v>2048</v>
      </c>
      <c r="X118" s="20" t="n">
        <f aca="false">2^X113</f>
        <v>1024</v>
      </c>
      <c r="Y118" s="20" t="n">
        <f aca="false">2^Y113</f>
        <v>512</v>
      </c>
      <c r="Z118" s="20" t="n">
        <f aca="false">2^Z113</f>
        <v>256</v>
      </c>
      <c r="AA118" s="20" t="n">
        <f aca="false">2^AA113</f>
        <v>128</v>
      </c>
      <c r="AB118" s="20" t="n">
        <f aca="false">2^AB113</f>
        <v>64</v>
      </c>
      <c r="AC118" s="20" t="n">
        <f aca="false">2^AC113</f>
        <v>32</v>
      </c>
      <c r="AD118" s="20" t="n">
        <f aca="false">2^AD113</f>
        <v>16</v>
      </c>
      <c r="AE118" s="20" t="n">
        <f aca="false">2^AE113</f>
        <v>8</v>
      </c>
      <c r="AF118" s="20" t="n">
        <f aca="false">2^AF113</f>
        <v>4</v>
      </c>
      <c r="AG118" s="20" t="n">
        <f aca="false">2^AG113</f>
        <v>2</v>
      </c>
      <c r="AH118" s="20" t="n">
        <f aca="false">2^AH113</f>
        <v>1</v>
      </c>
    </row>
    <row r="119" customFormat="false" ht="13.8" hidden="true" customHeight="false" outlineLevel="0" collapsed="false">
      <c r="C119" s="20" t="n">
        <f aca="false">C115*C118</f>
        <v>2147483648</v>
      </c>
      <c r="D119" s="20" t="n">
        <f aca="false">D115*D118</f>
        <v>1073741824</v>
      </c>
      <c r="E119" s="20" t="n">
        <f aca="false">E115*E118</f>
        <v>0</v>
      </c>
      <c r="F119" s="20" t="n">
        <f aca="false">F115*F118</f>
        <v>0</v>
      </c>
      <c r="G119" s="20" t="n">
        <f aca="false">G115*G118</f>
        <v>0</v>
      </c>
      <c r="H119" s="20" t="n">
        <f aca="false">H115*H118</f>
        <v>0</v>
      </c>
      <c r="I119" s="20" t="n">
        <f aca="false">I115*I118</f>
        <v>0</v>
      </c>
      <c r="J119" s="20" t="n">
        <f aca="false">J115*J118</f>
        <v>0</v>
      </c>
      <c r="K119" s="20" t="n">
        <f aca="false">K115*K118</f>
        <v>0</v>
      </c>
      <c r="L119" s="20" t="n">
        <f aca="false">L115*L118</f>
        <v>4194304</v>
      </c>
      <c r="M119" s="20" t="n">
        <f aca="false">M115*M118</f>
        <v>0</v>
      </c>
      <c r="N119" s="20" t="n">
        <f aca="false">N115*N118</f>
        <v>0</v>
      </c>
      <c r="O119" s="20" t="n">
        <f aca="false">O115*O118</f>
        <v>524288</v>
      </c>
      <c r="P119" s="20" t="n">
        <f aca="false">P115*P118</f>
        <v>0</v>
      </c>
      <c r="Q119" s="20" t="n">
        <f aca="false">Q115*Q118</f>
        <v>0</v>
      </c>
      <c r="R119" s="20" t="n">
        <f aca="false">R115*R118</f>
        <v>0</v>
      </c>
      <c r="S119" s="20" t="n">
        <f aca="false">S115*S118</f>
        <v>32768</v>
      </c>
      <c r="T119" s="20" t="n">
        <f aca="false">T115*T118</f>
        <v>16384</v>
      </c>
      <c r="U119" s="20" t="n">
        <f aca="false">U115*U118</f>
        <v>8192</v>
      </c>
      <c r="V119" s="20" t="n">
        <f aca="false">V115*V118</f>
        <v>4096</v>
      </c>
      <c r="W119" s="20" t="n">
        <f aca="false">W115*W118</f>
        <v>0</v>
      </c>
      <c r="X119" s="20" t="n">
        <f aca="false">X115*X118</f>
        <v>1024</v>
      </c>
      <c r="Y119" s="20" t="n">
        <f aca="false">Y115*Y118</f>
        <v>0</v>
      </c>
      <c r="Z119" s="20" t="n">
        <f aca="false">Z115*Z118</f>
        <v>256</v>
      </c>
      <c r="AA119" s="20" t="n">
        <f aca="false">AA115*AA118</f>
        <v>128</v>
      </c>
      <c r="AB119" s="20" t="n">
        <f aca="false">AB115*AB118</f>
        <v>64</v>
      </c>
      <c r="AC119" s="20" t="n">
        <f aca="false">AC115*AC118</f>
        <v>0</v>
      </c>
      <c r="AD119" s="20" t="n">
        <f aca="false">AD115*AD118</f>
        <v>0</v>
      </c>
      <c r="AE119" s="20" t="n">
        <f aca="false">AE115*AE118</f>
        <v>0</v>
      </c>
      <c r="AF119" s="20" t="n">
        <f aca="false">AF115*AF118</f>
        <v>0</v>
      </c>
      <c r="AG119" s="20" t="n">
        <f aca="false">AG115*AG118</f>
        <v>2</v>
      </c>
      <c r="AH119" s="20" t="n">
        <f aca="false">AH115*AH118</f>
        <v>1</v>
      </c>
    </row>
    <row r="120" customFormat="false" ht="13.8" hidden="false" customHeight="false" outlineLevel="0" collapsed="false">
      <c r="B120" s="16" t="s">
        <v>16</v>
      </c>
      <c r="C120" s="19" t="n">
        <f aca="false">SUM(C119:AH119)</f>
        <v>3226006979</v>
      </c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  <c r="AB120" s="19"/>
      <c r="AC120" s="19"/>
      <c r="AD120" s="19"/>
      <c r="AE120" s="19"/>
      <c r="AF120" s="19"/>
      <c r="AG120" s="19"/>
      <c r="AH120" s="19"/>
      <c r="AL120" s="14" t="s">
        <v>16</v>
      </c>
      <c r="AM120" s="15" t="str">
        <f aca="false">_xlfn.CONCAT(C120:AH120)</f>
        <v>3226006979</v>
      </c>
    </row>
    <row r="121" customFormat="false" ht="13.8" hidden="true" customHeight="false" outlineLevel="0" collapsed="false">
      <c r="B121" s="13"/>
      <c r="C121" s="25" t="n">
        <f aca="false">IF(C115=0,1,0)</f>
        <v>0</v>
      </c>
      <c r="D121" s="25" t="n">
        <f aca="false">IF(D115=0,1,0)</f>
        <v>0</v>
      </c>
      <c r="E121" s="25" t="n">
        <f aca="false">IF(E115=0,1,0)</f>
        <v>1</v>
      </c>
      <c r="F121" s="25" t="n">
        <f aca="false">IF(F115=0,1,0)</f>
        <v>1</v>
      </c>
      <c r="G121" s="25" t="n">
        <f aca="false">IF(G115=0,1,0)</f>
        <v>1</v>
      </c>
      <c r="H121" s="25" t="n">
        <f aca="false">IF(H115=0,1,0)</f>
        <v>1</v>
      </c>
      <c r="I121" s="25" t="n">
        <f aca="false">IF(I115=0,1,0)</f>
        <v>1</v>
      </c>
      <c r="J121" s="25" t="n">
        <f aca="false">IF(J115=0,1,0)</f>
        <v>1</v>
      </c>
      <c r="K121" s="25" t="n">
        <f aca="false">IF(K115=0,1,0)</f>
        <v>1</v>
      </c>
      <c r="L121" s="25" t="n">
        <f aca="false">IF(L115=0,1,0)</f>
        <v>0</v>
      </c>
      <c r="M121" s="25" t="n">
        <f aca="false">IF(M115=0,1,0)</f>
        <v>1</v>
      </c>
      <c r="N121" s="25" t="n">
        <f aca="false">IF(N115=0,1,0)</f>
        <v>1</v>
      </c>
      <c r="O121" s="25" t="n">
        <f aca="false">IF(O115=0,1,0)</f>
        <v>0</v>
      </c>
      <c r="P121" s="25" t="n">
        <f aca="false">IF(P115=0,1,0)</f>
        <v>1</v>
      </c>
      <c r="Q121" s="25" t="n">
        <f aca="false">IF(Q115=0,1,0)</f>
        <v>1</v>
      </c>
      <c r="R121" s="25" t="n">
        <f aca="false">IF(R115=0,1,0)</f>
        <v>1</v>
      </c>
      <c r="S121" s="25" t="n">
        <f aca="false">IF(S115=0,1,0)</f>
        <v>0</v>
      </c>
      <c r="T121" s="25" t="n">
        <f aca="false">IF(T115=0,1,0)</f>
        <v>0</v>
      </c>
      <c r="U121" s="25" t="n">
        <f aca="false">IF(U115=0,1,0)</f>
        <v>0</v>
      </c>
      <c r="V121" s="25" t="n">
        <f aca="false">IF(V115=0,1,0)</f>
        <v>0</v>
      </c>
      <c r="W121" s="25" t="n">
        <f aca="false">IF(W115=0,1,0)</f>
        <v>1</v>
      </c>
      <c r="X121" s="25" t="n">
        <f aca="false">IF(X115=0,1,0)</f>
        <v>0</v>
      </c>
      <c r="Y121" s="25" t="n">
        <f aca="false">IF(Y115=0,1,0)</f>
        <v>1</v>
      </c>
      <c r="Z121" s="25" t="n">
        <f aca="false">IF(Z115=0,1,0)</f>
        <v>0</v>
      </c>
      <c r="AA121" s="25" t="n">
        <f aca="false">IF(AA115=0,1,0)</f>
        <v>0</v>
      </c>
      <c r="AB121" s="25" t="n">
        <f aca="false">IF(AB115=0,1,0)</f>
        <v>0</v>
      </c>
      <c r="AC121" s="25" t="n">
        <f aca="false">IF(AC115=0,1,0)</f>
        <v>1</v>
      </c>
      <c r="AD121" s="25" t="n">
        <f aca="false">IF(AD115=0,1,0)</f>
        <v>1</v>
      </c>
      <c r="AE121" s="25" t="n">
        <f aca="false">IF(AE115=0,1,0)</f>
        <v>1</v>
      </c>
      <c r="AF121" s="25" t="n">
        <f aca="false">IF(AF115=0,1,0)</f>
        <v>1</v>
      </c>
      <c r="AG121" s="25" t="n">
        <f aca="false">IF(AG115=0,1,0)</f>
        <v>0</v>
      </c>
      <c r="AH121" s="25" t="n">
        <f aca="false">IF(AH115=0,1,0)</f>
        <v>0</v>
      </c>
      <c r="AI121" s="13"/>
      <c r="AJ121" s="13"/>
      <c r="AK121" s="13" t="s">
        <v>17</v>
      </c>
      <c r="AL121" s="13"/>
      <c r="AM121" s="13"/>
    </row>
    <row r="122" customFormat="false" ht="13.8" hidden="true" customHeight="false" outlineLevel="0" collapsed="false">
      <c r="B122" s="13"/>
      <c r="C122" s="25" t="n">
        <v>0</v>
      </c>
      <c r="D122" s="25" t="n">
        <v>0</v>
      </c>
      <c r="E122" s="25" t="n">
        <v>0</v>
      </c>
      <c r="F122" s="25" t="n">
        <v>0</v>
      </c>
      <c r="G122" s="25" t="n">
        <v>0</v>
      </c>
      <c r="H122" s="25" t="n">
        <v>0</v>
      </c>
      <c r="I122" s="25" t="n">
        <v>0</v>
      </c>
      <c r="J122" s="25" t="n">
        <v>0</v>
      </c>
      <c r="K122" s="25" t="n">
        <v>0</v>
      </c>
      <c r="L122" s="25" t="n">
        <v>0</v>
      </c>
      <c r="M122" s="25" t="n">
        <v>0</v>
      </c>
      <c r="N122" s="25" t="n">
        <v>0</v>
      </c>
      <c r="O122" s="25" t="n">
        <v>0</v>
      </c>
      <c r="P122" s="25" t="n">
        <v>0</v>
      </c>
      <c r="Q122" s="25" t="n">
        <v>0</v>
      </c>
      <c r="R122" s="25" t="n">
        <v>0</v>
      </c>
      <c r="S122" s="25" t="n">
        <v>0</v>
      </c>
      <c r="T122" s="25" t="n">
        <v>0</v>
      </c>
      <c r="U122" s="25" t="n">
        <v>0</v>
      </c>
      <c r="V122" s="25" t="n">
        <v>0</v>
      </c>
      <c r="W122" s="25" t="n">
        <v>0</v>
      </c>
      <c r="X122" s="25" t="n">
        <v>0</v>
      </c>
      <c r="Y122" s="25" t="n">
        <v>0</v>
      </c>
      <c r="Z122" s="25" t="n">
        <v>0</v>
      </c>
      <c r="AA122" s="25" t="n">
        <v>0</v>
      </c>
      <c r="AB122" s="25" t="n">
        <v>0</v>
      </c>
      <c r="AC122" s="25" t="n">
        <v>0</v>
      </c>
      <c r="AD122" s="25" t="n">
        <v>0</v>
      </c>
      <c r="AE122" s="25" t="n">
        <v>0</v>
      </c>
      <c r="AF122" s="25" t="n">
        <v>0</v>
      </c>
      <c r="AG122" s="25" t="n">
        <v>0</v>
      </c>
      <c r="AH122" s="25" t="n">
        <v>0</v>
      </c>
      <c r="AI122" s="13"/>
      <c r="AJ122" s="13"/>
      <c r="AK122" s="13" t="s">
        <v>18</v>
      </c>
      <c r="AL122" s="13"/>
      <c r="AM122" s="13"/>
    </row>
    <row r="123" customFormat="false" ht="13.8" hidden="true" customHeight="false" outlineLevel="0" collapsed="false">
      <c r="B123" s="13"/>
      <c r="C123" s="25" t="n">
        <f aca="false">IF(SUM(C121,C122,D124)=0,0,IF(SUM(C121,C122,D124)=1,1,IF(SUM(C121,C122,D124)=2,0,1)))</f>
        <v>0</v>
      </c>
      <c r="D123" s="25" t="n">
        <f aca="false">IF(SUM(D121,D122,E124)=0,0,IF(SUM(D121,D122,E124)=1,1,IF(SUM(D121,D122,E124)=2,0,1)))</f>
        <v>0</v>
      </c>
      <c r="E123" s="25" t="n">
        <f aca="false">IF(SUM(E121,E122,F124)=0,0,IF(SUM(E121,E122,F124)=1,1,IF(SUM(E121,E122,F124)=2,0,1)))</f>
        <v>1</v>
      </c>
      <c r="F123" s="25" t="n">
        <f aca="false">IF(SUM(F121,F122,G124)=0,0,IF(SUM(F121,F122,G124)=1,1,IF(SUM(F121,F122,G124)=2,0,1)))</f>
        <v>1</v>
      </c>
      <c r="G123" s="25" t="n">
        <f aca="false">IF(SUM(G121,G122,H124)=0,0,IF(SUM(G121,G122,H124)=1,1,IF(SUM(G121,G122,H124)=2,0,1)))</f>
        <v>1</v>
      </c>
      <c r="H123" s="25" t="n">
        <f aca="false">IF(SUM(H121,H122,I124)=0,0,IF(SUM(H121,H122,I124)=1,1,IF(SUM(H121,H122,I124)=2,0,1)))</f>
        <v>1</v>
      </c>
      <c r="I123" s="25" t="n">
        <f aca="false">IF(SUM(I121,I122,J124)=0,0,IF(SUM(I121,I122,J124)=1,1,IF(SUM(I121,I122,J124)=2,0,1)))</f>
        <v>1</v>
      </c>
      <c r="J123" s="25" t="n">
        <f aca="false">IF(SUM(J121,J122,K124)=0,0,IF(SUM(J121,J122,K124)=1,1,IF(SUM(J121,J122,K124)=2,0,1)))</f>
        <v>1</v>
      </c>
      <c r="K123" s="25" t="n">
        <f aca="false">IF(SUM(K121,K122,L124)=0,0,IF(SUM(K121,K122,L124)=1,1,IF(SUM(K121,K122,L124)=2,0,1)))</f>
        <v>1</v>
      </c>
      <c r="L123" s="25" t="n">
        <f aca="false">IF(SUM(L121,L122,M124)=0,0,IF(SUM(L121,L122,M124)=1,1,IF(SUM(L121,L122,M124)=2,0,1)))</f>
        <v>0</v>
      </c>
      <c r="M123" s="25" t="n">
        <f aca="false">IF(SUM(M121,M122,N124)=0,0,IF(SUM(M121,M122,N124)=1,1,IF(SUM(M121,M122,N124)=2,0,1)))</f>
        <v>1</v>
      </c>
      <c r="N123" s="25" t="n">
        <f aca="false">IF(SUM(N121,N122,O124)=0,0,IF(SUM(N121,N122,O124)=1,1,IF(SUM(N121,N122,O124)=2,0,1)))</f>
        <v>1</v>
      </c>
      <c r="O123" s="25" t="n">
        <f aca="false">IF(SUM(O121,O122,P124)=0,0,IF(SUM(O121,O122,P124)=1,1,IF(SUM(O121,O122,P124)=2,0,1)))</f>
        <v>0</v>
      </c>
      <c r="P123" s="25" t="n">
        <f aca="false">IF(SUM(P121,P122,Q124)=0,0,IF(SUM(P121,P122,Q124)=1,1,IF(SUM(P121,P122,Q124)=2,0,1)))</f>
        <v>1</v>
      </c>
      <c r="Q123" s="25" t="n">
        <f aca="false">IF(SUM(Q121,Q122,R124)=0,0,IF(SUM(Q121,Q122,R124)=1,1,IF(SUM(Q121,Q122,R124)=2,0,1)))</f>
        <v>1</v>
      </c>
      <c r="R123" s="25" t="n">
        <f aca="false">IF(SUM(R121,R122,S124)=0,0,IF(SUM(R121,R122,S124)=1,1,IF(SUM(R121,R122,S124)=2,0,1)))</f>
        <v>1</v>
      </c>
      <c r="S123" s="25" t="n">
        <f aca="false">IF(SUM(S121,S122,T124)=0,0,IF(SUM(S121,S122,T124)=1,1,IF(SUM(S121,S122,T124)=2,0,1)))</f>
        <v>0</v>
      </c>
      <c r="T123" s="25" t="n">
        <f aca="false">IF(SUM(T121,T122,U124)=0,0,IF(SUM(T121,T122,U124)=1,1,IF(SUM(T121,T122,U124)=2,0,1)))</f>
        <v>0</v>
      </c>
      <c r="U123" s="25" t="n">
        <f aca="false">IF(SUM(U121,U122,V124)=0,0,IF(SUM(U121,U122,V124)=1,1,IF(SUM(U121,U122,V124)=2,0,1)))</f>
        <v>0</v>
      </c>
      <c r="V123" s="25" t="n">
        <f aca="false">IF(SUM(V121,V122,W124)=0,0,IF(SUM(V121,V122,W124)=1,1,IF(SUM(V121,V122,W124)=2,0,1)))</f>
        <v>0</v>
      </c>
      <c r="W123" s="25" t="n">
        <f aca="false">IF(SUM(W121,W122,X124)=0,0,IF(SUM(W121,W122,X124)=1,1,IF(SUM(W121,W122,X124)=2,0,1)))</f>
        <v>1</v>
      </c>
      <c r="X123" s="25" t="n">
        <f aca="false">IF(SUM(X121,X122,Y124)=0,0,IF(SUM(X121,X122,Y124)=1,1,IF(SUM(X121,X122,Y124)=2,0,1)))</f>
        <v>0</v>
      </c>
      <c r="Y123" s="25" t="n">
        <f aca="false">IF(SUM(Y121,Y122,Z124)=0,0,IF(SUM(Y121,Y122,Z124)=1,1,IF(SUM(Y121,Y122,Z124)=2,0,1)))</f>
        <v>1</v>
      </c>
      <c r="Z123" s="25" t="n">
        <f aca="false">IF(SUM(Z121,Z122,AA124)=0,0,IF(SUM(Z121,Z122,AA124)=1,1,IF(SUM(Z121,Z122,AA124)=2,0,1)))</f>
        <v>0</v>
      </c>
      <c r="AA123" s="25" t="n">
        <f aca="false">IF(SUM(AA121,AA122,AB124)=0,0,IF(SUM(AA121,AA122,AB124)=1,1,IF(SUM(AA121,AA122,AB124)=2,0,1)))</f>
        <v>0</v>
      </c>
      <c r="AB123" s="25" t="n">
        <f aca="false">IF(SUM(AB121,AB122,AC124)=0,0,IF(SUM(AB121,AB122,AC124)=1,1,IF(SUM(AB121,AB122,AC124)=2,0,1)))</f>
        <v>0</v>
      </c>
      <c r="AC123" s="25" t="n">
        <f aca="false">IF(SUM(AC121,AC122,AD124)=0,0,IF(SUM(AC121,AC122,AD124)=1,1,IF(SUM(AC121,AC122,AD124)=2,0,1)))</f>
        <v>1</v>
      </c>
      <c r="AD123" s="25" t="n">
        <f aca="false">IF(SUM(AD121,AD122,AE124)=0,0,IF(SUM(AD121,AD122,AE124)=1,1,IF(SUM(AD121,AD122,AE124)=2,0,1)))</f>
        <v>1</v>
      </c>
      <c r="AE123" s="25" t="n">
        <f aca="false">IF(SUM(AE121,AE122,AF124)=0,0,IF(SUM(AE121,AE122,AF124)=1,1,IF(SUM(AE121,AE122,AF124)=2,0,1)))</f>
        <v>1</v>
      </c>
      <c r="AF123" s="25" t="n">
        <f aca="false">IF(SUM(AF121,AF122,AG124)=0,0,IF(SUM(AF121,AF122,AG124)=1,1,IF(SUM(AF121,AF122,AG124)=2,0,1)))</f>
        <v>1</v>
      </c>
      <c r="AG123" s="25" t="n">
        <f aca="false">IF(SUM(AG121,AG122,AH124)=0,0,IF(SUM(AG121,AG122,AH124)=1,1,IF(SUM(AG121,AG122,AH124)=2,0,1)))</f>
        <v>0</v>
      </c>
      <c r="AH123" s="25" t="n">
        <f aca="false">IF(SUM(AH121,AH122,AI124)=0,0,IF(SUM(AH121,AH122,AI124)=1,1,IF(SUM(AH121,AH122,AI124)=2,0,1)))</f>
        <v>1</v>
      </c>
      <c r="AI123" s="13"/>
      <c r="AJ123" s="13"/>
      <c r="AK123" s="13" t="s">
        <v>19</v>
      </c>
      <c r="AL123" s="13"/>
      <c r="AM123" s="13"/>
    </row>
    <row r="124" customFormat="false" ht="13.8" hidden="true" customHeight="false" outlineLevel="0" collapsed="false">
      <c r="B124" s="13"/>
      <c r="C124" s="25" t="n">
        <f aca="false">IF(SUM(C121,C122,D124)=0,0,IF(SUM(C121,C122,D124)=1,0,1))</f>
        <v>0</v>
      </c>
      <c r="D124" s="25" t="n">
        <f aca="false">IF(SUM(D121,D122,E124)=0,0,IF(SUM(D121,D122,E124)=1,0,1))</f>
        <v>0</v>
      </c>
      <c r="E124" s="25" t="n">
        <f aca="false">IF(SUM(E121,E122,F124)=0,0,IF(SUM(E121,E122,F124)=1,0,1))</f>
        <v>0</v>
      </c>
      <c r="F124" s="25" t="n">
        <f aca="false">IF(SUM(F121,F122,G124)=0,0,IF(SUM(F121,F122,G124)=1,0,1))</f>
        <v>0</v>
      </c>
      <c r="G124" s="25" t="n">
        <f aca="false">IF(SUM(G121,G122,H124)=0,0,IF(SUM(G121,G122,H124)=1,0,1))</f>
        <v>0</v>
      </c>
      <c r="H124" s="25" t="n">
        <f aca="false">IF(SUM(H121,H122,I124)=0,0,IF(SUM(H121,H122,I124)=1,0,1))</f>
        <v>0</v>
      </c>
      <c r="I124" s="25" t="n">
        <f aca="false">IF(SUM(I121,I122,J124)=0,0,IF(SUM(I121,I122,J124)=1,0,1))</f>
        <v>0</v>
      </c>
      <c r="J124" s="25" t="n">
        <f aca="false">IF(SUM(J121,J122,K124)=0,0,IF(SUM(J121,J122,K124)=1,0,1))</f>
        <v>0</v>
      </c>
      <c r="K124" s="25" t="n">
        <f aca="false">IF(SUM(K121,K122,L124)=0,0,IF(SUM(K121,K122,L124)=1,0,1))</f>
        <v>0</v>
      </c>
      <c r="L124" s="25" t="n">
        <f aca="false">IF(SUM(L121,L122,M124)=0,0,IF(SUM(L121,L122,M124)=1,0,1))</f>
        <v>0</v>
      </c>
      <c r="M124" s="25" t="n">
        <f aca="false">IF(SUM(M121,M122,N124)=0,0,IF(SUM(M121,M122,N124)=1,0,1))</f>
        <v>0</v>
      </c>
      <c r="N124" s="25" t="n">
        <f aca="false">IF(SUM(N121,N122,O124)=0,0,IF(SUM(N121,N122,O124)=1,0,1))</f>
        <v>0</v>
      </c>
      <c r="O124" s="25" t="n">
        <f aca="false">IF(SUM(O121,O122,P124)=0,0,IF(SUM(O121,O122,P124)=1,0,1))</f>
        <v>0</v>
      </c>
      <c r="P124" s="25" t="n">
        <f aca="false">IF(SUM(P121,P122,Q124)=0,0,IF(SUM(P121,P122,Q124)=1,0,1))</f>
        <v>0</v>
      </c>
      <c r="Q124" s="25" t="n">
        <f aca="false">IF(SUM(Q121,Q122,R124)=0,0,IF(SUM(Q121,Q122,R124)=1,0,1))</f>
        <v>0</v>
      </c>
      <c r="R124" s="25" t="n">
        <f aca="false">IF(SUM(R121,R122,S124)=0,0,IF(SUM(R121,R122,S124)=1,0,1))</f>
        <v>0</v>
      </c>
      <c r="S124" s="25" t="n">
        <f aca="false">IF(SUM(S121,S122,T124)=0,0,IF(SUM(S121,S122,T124)=1,0,1))</f>
        <v>0</v>
      </c>
      <c r="T124" s="25" t="n">
        <f aca="false">IF(SUM(T121,T122,U124)=0,0,IF(SUM(T121,T122,U124)=1,0,1))</f>
        <v>0</v>
      </c>
      <c r="U124" s="25" t="n">
        <f aca="false">IF(SUM(U121,U122,V124)=0,0,IF(SUM(U121,U122,V124)=1,0,1))</f>
        <v>0</v>
      </c>
      <c r="V124" s="25" t="n">
        <f aca="false">IF(SUM(V121,V122,W124)=0,0,IF(SUM(V121,V122,W124)=1,0,1))</f>
        <v>0</v>
      </c>
      <c r="W124" s="25" t="n">
        <f aca="false">IF(SUM(W121,W122,X124)=0,0,IF(SUM(W121,W122,X124)=1,0,1))</f>
        <v>0</v>
      </c>
      <c r="X124" s="25" t="n">
        <f aca="false">IF(SUM(X121,X122,Y124)=0,0,IF(SUM(X121,X122,Y124)=1,0,1))</f>
        <v>0</v>
      </c>
      <c r="Y124" s="25" t="n">
        <f aca="false">IF(SUM(Y121,Y122,Z124)=0,0,IF(SUM(Y121,Y122,Z124)=1,0,1))</f>
        <v>0</v>
      </c>
      <c r="Z124" s="25" t="n">
        <f aca="false">IF(SUM(Z121,Z122,AA124)=0,0,IF(SUM(Z121,Z122,AA124)=1,0,1))</f>
        <v>0</v>
      </c>
      <c r="AA124" s="25" t="n">
        <f aca="false">IF(SUM(AA121,AA122,AB124)=0,0,IF(SUM(AA121,AA122,AB124)=1,0,1))</f>
        <v>0</v>
      </c>
      <c r="AB124" s="25" t="n">
        <f aca="false">IF(SUM(AB121,AB122,AC124)=0,0,IF(SUM(AB121,AB122,AC124)=1,0,1))</f>
        <v>0</v>
      </c>
      <c r="AC124" s="25" t="n">
        <f aca="false">IF(SUM(AC121,AC122,AD124)=0,0,IF(SUM(AC121,AC122,AD124)=1,0,1))</f>
        <v>0</v>
      </c>
      <c r="AD124" s="25" t="n">
        <f aca="false">IF(SUM(AD121,AD122,AE124)=0,0,IF(SUM(AD121,AD122,AE124)=1,0,1))</f>
        <v>0</v>
      </c>
      <c r="AE124" s="25" t="n">
        <f aca="false">IF(SUM(AE121,AE122,AF124)=0,0,IF(SUM(AE121,AE122,AF124)=1,0,1))</f>
        <v>0</v>
      </c>
      <c r="AF124" s="25" t="n">
        <f aca="false">IF(SUM(AF121,AF122,AG124)=0,0,IF(SUM(AF121,AF122,AG124)=1,0,1))</f>
        <v>0</v>
      </c>
      <c r="AG124" s="25" t="n">
        <f aca="false">IF(SUM(AG121,AG122,AH124)=0,0,IF(SUM(AG121,AG122,AH124)=1,0,1))</f>
        <v>0</v>
      </c>
      <c r="AH124" s="25" t="n">
        <f aca="false">IF(SUM(AH121,AH122,AI124)=0,0,IF(SUM(AH121,AH122,AI124)=1,0,1))</f>
        <v>0</v>
      </c>
      <c r="AI124" s="26" t="n">
        <v>1</v>
      </c>
      <c r="AJ124" s="13"/>
      <c r="AK124" s="13" t="s">
        <v>20</v>
      </c>
      <c r="AL124" s="13"/>
      <c r="AM124" s="13"/>
    </row>
    <row r="125" customFormat="false" ht="13.8" hidden="true" customHeight="false" outlineLevel="0" collapsed="false">
      <c r="B125" s="13"/>
      <c r="C125" s="25" t="n">
        <f aca="false">C123*C118</f>
        <v>0</v>
      </c>
      <c r="D125" s="25" t="n">
        <f aca="false">D123*D118</f>
        <v>0</v>
      </c>
      <c r="E125" s="25" t="n">
        <f aca="false">E123*E118</f>
        <v>536870912</v>
      </c>
      <c r="F125" s="25" t="n">
        <f aca="false">F123*F118</f>
        <v>268435456</v>
      </c>
      <c r="G125" s="25" t="n">
        <f aca="false">G123*G118</f>
        <v>134217728</v>
      </c>
      <c r="H125" s="25" t="n">
        <f aca="false">H123*H118</f>
        <v>67108864</v>
      </c>
      <c r="I125" s="25" t="n">
        <f aca="false">I123*I118</f>
        <v>33554432</v>
      </c>
      <c r="J125" s="25" t="n">
        <f aca="false">J123*J118</f>
        <v>16777216</v>
      </c>
      <c r="K125" s="25" t="n">
        <f aca="false">K123*K118</f>
        <v>8388608</v>
      </c>
      <c r="L125" s="25" t="n">
        <f aca="false">L123*L118</f>
        <v>0</v>
      </c>
      <c r="M125" s="25" t="n">
        <f aca="false">M123*M118</f>
        <v>2097152</v>
      </c>
      <c r="N125" s="25" t="n">
        <f aca="false">N123*N118</f>
        <v>1048576</v>
      </c>
      <c r="O125" s="25" t="n">
        <f aca="false">O123*O118</f>
        <v>0</v>
      </c>
      <c r="P125" s="25" t="n">
        <f aca="false">P123*P118</f>
        <v>262144</v>
      </c>
      <c r="Q125" s="25" t="n">
        <f aca="false">Q123*Q118</f>
        <v>131072</v>
      </c>
      <c r="R125" s="25" t="n">
        <f aca="false">R123*R118</f>
        <v>65536</v>
      </c>
      <c r="S125" s="25" t="n">
        <f aca="false">S123*S118</f>
        <v>0</v>
      </c>
      <c r="T125" s="25" t="n">
        <f aca="false">T123*T118</f>
        <v>0</v>
      </c>
      <c r="U125" s="25" t="n">
        <f aca="false">U123*U118</f>
        <v>0</v>
      </c>
      <c r="V125" s="25" t="n">
        <f aca="false">V123*V118</f>
        <v>0</v>
      </c>
      <c r="W125" s="25" t="n">
        <f aca="false">W123*W118</f>
        <v>2048</v>
      </c>
      <c r="X125" s="25" t="n">
        <f aca="false">X123*X118</f>
        <v>0</v>
      </c>
      <c r="Y125" s="25" t="n">
        <f aca="false">Y123*Y118</f>
        <v>512</v>
      </c>
      <c r="Z125" s="25" t="n">
        <f aca="false">Z123*Z118</f>
        <v>0</v>
      </c>
      <c r="AA125" s="25" t="n">
        <f aca="false">AA123*AA118</f>
        <v>0</v>
      </c>
      <c r="AB125" s="25" t="n">
        <f aca="false">AB123*AB118</f>
        <v>0</v>
      </c>
      <c r="AC125" s="25" t="n">
        <f aca="false">AC123*AC118</f>
        <v>32</v>
      </c>
      <c r="AD125" s="25" t="n">
        <f aca="false">AD123*AD118</f>
        <v>16</v>
      </c>
      <c r="AE125" s="25" t="n">
        <f aca="false">AE123*AE118</f>
        <v>8</v>
      </c>
      <c r="AF125" s="25" t="n">
        <f aca="false">AF123*AF118</f>
        <v>4</v>
      </c>
      <c r="AG125" s="25" t="n">
        <f aca="false">AG123*AG118</f>
        <v>0</v>
      </c>
      <c r="AH125" s="25" t="n">
        <f aca="false">AH123*AH118</f>
        <v>1</v>
      </c>
      <c r="AI125" s="13"/>
      <c r="AJ125" s="13"/>
      <c r="AK125" s="13" t="s">
        <v>15</v>
      </c>
      <c r="AL125" s="13"/>
      <c r="AM125" s="13"/>
    </row>
    <row r="126" customFormat="false" ht="13.8" hidden="false" customHeight="false" outlineLevel="0" collapsed="false">
      <c r="B126" s="16" t="s">
        <v>21</v>
      </c>
      <c r="C126" s="19" t="n">
        <f aca="false">IF(C115=0, C120,-SUM(C125:AH125))</f>
        <v>-1068960317</v>
      </c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  <c r="AB126" s="19"/>
      <c r="AC126" s="19"/>
      <c r="AD126" s="19"/>
      <c r="AE126" s="19"/>
      <c r="AF126" s="19"/>
      <c r="AG126" s="19"/>
      <c r="AH126" s="19"/>
      <c r="AK126" s="13"/>
      <c r="AL126" s="14" t="s">
        <v>21</v>
      </c>
      <c r="AM126" s="15" t="str">
        <f aca="false">_xlfn.CONCAT(C126:AH126)</f>
        <v>-1068960317</v>
      </c>
    </row>
    <row r="127" customFormat="false" ht="13.8" hidden="false" customHeight="false" outlineLevel="0" collapsed="false">
      <c r="B127" s="16" t="s">
        <v>22</v>
      </c>
      <c r="C127" s="24" t="str">
        <f aca="false">IF(C116&lt;10,C116,"Err")</f>
        <v>Err</v>
      </c>
      <c r="D127" s="24"/>
      <c r="E127" s="24"/>
      <c r="F127" s="24"/>
      <c r="G127" s="24" t="n">
        <f aca="false">IF(G116&lt;10,G116,"Err")</f>
        <v>0</v>
      </c>
      <c r="H127" s="24"/>
      <c r="I127" s="24"/>
      <c r="J127" s="24"/>
      <c r="K127" s="24" t="n">
        <f aca="false">IF(K116&lt;10,K116,"Err")</f>
        <v>4</v>
      </c>
      <c r="L127" s="24"/>
      <c r="M127" s="24"/>
      <c r="N127" s="24"/>
      <c r="O127" s="24" t="n">
        <f aca="false">IF(O116&lt;10,O116,"Err")</f>
        <v>8</v>
      </c>
      <c r="P127" s="24"/>
      <c r="Q127" s="24"/>
      <c r="R127" s="24"/>
      <c r="S127" s="24" t="str">
        <f aca="false">IF(S116&lt;10,S116,"Err")</f>
        <v>Err</v>
      </c>
      <c r="T127" s="24"/>
      <c r="U127" s="24"/>
      <c r="V127" s="24"/>
      <c r="W127" s="24" t="n">
        <f aca="false">IF(W116&lt;10,W116,"Err")</f>
        <v>5</v>
      </c>
      <c r="X127" s="24"/>
      <c r="Y127" s="24"/>
      <c r="Z127" s="24"/>
      <c r="AA127" s="24" t="str">
        <f aca="false">IF(AA116&lt;10,AA116,"Err")</f>
        <v>Err</v>
      </c>
      <c r="AB127" s="24"/>
      <c r="AC127" s="24"/>
      <c r="AD127" s="24"/>
      <c r="AE127" s="24" t="n">
        <f aca="false">IF(AE116&lt;10,AE116,"Err")</f>
        <v>3</v>
      </c>
      <c r="AF127" s="24"/>
      <c r="AG127" s="24"/>
      <c r="AH127" s="24"/>
      <c r="AK127" s="13"/>
      <c r="AL127" s="14" t="s">
        <v>22</v>
      </c>
      <c r="AM127" s="15" t="str">
        <f aca="false">_xlfn.CONCAT(C127:AH127)</f>
        <v>Err048Err5Err3</v>
      </c>
    </row>
    <row r="128" customFormat="false" ht="13.8" hidden="true" customHeight="false" outlineLevel="0" collapsed="false">
      <c r="B128" s="1" t="s">
        <v>8</v>
      </c>
      <c r="C128" s="38" t="n">
        <v>0</v>
      </c>
      <c r="D128" s="82" t="n">
        <v>7</v>
      </c>
      <c r="E128" s="82" t="n">
        <f aca="false">D128-1</f>
        <v>6</v>
      </c>
      <c r="F128" s="82" t="n">
        <f aca="false">E128-1</f>
        <v>5</v>
      </c>
      <c r="G128" s="82" t="n">
        <f aca="false">F128-1</f>
        <v>4</v>
      </c>
      <c r="H128" s="82" t="n">
        <f aca="false">G128-1</f>
        <v>3</v>
      </c>
      <c r="I128" s="82" t="n">
        <f aca="false">H128-1</f>
        <v>2</v>
      </c>
      <c r="J128" s="82" t="n">
        <f aca="false">I128-1</f>
        <v>1</v>
      </c>
      <c r="K128" s="82" t="n">
        <f aca="false">J128-1</f>
        <v>0</v>
      </c>
      <c r="L128" s="38" t="n">
        <v>22</v>
      </c>
      <c r="M128" s="38" t="n">
        <f aca="false">L128-1</f>
        <v>21</v>
      </c>
      <c r="N128" s="38" t="n">
        <f aca="false">M128-1</f>
        <v>20</v>
      </c>
      <c r="O128" s="38" t="n">
        <f aca="false">N128-1</f>
        <v>19</v>
      </c>
      <c r="P128" s="38" t="n">
        <f aca="false">O128-1</f>
        <v>18</v>
      </c>
      <c r="Q128" s="38" t="n">
        <f aca="false">P128-1</f>
        <v>17</v>
      </c>
      <c r="R128" s="38" t="n">
        <f aca="false">Q128-1</f>
        <v>16</v>
      </c>
      <c r="S128" s="38" t="n">
        <f aca="false">R128-1</f>
        <v>15</v>
      </c>
      <c r="T128" s="38" t="n">
        <f aca="false">S128-1</f>
        <v>14</v>
      </c>
      <c r="U128" s="38" t="n">
        <f aca="false">T128-1</f>
        <v>13</v>
      </c>
      <c r="V128" s="38" t="n">
        <f aca="false">U128-1</f>
        <v>12</v>
      </c>
      <c r="W128" s="38" t="n">
        <f aca="false">V128-1</f>
        <v>11</v>
      </c>
      <c r="X128" s="38" t="n">
        <f aca="false">W128-1</f>
        <v>10</v>
      </c>
      <c r="Y128" s="38" t="n">
        <f aca="false">X128-1</f>
        <v>9</v>
      </c>
      <c r="Z128" s="38" t="n">
        <f aca="false">Y128-1</f>
        <v>8</v>
      </c>
      <c r="AA128" s="38" t="n">
        <f aca="false">Z128-1</f>
        <v>7</v>
      </c>
      <c r="AB128" s="38" t="n">
        <f aca="false">AA128-1</f>
        <v>6</v>
      </c>
      <c r="AC128" s="38" t="n">
        <f aca="false">AB128-1</f>
        <v>5</v>
      </c>
      <c r="AD128" s="38" t="n">
        <f aca="false">AC128-1</f>
        <v>4</v>
      </c>
      <c r="AE128" s="38" t="n">
        <f aca="false">AD128-1</f>
        <v>3</v>
      </c>
      <c r="AF128" s="38" t="n">
        <f aca="false">AE128-1</f>
        <v>2</v>
      </c>
      <c r="AG128" s="38" t="n">
        <f aca="false">AF128-1</f>
        <v>1</v>
      </c>
      <c r="AH128" s="38" t="n">
        <f aca="false">AG128-1</f>
        <v>0</v>
      </c>
    </row>
    <row r="129" customFormat="false" ht="13.8" hidden="true" customHeight="false" outlineLevel="0" collapsed="false">
      <c r="C129" s="20"/>
      <c r="D129" s="20" t="n">
        <f aca="false">2^D128</f>
        <v>128</v>
      </c>
      <c r="E129" s="20" t="n">
        <f aca="false">2^E128</f>
        <v>64</v>
      </c>
      <c r="F129" s="20" t="n">
        <f aca="false">2^F128</f>
        <v>32</v>
      </c>
      <c r="G129" s="20" t="n">
        <f aca="false">2^G128</f>
        <v>16</v>
      </c>
      <c r="H129" s="20" t="n">
        <f aca="false">2^H128</f>
        <v>8</v>
      </c>
      <c r="I129" s="20" t="n">
        <f aca="false">2^I128</f>
        <v>4</v>
      </c>
      <c r="J129" s="20" t="n">
        <f aca="false">2^J128</f>
        <v>2</v>
      </c>
      <c r="K129" s="20" t="n">
        <f aca="false">2^K128</f>
        <v>1</v>
      </c>
      <c r="L129" s="20" t="n">
        <f aca="false">2^L128</f>
        <v>4194304</v>
      </c>
      <c r="M129" s="20" t="n">
        <f aca="false">2^M128</f>
        <v>2097152</v>
      </c>
      <c r="N129" s="20" t="n">
        <f aca="false">2^N128</f>
        <v>1048576</v>
      </c>
      <c r="O129" s="20" t="n">
        <f aca="false">2^O128</f>
        <v>524288</v>
      </c>
      <c r="P129" s="20" t="n">
        <f aca="false">2^P128</f>
        <v>262144</v>
      </c>
      <c r="Q129" s="20" t="n">
        <f aca="false">2^Q128</f>
        <v>131072</v>
      </c>
      <c r="R129" s="20" t="n">
        <f aca="false">2^R128</f>
        <v>65536</v>
      </c>
      <c r="S129" s="20" t="n">
        <f aca="false">2^S128</f>
        <v>32768</v>
      </c>
      <c r="T129" s="20" t="n">
        <f aca="false">2^T128</f>
        <v>16384</v>
      </c>
      <c r="U129" s="20" t="n">
        <f aca="false">2^U128</f>
        <v>8192</v>
      </c>
      <c r="V129" s="20" t="n">
        <f aca="false">2^V128</f>
        <v>4096</v>
      </c>
      <c r="W129" s="20" t="n">
        <f aca="false">2^W128</f>
        <v>2048</v>
      </c>
      <c r="X129" s="20" t="n">
        <f aca="false">2^X128</f>
        <v>1024</v>
      </c>
      <c r="Y129" s="20" t="n">
        <f aca="false">2^Y128</f>
        <v>512</v>
      </c>
      <c r="Z129" s="20" t="n">
        <f aca="false">2^Z128</f>
        <v>256</v>
      </c>
      <c r="AA129" s="20" t="n">
        <f aca="false">2^AA128</f>
        <v>128</v>
      </c>
      <c r="AB129" s="20" t="n">
        <f aca="false">2^AB128</f>
        <v>64</v>
      </c>
      <c r="AC129" s="20" t="n">
        <f aca="false">2^AC128</f>
        <v>32</v>
      </c>
      <c r="AD129" s="20" t="n">
        <f aca="false">2^AD128</f>
        <v>16</v>
      </c>
      <c r="AE129" s="20" t="n">
        <f aca="false">2^AE128</f>
        <v>8</v>
      </c>
      <c r="AF129" s="20" t="n">
        <f aca="false">2^AF128</f>
        <v>4</v>
      </c>
      <c r="AG129" s="20" t="n">
        <f aca="false">2^AG128</f>
        <v>2</v>
      </c>
      <c r="AH129" s="20" t="n">
        <f aca="false">2^AH128</f>
        <v>1</v>
      </c>
    </row>
    <row r="130" customFormat="false" ht="13.8" hidden="true" customHeight="false" outlineLevel="0" collapsed="false">
      <c r="C130" s="20"/>
      <c r="D130" s="20" t="n">
        <f aca="false">D129*D115</f>
        <v>128</v>
      </c>
      <c r="E130" s="20" t="n">
        <f aca="false">E129*E115</f>
        <v>0</v>
      </c>
      <c r="F130" s="20" t="n">
        <f aca="false">F129*F115</f>
        <v>0</v>
      </c>
      <c r="G130" s="20" t="n">
        <f aca="false">G129*G115</f>
        <v>0</v>
      </c>
      <c r="H130" s="20" t="n">
        <f aca="false">H129*H115</f>
        <v>0</v>
      </c>
      <c r="I130" s="20" t="n">
        <f aca="false">I129*I115</f>
        <v>0</v>
      </c>
      <c r="J130" s="20" t="n">
        <f aca="false">J129*J115</f>
        <v>0</v>
      </c>
      <c r="K130" s="20" t="n">
        <f aca="false">K129*K115</f>
        <v>0</v>
      </c>
      <c r="L130" s="20" t="n">
        <f aca="false">L129*L115</f>
        <v>4194304</v>
      </c>
      <c r="M130" s="20" t="n">
        <f aca="false">M129*M115</f>
        <v>0</v>
      </c>
      <c r="N130" s="20" t="n">
        <f aca="false">N129*N115</f>
        <v>0</v>
      </c>
      <c r="O130" s="20" t="n">
        <f aca="false">O129*O115</f>
        <v>524288</v>
      </c>
      <c r="P130" s="20" t="n">
        <f aca="false">P129*P115</f>
        <v>0</v>
      </c>
      <c r="Q130" s="20" t="n">
        <f aca="false">Q129*Q115</f>
        <v>0</v>
      </c>
      <c r="R130" s="20" t="n">
        <f aca="false">R129*R115</f>
        <v>0</v>
      </c>
      <c r="S130" s="20" t="n">
        <f aca="false">S129*S115</f>
        <v>32768</v>
      </c>
      <c r="T130" s="20" t="n">
        <f aca="false">T129*T115</f>
        <v>16384</v>
      </c>
      <c r="U130" s="20" t="n">
        <f aca="false">U129*U115</f>
        <v>8192</v>
      </c>
      <c r="V130" s="20" t="n">
        <f aca="false">V129*V115</f>
        <v>4096</v>
      </c>
      <c r="W130" s="20" t="n">
        <f aca="false">W129*W115</f>
        <v>0</v>
      </c>
      <c r="X130" s="20" t="n">
        <f aca="false">X129*X115</f>
        <v>1024</v>
      </c>
      <c r="Y130" s="20" t="n">
        <f aca="false">Y129*Y115</f>
        <v>0</v>
      </c>
      <c r="Z130" s="20" t="n">
        <f aca="false">Z129*Z115</f>
        <v>256</v>
      </c>
      <c r="AA130" s="20" t="n">
        <f aca="false">AA129*AA115</f>
        <v>128</v>
      </c>
      <c r="AB130" s="20" t="n">
        <f aca="false">AB129*AB115</f>
        <v>64</v>
      </c>
      <c r="AC130" s="20" t="n">
        <f aca="false">AC129*AC115</f>
        <v>0</v>
      </c>
      <c r="AD130" s="20" t="n">
        <f aca="false">AD129*AD115</f>
        <v>0</v>
      </c>
      <c r="AE130" s="20" t="n">
        <f aca="false">AE129*AE115</f>
        <v>0</v>
      </c>
      <c r="AF130" s="20" t="n">
        <f aca="false">AF129*AF115</f>
        <v>0</v>
      </c>
      <c r="AG130" s="20" t="n">
        <f aca="false">AG129*AG115</f>
        <v>2</v>
      </c>
      <c r="AH130" s="20" t="n">
        <f aca="false">AH129*AH115</f>
        <v>1</v>
      </c>
    </row>
    <row r="131" customFormat="false" ht="13.8" hidden="true" customHeight="false" outlineLevel="0" collapsed="false">
      <c r="C131" s="83" t="n">
        <f aca="false">C115</f>
        <v>1</v>
      </c>
      <c r="D131" s="84" t="n">
        <f aca="false">SUM(D130:K130)</f>
        <v>128</v>
      </c>
      <c r="E131" s="84"/>
      <c r="F131" s="84"/>
      <c r="G131" s="84"/>
      <c r="H131" s="84"/>
      <c r="I131" s="84"/>
      <c r="J131" s="84"/>
      <c r="K131" s="84"/>
      <c r="L131" s="84" t="n">
        <f aca="false">SUM(L130:AH130)</f>
        <v>4781507</v>
      </c>
      <c r="M131" s="84"/>
      <c r="N131" s="84"/>
      <c r="O131" s="84"/>
      <c r="P131" s="84"/>
      <c r="Q131" s="84"/>
      <c r="R131" s="84"/>
      <c r="S131" s="84"/>
      <c r="T131" s="84"/>
      <c r="U131" s="84"/>
      <c r="V131" s="84"/>
      <c r="W131" s="84" t="n">
        <f aca="false">L131/(2^23)+1</f>
        <v>1.57000005245209</v>
      </c>
      <c r="X131" s="84"/>
      <c r="Y131" s="84"/>
      <c r="Z131" s="84"/>
      <c r="AA131" s="84"/>
      <c r="AB131" s="84"/>
      <c r="AC131" s="84"/>
      <c r="AD131" s="84"/>
      <c r="AE131" s="84"/>
      <c r="AF131" s="84"/>
      <c r="AG131" s="84"/>
      <c r="AH131" s="84"/>
    </row>
    <row r="132" customFormat="false" ht="13.8" hidden="false" customHeight="false" outlineLevel="0" collapsed="false">
      <c r="B132" s="16" t="s">
        <v>48</v>
      </c>
      <c r="C132" s="19" t="n">
        <f aca="false">(-1)^C131*W131*2^(D131-127)</f>
        <v>-3.14000010490417</v>
      </c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  <c r="AB132" s="19"/>
      <c r="AC132" s="19"/>
      <c r="AD132" s="19"/>
      <c r="AE132" s="19"/>
      <c r="AF132" s="19"/>
      <c r="AG132" s="19"/>
      <c r="AH132" s="19"/>
      <c r="AL132" s="14" t="s">
        <v>48</v>
      </c>
      <c r="AM132" s="14" t="n">
        <f aca="false">C132</f>
        <v>-3.14000010490417</v>
      </c>
    </row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77">
    <mergeCell ref="B1:AH1"/>
    <mergeCell ref="C6:F6"/>
    <mergeCell ref="G6:J6"/>
    <mergeCell ref="K6:N6"/>
    <mergeCell ref="O6:R6"/>
    <mergeCell ref="S6:V6"/>
    <mergeCell ref="W6:Z6"/>
    <mergeCell ref="AA6:AD6"/>
    <mergeCell ref="AE6:AH6"/>
    <mergeCell ref="C7:F7"/>
    <mergeCell ref="G7:J7"/>
    <mergeCell ref="K7:N7"/>
    <mergeCell ref="O7:R7"/>
    <mergeCell ref="S7:V7"/>
    <mergeCell ref="W7:Z7"/>
    <mergeCell ref="AA7:AD7"/>
    <mergeCell ref="AE7:AH7"/>
    <mergeCell ref="C10:AH10"/>
    <mergeCell ref="C16:AH16"/>
    <mergeCell ref="C17:F17"/>
    <mergeCell ref="G17:J17"/>
    <mergeCell ref="K17:N17"/>
    <mergeCell ref="O17:R17"/>
    <mergeCell ref="S17:V17"/>
    <mergeCell ref="W17:Z17"/>
    <mergeCell ref="AA17:AD17"/>
    <mergeCell ref="AE17:AH17"/>
    <mergeCell ref="D21:K21"/>
    <mergeCell ref="L21:V21"/>
    <mergeCell ref="W21:AH21"/>
    <mergeCell ref="C22:AH22"/>
    <mergeCell ref="C25:F25"/>
    <mergeCell ref="G25:J25"/>
    <mergeCell ref="K25:N25"/>
    <mergeCell ref="O25:R25"/>
    <mergeCell ref="S25:V25"/>
    <mergeCell ref="W25:Z25"/>
    <mergeCell ref="AA25:AD25"/>
    <mergeCell ref="AE25:AH25"/>
    <mergeCell ref="C26:F26"/>
    <mergeCell ref="G26:J26"/>
    <mergeCell ref="K26:N26"/>
    <mergeCell ref="O26:R26"/>
    <mergeCell ref="S26:V26"/>
    <mergeCell ref="W26:Z26"/>
    <mergeCell ref="AA26:AD26"/>
    <mergeCell ref="AE26:AH26"/>
    <mergeCell ref="C31:F31"/>
    <mergeCell ref="G31:J31"/>
    <mergeCell ref="K31:N31"/>
    <mergeCell ref="O31:R31"/>
    <mergeCell ref="S31:V31"/>
    <mergeCell ref="W31:Z31"/>
    <mergeCell ref="AA31:AD31"/>
    <mergeCell ref="AE31:AH31"/>
    <mergeCell ref="C32:F32"/>
    <mergeCell ref="G32:J32"/>
    <mergeCell ref="K32:N32"/>
    <mergeCell ref="O32:R32"/>
    <mergeCell ref="S32:V32"/>
    <mergeCell ref="W32:Z32"/>
    <mergeCell ref="AA32:AD32"/>
    <mergeCell ref="AE32:AH32"/>
    <mergeCell ref="C35:AH35"/>
    <mergeCell ref="C41:AH41"/>
    <mergeCell ref="C42:F42"/>
    <mergeCell ref="G42:J42"/>
    <mergeCell ref="K42:N42"/>
    <mergeCell ref="O42:R42"/>
    <mergeCell ref="S42:V42"/>
    <mergeCell ref="W42:Z42"/>
    <mergeCell ref="AA42:AD42"/>
    <mergeCell ref="AE42:AH42"/>
    <mergeCell ref="D46:K46"/>
    <mergeCell ref="L46:V46"/>
    <mergeCell ref="W46:AH46"/>
    <mergeCell ref="C47:AH47"/>
    <mergeCell ref="C50:AH50"/>
    <mergeCell ref="C51:AH51"/>
    <mergeCell ref="C56:F56"/>
    <mergeCell ref="G56:J56"/>
    <mergeCell ref="K56:N56"/>
    <mergeCell ref="O56:R56"/>
    <mergeCell ref="S56:V56"/>
    <mergeCell ref="W56:Z56"/>
    <mergeCell ref="AA56:AD56"/>
    <mergeCell ref="AE56:AH56"/>
    <mergeCell ref="C57:F57"/>
    <mergeCell ref="G57:J57"/>
    <mergeCell ref="K57:N57"/>
    <mergeCell ref="O57:R57"/>
    <mergeCell ref="S57:V57"/>
    <mergeCell ref="W57:Z57"/>
    <mergeCell ref="AA57:AD57"/>
    <mergeCell ref="AE57:AH57"/>
    <mergeCell ref="C60:AH60"/>
    <mergeCell ref="C66:AH66"/>
    <mergeCell ref="C67:F67"/>
    <mergeCell ref="G67:J67"/>
    <mergeCell ref="K67:N67"/>
    <mergeCell ref="O67:R67"/>
    <mergeCell ref="S67:V67"/>
    <mergeCell ref="W67:Z67"/>
    <mergeCell ref="AA67:AD67"/>
    <mergeCell ref="AE67:AH67"/>
    <mergeCell ref="D71:K71"/>
    <mergeCell ref="L71:V71"/>
    <mergeCell ref="W71:AH71"/>
    <mergeCell ref="C72:AH72"/>
    <mergeCell ref="C75:AH75"/>
    <mergeCell ref="C87:F87"/>
    <mergeCell ref="G87:J87"/>
    <mergeCell ref="K87:N87"/>
    <mergeCell ref="O87:R87"/>
    <mergeCell ref="S87:V87"/>
    <mergeCell ref="W87:Z87"/>
    <mergeCell ref="AA87:AD87"/>
    <mergeCell ref="AE87:AH87"/>
    <mergeCell ref="C88:F88"/>
    <mergeCell ref="G88:J88"/>
    <mergeCell ref="K88:N88"/>
    <mergeCell ref="O88:R88"/>
    <mergeCell ref="S88:V88"/>
    <mergeCell ref="W88:Z88"/>
    <mergeCell ref="AA88:AD88"/>
    <mergeCell ref="AE88:AH88"/>
    <mergeCell ref="C91:AH91"/>
    <mergeCell ref="C97:AH97"/>
    <mergeCell ref="C98:F98"/>
    <mergeCell ref="G98:J98"/>
    <mergeCell ref="K98:N98"/>
    <mergeCell ref="O98:R98"/>
    <mergeCell ref="S98:V98"/>
    <mergeCell ref="W98:Z98"/>
    <mergeCell ref="AA98:AD98"/>
    <mergeCell ref="AE98:AH98"/>
    <mergeCell ref="D102:K102"/>
    <mergeCell ref="L102:V102"/>
    <mergeCell ref="W102:AH102"/>
    <mergeCell ref="C103:AH103"/>
    <mergeCell ref="C106:AH106"/>
    <mergeCell ref="C107:AH107"/>
    <mergeCell ref="C108:AH108"/>
    <mergeCell ref="C109:AH109"/>
    <mergeCell ref="C110:AH110"/>
    <mergeCell ref="D112:K112"/>
    <mergeCell ref="L112:AH112"/>
    <mergeCell ref="C116:F116"/>
    <mergeCell ref="G116:J116"/>
    <mergeCell ref="K116:N116"/>
    <mergeCell ref="O116:R116"/>
    <mergeCell ref="S116:V116"/>
    <mergeCell ref="W116:Z116"/>
    <mergeCell ref="AA116:AD116"/>
    <mergeCell ref="AE116:AH116"/>
    <mergeCell ref="C117:F117"/>
    <mergeCell ref="G117:J117"/>
    <mergeCell ref="K117:N117"/>
    <mergeCell ref="O117:R117"/>
    <mergeCell ref="S117:V117"/>
    <mergeCell ref="W117:Z117"/>
    <mergeCell ref="AA117:AD117"/>
    <mergeCell ref="AE117:AH117"/>
    <mergeCell ref="C120:AH120"/>
    <mergeCell ref="C126:AH126"/>
    <mergeCell ref="C127:F127"/>
    <mergeCell ref="G127:J127"/>
    <mergeCell ref="K127:N127"/>
    <mergeCell ref="O127:R127"/>
    <mergeCell ref="S127:V127"/>
    <mergeCell ref="W127:Z127"/>
    <mergeCell ref="AA127:AD127"/>
    <mergeCell ref="AE127:AH127"/>
    <mergeCell ref="D131:K131"/>
    <mergeCell ref="L131:V131"/>
    <mergeCell ref="W131:AH131"/>
    <mergeCell ref="C132:AH13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</TotalTime>
  <Application>LibreOffice/7.4.3.2$Windows_X86_64 LibreOffice_project/1048a8393ae2eeec98dff31b5c133c5f1d08b890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2022-12-30T16:34:44Z</dcterms:created>
  <dc:creator/>
  <dc:description>a small converter....</dc:description>
  <dc:language>en-US</dc:language>
  <cp:lastModifiedBy/>
  <dcterms:modified xsi:type="dcterms:W3CDTF">2022-12-30T20:10:05Z</dcterms:modified>
  <cp:revision>3</cp:revision>
  <dc:subject/>
  <dc:title>S5Convert</dc:title>
</cp:coreProperties>
</file>