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askpolytech-my.sharepoint.com/personal/wangxi_saskpolytech_ca/Documents/Year 2/MATH282/LO4/"/>
    </mc:Choice>
  </mc:AlternateContent>
  <xr:revisionPtr revIDLastSave="0" documentId="11_C26BF07D06FF56B30E125AE1BCDC523F89E4C6FC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Rectangle Rule" sheetId="1" r:id="rId1"/>
    <sheet name="Trapezoid Ru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2" l="1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B12" i="2"/>
  <c r="B11" i="2"/>
  <c r="B10" i="2"/>
  <c r="B9" i="2"/>
  <c r="B8" i="2"/>
  <c r="B7" i="2"/>
  <c r="B6" i="2"/>
  <c r="B5" i="2"/>
  <c r="B4" i="2"/>
  <c r="B3" i="2"/>
  <c r="B2" i="2"/>
  <c r="J15" i="2" l="1"/>
  <c r="K15" i="2" s="1"/>
  <c r="J16" i="2"/>
  <c r="J18" i="2"/>
  <c r="J17" i="2"/>
  <c r="J19" i="2"/>
  <c r="J20" i="2"/>
  <c r="J21" i="2"/>
  <c r="J22" i="2"/>
  <c r="J23" i="2"/>
  <c r="J24" i="2"/>
  <c r="J25" i="2"/>
  <c r="J26" i="2"/>
  <c r="J27" i="2"/>
  <c r="J28" i="2"/>
  <c r="J29" i="2"/>
  <c r="K21" i="2"/>
  <c r="K17" i="2"/>
  <c r="L21" i="2"/>
  <c r="L17" i="2"/>
  <c r="K29" i="2"/>
  <c r="L29" i="2" s="1"/>
  <c r="G29" i="1" l="1"/>
  <c r="H29" i="1"/>
  <c r="I29" i="1" s="1"/>
  <c r="G28" i="1"/>
  <c r="H28" i="1"/>
  <c r="G27" i="1"/>
  <c r="H27" i="1"/>
  <c r="G26" i="1"/>
  <c r="H26" i="1"/>
  <c r="I26" i="1" s="1"/>
  <c r="G25" i="1"/>
  <c r="H25" i="1"/>
  <c r="G24" i="1"/>
  <c r="H24" i="1"/>
  <c r="G23" i="1"/>
  <c r="H23" i="1"/>
  <c r="G22" i="1"/>
  <c r="H22" i="1"/>
  <c r="I22" i="1" s="1"/>
  <c r="I23" i="1" l="1"/>
  <c r="I24" i="1"/>
  <c r="I27" i="1"/>
  <c r="I25" i="1"/>
  <c r="I28" i="1"/>
  <c r="H18" i="1"/>
  <c r="H19" i="1"/>
  <c r="H20" i="1"/>
  <c r="H21" i="1"/>
  <c r="G18" i="1"/>
  <c r="G19" i="1"/>
  <c r="G20" i="1"/>
  <c r="G21" i="1"/>
  <c r="I21" i="1" s="1"/>
  <c r="H16" i="1"/>
  <c r="H17" i="1"/>
  <c r="G16" i="1"/>
  <c r="G17" i="1"/>
  <c r="G15" i="1"/>
  <c r="H15" i="1"/>
  <c r="B3" i="1"/>
  <c r="B4" i="1"/>
  <c r="B5" i="1"/>
  <c r="B6" i="1"/>
  <c r="B7" i="1"/>
  <c r="B8" i="1"/>
  <c r="B9" i="1"/>
  <c r="B10" i="1"/>
  <c r="B11" i="1"/>
  <c r="B12" i="1"/>
  <c r="B2" i="1"/>
  <c r="I19" i="1" l="1"/>
  <c r="I20" i="1"/>
  <c r="J29" i="1"/>
  <c r="I15" i="1"/>
  <c r="J15" i="1" s="1"/>
  <c r="I18" i="1"/>
  <c r="J21" i="1" s="1"/>
  <c r="I17" i="1"/>
  <c r="I16" i="1"/>
  <c r="J17" i="1" s="1"/>
  <c r="K17" i="1" s="1"/>
  <c r="K21" i="1" l="1"/>
  <c r="K29" i="1"/>
</calcChain>
</file>

<file path=xl/sharedStrings.xml><?xml version="1.0" encoding="utf-8"?>
<sst xmlns="http://schemas.openxmlformats.org/spreadsheetml/2006/main" count="35" uniqueCount="20">
  <si>
    <t>x</t>
  </si>
  <si>
    <t>f(x) = 1/3 x^2 - 1/300 x^4</t>
  </si>
  <si>
    <t>(Excel)</t>
  </si>
  <si>
    <t>(Java)</t>
  </si>
  <si>
    <t># rectangles</t>
  </si>
  <si>
    <t>left</t>
  </si>
  <si>
    <t>right</t>
  </si>
  <si>
    <t>width</t>
  </si>
  <si>
    <t>height</t>
  </si>
  <si>
    <t>area</t>
  </si>
  <si>
    <t>estimate</t>
  </si>
  <si>
    <t>error</t>
  </si>
  <si>
    <t>Fill colors indicate where</t>
  </si>
  <si>
    <t>efficiencies in calculations</t>
  </si>
  <si>
    <t>could take place because</t>
  </si>
  <si>
    <t>the same values are used</t>
  </si>
  <si>
    <t>in multiple places.</t>
  </si>
  <si>
    <t># trapezoids</t>
  </si>
  <si>
    <t>heightLeft</t>
  </si>
  <si>
    <t>heightRight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</si>
</sst>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11" fontId="0" fillId="0" borderId="0" xfId="0" applyNumberFormat="1"/>
    <xf numFmtId="0" fontId="1" fillId="0" borderId="1" xfId="0" applyFont="1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7" borderId="1" xfId="0" applyFill="1" applyBorder="1"/>
    <xf numFmtId="0" fontId="0" fillId="7" borderId="0" xfId="0" applyFill="1"/>
    <xf numFmtId="0" fontId="2" fillId="0" borderId="0" xfId="0" applyFont="1"/>
    <xf numFmtId="0" fontId="0" fillId="8" borderId="1" xfId="0" applyFill="1" applyBorder="1"/>
    <xf numFmtId="0" fontId="0" fillId="9" borderId="1" xfId="0" applyFill="1" applyBorder="1"/>
    <xf numFmtId="0" fontId="0" fillId="9" borderId="0" xfId="0" applyFill="1"/>
    <xf numFmtId="0" fontId="0" fillId="8" borderId="0" xfId="0" applyFill="1"/>
    <xf numFmtId="0" fontId="0" fillId="10" borderId="0" xfId="0" applyFill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D05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'Rectangle Rule'!$B$1</c:f>
              <c:strCache>
                <c:ptCount val="1"/>
                <c:pt idx="0">
                  <c:v>f(x) = 1/3 x^2 - 1/300 x^4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'Rectangle Rule'!$A$2:$A$12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'Rectangle Rule'!$B$2:$B$12</c:f>
              <c:numCache>
                <c:formatCode>General</c:formatCode>
                <c:ptCount val="11"/>
                <c:pt idx="0">
                  <c:v>0</c:v>
                </c:pt>
                <c:pt idx="1">
                  <c:v>0.32999999999999996</c:v>
                </c:pt>
                <c:pt idx="2">
                  <c:v>1.28</c:v>
                </c:pt>
                <c:pt idx="3">
                  <c:v>2.73</c:v>
                </c:pt>
                <c:pt idx="4">
                  <c:v>4.4799999999999995</c:v>
                </c:pt>
                <c:pt idx="5">
                  <c:v>6.2499999999999982</c:v>
                </c:pt>
                <c:pt idx="6">
                  <c:v>7.68</c:v>
                </c:pt>
                <c:pt idx="7">
                  <c:v>8.3299999999999983</c:v>
                </c:pt>
                <c:pt idx="8">
                  <c:v>7.6799999999999979</c:v>
                </c:pt>
                <c:pt idx="9">
                  <c:v>5.129999999999999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2F-4F8A-A096-F9C03C68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002895"/>
        <c:axId val="1844016623"/>
      </c:scatterChart>
      <c:valAx>
        <c:axId val="184400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16623"/>
        <c:crosses val="autoZero"/>
        <c:crossBetween val="midCat"/>
      </c:valAx>
      <c:valAx>
        <c:axId val="18440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0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'Trapezoid Rule'!$B$1</c:f>
              <c:strCache>
                <c:ptCount val="1"/>
                <c:pt idx="0">
                  <c:v>f(x) = 1/3 x^2 - 1/300 x^4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'Trapezoid Rule'!$A$2:$A$12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'Trapezoid Rule'!$B$2:$B$12</c:f>
              <c:numCache>
                <c:formatCode>General</c:formatCode>
                <c:ptCount val="11"/>
                <c:pt idx="0">
                  <c:v>0</c:v>
                </c:pt>
                <c:pt idx="1">
                  <c:v>0.32999999999999996</c:v>
                </c:pt>
                <c:pt idx="2">
                  <c:v>1.28</c:v>
                </c:pt>
                <c:pt idx="3">
                  <c:v>2.73</c:v>
                </c:pt>
                <c:pt idx="4">
                  <c:v>4.4799999999999995</c:v>
                </c:pt>
                <c:pt idx="5">
                  <c:v>6.2499999999999982</c:v>
                </c:pt>
                <c:pt idx="6">
                  <c:v>7.68</c:v>
                </c:pt>
                <c:pt idx="7">
                  <c:v>8.3299999999999983</c:v>
                </c:pt>
                <c:pt idx="8">
                  <c:v>7.6799999999999979</c:v>
                </c:pt>
                <c:pt idx="9">
                  <c:v>5.129999999999999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9-4533-A2F1-A491CF00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002895"/>
        <c:axId val="1844016623"/>
      </c:scatterChart>
      <c:valAx>
        <c:axId val="184400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16623"/>
        <c:crosses val="autoZero"/>
        <c:crossBetween val="midCat"/>
      </c:valAx>
      <c:valAx>
        <c:axId val="18440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0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139473</xdr:colOff>
      <xdr:row>1</xdr:row>
      <xdr:rowOff>17010</xdr:rowOff>
    </xdr:from>
    <xdr:to>
      <xdr:col>9</xdr:col>
      <xdr:colOff>547687</xdr:colOff>
      <xdr:row>12</xdr:row>
      <xdr:rowOff>164648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557561</xdr:colOff>
      <xdr:row>8</xdr:row>
      <xdr:rowOff>181207</xdr:rowOff>
    </xdr:from>
    <xdr:to>
      <xdr:col>8</xdr:col>
      <xdr:colOff>23232</xdr:colOff>
      <xdr:row>11</xdr:row>
      <xdr:rowOff>60402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546195" y="1705207"/>
          <a:ext cx="1900354" cy="4506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562207</xdr:colOff>
      <xdr:row>8</xdr:row>
      <xdr:rowOff>176561</xdr:rowOff>
    </xdr:from>
    <xdr:to>
      <xdr:col>6</xdr:col>
      <xdr:colOff>278780</xdr:colOff>
      <xdr:row>11</xdr:row>
      <xdr:rowOff>60402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550841" y="1700561"/>
          <a:ext cx="933915" cy="4553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288073</xdr:colOff>
      <xdr:row>4</xdr:row>
      <xdr:rowOff>120805</xdr:rowOff>
    </xdr:from>
    <xdr:to>
      <xdr:col>8</xdr:col>
      <xdr:colOff>23232</xdr:colOff>
      <xdr:row>11</xdr:row>
      <xdr:rowOff>65049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494049" y="882805"/>
          <a:ext cx="952500" cy="12777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427464</xdr:colOff>
      <xdr:row>6</xdr:row>
      <xdr:rowOff>130098</xdr:rowOff>
    </xdr:from>
    <xdr:to>
      <xdr:col>6</xdr:col>
      <xdr:colOff>278781</xdr:colOff>
      <xdr:row>11</xdr:row>
      <xdr:rowOff>65049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024769" y="1273098"/>
          <a:ext cx="459988" cy="8874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144037</xdr:colOff>
      <xdr:row>4</xdr:row>
      <xdr:rowOff>51110</xdr:rowOff>
    </xdr:from>
    <xdr:to>
      <xdr:col>8</xdr:col>
      <xdr:colOff>9293</xdr:colOff>
      <xdr:row>11</xdr:row>
      <xdr:rowOff>55756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58683" y="813110"/>
          <a:ext cx="473927" cy="13381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552915</xdr:colOff>
      <xdr:row>8</xdr:row>
      <xdr:rowOff>176561</xdr:rowOff>
    </xdr:from>
    <xdr:to>
      <xdr:col>4</xdr:col>
      <xdr:colOff>552915</xdr:colOff>
      <xdr:row>11</xdr:row>
      <xdr:rowOff>65048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2541549" y="1700561"/>
          <a:ext cx="0" cy="459987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18585</xdr:colOff>
      <xdr:row>6</xdr:row>
      <xdr:rowOff>176561</xdr:rowOff>
    </xdr:from>
    <xdr:to>
      <xdr:col>8</xdr:col>
      <xdr:colOff>18585</xdr:colOff>
      <xdr:row>11</xdr:row>
      <xdr:rowOff>69695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4441902" y="1319561"/>
          <a:ext cx="0" cy="845634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139473</xdr:colOff>
      <xdr:row>1</xdr:row>
      <xdr:rowOff>17010</xdr:rowOff>
    </xdr:from>
    <xdr:to>
      <xdr:col>10</xdr:col>
      <xdr:colOff>547687</xdr:colOff>
      <xdr:row>12</xdr:row>
      <xdr:rowOff>164648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185853</xdr:colOff>
      <xdr:row>8</xdr:row>
      <xdr:rowOff>181207</xdr:rowOff>
    </xdr:from>
    <xdr:to>
      <xdr:col>5</xdr:col>
      <xdr:colOff>185853</xdr:colOff>
      <xdr:row>11</xdr:row>
      <xdr:rowOff>69694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V="1">
          <a:off x="3391829" y="1705207"/>
          <a:ext cx="0" cy="459987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529682</xdr:colOff>
      <xdr:row>6</xdr:row>
      <xdr:rowOff>162622</xdr:rowOff>
    </xdr:from>
    <xdr:to>
      <xdr:col>8</xdr:col>
      <xdr:colOff>529682</xdr:colOff>
      <xdr:row>11</xdr:row>
      <xdr:rowOff>55756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5770755" y="1305622"/>
          <a:ext cx="0" cy="845634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181207</xdr:colOff>
      <xdr:row>6</xdr:row>
      <xdr:rowOff>167268</xdr:rowOff>
    </xdr:from>
    <xdr:to>
      <xdr:col>8</xdr:col>
      <xdr:colOff>534329</xdr:colOff>
      <xdr:row>11</xdr:row>
      <xdr:rowOff>65049</xdr:rowOff>
    </xdr:to>
    <xdr:sp macro="" textlink="">
      <xdr:nvSpPr>
        <xdr:cNvPr id="10" name="Freeform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387183" y="1310268"/>
          <a:ext cx="2388219" cy="850281"/>
        </a:xfrm>
        <a:custGeom>
          <a:avLst/>
          <a:gdLst>
            <a:gd name="connsiteX0" fmla="*/ 0 w 2388219"/>
            <a:gd name="connsiteY0" fmla="*/ 850281 h 850281"/>
            <a:gd name="connsiteX1" fmla="*/ 0 w 2388219"/>
            <a:gd name="connsiteY1" fmla="*/ 394939 h 850281"/>
            <a:gd name="connsiteX2" fmla="*/ 2388219 w 2388219"/>
            <a:gd name="connsiteY2" fmla="*/ 0 h 850281"/>
            <a:gd name="connsiteX3" fmla="*/ 2388219 w 2388219"/>
            <a:gd name="connsiteY3" fmla="*/ 845634 h 850281"/>
            <a:gd name="connsiteX4" fmla="*/ 0 w 2388219"/>
            <a:gd name="connsiteY4" fmla="*/ 850281 h 8502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388219" h="850281">
              <a:moveTo>
                <a:pt x="0" y="850281"/>
              </a:moveTo>
              <a:lnTo>
                <a:pt x="0" y="394939"/>
              </a:lnTo>
              <a:lnTo>
                <a:pt x="2388219" y="0"/>
              </a:lnTo>
              <a:lnTo>
                <a:pt x="2388219" y="845634"/>
              </a:lnTo>
              <a:lnTo>
                <a:pt x="0" y="850281"/>
              </a:lnTo>
              <a:close/>
            </a:path>
          </a:pathLst>
        </a:custGeom>
        <a:solidFill>
          <a:srgbClr val="FFFF00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176561</xdr:colOff>
      <xdr:row>4</xdr:row>
      <xdr:rowOff>139390</xdr:rowOff>
    </xdr:from>
    <xdr:to>
      <xdr:col>7</xdr:col>
      <xdr:colOff>162622</xdr:colOff>
      <xdr:row>11</xdr:row>
      <xdr:rowOff>60402</xdr:rowOff>
    </xdr:to>
    <xdr:sp macro="" textlink="">
      <xdr:nvSpPr>
        <xdr:cNvPr id="11" name="Freeform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382537" y="901390"/>
          <a:ext cx="1203402" cy="1254512"/>
        </a:xfrm>
        <a:custGeom>
          <a:avLst/>
          <a:gdLst>
            <a:gd name="connsiteX0" fmla="*/ 0 w 1203402"/>
            <a:gd name="connsiteY0" fmla="*/ 1254512 h 1254512"/>
            <a:gd name="connsiteX1" fmla="*/ 0 w 1203402"/>
            <a:gd name="connsiteY1" fmla="*/ 803817 h 1254512"/>
            <a:gd name="connsiteX2" fmla="*/ 1203402 w 1203402"/>
            <a:gd name="connsiteY2" fmla="*/ 0 h 1254512"/>
            <a:gd name="connsiteX3" fmla="*/ 1203402 w 1203402"/>
            <a:gd name="connsiteY3" fmla="*/ 1254512 h 1254512"/>
            <a:gd name="connsiteX4" fmla="*/ 0 w 1203402"/>
            <a:gd name="connsiteY4" fmla="*/ 1254512 h 12545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203402" h="1254512">
              <a:moveTo>
                <a:pt x="0" y="1254512"/>
              </a:moveTo>
              <a:lnTo>
                <a:pt x="0" y="803817"/>
              </a:lnTo>
              <a:lnTo>
                <a:pt x="1203402" y="0"/>
              </a:lnTo>
              <a:lnTo>
                <a:pt x="1203402" y="1254512"/>
              </a:lnTo>
              <a:lnTo>
                <a:pt x="0" y="1254512"/>
              </a:lnTo>
              <a:close/>
            </a:path>
          </a:pathLst>
        </a:custGeom>
        <a:solidFill>
          <a:srgbClr val="92D050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162622</xdr:colOff>
      <xdr:row>4</xdr:row>
      <xdr:rowOff>130098</xdr:rowOff>
    </xdr:from>
    <xdr:to>
      <xdr:col>8</xdr:col>
      <xdr:colOff>534329</xdr:colOff>
      <xdr:row>11</xdr:row>
      <xdr:rowOff>65049</xdr:rowOff>
    </xdr:to>
    <xdr:sp macro="" textlink="">
      <xdr:nvSpPr>
        <xdr:cNvPr id="12" name="Freeform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585939" y="892098"/>
          <a:ext cx="1189463" cy="1268451"/>
        </a:xfrm>
        <a:custGeom>
          <a:avLst/>
          <a:gdLst>
            <a:gd name="connsiteX0" fmla="*/ 0 w 1189463"/>
            <a:gd name="connsiteY0" fmla="*/ 1259158 h 1268451"/>
            <a:gd name="connsiteX1" fmla="*/ 0 w 1189463"/>
            <a:gd name="connsiteY1" fmla="*/ 0 h 1268451"/>
            <a:gd name="connsiteX2" fmla="*/ 1189463 w 1189463"/>
            <a:gd name="connsiteY2" fmla="*/ 422817 h 1268451"/>
            <a:gd name="connsiteX3" fmla="*/ 1189463 w 1189463"/>
            <a:gd name="connsiteY3" fmla="*/ 1268451 h 1268451"/>
            <a:gd name="connsiteX4" fmla="*/ 0 w 1189463"/>
            <a:gd name="connsiteY4" fmla="*/ 1259158 h 12684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89463" h="1268451">
              <a:moveTo>
                <a:pt x="0" y="1259158"/>
              </a:moveTo>
              <a:lnTo>
                <a:pt x="0" y="0"/>
              </a:lnTo>
              <a:lnTo>
                <a:pt x="1189463" y="422817"/>
              </a:lnTo>
              <a:lnTo>
                <a:pt x="1189463" y="1268451"/>
              </a:lnTo>
              <a:lnTo>
                <a:pt x="0" y="1259158"/>
              </a:lnTo>
              <a:close/>
            </a:path>
          </a:pathLst>
        </a:custGeom>
        <a:solidFill>
          <a:srgbClr val="92D050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34" zoomScale="205" zoomScaleNormal="205" workbookViewId="0"/>
  </sheetViews>
  <sheetFormatPr defaultRowHeight="14.4" x14ac:dyDescent="0.3"/>
  <cols>
    <col min="4" max="4" width="11.5546875" bestFit="1" customWidth="1"/>
  </cols>
  <sheetData>
    <row r="1" spans="1:11" x14ac:dyDescent="0.3">
      <c r="A1" s="2" t="s">
        <v>0</v>
      </c>
      <c r="B1" s="1" t="s">
        <v>1</v>
      </c>
      <c r="C1" s="1"/>
    </row>
    <row r="2" spans="1:11" x14ac:dyDescent="0.3">
      <c r="A2">
        <v>0</v>
      </c>
      <c r="B2">
        <f>1/3 * A2^2 - 1/300 * A2^4</f>
        <v>0</v>
      </c>
      <c r="C2">
        <v>0</v>
      </c>
    </row>
    <row r="3" spans="1:11" x14ac:dyDescent="0.3">
      <c r="A3">
        <v>1</v>
      </c>
      <c r="B3">
        <f t="shared" ref="B3:B12" si="0">1/3 * A3^2 - 1/300 * A3^4</f>
        <v>0.32999999999999996</v>
      </c>
      <c r="C3">
        <v>0.32999999999999902</v>
      </c>
    </row>
    <row r="4" spans="1:11" x14ac:dyDescent="0.3">
      <c r="A4">
        <v>2</v>
      </c>
      <c r="B4">
        <f t="shared" si="0"/>
        <v>1.28</v>
      </c>
      <c r="C4">
        <v>1.28</v>
      </c>
    </row>
    <row r="5" spans="1:11" x14ac:dyDescent="0.3">
      <c r="A5">
        <v>3</v>
      </c>
      <c r="B5">
        <f t="shared" si="0"/>
        <v>2.73</v>
      </c>
      <c r="C5">
        <v>2.73</v>
      </c>
    </row>
    <row r="6" spans="1:11" x14ac:dyDescent="0.3">
      <c r="A6">
        <v>4</v>
      </c>
      <c r="B6">
        <f t="shared" si="0"/>
        <v>4.4799999999999995</v>
      </c>
      <c r="C6">
        <v>4.4799999999999898</v>
      </c>
    </row>
    <row r="7" spans="1:11" x14ac:dyDescent="0.3">
      <c r="A7">
        <v>5</v>
      </c>
      <c r="B7">
        <f t="shared" si="0"/>
        <v>6.2499999999999982</v>
      </c>
      <c r="C7">
        <v>6.2499999999999902</v>
      </c>
    </row>
    <row r="8" spans="1:11" x14ac:dyDescent="0.3">
      <c r="A8">
        <v>6</v>
      </c>
      <c r="B8">
        <f t="shared" si="0"/>
        <v>7.68</v>
      </c>
      <c r="C8">
        <v>7.68</v>
      </c>
    </row>
    <row r="9" spans="1:11" x14ac:dyDescent="0.3">
      <c r="A9">
        <v>7</v>
      </c>
      <c r="B9">
        <f t="shared" si="0"/>
        <v>8.3299999999999983</v>
      </c>
      <c r="C9">
        <v>8.3299999999999894</v>
      </c>
    </row>
    <row r="10" spans="1:11" x14ac:dyDescent="0.3">
      <c r="A10">
        <v>8</v>
      </c>
      <c r="B10">
        <f t="shared" si="0"/>
        <v>7.6799999999999979</v>
      </c>
      <c r="C10">
        <v>7.6799999999999899</v>
      </c>
    </row>
    <row r="11" spans="1:11" x14ac:dyDescent="0.3">
      <c r="A11">
        <v>9</v>
      </c>
      <c r="B11">
        <f t="shared" si="0"/>
        <v>5.129999999999999</v>
      </c>
      <c r="C11">
        <v>5.1299999999999901</v>
      </c>
    </row>
    <row r="12" spans="1:11" x14ac:dyDescent="0.3">
      <c r="A12">
        <v>10</v>
      </c>
      <c r="B12">
        <f t="shared" si="0"/>
        <v>0</v>
      </c>
      <c r="C12" s="4">
        <v>-7.1054273576010003E-15</v>
      </c>
    </row>
    <row r="13" spans="1:11" x14ac:dyDescent="0.3">
      <c r="B13" t="s">
        <v>2</v>
      </c>
      <c r="C13" t="s">
        <v>3</v>
      </c>
    </row>
    <row r="14" spans="1:11" x14ac:dyDescent="0.3"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9</v>
      </c>
      <c r="J14" s="2" t="s">
        <v>10</v>
      </c>
      <c r="K14" s="2" t="s">
        <v>11</v>
      </c>
    </row>
    <row r="15" spans="1:11" x14ac:dyDescent="0.3">
      <c r="A15" s="16" t="s">
        <v>12</v>
      </c>
      <c r="D15" s="3">
        <v>1</v>
      </c>
      <c r="E15" s="3">
        <v>3</v>
      </c>
      <c r="F15" s="3">
        <v>9</v>
      </c>
      <c r="G15" s="6">
        <f>F15-E15</f>
        <v>6</v>
      </c>
      <c r="H15" s="18">
        <f>1/3*E15^2 - 1/300 * E15^4</f>
        <v>2.73</v>
      </c>
      <c r="I15" s="3">
        <f>G15*H15</f>
        <v>16.38</v>
      </c>
      <c r="J15" s="5">
        <f>I15</f>
        <v>16.38</v>
      </c>
    </row>
    <row r="16" spans="1:11" x14ac:dyDescent="0.3">
      <c r="A16" s="16" t="s">
        <v>13</v>
      </c>
      <c r="D16">
        <v>2</v>
      </c>
      <c r="E16">
        <v>3</v>
      </c>
      <c r="F16">
        <v>6</v>
      </c>
      <c r="G16" s="7">
        <f t="shared" ref="G16:G29" si="1">F16-E16</f>
        <v>3</v>
      </c>
      <c r="H16" s="19">
        <f t="shared" ref="H16:H29" si="2">1/3*E16^2 - 1/300 * E16^4</f>
        <v>2.73</v>
      </c>
      <c r="I16">
        <f t="shared" ref="I16:I29" si="3">G16*H16</f>
        <v>8.19</v>
      </c>
    </row>
    <row r="17" spans="1:11" x14ac:dyDescent="0.3">
      <c r="A17" s="16" t="s">
        <v>14</v>
      </c>
      <c r="D17" s="3"/>
      <c r="E17" s="3">
        <v>6</v>
      </c>
      <c r="F17" s="3">
        <v>9</v>
      </c>
      <c r="G17" s="8">
        <f t="shared" si="1"/>
        <v>3</v>
      </c>
      <c r="H17" s="17">
        <f t="shared" si="2"/>
        <v>7.68</v>
      </c>
      <c r="I17" s="3">
        <f t="shared" si="3"/>
        <v>23.04</v>
      </c>
      <c r="J17" s="5">
        <f>SUM(I16:I17)</f>
        <v>31.229999999999997</v>
      </c>
      <c r="K17">
        <f>J17-J15</f>
        <v>14.849999999999998</v>
      </c>
    </row>
    <row r="18" spans="1:11" x14ac:dyDescent="0.3">
      <c r="A18" s="16" t="s">
        <v>15</v>
      </c>
      <c r="D18">
        <v>4</v>
      </c>
      <c r="E18">
        <v>3</v>
      </c>
      <c r="F18">
        <v>4.5</v>
      </c>
      <c r="G18" s="9">
        <f t="shared" si="1"/>
        <v>1.5</v>
      </c>
      <c r="H18" s="19">
        <f t="shared" si="2"/>
        <v>2.73</v>
      </c>
      <c r="I18">
        <f t="shared" si="3"/>
        <v>4.0949999999999998</v>
      </c>
    </row>
    <row r="19" spans="1:11" x14ac:dyDescent="0.3">
      <c r="A19" s="16" t="s">
        <v>16</v>
      </c>
      <c r="E19">
        <v>4.5</v>
      </c>
      <c r="F19">
        <v>6</v>
      </c>
      <c r="G19" s="9">
        <f t="shared" si="1"/>
        <v>1.5</v>
      </c>
      <c r="H19" s="21">
        <f t="shared" si="2"/>
        <v>5.3831249999999997</v>
      </c>
      <c r="I19">
        <f t="shared" si="3"/>
        <v>8.0746874999999996</v>
      </c>
    </row>
    <row r="20" spans="1:11" x14ac:dyDescent="0.3">
      <c r="E20">
        <v>6</v>
      </c>
      <c r="F20">
        <v>7.5</v>
      </c>
      <c r="G20" s="9">
        <f t="shared" si="1"/>
        <v>1.5</v>
      </c>
      <c r="H20" s="20">
        <f t="shared" si="2"/>
        <v>7.68</v>
      </c>
      <c r="I20">
        <f t="shared" si="3"/>
        <v>11.52</v>
      </c>
    </row>
    <row r="21" spans="1:11" x14ac:dyDescent="0.3">
      <c r="D21" s="3"/>
      <c r="E21" s="3">
        <v>7.5</v>
      </c>
      <c r="F21" s="3">
        <v>9</v>
      </c>
      <c r="G21" s="10">
        <f t="shared" si="1"/>
        <v>1.5</v>
      </c>
      <c r="H21" s="22">
        <f t="shared" si="2"/>
        <v>8.203125</v>
      </c>
      <c r="I21" s="3">
        <f t="shared" si="3"/>
        <v>12.3046875</v>
      </c>
      <c r="J21" s="5">
        <f>SUM(I18:I21)</f>
        <v>35.994374999999998</v>
      </c>
      <c r="K21">
        <f>J21-J17</f>
        <v>4.7643750000000011</v>
      </c>
    </row>
    <row r="22" spans="1:11" x14ac:dyDescent="0.3">
      <c r="D22">
        <v>8</v>
      </c>
      <c r="E22">
        <v>3</v>
      </c>
      <c r="F22">
        <v>3.75</v>
      </c>
      <c r="G22" s="11">
        <f t="shared" si="1"/>
        <v>0.75</v>
      </c>
      <c r="H22" s="19">
        <f t="shared" si="2"/>
        <v>2.73</v>
      </c>
      <c r="I22">
        <f t="shared" si="3"/>
        <v>2.0474999999999999</v>
      </c>
    </row>
    <row r="23" spans="1:11" x14ac:dyDescent="0.3">
      <c r="E23">
        <v>3.75</v>
      </c>
      <c r="F23">
        <v>4.5</v>
      </c>
      <c r="G23" s="11">
        <f t="shared" si="1"/>
        <v>0.75</v>
      </c>
      <c r="H23">
        <f t="shared" si="2"/>
        <v>4.0283203125</v>
      </c>
      <c r="I23">
        <f t="shared" si="3"/>
        <v>3.021240234375</v>
      </c>
    </row>
    <row r="24" spans="1:11" x14ac:dyDescent="0.3">
      <c r="E24">
        <v>4.5</v>
      </c>
      <c r="F24">
        <v>5.25</v>
      </c>
      <c r="G24" s="11">
        <f t="shared" si="1"/>
        <v>0.75</v>
      </c>
      <c r="H24" s="21">
        <f t="shared" si="2"/>
        <v>5.3831249999999997</v>
      </c>
      <c r="I24">
        <f t="shared" si="3"/>
        <v>4.0373437499999998</v>
      </c>
    </row>
    <row r="25" spans="1:11" x14ac:dyDescent="0.3">
      <c r="E25">
        <v>5.25</v>
      </c>
      <c r="F25">
        <v>6</v>
      </c>
      <c r="G25" s="11">
        <f t="shared" si="1"/>
        <v>0.75</v>
      </c>
      <c r="H25">
        <f t="shared" si="2"/>
        <v>6.6551953125000001</v>
      </c>
      <c r="I25">
        <f t="shared" si="3"/>
        <v>4.9913964843750005</v>
      </c>
    </row>
    <row r="26" spans="1:11" x14ac:dyDescent="0.3">
      <c r="E26">
        <v>6</v>
      </c>
      <c r="F26">
        <v>6.75</v>
      </c>
      <c r="G26" s="11">
        <f t="shared" si="1"/>
        <v>0.75</v>
      </c>
      <c r="H26" s="20">
        <f t="shared" si="2"/>
        <v>7.68</v>
      </c>
      <c r="I26">
        <f t="shared" si="3"/>
        <v>5.76</v>
      </c>
    </row>
    <row r="27" spans="1:11" x14ac:dyDescent="0.3">
      <c r="E27">
        <v>6.75</v>
      </c>
      <c r="F27">
        <v>7.5</v>
      </c>
      <c r="G27" s="11">
        <f t="shared" si="1"/>
        <v>0.75</v>
      </c>
      <c r="H27">
        <f t="shared" si="2"/>
        <v>8.267695312499999</v>
      </c>
      <c r="I27">
        <f t="shared" si="3"/>
        <v>6.2007714843749993</v>
      </c>
    </row>
    <row r="28" spans="1:11" x14ac:dyDescent="0.3">
      <c r="E28">
        <v>7.5</v>
      </c>
      <c r="F28">
        <v>8.25</v>
      </c>
      <c r="G28" s="11">
        <f t="shared" si="1"/>
        <v>0.75</v>
      </c>
      <c r="H28" s="21">
        <f t="shared" si="2"/>
        <v>8.203125</v>
      </c>
      <c r="I28">
        <f t="shared" si="3"/>
        <v>6.15234375</v>
      </c>
    </row>
    <row r="29" spans="1:11" x14ac:dyDescent="0.3">
      <c r="E29">
        <v>8.25</v>
      </c>
      <c r="F29">
        <v>9</v>
      </c>
      <c r="G29" s="11">
        <f t="shared" si="1"/>
        <v>0.75</v>
      </c>
      <c r="H29">
        <f t="shared" si="2"/>
        <v>7.2458203124999994</v>
      </c>
      <c r="I29">
        <f t="shared" si="3"/>
        <v>5.4343652343749991</v>
      </c>
      <c r="J29" s="1">
        <f>SUM(I22:I29)</f>
        <v>37.644960937499995</v>
      </c>
      <c r="K29">
        <f>J29-J21</f>
        <v>1.6505859374999972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zoomScale="205" zoomScaleNormal="205" workbookViewId="0"/>
  </sheetViews>
  <sheetFormatPr defaultRowHeight="14.4" x14ac:dyDescent="0.3"/>
  <cols>
    <col min="4" max="4" width="11.5546875" bestFit="1" customWidth="1"/>
    <col min="8" max="8" width="12.33203125" bestFit="1" customWidth="1"/>
    <col min="9" max="9" width="11.33203125" bestFit="1" customWidth="1"/>
  </cols>
  <sheetData>
    <row r="1" spans="1:12" x14ac:dyDescent="0.3">
      <c r="A1" s="2" t="s">
        <v>0</v>
      </c>
      <c r="B1" s="1" t="s">
        <v>1</v>
      </c>
      <c r="C1" s="1"/>
    </row>
    <row r="2" spans="1:12" x14ac:dyDescent="0.3">
      <c r="A2">
        <v>0</v>
      </c>
      <c r="B2">
        <f>1/3 * A2^2 - 1/300 * A2^4</f>
        <v>0</v>
      </c>
      <c r="C2">
        <v>0</v>
      </c>
    </row>
    <row r="3" spans="1:12" x14ac:dyDescent="0.3">
      <c r="A3">
        <v>1</v>
      </c>
      <c r="B3">
        <f t="shared" ref="B3:B12" si="0">1/3 * A3^2 - 1/300 * A3^4</f>
        <v>0.32999999999999996</v>
      </c>
      <c r="C3">
        <v>0.32999999999999902</v>
      </c>
    </row>
    <row r="4" spans="1:12" x14ac:dyDescent="0.3">
      <c r="A4">
        <v>2</v>
      </c>
      <c r="B4">
        <f t="shared" si="0"/>
        <v>1.28</v>
      </c>
      <c r="C4">
        <v>1.28</v>
      </c>
    </row>
    <row r="5" spans="1:12" x14ac:dyDescent="0.3">
      <c r="A5">
        <v>3</v>
      </c>
      <c r="B5">
        <f t="shared" si="0"/>
        <v>2.73</v>
      </c>
      <c r="C5">
        <v>2.73</v>
      </c>
    </row>
    <row r="6" spans="1:12" x14ac:dyDescent="0.3">
      <c r="A6">
        <v>4</v>
      </c>
      <c r="B6">
        <f t="shared" si="0"/>
        <v>4.4799999999999995</v>
      </c>
      <c r="C6">
        <v>4.4799999999999898</v>
      </c>
    </row>
    <row r="7" spans="1:12" x14ac:dyDescent="0.3">
      <c r="A7">
        <v>5</v>
      </c>
      <c r="B7">
        <f t="shared" si="0"/>
        <v>6.2499999999999982</v>
      </c>
      <c r="C7">
        <v>6.2499999999999902</v>
      </c>
    </row>
    <row r="8" spans="1:12" x14ac:dyDescent="0.3">
      <c r="A8">
        <v>6</v>
      </c>
      <c r="B8">
        <f t="shared" si="0"/>
        <v>7.68</v>
      </c>
      <c r="C8">
        <v>7.68</v>
      </c>
    </row>
    <row r="9" spans="1:12" x14ac:dyDescent="0.3">
      <c r="A9">
        <v>7</v>
      </c>
      <c r="B9">
        <f t="shared" si="0"/>
        <v>8.3299999999999983</v>
      </c>
      <c r="C9">
        <v>8.3299999999999894</v>
      </c>
    </row>
    <row r="10" spans="1:12" x14ac:dyDescent="0.3">
      <c r="A10">
        <v>8</v>
      </c>
      <c r="B10">
        <f t="shared" si="0"/>
        <v>7.6799999999999979</v>
      </c>
      <c r="C10">
        <v>7.6799999999999899</v>
      </c>
    </row>
    <row r="11" spans="1:12" x14ac:dyDescent="0.3">
      <c r="A11">
        <v>9</v>
      </c>
      <c r="B11">
        <f t="shared" si="0"/>
        <v>5.129999999999999</v>
      </c>
      <c r="C11">
        <v>5.1299999999999901</v>
      </c>
    </row>
    <row r="12" spans="1:12" x14ac:dyDescent="0.3">
      <c r="A12">
        <v>10</v>
      </c>
      <c r="B12">
        <f t="shared" si="0"/>
        <v>0</v>
      </c>
      <c r="C12" s="4">
        <v>-7.1054273576010003E-15</v>
      </c>
    </row>
    <row r="13" spans="1:12" x14ac:dyDescent="0.3">
      <c r="B13" t="s">
        <v>2</v>
      </c>
      <c r="C13" t="s">
        <v>3</v>
      </c>
    </row>
    <row r="14" spans="1:12" x14ac:dyDescent="0.3">
      <c r="D14" s="2" t="s">
        <v>17</v>
      </c>
      <c r="E14" s="2" t="s">
        <v>5</v>
      </c>
      <c r="F14" s="2" t="s">
        <v>6</v>
      </c>
      <c r="G14" s="2" t="s">
        <v>7</v>
      </c>
      <c r="H14" s="2" t="s">
        <v>18</v>
      </c>
      <c r="I14" s="2" t="s">
        <v>19</v>
      </c>
      <c r="J14" s="2" t="s">
        <v>9</v>
      </c>
      <c r="K14" s="2" t="s">
        <v>10</v>
      </c>
      <c r="L14" s="2" t="s">
        <v>11</v>
      </c>
    </row>
    <row r="15" spans="1:12" x14ac:dyDescent="0.3">
      <c r="A15" s="16" t="s">
        <v>12</v>
      </c>
      <c r="D15" s="3">
        <v>1</v>
      </c>
      <c r="E15" s="3">
        <v>3</v>
      </c>
      <c r="F15" s="3">
        <v>9</v>
      </c>
      <c r="G15" s="6">
        <f>F15-E15</f>
        <v>6</v>
      </c>
      <c r="H15" s="12">
        <f>1/3*E15^2 - 1/300 * E15^4</f>
        <v>2.73</v>
      </c>
      <c r="I15" s="12">
        <f>1/3*F15^2 - 1/300*F15^4</f>
        <v>5.129999999999999</v>
      </c>
      <c r="J15" s="3">
        <f>0.5*(H15+I15)*G15</f>
        <v>23.58</v>
      </c>
      <c r="K15" s="5">
        <f>J15</f>
        <v>23.58</v>
      </c>
    </row>
    <row r="16" spans="1:12" x14ac:dyDescent="0.3">
      <c r="A16" s="16" t="s">
        <v>13</v>
      </c>
      <c r="D16">
        <v>2</v>
      </c>
      <c r="E16">
        <v>3</v>
      </c>
      <c r="F16">
        <v>6</v>
      </c>
      <c r="G16" s="7">
        <f t="shared" ref="G16:G29" si="1">F16-E16</f>
        <v>3</v>
      </c>
      <c r="H16" s="13">
        <f t="shared" ref="H16:H29" si="2">1/3*E16^2 - 1/300 * E16^4</f>
        <v>2.73</v>
      </c>
      <c r="I16" s="14">
        <f>1/3*F16^2 - 1/300*F16^4</f>
        <v>7.68</v>
      </c>
      <c r="J16" s="3">
        <f>0.5*(H16+I16)*G16</f>
        <v>15.615</v>
      </c>
    </row>
    <row r="17" spans="1:12" x14ac:dyDescent="0.3">
      <c r="A17" s="16" t="s">
        <v>14</v>
      </c>
      <c r="D17" s="3"/>
      <c r="E17" s="3">
        <v>6</v>
      </c>
      <c r="F17" s="3">
        <v>9</v>
      </c>
      <c r="G17" s="8">
        <f t="shared" si="1"/>
        <v>3</v>
      </c>
      <c r="H17" s="14">
        <f t="shared" si="2"/>
        <v>7.68</v>
      </c>
      <c r="I17" s="12">
        <f>1/3*F17^2 - 1/300*F17^4</f>
        <v>5.129999999999999</v>
      </c>
      <c r="J17" s="3">
        <f>0.5*(H17+I17)*G17</f>
        <v>19.214999999999996</v>
      </c>
      <c r="K17" s="5">
        <f>SUM(J16:J17)</f>
        <v>34.83</v>
      </c>
      <c r="L17">
        <f>K17-K15</f>
        <v>11.25</v>
      </c>
    </row>
    <row r="18" spans="1:12" x14ac:dyDescent="0.3">
      <c r="A18" s="16" t="s">
        <v>15</v>
      </c>
      <c r="D18">
        <v>4</v>
      </c>
      <c r="E18">
        <v>3</v>
      </c>
      <c r="F18">
        <v>4.5</v>
      </c>
      <c r="G18" s="9">
        <f t="shared" si="1"/>
        <v>1.5</v>
      </c>
      <c r="H18" s="13">
        <f t="shared" si="2"/>
        <v>2.73</v>
      </c>
      <c r="I18" s="14">
        <f t="shared" ref="I18:I21" si="3">1/3*F18^2 - 1/300*F18^4</f>
        <v>5.3831249999999997</v>
      </c>
      <c r="J18" s="3">
        <f>0.5*(H18+I18)*G18</f>
        <v>6.0848437500000001</v>
      </c>
    </row>
    <row r="19" spans="1:12" x14ac:dyDescent="0.3">
      <c r="A19" s="16" t="s">
        <v>16</v>
      </c>
      <c r="E19">
        <v>4.5</v>
      </c>
      <c r="F19">
        <v>6</v>
      </c>
      <c r="G19" s="9">
        <f t="shared" si="1"/>
        <v>1.5</v>
      </c>
      <c r="H19" s="15">
        <f t="shared" si="2"/>
        <v>5.3831249999999997</v>
      </c>
      <c r="I19" s="3">
        <f t="shared" si="3"/>
        <v>7.68</v>
      </c>
      <c r="J19" s="3">
        <f t="shared" ref="J19:J21" si="4">0.5*(H19+I19)*G19</f>
        <v>9.7973437499999996</v>
      </c>
    </row>
    <row r="20" spans="1:12" x14ac:dyDescent="0.3">
      <c r="E20">
        <v>6</v>
      </c>
      <c r="F20">
        <v>7.5</v>
      </c>
      <c r="G20" s="9">
        <f t="shared" si="1"/>
        <v>1.5</v>
      </c>
      <c r="H20">
        <f t="shared" si="2"/>
        <v>7.68</v>
      </c>
      <c r="I20" s="14">
        <f t="shared" si="3"/>
        <v>8.203125</v>
      </c>
      <c r="J20" s="3">
        <f t="shared" si="4"/>
        <v>11.91234375</v>
      </c>
    </row>
    <row r="21" spans="1:12" x14ac:dyDescent="0.3">
      <c r="D21" s="3"/>
      <c r="E21" s="3">
        <v>7.5</v>
      </c>
      <c r="F21" s="3">
        <v>9</v>
      </c>
      <c r="G21" s="10">
        <f t="shared" si="1"/>
        <v>1.5</v>
      </c>
      <c r="H21" s="14">
        <f t="shared" si="2"/>
        <v>8.203125</v>
      </c>
      <c r="I21" s="12">
        <f t="shared" si="3"/>
        <v>5.129999999999999</v>
      </c>
      <c r="J21" s="3">
        <f t="shared" si="4"/>
        <v>9.9998437500000001</v>
      </c>
      <c r="K21" s="5">
        <f>SUM(J18:J21)</f>
        <v>37.794375000000002</v>
      </c>
      <c r="L21">
        <f>K21-K17</f>
        <v>2.964375000000004</v>
      </c>
    </row>
    <row r="22" spans="1:12" x14ac:dyDescent="0.3">
      <c r="D22">
        <v>8</v>
      </c>
      <c r="E22">
        <v>3</v>
      </c>
      <c r="F22">
        <v>3.75</v>
      </c>
      <c r="G22" s="11">
        <f t="shared" si="1"/>
        <v>0.75</v>
      </c>
      <c r="H22" s="13">
        <f t="shared" si="2"/>
        <v>2.73</v>
      </c>
      <c r="I22" s="14">
        <f t="shared" ref="I22:I29" si="5">1/3*F22^2 - 1/300*F22^4</f>
        <v>4.0283203125</v>
      </c>
      <c r="J22" s="3">
        <f t="shared" ref="J22:J29" si="6">0.5*(H22+I22)*G22</f>
        <v>2.5343701171875002</v>
      </c>
    </row>
    <row r="23" spans="1:12" x14ac:dyDescent="0.3">
      <c r="E23">
        <v>3.75</v>
      </c>
      <c r="F23">
        <v>4.5</v>
      </c>
      <c r="G23" s="11">
        <f t="shared" si="1"/>
        <v>0.75</v>
      </c>
      <c r="H23" s="15">
        <f t="shared" si="2"/>
        <v>4.0283203125</v>
      </c>
      <c r="I23" s="3">
        <f t="shared" si="5"/>
        <v>5.3831249999999997</v>
      </c>
      <c r="J23" s="3">
        <f t="shared" si="6"/>
        <v>3.5292919921874999</v>
      </c>
    </row>
    <row r="24" spans="1:12" x14ac:dyDescent="0.3">
      <c r="E24">
        <v>4.5</v>
      </c>
      <c r="F24">
        <v>5.25</v>
      </c>
      <c r="G24" s="11">
        <f t="shared" si="1"/>
        <v>0.75</v>
      </c>
      <c r="H24">
        <f t="shared" si="2"/>
        <v>5.3831249999999997</v>
      </c>
      <c r="I24" s="14">
        <f t="shared" si="5"/>
        <v>6.6551953125000001</v>
      </c>
      <c r="J24" s="3">
        <f t="shared" si="6"/>
        <v>4.5143701171875001</v>
      </c>
    </row>
    <row r="25" spans="1:12" x14ac:dyDescent="0.3">
      <c r="E25">
        <v>5.25</v>
      </c>
      <c r="F25">
        <v>6</v>
      </c>
      <c r="G25" s="11">
        <f t="shared" si="1"/>
        <v>0.75</v>
      </c>
      <c r="H25" s="15">
        <f t="shared" si="2"/>
        <v>6.6551953125000001</v>
      </c>
      <c r="I25" s="3">
        <f t="shared" si="5"/>
        <v>7.68</v>
      </c>
      <c r="J25" s="3">
        <f t="shared" si="6"/>
        <v>5.3756982421875001</v>
      </c>
    </row>
    <row r="26" spans="1:12" x14ac:dyDescent="0.3">
      <c r="E26">
        <v>6</v>
      </c>
      <c r="F26">
        <v>6.75</v>
      </c>
      <c r="G26" s="11">
        <f t="shared" si="1"/>
        <v>0.75</v>
      </c>
      <c r="H26">
        <f t="shared" si="2"/>
        <v>7.68</v>
      </c>
      <c r="I26" s="14">
        <f t="shared" si="5"/>
        <v>8.267695312499999</v>
      </c>
      <c r="J26" s="3">
        <f t="shared" si="6"/>
        <v>5.9803857421874991</v>
      </c>
    </row>
    <row r="27" spans="1:12" x14ac:dyDescent="0.3">
      <c r="E27">
        <v>6.75</v>
      </c>
      <c r="F27">
        <v>7.5</v>
      </c>
      <c r="G27" s="11">
        <f t="shared" si="1"/>
        <v>0.75</v>
      </c>
      <c r="H27" s="15">
        <f t="shared" si="2"/>
        <v>8.267695312499999</v>
      </c>
      <c r="I27" s="3">
        <f t="shared" si="5"/>
        <v>8.203125</v>
      </c>
      <c r="J27" s="3">
        <f t="shared" si="6"/>
        <v>6.1765576171875001</v>
      </c>
    </row>
    <row r="28" spans="1:12" x14ac:dyDescent="0.3">
      <c r="E28">
        <v>7.5</v>
      </c>
      <c r="F28">
        <v>8.25</v>
      </c>
      <c r="G28" s="11">
        <f t="shared" si="1"/>
        <v>0.75</v>
      </c>
      <c r="H28">
        <f t="shared" si="2"/>
        <v>8.203125</v>
      </c>
      <c r="I28" s="14">
        <f t="shared" si="5"/>
        <v>7.2458203124999994</v>
      </c>
      <c r="J28" s="3">
        <f t="shared" si="6"/>
        <v>5.7933544921874995</v>
      </c>
    </row>
    <row r="29" spans="1:12" x14ac:dyDescent="0.3">
      <c r="E29">
        <v>8.25</v>
      </c>
      <c r="F29">
        <v>9</v>
      </c>
      <c r="G29" s="11">
        <f t="shared" si="1"/>
        <v>0.75</v>
      </c>
      <c r="H29" s="15">
        <f t="shared" si="2"/>
        <v>7.2458203124999994</v>
      </c>
      <c r="I29" s="12">
        <f t="shared" si="5"/>
        <v>5.129999999999999</v>
      </c>
      <c r="J29" s="3">
        <f t="shared" si="6"/>
        <v>4.6409326171874996</v>
      </c>
      <c r="K29" s="1">
        <f>SUM(J22:J29)</f>
        <v>38.544960937500001</v>
      </c>
      <c r="L29">
        <f>K29-K21</f>
        <v>0.75058593749999858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Rectangle Rule</vt:lpstr>
      <vt:lpstr>Trapezoid Rule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Grzesina</dc:creator>
  <cp:keywords/>
  <dc:description/>
  <cp:lastModifiedBy>Wang, Alex</cp:lastModifiedBy>
  <cp:revision/>
  <dcterms:created xsi:type="dcterms:W3CDTF">2019-09-27T20:07:31Z</dcterms:created>
  <dcterms:modified xsi:type="dcterms:W3CDTF">2022-09-28T00:53:48Z</dcterms:modified>
  <cp:category/>
  <cp:contentStatus/>
</cp:coreProperties>
</file>