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carey\PycharmProjects\adaptive-hypernets\experiments\"/>
    </mc:Choice>
  </mc:AlternateContent>
  <xr:revisionPtr revIDLastSave="0" documentId="13_ncr:1_{2079B34A-25EA-4484-A552-6E6D9DAA4D16}" xr6:coauthVersionLast="47" xr6:coauthVersionMax="47" xr10:uidLastSave="{00000000-0000-0000-0000-000000000000}"/>
  <bookViews>
    <workbookView xWindow="28680" yWindow="-120" windowWidth="29040" windowHeight="15840" tabRatio="665" firstSheet="2" activeTab="2" xr2:uid="{4524E15B-8C05-4645-AAC7-9D29869D5525}"/>
  </bookViews>
  <sheets>
    <sheet name="Chart2" sheetId="13" r:id="rId1"/>
    <sheet name="Chart1" sheetId="12" r:id="rId2"/>
    <sheet name="compas-comparison table" sheetId="11" r:id="rId3"/>
    <sheet name="compas-Param and Arch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78" i="11" l="1"/>
  <c r="J78" i="11"/>
  <c r="E78" i="11"/>
  <c r="O77" i="11"/>
  <c r="J77" i="11"/>
  <c r="E77" i="11"/>
  <c r="O75" i="11"/>
  <c r="O74" i="11"/>
  <c r="J74" i="11"/>
  <c r="E74" i="11"/>
  <c r="J75" i="11"/>
  <c r="E75" i="11"/>
  <c r="X82" i="11"/>
  <c r="X83" i="11"/>
  <c r="X84" i="11"/>
  <c r="X85" i="11"/>
  <c r="X86" i="11"/>
  <c r="X81" i="11"/>
  <c r="S82" i="11"/>
  <c r="S83" i="11"/>
  <c r="S84" i="11"/>
  <c r="S85" i="11"/>
  <c r="S86" i="11"/>
  <c r="S81" i="11"/>
  <c r="J7" i="11"/>
  <c r="O73" i="11"/>
  <c r="O72" i="11"/>
  <c r="O71" i="11"/>
  <c r="O70" i="11"/>
  <c r="O69" i="11"/>
  <c r="O68" i="11"/>
  <c r="O67" i="11"/>
  <c r="O66" i="11"/>
  <c r="O65" i="11"/>
  <c r="O64" i="11"/>
  <c r="O63" i="11"/>
  <c r="O62" i="11"/>
  <c r="O61" i="11"/>
  <c r="O60" i="11"/>
  <c r="O59" i="11"/>
  <c r="O58" i="11"/>
  <c r="O57" i="11"/>
  <c r="O56" i="11"/>
  <c r="O55" i="11"/>
  <c r="O54" i="11"/>
  <c r="O53" i="11"/>
  <c r="O52" i="11"/>
  <c r="O51" i="11"/>
  <c r="O50" i="11"/>
  <c r="O49" i="11"/>
  <c r="O48" i="11"/>
  <c r="O47" i="11"/>
  <c r="O46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J62" i="11"/>
  <c r="J63" i="11"/>
  <c r="J64" i="11"/>
  <c r="J65" i="11"/>
  <c r="J66" i="11"/>
  <c r="J67" i="11"/>
  <c r="J68" i="11"/>
  <c r="J69" i="11"/>
  <c r="J70" i="11"/>
  <c r="J71" i="11"/>
  <c r="J72" i="11"/>
  <c r="J73" i="11"/>
  <c r="J46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8" i="11"/>
  <c r="J5" i="11"/>
  <c r="E5" i="11"/>
  <c r="O44" i="11"/>
  <c r="J44" i="11"/>
  <c r="E44" i="11"/>
  <c r="O45" i="11"/>
  <c r="J45" i="11"/>
  <c r="E45" i="11"/>
  <c r="J6" i="11"/>
</calcChain>
</file>

<file path=xl/sharedStrings.xml><?xml version="1.0" encoding="utf-8"?>
<sst xmlns="http://schemas.openxmlformats.org/spreadsheetml/2006/main" count="288" uniqueCount="67">
  <si>
    <t>Model</t>
  </si>
  <si>
    <t>Accuracy</t>
  </si>
  <si>
    <t>LR</t>
  </si>
  <si>
    <t>Dropout</t>
  </si>
  <si>
    <t>Epochs</t>
  </si>
  <si>
    <t>F1</t>
  </si>
  <si>
    <t>NN</t>
  </si>
  <si>
    <t>EOD</t>
  </si>
  <si>
    <t>SPD</t>
  </si>
  <si>
    <t>AOD</t>
  </si>
  <si>
    <t>Alpha</t>
  </si>
  <si>
    <t>COMPAS</t>
  </si>
  <si>
    <t>Model Type</t>
  </si>
  <si>
    <t>Adult</t>
  </si>
  <si>
    <t>LR - HN</t>
  </si>
  <si>
    <t>Context</t>
  </si>
  <si>
    <t>NN - HN</t>
  </si>
  <si>
    <t>Linear</t>
  </si>
  <si>
    <t>Batch Size</t>
  </si>
  <si>
    <t>-</t>
  </si>
  <si>
    <t>Hidden Activation</t>
  </si>
  <si>
    <t>Hidden Size</t>
  </si>
  <si>
    <t>Weight Decay</t>
  </si>
  <si>
    <t>FHN</t>
  </si>
  <si>
    <t>Compas - Split on Gender</t>
  </si>
  <si>
    <t>Decentralized</t>
  </si>
  <si>
    <t>Client 1</t>
  </si>
  <si>
    <t>Client 2</t>
  </si>
  <si>
    <t>ReLU</t>
  </si>
  <si>
    <t>ReLU (also Batchnorm)</t>
  </si>
  <si>
    <t>Time</t>
  </si>
  <si>
    <t>LR + fair</t>
  </si>
  <si>
    <t>NN + fair</t>
  </si>
  <si>
    <t>LR - HN + fair</t>
  </si>
  <si>
    <t>NN - HN + fair</t>
  </si>
  <si>
    <t>Avg</t>
  </si>
  <si>
    <t>Client 3</t>
  </si>
  <si>
    <t>Client 4</t>
  </si>
  <si>
    <t>Architecture</t>
  </si>
  <si>
    <t>pFedHN</t>
  </si>
  <si>
    <t>FFL via FedAvg</t>
  </si>
  <si>
    <t>Dataset</t>
  </si>
  <si>
    <t>Compas</t>
  </si>
  <si>
    <t>trained for 2500</t>
  </si>
  <si>
    <t>11.3 sec</t>
  </si>
  <si>
    <t>No fairness</t>
  </si>
  <si>
    <t>Demographic Parity</t>
  </si>
  <si>
    <t>Equalized Odds</t>
  </si>
  <si>
    <t>Demographic Parity &amp; Equalized Odds</t>
  </si>
  <si>
    <t>Fairness</t>
  </si>
  <si>
    <t>h: .0001, c: .01</t>
  </si>
  <si>
    <t>h:2000, c:50</t>
  </si>
  <si>
    <t>h: .00001, c: .0001</t>
  </si>
  <si>
    <t>h: 2000, c: 50</t>
  </si>
  <si>
    <t>7 min 37 sec</t>
  </si>
  <si>
    <t>11 min 20 sec</t>
  </si>
  <si>
    <t>eod</t>
  </si>
  <si>
    <t>dp:100, eo: 50</t>
  </si>
  <si>
    <t>12 min 23 sec</t>
  </si>
  <si>
    <t>11 min 36 sec</t>
  </si>
  <si>
    <t>4 min 8 sec</t>
  </si>
  <si>
    <t>7 min 12 sec</t>
  </si>
  <si>
    <t>9 min 47 sec</t>
  </si>
  <si>
    <t>8 min 15 sec</t>
  </si>
  <si>
    <t>spd</t>
  </si>
  <si>
    <t>6 min 34 sec</t>
  </si>
  <si>
    <t>dp:750, eo: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</si>
</sst>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142">
    <xf numFmtId="0" fontId="0" fillId="0" borderId="0" xfId="0"/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 textRotation="255"/>
    </xf>
    <xf numFmtId="0" fontId="0" fillId="0" borderId="11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11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37" xfId="0" applyFont="1" applyBorder="1" applyAlignment="1">
      <alignment horizontal="center" vertical="center"/>
    </xf>
    <xf numFmtId="0" fontId="0" fillId="0" borderId="36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39" xfId="0" applyFont="1" applyBorder="1" applyAlignment="1">
      <alignment horizontal="center" vertical="center"/>
    </xf>
    <xf numFmtId="0" fontId="0" fillId="0" borderId="40" xfId="0" applyFont="1" applyFill="1" applyBorder="1" applyAlignment="1">
      <alignment horizontal="center" vertical="center"/>
    </xf>
    <xf numFmtId="164" fontId="0" fillId="0" borderId="37" xfId="0" applyNumberFormat="1" applyFont="1" applyBorder="1" applyAlignment="1">
      <alignment horizontal="center" vertical="center"/>
    </xf>
    <xf numFmtId="0" fontId="0" fillId="0" borderId="42" xfId="0" applyFont="1" applyBorder="1" applyAlignment="1">
      <alignment horizontal="center" vertical="center"/>
    </xf>
    <xf numFmtId="0" fontId="0" fillId="0" borderId="40" xfId="0" applyFont="1" applyBorder="1" applyAlignment="1">
      <alignment horizontal="center" vertical="center"/>
    </xf>
    <xf numFmtId="0" fontId="0" fillId="0" borderId="43" xfId="0" applyFont="1" applyBorder="1" applyAlignment="1">
      <alignment horizontal="center" vertical="center"/>
    </xf>
    <xf numFmtId="0" fontId="0" fillId="0" borderId="45" xfId="0" applyFont="1" applyBorder="1" applyAlignment="1">
      <alignment horizontal="center" vertical="center"/>
    </xf>
    <xf numFmtId="164" fontId="0" fillId="2" borderId="38" xfId="0" applyNumberFormat="1" applyFont="1" applyFill="1" applyBorder="1" applyAlignment="1">
      <alignment horizontal="center" vertical="center"/>
    </xf>
    <xf numFmtId="0" fontId="0" fillId="2" borderId="40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42" xfId="0" applyFont="1" applyFill="1" applyBorder="1" applyAlignment="1">
      <alignment horizontal="center" vertical="center"/>
    </xf>
    <xf numFmtId="0" fontId="0" fillId="2" borderId="33" xfId="0" applyFont="1" applyFill="1" applyBorder="1" applyAlignment="1">
      <alignment horizontal="center" vertical="center"/>
    </xf>
    <xf numFmtId="164" fontId="0" fillId="2" borderId="37" xfId="0" applyNumberFormat="1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45" xfId="0" applyFont="1" applyFill="1" applyBorder="1" applyAlignment="1">
      <alignment horizontal="center" vertical="center"/>
    </xf>
    <xf numFmtId="0" fontId="0" fillId="2" borderId="43" xfId="0" applyFont="1" applyFill="1" applyBorder="1" applyAlignment="1">
      <alignment horizontal="center" vertical="center"/>
    </xf>
    <xf numFmtId="164" fontId="0" fillId="2" borderId="44" xfId="0" applyNumberFormat="1" applyFont="1" applyFill="1" applyBorder="1" applyAlignment="1">
      <alignment horizontal="center" vertical="center"/>
    </xf>
    <xf numFmtId="164" fontId="0" fillId="0" borderId="38" xfId="0" applyNumberFormat="1" applyFont="1" applyFill="1" applyBorder="1" applyAlignment="1">
      <alignment horizontal="center" vertical="center"/>
    </xf>
    <xf numFmtId="0" fontId="0" fillId="0" borderId="4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164" fontId="0" fillId="0" borderId="46" xfId="0" applyNumberFormat="1" applyFont="1" applyFill="1" applyBorder="1" applyAlignment="1">
      <alignment horizontal="center" vertical="center"/>
    </xf>
    <xf numFmtId="164" fontId="0" fillId="0" borderId="37" xfId="0" applyNumberFormat="1" applyFont="1" applyFill="1" applyBorder="1" applyAlignment="1">
      <alignment horizontal="center" vertical="center"/>
    </xf>
    <xf numFmtId="164" fontId="0" fillId="0" borderId="41" xfId="0" applyNumberFormat="1" applyFont="1" applyFill="1" applyBorder="1" applyAlignment="1">
      <alignment horizontal="center" vertical="center"/>
    </xf>
    <xf numFmtId="164" fontId="0" fillId="2" borderId="46" xfId="0" applyNumberFormat="1" applyFont="1" applyFill="1" applyBorder="1" applyAlignment="1">
      <alignment horizontal="center" vertical="center"/>
    </xf>
    <xf numFmtId="164" fontId="0" fillId="0" borderId="47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164" fontId="1" fillId="0" borderId="38" xfId="0" applyNumberFormat="1" applyFont="1" applyFill="1" applyBorder="1" applyAlignment="1">
      <alignment horizontal="center" vertical="center"/>
    </xf>
    <xf numFmtId="0" fontId="1" fillId="0" borderId="38" xfId="0" applyFont="1" applyFill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42" xfId="0" applyFont="1" applyFill="1" applyBorder="1" applyAlignment="1">
      <alignment horizontal="center" vertical="center"/>
    </xf>
    <xf numFmtId="0" fontId="0" fillId="0" borderId="33" xfId="0" applyFont="1" applyFill="1" applyBorder="1" applyAlignment="1">
      <alignment horizontal="center" vertical="center"/>
    </xf>
    <xf numFmtId="0" fontId="1" fillId="0" borderId="4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0" fillId="0" borderId="42" xfId="0" applyFont="1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/>
    </xf>
    <xf numFmtId="11" fontId="0" fillId="0" borderId="1" xfId="0" applyNumberFormat="1" applyFill="1" applyBorder="1" applyAlignment="1">
      <alignment horizontal="center" vertical="center"/>
    </xf>
    <xf numFmtId="0" fontId="0" fillId="0" borderId="5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64" fontId="0" fillId="0" borderId="4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5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1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'compas-comparison table'!$M$81:$N$81</c:f>
              <c:strCache>
                <c:ptCount val="2"/>
                <c:pt idx="0">
                  <c:v>100</c:v>
                </c:pt>
                <c:pt idx="1">
                  <c:v>0.6472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table'!$O$81:$X$81</c:f>
              <c:numCache>
                <c:formatCode>General</c:formatCode>
                <c:ptCount val="10"/>
                <c:pt idx="0">
                  <c:v>0.1074</c:v>
                </c:pt>
                <c:pt idx="1">
                  <c:v>0.1137</c:v>
                </c:pt>
                <c:pt idx="2">
                  <c:v>-0.21879999999999999</c:v>
                </c:pt>
                <c:pt idx="3">
                  <c:v>-0.1154</c:v>
                </c:pt>
                <c:pt idx="4">
                  <c:v>-2.8275000000000002E-2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50-43FD-9B87-0DCB42340CEA}"/>
            </c:ext>
          </c:extLst>
        </c:ser>
        <c:ser>
          <c:idx val="1"/>
          <c:order val="1"/>
          <c:tx>
            <c:strRef>
              <c:f>'compas-comparison table'!$M$82:$N$82</c:f>
              <c:strCache>
                <c:ptCount val="2"/>
                <c:pt idx="0">
                  <c:v>75</c:v>
                </c:pt>
                <c:pt idx="1">
                  <c:v>0.6537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table'!$O$82:$X$82</c:f>
              <c:numCache>
                <c:formatCode>General</c:formatCode>
                <c:ptCount val="10"/>
                <c:pt idx="0">
                  <c:v>0.1368</c:v>
                </c:pt>
                <c:pt idx="1">
                  <c:v>7.4700000000000003E-2</c:v>
                </c:pt>
                <c:pt idx="2">
                  <c:v>-0.22919999999999999</c:v>
                </c:pt>
                <c:pt idx="3">
                  <c:v>-0.14419999999999999</c:v>
                </c:pt>
                <c:pt idx="4">
                  <c:v>-4.047499999999999E-2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50-43FD-9B87-0DCB42340CEA}"/>
            </c:ext>
          </c:extLst>
        </c:ser>
        <c:ser>
          <c:idx val="2"/>
          <c:order val="2"/>
          <c:tx>
            <c:strRef>
              <c:f>'compas-comparison table'!$M$83:$N$83</c:f>
              <c:strCache>
                <c:ptCount val="2"/>
                <c:pt idx="0">
                  <c:v>50</c:v>
                </c:pt>
                <c:pt idx="1">
                  <c:v>0.6521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table'!$O$83:$X$83</c:f>
              <c:numCache>
                <c:formatCode>General</c:formatCode>
                <c:ptCount val="10"/>
                <c:pt idx="0">
                  <c:v>0.16109999999999999</c:v>
                </c:pt>
                <c:pt idx="1">
                  <c:v>0.17150000000000001</c:v>
                </c:pt>
                <c:pt idx="2">
                  <c:v>-0.19789999999999999</c:v>
                </c:pt>
                <c:pt idx="3">
                  <c:v>-0.15379999999999999</c:v>
                </c:pt>
                <c:pt idx="4">
                  <c:v>-4.7749999999999945E-3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50-43FD-9B87-0DCB42340CEA}"/>
            </c:ext>
          </c:extLst>
        </c:ser>
        <c:ser>
          <c:idx val="3"/>
          <c:order val="3"/>
          <c:tx>
            <c:strRef>
              <c:f>'compas-comparison table'!$M$84:$N$84</c:f>
              <c:strCache>
                <c:ptCount val="2"/>
                <c:pt idx="0">
                  <c:v>25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table'!$O$84:$X$84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50-43FD-9B87-0DCB42340CEA}"/>
            </c:ext>
          </c:extLst>
        </c:ser>
        <c:ser>
          <c:idx val="4"/>
          <c:order val="4"/>
          <c:tx>
            <c:strRef>
              <c:f>'compas-comparison table'!$M$85:$N$85</c:f>
              <c:strCache>
                <c:ptCount val="2"/>
                <c:pt idx="0">
                  <c:v>10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table'!$O$85:$X$85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750-43FD-9B87-0DCB42340CEA}"/>
            </c:ext>
          </c:extLst>
        </c:ser>
        <c:ser>
          <c:idx val="5"/>
          <c:order val="5"/>
          <c:tx>
            <c:strRef>
              <c:f>'compas-comparison table'!$M$86:$N$86</c:f>
              <c:strCache>
                <c:ptCount val="2"/>
                <c:pt idx="0">
                  <c:v>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table'!$O$86:$X$86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750-43FD-9B87-0DCB42340C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9908159"/>
        <c:axId val="1269906495"/>
      </c:barChart>
      <c:catAx>
        <c:axId val="1269908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906495"/>
        <c:crosses val="autoZero"/>
        <c:auto val="1"/>
        <c:lblAlgn val="ctr"/>
        <c:lblOffset val="100"/>
        <c:noMultiLvlLbl val="0"/>
      </c:catAx>
      <c:valAx>
        <c:axId val="126990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908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'compas-comparison table'!$M$81:$N$81</c:f>
              <c:strCache>
                <c:ptCount val="2"/>
                <c:pt idx="0">
                  <c:v>100</c:v>
                </c:pt>
                <c:pt idx="1">
                  <c:v>0.6472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table'!$O$81:$X$81</c:f>
              <c:numCache>
                <c:formatCode>General</c:formatCode>
                <c:ptCount val="10"/>
                <c:pt idx="0">
                  <c:v>0.1074</c:v>
                </c:pt>
                <c:pt idx="1">
                  <c:v>0.1137</c:v>
                </c:pt>
                <c:pt idx="2">
                  <c:v>-0.21879999999999999</c:v>
                </c:pt>
                <c:pt idx="3">
                  <c:v>-0.1154</c:v>
                </c:pt>
                <c:pt idx="4">
                  <c:v>-2.8275000000000002E-2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08-43C5-81CE-EBB4E226ACB5}"/>
            </c:ext>
          </c:extLst>
        </c:ser>
        <c:ser>
          <c:idx val="1"/>
          <c:order val="1"/>
          <c:tx>
            <c:strRef>
              <c:f>'compas-comparison table'!$M$82:$N$82</c:f>
              <c:strCache>
                <c:ptCount val="2"/>
                <c:pt idx="0">
                  <c:v>75</c:v>
                </c:pt>
                <c:pt idx="1">
                  <c:v>0.6537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table'!$O$82:$X$82</c:f>
              <c:numCache>
                <c:formatCode>General</c:formatCode>
                <c:ptCount val="10"/>
                <c:pt idx="0">
                  <c:v>0.1368</c:v>
                </c:pt>
                <c:pt idx="1">
                  <c:v>7.4700000000000003E-2</c:v>
                </c:pt>
                <c:pt idx="2">
                  <c:v>-0.22919999999999999</c:v>
                </c:pt>
                <c:pt idx="3">
                  <c:v>-0.14419999999999999</c:v>
                </c:pt>
                <c:pt idx="4">
                  <c:v>-4.047499999999999E-2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08-43C5-81CE-EBB4E226ACB5}"/>
            </c:ext>
          </c:extLst>
        </c:ser>
        <c:ser>
          <c:idx val="2"/>
          <c:order val="2"/>
          <c:tx>
            <c:strRef>
              <c:f>'compas-comparison table'!$M$83:$N$83</c:f>
              <c:strCache>
                <c:ptCount val="2"/>
                <c:pt idx="0">
                  <c:v>50</c:v>
                </c:pt>
                <c:pt idx="1">
                  <c:v>0.6521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table'!$O$83:$X$83</c:f>
              <c:numCache>
                <c:formatCode>General</c:formatCode>
                <c:ptCount val="10"/>
                <c:pt idx="0">
                  <c:v>0.16109999999999999</c:v>
                </c:pt>
                <c:pt idx="1">
                  <c:v>0.17150000000000001</c:v>
                </c:pt>
                <c:pt idx="2">
                  <c:v>-0.19789999999999999</c:v>
                </c:pt>
                <c:pt idx="3">
                  <c:v>-0.15379999999999999</c:v>
                </c:pt>
                <c:pt idx="4">
                  <c:v>-4.7749999999999945E-3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08-43C5-81CE-EBB4E226ACB5}"/>
            </c:ext>
          </c:extLst>
        </c:ser>
        <c:ser>
          <c:idx val="3"/>
          <c:order val="3"/>
          <c:tx>
            <c:strRef>
              <c:f>'compas-comparison table'!$M$84:$N$84</c:f>
              <c:strCache>
                <c:ptCount val="2"/>
                <c:pt idx="0">
                  <c:v>25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table'!$O$84:$X$84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08-43C5-81CE-EBB4E226ACB5}"/>
            </c:ext>
          </c:extLst>
        </c:ser>
        <c:ser>
          <c:idx val="4"/>
          <c:order val="4"/>
          <c:tx>
            <c:strRef>
              <c:f>'compas-comparison table'!$M$85:$N$85</c:f>
              <c:strCache>
                <c:ptCount val="2"/>
                <c:pt idx="0">
                  <c:v>10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table'!$O$85:$X$85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B08-43C5-81CE-EBB4E226ACB5}"/>
            </c:ext>
          </c:extLst>
        </c:ser>
        <c:ser>
          <c:idx val="5"/>
          <c:order val="5"/>
          <c:tx>
            <c:strRef>
              <c:f>'compas-comparison table'!$M$86:$N$86</c:f>
              <c:strCache>
                <c:ptCount val="2"/>
                <c:pt idx="0">
                  <c:v>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table'!$O$86:$X$86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B08-43C5-81CE-EBB4E226A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2651903"/>
        <c:axId val="1722654815"/>
      </c:barChart>
      <c:catAx>
        <c:axId val="1722651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654815"/>
        <c:crosses val="autoZero"/>
        <c:auto val="1"/>
        <c:lblAlgn val="ctr"/>
        <c:lblOffset val="100"/>
        <c:noMultiLvlLbl val="0"/>
      </c:catAx>
      <c:valAx>
        <c:axId val="1722654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651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269D42-3644-43E2-AE00-240B517DC135}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EEF6853-9724-4C06-9E4D-CB166167C331}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A6CEBC-B69D-FE1B-FD3F-990D4FA7F1D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B0240D-E7A4-656A-886B-E0CA8A40E12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A34C5-480C-4D1A-AC66-54DFEF26762F}">
  <dimension ref="A1:X109"/>
  <sheetViews>
    <sheetView tabSelected="1" topLeftCell="A37" zoomScale="110" zoomScaleNormal="110" workbookViewId="0">
      <selection activeCell="F83" sqref="F83"/>
    </sheetView>
  </sheetViews>
  <sheetFormatPr defaultColWidth="9.140625" defaultRowHeight="15" x14ac:dyDescent="0.25"/>
  <cols>
    <col min="1" max="2" width="9.140625" style="36"/>
    <col min="3" max="3" width="25" style="35" customWidth="1"/>
    <col min="4" max="4" width="14.5703125" style="36" bestFit="1" customWidth="1"/>
    <col min="5" max="14" width="8.7109375" style="36" customWidth="1"/>
    <col min="15" max="15" width="13.140625" style="36" bestFit="1" customWidth="1"/>
    <col min="16" max="17" width="8.7109375" style="36" customWidth="1"/>
    <col min="18" max="18" width="10.5703125" style="36" customWidth="1"/>
    <col min="19" max="16384" width="9.140625" style="36"/>
  </cols>
  <sheetData>
    <row r="1" spans="1:19" x14ac:dyDescent="0.25">
      <c r="C1" s="121" t="s">
        <v>24</v>
      </c>
      <c r="D1" s="121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37"/>
    </row>
    <row r="2" spans="1:19" x14ac:dyDescent="0.25">
      <c r="C2" s="7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6"/>
      <c r="P2" s="46"/>
      <c r="Q2" s="46"/>
      <c r="R2" s="37"/>
    </row>
    <row r="3" spans="1:19" x14ac:dyDescent="0.25">
      <c r="A3" s="111" t="s">
        <v>41</v>
      </c>
      <c r="B3" s="107" t="s">
        <v>0</v>
      </c>
      <c r="C3" s="113" t="s">
        <v>49</v>
      </c>
      <c r="D3" s="113" t="s">
        <v>38</v>
      </c>
      <c r="E3" s="113" t="s">
        <v>1</v>
      </c>
      <c r="F3" s="113"/>
      <c r="G3" s="113"/>
      <c r="H3" s="113"/>
      <c r="I3" s="113"/>
      <c r="J3" s="113" t="s">
        <v>5</v>
      </c>
      <c r="K3" s="113"/>
      <c r="L3" s="113"/>
      <c r="M3" s="113"/>
      <c r="N3" s="113"/>
      <c r="O3" s="118" t="s">
        <v>30</v>
      </c>
      <c r="P3" s="45"/>
      <c r="Q3" s="45"/>
      <c r="R3" s="37"/>
      <c r="S3" s="37"/>
    </row>
    <row r="4" spans="1:19" ht="15.75" thickBot="1" x14ac:dyDescent="0.3">
      <c r="A4" s="117"/>
      <c r="B4" s="109"/>
      <c r="C4" s="120"/>
      <c r="D4" s="120"/>
      <c r="E4" s="40" t="s">
        <v>35</v>
      </c>
      <c r="F4" s="40" t="s">
        <v>26</v>
      </c>
      <c r="G4" s="40" t="s">
        <v>27</v>
      </c>
      <c r="H4" s="40" t="s">
        <v>36</v>
      </c>
      <c r="I4" s="40" t="s">
        <v>37</v>
      </c>
      <c r="J4" s="40" t="s">
        <v>35</v>
      </c>
      <c r="K4" s="40" t="s">
        <v>26</v>
      </c>
      <c r="L4" s="40" t="s">
        <v>27</v>
      </c>
      <c r="M4" s="40" t="s">
        <v>36</v>
      </c>
      <c r="N4" s="40" t="s">
        <v>37</v>
      </c>
      <c r="O4" s="119"/>
      <c r="P4" s="45"/>
      <c r="Q4" s="45"/>
      <c r="R4" s="37"/>
      <c r="S4" s="37"/>
    </row>
    <row r="5" spans="1:19" ht="15.75" hidden="1" thickTop="1" x14ac:dyDescent="0.25">
      <c r="A5" s="110" t="s">
        <v>42</v>
      </c>
      <c r="B5" s="80"/>
      <c r="C5" s="112" t="s">
        <v>45</v>
      </c>
      <c r="D5" s="43" t="s">
        <v>25</v>
      </c>
      <c r="E5" s="56">
        <f t="shared" ref="E5" si="0">AVERAGE(F5:I5)</f>
        <v>0.67667500000000003</v>
      </c>
      <c r="F5" s="54">
        <v>0.64670000000000005</v>
      </c>
      <c r="G5" s="54">
        <v>0.65329999999999999</v>
      </c>
      <c r="H5" s="54">
        <v>0.72670000000000001</v>
      </c>
      <c r="I5" s="50">
        <v>0.68</v>
      </c>
      <c r="J5" s="56">
        <f t="shared" ref="J5" si="1">AVERAGE(K5:N5)</f>
        <v>0.57992500000000002</v>
      </c>
      <c r="K5" s="54">
        <v>0.67479999999999996</v>
      </c>
      <c r="L5" s="54">
        <v>0.63890000000000002</v>
      </c>
      <c r="M5" s="54">
        <v>0.50600000000000001</v>
      </c>
      <c r="N5" s="54">
        <v>0.5</v>
      </c>
      <c r="O5" s="50" t="s">
        <v>44</v>
      </c>
      <c r="P5" s="45"/>
      <c r="Q5" s="45" t="s">
        <v>43</v>
      </c>
      <c r="R5" s="37"/>
      <c r="S5" s="37"/>
    </row>
    <row r="6" spans="1:19" hidden="1" x14ac:dyDescent="0.25">
      <c r="A6" s="111"/>
      <c r="B6" s="81"/>
      <c r="C6" s="113"/>
      <c r="D6" s="44" t="s">
        <v>40</v>
      </c>
      <c r="E6" s="56"/>
      <c r="F6" s="45"/>
      <c r="G6" s="45"/>
      <c r="H6" s="45"/>
      <c r="I6" s="41"/>
      <c r="J6" s="46" t="e">
        <f t="shared" ref="J6" si="2">AVERAGE(K6:N6)</f>
        <v>#DIV/0!</v>
      </c>
      <c r="K6" s="45"/>
      <c r="L6" s="45"/>
      <c r="M6" s="45"/>
      <c r="N6" s="45"/>
      <c r="O6" s="41"/>
      <c r="P6" s="45"/>
      <c r="Q6" s="45"/>
      <c r="R6" s="37"/>
      <c r="S6" s="37"/>
    </row>
    <row r="7" spans="1:19" ht="15.75" thickTop="1" x14ac:dyDescent="0.25">
      <c r="A7" s="111"/>
      <c r="B7" s="107" t="s">
        <v>2</v>
      </c>
      <c r="C7" s="113"/>
      <c r="D7" s="44" t="s">
        <v>39</v>
      </c>
      <c r="E7" s="49"/>
      <c r="F7" s="45"/>
      <c r="G7" s="45"/>
      <c r="H7" s="45"/>
      <c r="I7" s="41"/>
      <c r="J7" s="76" t="e">
        <f>AVERAGE(K7:N7)</f>
        <v>#DIV/0!</v>
      </c>
      <c r="K7" s="45"/>
      <c r="L7" s="45"/>
      <c r="M7" s="45"/>
      <c r="N7" s="45"/>
      <c r="O7" s="41"/>
      <c r="P7" s="45"/>
      <c r="Q7" s="45"/>
      <c r="R7" s="37"/>
      <c r="S7" s="37"/>
    </row>
    <row r="8" spans="1:19" x14ac:dyDescent="0.25">
      <c r="A8" s="111"/>
      <c r="B8" s="108"/>
      <c r="C8" s="113"/>
      <c r="D8" s="44" t="s">
        <v>23</v>
      </c>
      <c r="E8" s="84">
        <v>0.68120000000000003</v>
      </c>
      <c r="F8" s="55">
        <v>0.66669999999999996</v>
      </c>
      <c r="G8" s="55">
        <v>0.63980000000000004</v>
      </c>
      <c r="H8" s="55">
        <v>0.70309999999999995</v>
      </c>
      <c r="I8" s="53">
        <v>0.73850000000000005</v>
      </c>
      <c r="J8" s="83">
        <f>AVERAGE(K8:N8)</f>
        <v>0.56917499999999999</v>
      </c>
      <c r="K8" s="55">
        <v>0.70299999999999996</v>
      </c>
      <c r="L8" s="55">
        <v>0.61539999999999995</v>
      </c>
      <c r="M8" s="55">
        <v>0.52500000000000002</v>
      </c>
      <c r="N8" s="55">
        <v>0.43330000000000002</v>
      </c>
      <c r="O8" s="53" t="s">
        <v>65</v>
      </c>
      <c r="P8" s="45"/>
      <c r="Q8" s="45"/>
      <c r="R8" s="37"/>
      <c r="S8" s="37"/>
    </row>
    <row r="9" spans="1:19" ht="15" hidden="1" customHeight="1" x14ac:dyDescent="0.25">
      <c r="A9" s="111"/>
      <c r="B9" s="108"/>
      <c r="C9" s="114" t="s">
        <v>46</v>
      </c>
      <c r="D9" s="44" t="s">
        <v>25</v>
      </c>
      <c r="E9" s="56"/>
      <c r="F9" s="57"/>
      <c r="G9" s="57"/>
      <c r="H9" s="57"/>
      <c r="I9" s="52"/>
      <c r="J9" s="72" t="e">
        <f t="shared" ref="J9:J36" si="3">AVERAGE(K9:N9)</f>
        <v>#DIV/0!</v>
      </c>
      <c r="K9" s="57"/>
      <c r="L9" s="57"/>
      <c r="M9" s="57"/>
      <c r="N9" s="57"/>
      <c r="O9" s="52"/>
      <c r="P9" s="45"/>
      <c r="Q9" s="45"/>
      <c r="R9" s="37"/>
      <c r="S9" s="37"/>
    </row>
    <row r="10" spans="1:19" ht="15" hidden="1" customHeight="1" x14ac:dyDescent="0.25">
      <c r="A10" s="111"/>
      <c r="B10" s="108"/>
      <c r="C10" s="114"/>
      <c r="D10" s="44" t="s">
        <v>40</v>
      </c>
      <c r="E10" s="56"/>
      <c r="F10" s="45"/>
      <c r="G10" s="45"/>
      <c r="H10" s="45"/>
      <c r="I10" s="41"/>
      <c r="J10" s="72" t="e">
        <f t="shared" si="3"/>
        <v>#DIV/0!</v>
      </c>
      <c r="K10" s="45"/>
      <c r="L10" s="45"/>
      <c r="M10" s="45"/>
      <c r="N10" s="45"/>
      <c r="O10" s="41"/>
      <c r="P10" s="45"/>
      <c r="Q10" s="45"/>
      <c r="R10" s="37"/>
      <c r="S10" s="37"/>
    </row>
    <row r="11" spans="1:19" x14ac:dyDescent="0.25">
      <c r="A11" s="111"/>
      <c r="B11" s="108"/>
      <c r="C11" s="114"/>
      <c r="D11" s="44" t="s">
        <v>39</v>
      </c>
      <c r="E11" s="85"/>
      <c r="F11" s="45"/>
      <c r="G11" s="45"/>
      <c r="H11" s="45"/>
      <c r="I11" s="41"/>
      <c r="J11" s="75" t="e">
        <f t="shared" si="3"/>
        <v>#DIV/0!</v>
      </c>
      <c r="K11" s="45"/>
      <c r="L11" s="45"/>
      <c r="M11" s="45"/>
      <c r="N11" s="45"/>
      <c r="O11" s="41"/>
      <c r="P11" s="45"/>
      <c r="Q11" s="45"/>
      <c r="R11" s="37"/>
      <c r="S11" s="37"/>
    </row>
    <row r="12" spans="1:19" x14ac:dyDescent="0.25">
      <c r="A12" s="111"/>
      <c r="B12" s="108"/>
      <c r="C12" s="114"/>
      <c r="D12" s="44" t="s">
        <v>23</v>
      </c>
      <c r="E12" s="51"/>
      <c r="F12" s="58"/>
      <c r="G12" s="58"/>
      <c r="H12" s="58"/>
      <c r="I12" s="42"/>
      <c r="J12" s="83" t="e">
        <f t="shared" si="3"/>
        <v>#DIV/0!</v>
      </c>
      <c r="K12" s="58"/>
      <c r="L12" s="58"/>
      <c r="M12" s="58"/>
      <c r="N12" s="58"/>
      <c r="O12" s="42"/>
      <c r="P12" s="45"/>
      <c r="Q12" s="45"/>
      <c r="R12" s="37"/>
      <c r="S12" s="37"/>
    </row>
    <row r="13" spans="1:19" ht="15" hidden="1" customHeight="1" x14ac:dyDescent="0.25">
      <c r="A13" s="111"/>
      <c r="B13" s="108"/>
      <c r="C13" s="114" t="s">
        <v>47</v>
      </c>
      <c r="D13" s="44" t="s">
        <v>25</v>
      </c>
      <c r="E13" s="56"/>
      <c r="F13" s="57"/>
      <c r="G13" s="57"/>
      <c r="H13" s="57"/>
      <c r="I13" s="52"/>
      <c r="J13" s="72" t="e">
        <f t="shared" si="3"/>
        <v>#DIV/0!</v>
      </c>
      <c r="K13" s="57"/>
      <c r="L13" s="57"/>
      <c r="M13" s="57"/>
      <c r="N13" s="57"/>
      <c r="O13" s="52"/>
      <c r="P13" s="45"/>
      <c r="Q13" s="45"/>
      <c r="R13" s="37"/>
      <c r="S13" s="37"/>
    </row>
    <row r="14" spans="1:19" ht="15" hidden="1" customHeight="1" x14ac:dyDescent="0.25">
      <c r="A14" s="111"/>
      <c r="B14" s="108"/>
      <c r="C14" s="114"/>
      <c r="D14" s="44" t="s">
        <v>40</v>
      </c>
      <c r="E14" s="56"/>
      <c r="F14" s="45"/>
      <c r="G14" s="45"/>
      <c r="H14" s="45"/>
      <c r="I14" s="41"/>
      <c r="J14" s="72" t="e">
        <f t="shared" si="3"/>
        <v>#DIV/0!</v>
      </c>
      <c r="K14" s="45"/>
      <c r="L14" s="45"/>
      <c r="M14" s="45"/>
      <c r="N14" s="45"/>
      <c r="O14" s="41"/>
      <c r="P14" s="45"/>
      <c r="Q14" s="45"/>
      <c r="R14" s="37"/>
      <c r="S14" s="37"/>
    </row>
    <row r="15" spans="1:19" x14ac:dyDescent="0.25">
      <c r="A15" s="111"/>
      <c r="B15" s="108"/>
      <c r="C15" s="114"/>
      <c r="D15" s="44" t="s">
        <v>39</v>
      </c>
      <c r="E15" s="49"/>
      <c r="F15" s="45"/>
      <c r="G15" s="45"/>
      <c r="H15" s="45"/>
      <c r="I15" s="41"/>
      <c r="J15" s="76" t="e">
        <f t="shared" si="3"/>
        <v>#DIV/0!</v>
      </c>
      <c r="K15" s="45"/>
      <c r="L15" s="45"/>
      <c r="M15" s="45"/>
      <c r="N15" s="45"/>
      <c r="O15" s="41"/>
      <c r="P15" s="45"/>
      <c r="Q15" s="45"/>
      <c r="R15" s="37"/>
      <c r="S15" s="37"/>
    </row>
    <row r="16" spans="1:19" x14ac:dyDescent="0.25">
      <c r="A16" s="111"/>
      <c r="B16" s="108"/>
      <c r="C16" s="114"/>
      <c r="D16" s="44" t="s">
        <v>23</v>
      </c>
      <c r="E16" s="51"/>
      <c r="F16" s="58"/>
      <c r="G16" s="58"/>
      <c r="H16" s="58"/>
      <c r="I16" s="42"/>
      <c r="J16" s="72" t="e">
        <f t="shared" si="3"/>
        <v>#DIV/0!</v>
      </c>
      <c r="K16" s="58"/>
      <c r="L16" s="58"/>
      <c r="M16" s="58"/>
      <c r="N16" s="58"/>
      <c r="O16" s="42"/>
      <c r="P16" s="45"/>
      <c r="Q16" s="45"/>
      <c r="R16" s="37"/>
      <c r="S16" s="37"/>
    </row>
    <row r="17" spans="1:19" ht="15" hidden="1" customHeight="1" x14ac:dyDescent="0.25">
      <c r="A17" s="111"/>
      <c r="B17" s="108"/>
      <c r="C17" s="114" t="s">
        <v>48</v>
      </c>
      <c r="D17" s="44" t="s">
        <v>25</v>
      </c>
      <c r="E17" s="56"/>
      <c r="F17" s="57"/>
      <c r="G17" s="57"/>
      <c r="H17" s="57"/>
      <c r="I17" s="52"/>
      <c r="J17" s="72" t="e">
        <f t="shared" si="3"/>
        <v>#DIV/0!</v>
      </c>
      <c r="K17" s="57"/>
      <c r="L17" s="57"/>
      <c r="M17" s="57"/>
      <c r="N17" s="57"/>
      <c r="O17" s="52"/>
      <c r="P17" s="45"/>
      <c r="Q17" s="45"/>
      <c r="R17" s="37"/>
      <c r="S17" s="37"/>
    </row>
    <row r="18" spans="1:19" ht="15" hidden="1" customHeight="1" x14ac:dyDescent="0.25">
      <c r="A18" s="111"/>
      <c r="B18" s="108"/>
      <c r="C18" s="114"/>
      <c r="D18" s="44" t="s">
        <v>40</v>
      </c>
      <c r="E18" s="56"/>
      <c r="F18" s="45"/>
      <c r="G18" s="45"/>
      <c r="H18" s="45"/>
      <c r="I18" s="41"/>
      <c r="J18" s="72" t="e">
        <f t="shared" si="3"/>
        <v>#DIV/0!</v>
      </c>
      <c r="K18" s="45"/>
      <c r="L18" s="45"/>
      <c r="M18" s="45"/>
      <c r="N18" s="45"/>
      <c r="O18" s="41"/>
      <c r="P18" s="45"/>
      <c r="Q18" s="45"/>
      <c r="R18" s="37"/>
      <c r="S18" s="37"/>
    </row>
    <row r="19" spans="1:19" x14ac:dyDescent="0.25">
      <c r="A19" s="111"/>
      <c r="B19" s="108"/>
      <c r="C19" s="114"/>
      <c r="D19" s="44" t="s">
        <v>39</v>
      </c>
      <c r="E19" s="45"/>
      <c r="F19" s="45"/>
      <c r="G19" s="45"/>
      <c r="H19" s="45"/>
      <c r="I19" s="41"/>
      <c r="J19" s="75" t="e">
        <f t="shared" si="3"/>
        <v>#DIV/0!</v>
      </c>
      <c r="K19" s="45"/>
      <c r="L19" s="45"/>
      <c r="M19" s="45"/>
      <c r="N19" s="45"/>
      <c r="O19" s="41"/>
      <c r="P19" s="45"/>
      <c r="Q19" s="45"/>
      <c r="R19" s="37"/>
      <c r="S19" s="37"/>
    </row>
    <row r="20" spans="1:19" ht="15.75" thickBot="1" x14ac:dyDescent="0.3">
      <c r="A20" s="117"/>
      <c r="B20" s="109"/>
      <c r="C20" s="115"/>
      <c r="D20" s="40" t="s">
        <v>23</v>
      </c>
      <c r="E20" s="73"/>
      <c r="F20" s="60"/>
      <c r="G20" s="60"/>
      <c r="H20" s="60"/>
      <c r="I20" s="59"/>
      <c r="J20" s="72" t="e">
        <f t="shared" si="3"/>
        <v>#DIV/0!</v>
      </c>
      <c r="K20" s="60"/>
      <c r="L20" s="60"/>
      <c r="M20" s="60"/>
      <c r="N20" s="60"/>
      <c r="O20" s="59"/>
      <c r="P20" s="45"/>
      <c r="Q20" s="45"/>
      <c r="R20" s="37"/>
      <c r="S20" s="37"/>
    </row>
    <row r="21" spans="1:19" ht="15.75" thickTop="1" x14ac:dyDescent="0.25">
      <c r="A21" s="110" t="s">
        <v>13</v>
      </c>
      <c r="B21" s="139" t="s">
        <v>2</v>
      </c>
      <c r="C21" s="112" t="s">
        <v>45</v>
      </c>
      <c r="D21" s="43" t="s">
        <v>25</v>
      </c>
      <c r="E21" s="56"/>
      <c r="F21" s="54"/>
      <c r="G21" s="54"/>
      <c r="H21" s="54"/>
      <c r="I21" s="50"/>
      <c r="J21" s="72" t="e">
        <f t="shared" si="3"/>
        <v>#DIV/0!</v>
      </c>
      <c r="K21" s="54"/>
      <c r="L21" s="54"/>
      <c r="M21" s="54"/>
      <c r="N21" s="54"/>
      <c r="O21" s="50"/>
      <c r="P21" s="48"/>
      <c r="Q21" s="48"/>
    </row>
    <row r="22" spans="1:19" ht="15.75" thickBot="1" x14ac:dyDescent="0.3">
      <c r="A22" s="111"/>
      <c r="B22" s="108"/>
      <c r="C22" s="113"/>
      <c r="D22" s="44" t="s">
        <v>40</v>
      </c>
      <c r="E22" s="56"/>
      <c r="F22" s="45"/>
      <c r="G22" s="45"/>
      <c r="H22" s="45"/>
      <c r="I22" s="41"/>
      <c r="J22" s="76" t="e">
        <f t="shared" si="3"/>
        <v>#DIV/0!</v>
      </c>
      <c r="K22" s="45"/>
      <c r="L22" s="45"/>
      <c r="M22" s="45"/>
      <c r="N22" s="45"/>
      <c r="O22" s="41"/>
      <c r="P22" s="48"/>
      <c r="Q22" s="48"/>
    </row>
    <row r="23" spans="1:19" ht="15.75" thickTop="1" x14ac:dyDescent="0.25">
      <c r="A23" s="111"/>
      <c r="B23" s="108"/>
      <c r="C23" s="113"/>
      <c r="D23" s="47" t="s">
        <v>39</v>
      </c>
      <c r="E23" s="49">
        <v>0.7944</v>
      </c>
      <c r="F23" s="45">
        <v>0.75729999999999997</v>
      </c>
      <c r="G23" s="45">
        <v>0.79100000000000004</v>
      </c>
      <c r="H23" s="45">
        <v>0.80120000000000002</v>
      </c>
      <c r="I23" s="41">
        <v>0.79490000000000005</v>
      </c>
      <c r="J23" s="77">
        <f t="shared" si="3"/>
        <v>0.47794999999999999</v>
      </c>
      <c r="K23" s="45">
        <v>0.51949999999999996</v>
      </c>
      <c r="L23" s="45">
        <v>0.65639999999999998</v>
      </c>
      <c r="M23" s="45">
        <v>0.42299999999999999</v>
      </c>
      <c r="N23" s="45">
        <v>0.31290000000000001</v>
      </c>
      <c r="O23" s="41" t="s">
        <v>60</v>
      </c>
      <c r="P23" s="48"/>
      <c r="Q23" s="48"/>
      <c r="R23" s="39"/>
    </row>
    <row r="24" spans="1:19" x14ac:dyDescent="0.25">
      <c r="A24" s="111"/>
      <c r="B24" s="108"/>
      <c r="C24" s="113"/>
      <c r="D24" s="47" t="s">
        <v>23</v>
      </c>
      <c r="E24" s="82">
        <v>0.82040000000000002</v>
      </c>
      <c r="F24" s="58">
        <v>0.75449999999999995</v>
      </c>
      <c r="G24" s="58">
        <v>0.78910000000000002</v>
      </c>
      <c r="H24" s="58">
        <v>0.83599999999999997</v>
      </c>
      <c r="I24" s="42">
        <v>0.82210000000000005</v>
      </c>
      <c r="J24" s="83">
        <f t="shared" si="3"/>
        <v>0.547875</v>
      </c>
      <c r="K24" s="58">
        <v>0.47389999999999999</v>
      </c>
      <c r="L24" s="58">
        <v>0.60319999999999996</v>
      </c>
      <c r="M24" s="58">
        <v>0.61209999999999998</v>
      </c>
      <c r="N24" s="58">
        <v>0.50229999999999997</v>
      </c>
      <c r="O24" s="42" t="s">
        <v>54</v>
      </c>
      <c r="P24" s="48"/>
      <c r="Q24" s="48"/>
    </row>
    <row r="25" spans="1:19" ht="15" hidden="1" customHeight="1" x14ac:dyDescent="0.25">
      <c r="A25" s="111"/>
      <c r="B25" s="108"/>
      <c r="C25" s="114" t="s">
        <v>46</v>
      </c>
      <c r="D25" s="44" t="s">
        <v>25</v>
      </c>
      <c r="E25" s="56"/>
      <c r="F25" s="57"/>
      <c r="G25" s="57"/>
      <c r="H25" s="57"/>
      <c r="I25" s="52"/>
      <c r="J25" s="72" t="e">
        <f t="shared" si="3"/>
        <v>#DIV/0!</v>
      </c>
      <c r="K25" s="57"/>
      <c r="L25" s="57"/>
      <c r="M25" s="57"/>
      <c r="N25" s="57"/>
      <c r="O25" s="52"/>
      <c r="P25" s="48"/>
      <c r="Q25" s="48"/>
    </row>
    <row r="26" spans="1:19" ht="15" hidden="1" customHeight="1" x14ac:dyDescent="0.25">
      <c r="A26" s="111"/>
      <c r="B26" s="108"/>
      <c r="C26" s="114"/>
      <c r="D26" s="44" t="s">
        <v>40</v>
      </c>
      <c r="E26" s="56"/>
      <c r="F26" s="45"/>
      <c r="G26" s="45"/>
      <c r="H26" s="45"/>
      <c r="I26" s="41"/>
      <c r="J26" s="72" t="e">
        <f t="shared" si="3"/>
        <v>#DIV/0!</v>
      </c>
      <c r="K26" s="45"/>
      <c r="L26" s="45"/>
      <c r="M26" s="45"/>
      <c r="N26" s="45"/>
      <c r="O26" s="41"/>
      <c r="P26" s="48"/>
      <c r="Q26" s="48"/>
    </row>
    <row r="27" spans="1:19" ht="15.75" customHeight="1" x14ac:dyDescent="0.25">
      <c r="A27" s="111"/>
      <c r="B27" s="108"/>
      <c r="C27" s="114"/>
      <c r="D27" s="44" t="s">
        <v>39</v>
      </c>
      <c r="E27" s="85">
        <v>0.77059999999999995</v>
      </c>
      <c r="F27" s="45">
        <v>0.71040000000000003</v>
      </c>
      <c r="G27" s="45">
        <v>0.70950000000000002</v>
      </c>
      <c r="H27" s="45">
        <v>0.79269999999999996</v>
      </c>
      <c r="I27" s="41">
        <v>0.77029999999999998</v>
      </c>
      <c r="J27" s="76">
        <f t="shared" si="3"/>
        <v>0.28039999999999998</v>
      </c>
      <c r="K27" s="45">
        <v>0.30249999999999999</v>
      </c>
      <c r="L27" s="45">
        <v>0.26540000000000002</v>
      </c>
      <c r="M27" s="45">
        <v>0.34549999999999997</v>
      </c>
      <c r="N27" s="45">
        <v>0.2082</v>
      </c>
      <c r="O27" s="41" t="s">
        <v>61</v>
      </c>
      <c r="P27" s="48"/>
      <c r="Q27" s="48"/>
    </row>
    <row r="28" spans="1:19" x14ac:dyDescent="0.25">
      <c r="A28" s="111"/>
      <c r="B28" s="108"/>
      <c r="C28" s="114"/>
      <c r="D28" s="44" t="s">
        <v>23</v>
      </c>
      <c r="E28" s="51">
        <v>0.75839999999999996</v>
      </c>
      <c r="F28" s="58">
        <v>0.70289999999999997</v>
      </c>
      <c r="G28" s="58">
        <v>0.70289999999999997</v>
      </c>
      <c r="H28" s="58">
        <v>0.76680000000000004</v>
      </c>
      <c r="I28" s="42">
        <v>0.76990000000000003</v>
      </c>
      <c r="J28" s="83">
        <f t="shared" si="3"/>
        <v>0.28472500000000001</v>
      </c>
      <c r="K28" s="58">
        <v>0.16800000000000001</v>
      </c>
      <c r="L28" s="58">
        <v>0.3821</v>
      </c>
      <c r="M28" s="58">
        <v>0.22620000000000001</v>
      </c>
      <c r="N28" s="58">
        <v>0.36259999999999998</v>
      </c>
      <c r="O28" s="42" t="s">
        <v>55</v>
      </c>
      <c r="P28" s="48"/>
      <c r="Q28" s="48"/>
    </row>
    <row r="29" spans="1:19" ht="15" hidden="1" customHeight="1" x14ac:dyDescent="0.25">
      <c r="A29" s="111"/>
      <c r="B29" s="108"/>
      <c r="C29" s="114" t="s">
        <v>47</v>
      </c>
      <c r="D29" s="44" t="s">
        <v>25</v>
      </c>
      <c r="E29" s="56"/>
      <c r="F29" s="57"/>
      <c r="G29" s="57"/>
      <c r="H29" s="57"/>
      <c r="I29" s="52"/>
      <c r="J29" s="72" t="e">
        <f t="shared" si="3"/>
        <v>#DIV/0!</v>
      </c>
      <c r="K29" s="57"/>
      <c r="L29" s="57"/>
      <c r="M29" s="57"/>
      <c r="N29" s="57"/>
      <c r="O29" s="52"/>
      <c r="P29" s="48"/>
      <c r="Q29" s="48"/>
    </row>
    <row r="30" spans="1:19" ht="15" hidden="1" customHeight="1" x14ac:dyDescent="0.25">
      <c r="A30" s="111"/>
      <c r="B30" s="108"/>
      <c r="C30" s="114"/>
      <c r="D30" s="44" t="s">
        <v>40</v>
      </c>
      <c r="E30" s="56"/>
      <c r="F30" s="45"/>
      <c r="G30" s="45"/>
      <c r="H30" s="45"/>
      <c r="I30" s="41"/>
      <c r="J30" s="72" t="e">
        <f t="shared" si="3"/>
        <v>#DIV/0!</v>
      </c>
      <c r="K30" s="45"/>
      <c r="L30" s="45"/>
      <c r="M30" s="45"/>
      <c r="N30" s="45"/>
      <c r="O30" s="41"/>
      <c r="P30" s="48"/>
      <c r="Q30" s="48"/>
    </row>
    <row r="31" spans="1:19" x14ac:dyDescent="0.25">
      <c r="A31" s="111"/>
      <c r="B31" s="108"/>
      <c r="C31" s="114"/>
      <c r="D31" s="47" t="s">
        <v>39</v>
      </c>
      <c r="E31" s="49">
        <v>0.73899999999999999</v>
      </c>
      <c r="F31" s="45">
        <v>0.68700000000000006</v>
      </c>
      <c r="G31" s="45">
        <v>0.58479999999999999</v>
      </c>
      <c r="H31" s="45">
        <v>0.75190000000000001</v>
      </c>
      <c r="I31" s="41">
        <v>0.76300000000000001</v>
      </c>
      <c r="J31" s="76">
        <f t="shared" si="3"/>
        <v>0.24012499999999998</v>
      </c>
      <c r="K31" s="45">
        <v>0.1971</v>
      </c>
      <c r="L31" s="45">
        <v>0.48899999999999999</v>
      </c>
      <c r="M31" s="45">
        <v>0.1807</v>
      </c>
      <c r="N31" s="45">
        <v>9.3700000000000006E-2</v>
      </c>
      <c r="O31" s="41" t="s">
        <v>62</v>
      </c>
      <c r="P31" s="48"/>
      <c r="Q31" s="48"/>
    </row>
    <row r="32" spans="1:19" x14ac:dyDescent="0.25">
      <c r="A32" s="111"/>
      <c r="B32" s="108"/>
      <c r="C32" s="114"/>
      <c r="D32" s="44" t="s">
        <v>23</v>
      </c>
      <c r="E32" s="82">
        <v>0.75760000000000005</v>
      </c>
      <c r="F32" s="58">
        <v>0.6129</v>
      </c>
      <c r="G32" s="58">
        <v>0.71319999999999995</v>
      </c>
      <c r="H32" s="58">
        <v>0.76970000000000005</v>
      </c>
      <c r="I32" s="42">
        <v>0.77929999999999999</v>
      </c>
      <c r="J32" s="83">
        <f t="shared" si="3"/>
        <v>0.39727500000000004</v>
      </c>
      <c r="K32" s="58">
        <v>0.4698</v>
      </c>
      <c r="L32" s="58">
        <v>0.35439999999999999</v>
      </c>
      <c r="M32" s="58">
        <v>0.40860000000000002</v>
      </c>
      <c r="N32" s="58">
        <v>0.35630000000000001</v>
      </c>
      <c r="O32" s="42" t="s">
        <v>58</v>
      </c>
      <c r="P32" s="48"/>
      <c r="Q32" s="48"/>
    </row>
    <row r="33" spans="1:20" ht="15" hidden="1" customHeight="1" x14ac:dyDescent="0.25">
      <c r="A33" s="111"/>
      <c r="B33" s="108"/>
      <c r="C33" s="114" t="s">
        <v>48</v>
      </c>
      <c r="D33" s="44" t="s">
        <v>25</v>
      </c>
      <c r="E33" s="56"/>
      <c r="F33" s="57"/>
      <c r="G33" s="57"/>
      <c r="H33" s="57"/>
      <c r="I33" s="52"/>
      <c r="J33" s="72" t="e">
        <f t="shared" si="3"/>
        <v>#DIV/0!</v>
      </c>
      <c r="K33" s="57"/>
      <c r="L33" s="57"/>
      <c r="M33" s="57"/>
      <c r="N33" s="57"/>
      <c r="O33" s="52"/>
      <c r="P33" s="48"/>
      <c r="Q33" s="48"/>
    </row>
    <row r="34" spans="1:20" ht="15" hidden="1" customHeight="1" x14ac:dyDescent="0.25">
      <c r="A34" s="111"/>
      <c r="B34" s="108"/>
      <c r="C34" s="114"/>
      <c r="D34" s="44" t="s">
        <v>40</v>
      </c>
      <c r="E34" s="56"/>
      <c r="F34" s="45"/>
      <c r="G34" s="45"/>
      <c r="H34" s="45"/>
      <c r="I34" s="41"/>
      <c r="J34" s="72" t="e">
        <f t="shared" si="3"/>
        <v>#DIV/0!</v>
      </c>
      <c r="K34" s="45"/>
      <c r="L34" s="45"/>
      <c r="M34" s="45"/>
      <c r="N34" s="45"/>
      <c r="O34" s="41"/>
      <c r="P34" s="48"/>
      <c r="Q34" s="48"/>
    </row>
    <row r="35" spans="1:20" x14ac:dyDescent="0.25">
      <c r="A35" s="111"/>
      <c r="B35" s="108"/>
      <c r="C35" s="114"/>
      <c r="D35" s="47" t="s">
        <v>39</v>
      </c>
      <c r="E35" s="85">
        <v>0.75209999999999999</v>
      </c>
      <c r="F35" s="45">
        <v>0.70379999999999998</v>
      </c>
      <c r="G35" s="45">
        <v>0.70379999999999998</v>
      </c>
      <c r="H35" s="45">
        <v>0.75160000000000005</v>
      </c>
      <c r="I35" s="41">
        <v>0.76990000000000003</v>
      </c>
      <c r="J35" s="76">
        <f t="shared" si="3"/>
        <v>0.19142500000000001</v>
      </c>
      <c r="K35" s="45">
        <v>0.18970000000000001</v>
      </c>
      <c r="L35" s="45">
        <v>0.3705</v>
      </c>
      <c r="M35" s="45">
        <v>7.2700000000000001E-2</v>
      </c>
      <c r="N35" s="45">
        <v>0.1328</v>
      </c>
      <c r="O35" s="41" t="s">
        <v>63</v>
      </c>
      <c r="P35" s="48"/>
      <c r="Q35" s="48"/>
    </row>
    <row r="36" spans="1:20" x14ac:dyDescent="0.25">
      <c r="A36" s="111"/>
      <c r="B36" s="110"/>
      <c r="C36" s="116"/>
      <c r="D36" s="44" t="s">
        <v>23</v>
      </c>
      <c r="E36" s="51">
        <v>0.74929999999999997</v>
      </c>
      <c r="F36" s="58">
        <v>0.74039999999999995</v>
      </c>
      <c r="G36" s="58">
        <v>0.72160000000000002</v>
      </c>
      <c r="H36" s="58">
        <v>0.72099999999999997</v>
      </c>
      <c r="I36" s="42">
        <v>0.78400000000000003</v>
      </c>
      <c r="J36" s="83">
        <f t="shared" si="3"/>
        <v>0.380575</v>
      </c>
      <c r="K36" s="58">
        <v>0.40689999999999998</v>
      </c>
      <c r="L36" s="58">
        <v>0.40720000000000001</v>
      </c>
      <c r="M36" s="58">
        <v>0.3831</v>
      </c>
      <c r="N36" s="58">
        <v>0.3251</v>
      </c>
      <c r="O36" s="42" t="s">
        <v>59</v>
      </c>
      <c r="P36" s="48"/>
      <c r="Q36" s="48"/>
    </row>
    <row r="37" spans="1:20" x14ac:dyDescent="0.25">
      <c r="C37" s="92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</row>
    <row r="38" spans="1:20" x14ac:dyDescent="0.25"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</row>
    <row r="39" spans="1:20" x14ac:dyDescent="0.25"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</row>
    <row r="40" spans="1:20" x14ac:dyDescent="0.25"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</row>
    <row r="41" spans="1:20" x14ac:dyDescent="0.25"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</row>
    <row r="42" spans="1:20" x14ac:dyDescent="0.25">
      <c r="A42" s="111" t="s">
        <v>41</v>
      </c>
      <c r="B42" s="107" t="s">
        <v>0</v>
      </c>
      <c r="C42" s="113" t="s">
        <v>49</v>
      </c>
      <c r="D42" s="113" t="s">
        <v>38</v>
      </c>
      <c r="E42" s="113" t="s">
        <v>9</v>
      </c>
      <c r="F42" s="113"/>
      <c r="G42" s="113"/>
      <c r="H42" s="113"/>
      <c r="I42" s="113"/>
      <c r="J42" s="113" t="s">
        <v>7</v>
      </c>
      <c r="K42" s="113"/>
      <c r="L42" s="113"/>
      <c r="M42" s="113"/>
      <c r="N42" s="113"/>
      <c r="O42" s="113" t="s">
        <v>8</v>
      </c>
      <c r="P42" s="113"/>
      <c r="Q42" s="113"/>
      <c r="R42" s="113"/>
      <c r="S42" s="113"/>
      <c r="T42" s="48"/>
    </row>
    <row r="43" spans="1:20" ht="15.75" thickBot="1" x14ac:dyDescent="0.3">
      <c r="A43" s="117"/>
      <c r="B43" s="109"/>
      <c r="C43" s="120"/>
      <c r="D43" s="120"/>
      <c r="E43" s="40" t="s">
        <v>35</v>
      </c>
      <c r="F43" s="40" t="s">
        <v>26</v>
      </c>
      <c r="G43" s="40" t="s">
        <v>27</v>
      </c>
      <c r="H43" s="40" t="s">
        <v>36</v>
      </c>
      <c r="I43" s="40" t="s">
        <v>37</v>
      </c>
      <c r="J43" s="40" t="s">
        <v>35</v>
      </c>
      <c r="K43" s="40" t="s">
        <v>26</v>
      </c>
      <c r="L43" s="40" t="s">
        <v>27</v>
      </c>
      <c r="M43" s="40" t="s">
        <v>36</v>
      </c>
      <c r="N43" s="40" t="s">
        <v>37</v>
      </c>
      <c r="O43" s="40" t="s">
        <v>35</v>
      </c>
      <c r="P43" s="40" t="s">
        <v>26</v>
      </c>
      <c r="Q43" s="40" t="s">
        <v>27</v>
      </c>
      <c r="R43" s="40" t="s">
        <v>36</v>
      </c>
      <c r="S43" s="40" t="s">
        <v>37</v>
      </c>
      <c r="T43" s="48"/>
    </row>
    <row r="44" spans="1:20" ht="15.75" hidden="1" customHeight="1" thickTop="1" x14ac:dyDescent="0.25">
      <c r="A44" s="110" t="s">
        <v>42</v>
      </c>
      <c r="B44" s="80"/>
      <c r="C44" s="112" t="s">
        <v>45</v>
      </c>
      <c r="D44" s="43" t="s">
        <v>25</v>
      </c>
      <c r="E44" s="56">
        <f t="shared" ref="E44:E73" si="4">AVERAGE(F44:I44)</f>
        <v>-5.6325E-2</v>
      </c>
      <c r="F44" s="54">
        <v>0.1641</v>
      </c>
      <c r="G44" s="54">
        <v>-0.23760000000000001</v>
      </c>
      <c r="H44" s="54">
        <v>-0.15959999999999999</v>
      </c>
      <c r="I44" s="50">
        <v>7.7999999999999996E-3</v>
      </c>
      <c r="J44" s="56">
        <f t="shared" ref="J44:J73" si="5">AVERAGE(K44:N44)</f>
        <v>-0.126025</v>
      </c>
      <c r="K44" s="54">
        <v>4.6699999999999998E-2</v>
      </c>
      <c r="L44" s="54">
        <v>-0.31780000000000003</v>
      </c>
      <c r="M44" s="54">
        <v>-0.3417</v>
      </c>
      <c r="N44" s="50">
        <v>0.1087</v>
      </c>
      <c r="O44" s="56">
        <f t="shared" ref="O44:O73" si="6">AVERAGE(P44:S44)</f>
        <v>-5.3449999999999998E-2</v>
      </c>
      <c r="P44" s="54">
        <v>0.17080000000000001</v>
      </c>
      <c r="Q44" s="54">
        <v>-0.2394</v>
      </c>
      <c r="R44" s="54">
        <v>-0.1043</v>
      </c>
      <c r="S44" s="50">
        <v>-4.0899999999999999E-2</v>
      </c>
      <c r="T44" s="48"/>
    </row>
    <row r="45" spans="1:20" ht="15" hidden="1" customHeight="1" x14ac:dyDescent="0.25">
      <c r="A45" s="111"/>
      <c r="B45" s="81"/>
      <c r="C45" s="113"/>
      <c r="D45" s="44" t="s">
        <v>40</v>
      </c>
      <c r="E45" s="56" t="e">
        <f t="shared" si="4"/>
        <v>#DIV/0!</v>
      </c>
      <c r="F45" s="45"/>
      <c r="G45" s="45"/>
      <c r="H45" s="45"/>
      <c r="I45" s="41"/>
      <c r="J45" s="56" t="e">
        <f t="shared" si="5"/>
        <v>#DIV/0!</v>
      </c>
      <c r="K45" s="45"/>
      <c r="L45" s="45"/>
      <c r="M45" s="45"/>
      <c r="N45" s="41"/>
      <c r="O45" s="56" t="e">
        <f t="shared" si="6"/>
        <v>#DIV/0!</v>
      </c>
      <c r="P45" s="45"/>
      <c r="Q45" s="45"/>
      <c r="R45" s="45"/>
      <c r="S45" s="41"/>
      <c r="T45" s="48"/>
    </row>
    <row r="46" spans="1:20" ht="15.75" thickTop="1" x14ac:dyDescent="0.25">
      <c r="A46" s="111"/>
      <c r="B46" s="107" t="s">
        <v>2</v>
      </c>
      <c r="C46" s="113"/>
      <c r="D46" s="44" t="s">
        <v>39</v>
      </c>
      <c r="E46" s="76" t="e">
        <f t="shared" si="4"/>
        <v>#DIV/0!</v>
      </c>
      <c r="F46" s="45"/>
      <c r="G46" s="45"/>
      <c r="H46" s="45"/>
      <c r="I46" s="41"/>
      <c r="J46" s="76" t="e">
        <f t="shared" si="5"/>
        <v>#DIV/0!</v>
      </c>
      <c r="K46" s="45"/>
      <c r="L46" s="45"/>
      <c r="M46" s="45"/>
      <c r="N46" s="41"/>
      <c r="O46" s="76" t="e">
        <f t="shared" si="6"/>
        <v>#DIV/0!</v>
      </c>
      <c r="P46" s="45"/>
      <c r="Q46" s="45"/>
      <c r="R46" s="45"/>
      <c r="S46" s="41"/>
      <c r="T46" s="48"/>
    </row>
    <row r="47" spans="1:20" x14ac:dyDescent="0.25">
      <c r="A47" s="111"/>
      <c r="B47" s="108"/>
      <c r="C47" s="113"/>
      <c r="D47" s="44" t="s">
        <v>23</v>
      </c>
      <c r="E47" s="72">
        <f t="shared" si="4"/>
        <v>-0.30830000000000002</v>
      </c>
      <c r="F47" s="58">
        <v>-0.55400000000000005</v>
      </c>
      <c r="G47" s="58">
        <v>-0.23050000000000001</v>
      </c>
      <c r="H47" s="58">
        <v>-0.24429999999999999</v>
      </c>
      <c r="I47" s="42">
        <v>-0.2044</v>
      </c>
      <c r="J47" s="72">
        <f t="shared" si="5"/>
        <v>-0.40302499999999997</v>
      </c>
      <c r="K47" s="58">
        <v>-0.64510000000000001</v>
      </c>
      <c r="L47" s="58">
        <v>-0.23980000000000001</v>
      </c>
      <c r="M47" s="58">
        <v>-0.33329999999999999</v>
      </c>
      <c r="N47" s="42">
        <v>-0.39389999999999997</v>
      </c>
      <c r="O47" s="72">
        <f t="shared" si="6"/>
        <v>-0.30025000000000002</v>
      </c>
      <c r="P47" s="58">
        <v>-0.58779999999999999</v>
      </c>
      <c r="Q47" s="58">
        <v>-0.24940000000000001</v>
      </c>
      <c r="R47" s="58">
        <v>-0.22919999999999999</v>
      </c>
      <c r="S47" s="42">
        <v>-0.1346</v>
      </c>
      <c r="T47" s="48"/>
    </row>
    <row r="48" spans="1:20" ht="15" hidden="1" customHeight="1" x14ac:dyDescent="0.25">
      <c r="A48" s="111"/>
      <c r="B48" s="108"/>
      <c r="C48" s="114" t="s">
        <v>46</v>
      </c>
      <c r="D48" s="44" t="s">
        <v>25</v>
      </c>
      <c r="E48" s="72" t="e">
        <f t="shared" si="4"/>
        <v>#DIV/0!</v>
      </c>
      <c r="F48" s="64"/>
      <c r="G48" s="64"/>
      <c r="H48" s="64"/>
      <c r="I48" s="65"/>
      <c r="J48" s="72" t="e">
        <f t="shared" si="5"/>
        <v>#DIV/0!</v>
      </c>
      <c r="K48" s="64"/>
      <c r="L48" s="64"/>
      <c r="M48" s="64"/>
      <c r="N48" s="65"/>
      <c r="O48" s="72" t="e">
        <f t="shared" si="6"/>
        <v>#DIV/0!</v>
      </c>
      <c r="P48" s="57"/>
      <c r="Q48" s="57"/>
      <c r="R48" s="57"/>
      <c r="S48" s="52"/>
      <c r="T48" s="48"/>
    </row>
    <row r="49" spans="1:20" ht="15" hidden="1" customHeight="1" x14ac:dyDescent="0.25">
      <c r="A49" s="111"/>
      <c r="B49" s="108"/>
      <c r="C49" s="114"/>
      <c r="D49" s="44" t="s">
        <v>40</v>
      </c>
      <c r="E49" s="72" t="e">
        <f t="shared" si="4"/>
        <v>#DIV/0!</v>
      </c>
      <c r="F49" s="67"/>
      <c r="G49" s="67"/>
      <c r="H49" s="67"/>
      <c r="I49" s="68"/>
      <c r="J49" s="72" t="e">
        <f t="shared" si="5"/>
        <v>#DIV/0!</v>
      </c>
      <c r="K49" s="67"/>
      <c r="L49" s="67"/>
      <c r="M49" s="67"/>
      <c r="N49" s="68"/>
      <c r="O49" s="72" t="e">
        <f t="shared" si="6"/>
        <v>#DIV/0!</v>
      </c>
      <c r="P49" s="45"/>
      <c r="Q49" s="45"/>
      <c r="R49" s="45"/>
      <c r="S49" s="41"/>
      <c r="T49" s="48"/>
    </row>
    <row r="50" spans="1:20" x14ac:dyDescent="0.25">
      <c r="A50" s="111"/>
      <c r="B50" s="108"/>
      <c r="C50" s="114"/>
      <c r="D50" s="44" t="s">
        <v>39</v>
      </c>
      <c r="E50" s="66" t="e">
        <f t="shared" si="4"/>
        <v>#DIV/0!</v>
      </c>
      <c r="F50" s="67"/>
      <c r="G50" s="67"/>
      <c r="H50" s="67"/>
      <c r="I50" s="68"/>
      <c r="J50" s="66" t="e">
        <f t="shared" si="5"/>
        <v>#DIV/0!</v>
      </c>
      <c r="K50" s="67"/>
      <c r="L50" s="67"/>
      <c r="M50" s="67"/>
      <c r="N50" s="68"/>
      <c r="O50" s="76" t="e">
        <f t="shared" si="6"/>
        <v>#DIV/0!</v>
      </c>
      <c r="P50" s="94"/>
      <c r="Q50" s="45"/>
      <c r="R50" s="94"/>
      <c r="S50" s="41"/>
      <c r="T50" s="48"/>
    </row>
    <row r="51" spans="1:20" x14ac:dyDescent="0.25">
      <c r="A51" s="111"/>
      <c r="B51" s="108"/>
      <c r="C51" s="114"/>
      <c r="D51" s="44" t="s">
        <v>23</v>
      </c>
      <c r="E51" s="61" t="e">
        <f t="shared" si="4"/>
        <v>#DIV/0!</v>
      </c>
      <c r="F51" s="62"/>
      <c r="G51" s="62"/>
      <c r="H51" s="62"/>
      <c r="I51" s="63"/>
      <c r="J51" s="61" t="e">
        <f t="shared" si="5"/>
        <v>#DIV/0!</v>
      </c>
      <c r="K51" s="62"/>
      <c r="L51" s="62"/>
      <c r="M51" s="62"/>
      <c r="N51" s="63"/>
      <c r="O51" s="83" t="e">
        <f t="shared" si="6"/>
        <v>#DIV/0!</v>
      </c>
      <c r="P51" s="58"/>
      <c r="Q51" s="95"/>
      <c r="R51" s="58"/>
      <c r="S51" s="96"/>
      <c r="T51" s="48"/>
    </row>
    <row r="52" spans="1:20" ht="15" hidden="1" customHeight="1" x14ac:dyDescent="0.25">
      <c r="A52" s="111"/>
      <c r="B52" s="108"/>
      <c r="C52" s="114" t="s">
        <v>47</v>
      </c>
      <c r="D52" s="44" t="s">
        <v>25</v>
      </c>
      <c r="E52" s="72" t="e">
        <f t="shared" si="4"/>
        <v>#DIV/0!</v>
      </c>
      <c r="F52" s="57"/>
      <c r="G52" s="57"/>
      <c r="H52" s="57"/>
      <c r="I52" s="52"/>
      <c r="J52" s="72" t="e">
        <f t="shared" si="5"/>
        <v>#DIV/0!</v>
      </c>
      <c r="K52" s="57"/>
      <c r="L52" s="57"/>
      <c r="M52" s="57"/>
      <c r="N52" s="52"/>
      <c r="O52" s="72" t="e">
        <f t="shared" si="6"/>
        <v>#DIV/0!</v>
      </c>
      <c r="P52" s="64"/>
      <c r="Q52" s="64"/>
      <c r="R52" s="64"/>
      <c r="S52" s="65"/>
      <c r="T52" s="48"/>
    </row>
    <row r="53" spans="1:20" ht="15" hidden="1" customHeight="1" x14ac:dyDescent="0.25">
      <c r="A53" s="111"/>
      <c r="B53" s="108"/>
      <c r="C53" s="114"/>
      <c r="D53" s="44" t="s">
        <v>40</v>
      </c>
      <c r="E53" s="72" t="e">
        <f t="shared" si="4"/>
        <v>#DIV/0!</v>
      </c>
      <c r="F53" s="45"/>
      <c r="G53" s="45"/>
      <c r="H53" s="45"/>
      <c r="I53" s="41"/>
      <c r="J53" s="72" t="e">
        <f t="shared" si="5"/>
        <v>#DIV/0!</v>
      </c>
      <c r="K53" s="45"/>
      <c r="L53" s="45"/>
      <c r="M53" s="45"/>
      <c r="N53" s="41"/>
      <c r="O53" s="72" t="e">
        <f t="shared" si="6"/>
        <v>#DIV/0!</v>
      </c>
      <c r="P53" s="67"/>
      <c r="Q53" s="67"/>
      <c r="R53" s="67"/>
      <c r="S53" s="68"/>
      <c r="T53" s="48"/>
    </row>
    <row r="54" spans="1:20" x14ac:dyDescent="0.25">
      <c r="A54" s="111"/>
      <c r="B54" s="108"/>
      <c r="C54" s="114"/>
      <c r="D54" s="44" t="s">
        <v>39</v>
      </c>
      <c r="E54" s="76" t="e">
        <f t="shared" si="4"/>
        <v>#DIV/0!</v>
      </c>
      <c r="F54" s="45"/>
      <c r="G54" s="45"/>
      <c r="H54" s="45"/>
      <c r="I54" s="41"/>
      <c r="J54" s="76" t="e">
        <f t="shared" si="5"/>
        <v>#DIV/0!</v>
      </c>
      <c r="K54" s="45"/>
      <c r="L54" s="45"/>
      <c r="M54" s="45"/>
      <c r="N54" s="41"/>
      <c r="O54" s="66" t="e">
        <f t="shared" si="6"/>
        <v>#DIV/0!</v>
      </c>
      <c r="P54" s="67"/>
      <c r="Q54" s="67"/>
      <c r="R54" s="67"/>
      <c r="S54" s="68"/>
      <c r="T54" s="48"/>
    </row>
    <row r="55" spans="1:20" x14ac:dyDescent="0.25">
      <c r="A55" s="111"/>
      <c r="B55" s="108"/>
      <c r="C55" s="114"/>
      <c r="D55" s="44" t="s">
        <v>23</v>
      </c>
      <c r="E55" s="72" t="e">
        <f t="shared" si="4"/>
        <v>#DIV/0!</v>
      </c>
      <c r="F55" s="58"/>
      <c r="G55" s="58"/>
      <c r="H55" s="58"/>
      <c r="I55" s="42"/>
      <c r="J55" s="72" t="e">
        <f t="shared" si="5"/>
        <v>#DIV/0!</v>
      </c>
      <c r="K55" s="58"/>
      <c r="L55" s="58"/>
      <c r="M55" s="58"/>
      <c r="N55" s="42"/>
      <c r="O55" s="61" t="e">
        <f t="shared" si="6"/>
        <v>#DIV/0!</v>
      </c>
      <c r="P55" s="62"/>
      <c r="Q55" s="62"/>
      <c r="R55" s="62"/>
      <c r="S55" s="63"/>
      <c r="T55" s="48"/>
    </row>
    <row r="56" spans="1:20" ht="15" hidden="1" customHeight="1" x14ac:dyDescent="0.25">
      <c r="A56" s="111"/>
      <c r="B56" s="108"/>
      <c r="C56" s="114" t="s">
        <v>48</v>
      </c>
      <c r="D56" s="44" t="s">
        <v>25</v>
      </c>
      <c r="E56" s="72" t="e">
        <f t="shared" si="4"/>
        <v>#DIV/0!</v>
      </c>
      <c r="F56" s="64"/>
      <c r="G56" s="57"/>
      <c r="H56" s="64"/>
      <c r="I56" s="52"/>
      <c r="J56" s="72" t="e">
        <f t="shared" si="5"/>
        <v>#DIV/0!</v>
      </c>
      <c r="K56" s="64"/>
      <c r="L56" s="57"/>
      <c r="M56" s="64"/>
      <c r="N56" s="52"/>
      <c r="O56" s="72" t="e">
        <f t="shared" si="6"/>
        <v>#DIV/0!</v>
      </c>
      <c r="P56" s="57"/>
      <c r="Q56" s="64"/>
      <c r="R56" s="57"/>
      <c r="S56" s="65"/>
      <c r="T56" s="48"/>
    </row>
    <row r="57" spans="1:20" ht="15" hidden="1" customHeight="1" x14ac:dyDescent="0.25">
      <c r="A57" s="111"/>
      <c r="B57" s="108"/>
      <c r="C57" s="114"/>
      <c r="D57" s="44" t="s">
        <v>40</v>
      </c>
      <c r="E57" s="72" t="e">
        <f t="shared" si="4"/>
        <v>#DIV/0!</v>
      </c>
      <c r="F57" s="67"/>
      <c r="G57" s="45"/>
      <c r="H57" s="67"/>
      <c r="I57" s="41"/>
      <c r="J57" s="72" t="e">
        <f t="shared" si="5"/>
        <v>#DIV/0!</v>
      </c>
      <c r="K57" s="67"/>
      <c r="L57" s="45"/>
      <c r="M57" s="67"/>
      <c r="N57" s="41"/>
      <c r="O57" s="72" t="e">
        <f t="shared" si="6"/>
        <v>#DIV/0!</v>
      </c>
      <c r="P57" s="45"/>
      <c r="Q57" s="67"/>
      <c r="R57" s="45"/>
      <c r="S57" s="68"/>
      <c r="T57" s="48"/>
    </row>
    <row r="58" spans="1:20" x14ac:dyDescent="0.25">
      <c r="A58" s="111"/>
      <c r="B58" s="108"/>
      <c r="C58" s="114"/>
      <c r="D58" s="44" t="s">
        <v>39</v>
      </c>
      <c r="E58" s="66" t="e">
        <f t="shared" si="4"/>
        <v>#DIV/0!</v>
      </c>
      <c r="F58" s="67"/>
      <c r="G58" s="45"/>
      <c r="H58" s="67"/>
      <c r="I58" s="41"/>
      <c r="J58" s="66" t="e">
        <f t="shared" si="5"/>
        <v>#DIV/0!</v>
      </c>
      <c r="K58" s="67"/>
      <c r="L58" s="45"/>
      <c r="M58" s="67"/>
      <c r="N58" s="41"/>
      <c r="O58" s="76" t="e">
        <f t="shared" si="6"/>
        <v>#DIV/0!</v>
      </c>
      <c r="P58" s="45"/>
      <c r="Q58" s="67"/>
      <c r="R58" s="45"/>
      <c r="S58" s="68"/>
      <c r="T58" s="48"/>
    </row>
    <row r="59" spans="1:20" ht="15.75" thickBot="1" x14ac:dyDescent="0.3">
      <c r="A59" s="117"/>
      <c r="B59" s="109"/>
      <c r="C59" s="115"/>
      <c r="D59" s="40" t="s">
        <v>23</v>
      </c>
      <c r="E59" s="71" t="e">
        <f t="shared" si="4"/>
        <v>#DIV/0!</v>
      </c>
      <c r="F59" s="69"/>
      <c r="G59" s="60"/>
      <c r="H59" s="69"/>
      <c r="I59" s="59"/>
      <c r="J59" s="61" t="e">
        <f t="shared" si="5"/>
        <v>#DIV/0!</v>
      </c>
      <c r="K59" s="69"/>
      <c r="L59" s="60"/>
      <c r="M59" s="69"/>
      <c r="N59" s="59"/>
      <c r="O59" s="106" t="e">
        <f t="shared" si="6"/>
        <v>#DIV/0!</v>
      </c>
      <c r="P59" s="60"/>
      <c r="Q59" s="69"/>
      <c r="R59" s="60"/>
      <c r="S59" s="70"/>
      <c r="T59" s="48"/>
    </row>
    <row r="60" spans="1:20" ht="16.5" hidden="1" customHeight="1" thickTop="1" thickBot="1" x14ac:dyDescent="0.3">
      <c r="A60" s="110" t="s">
        <v>13</v>
      </c>
      <c r="B60" s="80"/>
      <c r="C60" s="112" t="s">
        <v>45</v>
      </c>
      <c r="D60" s="43" t="s">
        <v>25</v>
      </c>
      <c r="E60" s="72" t="e">
        <f t="shared" si="4"/>
        <v>#DIV/0!</v>
      </c>
      <c r="F60" s="54"/>
      <c r="G60" s="54"/>
      <c r="H60" s="54"/>
      <c r="I60" s="50"/>
      <c r="J60" s="72" t="e">
        <f t="shared" si="5"/>
        <v>#DIV/0!</v>
      </c>
      <c r="K60" s="54"/>
      <c r="L60" s="54"/>
      <c r="M60" s="54"/>
      <c r="N60" s="50"/>
      <c r="O60" s="79" t="e">
        <f t="shared" si="6"/>
        <v>#DIV/0!</v>
      </c>
      <c r="P60" s="54"/>
      <c r="Q60" s="54"/>
      <c r="R60" s="54"/>
      <c r="S60" s="50"/>
      <c r="T60" s="48"/>
    </row>
    <row r="61" spans="1:20" ht="15.75" hidden="1" customHeight="1" thickTop="1" x14ac:dyDescent="0.25">
      <c r="A61" s="111"/>
      <c r="B61" s="81"/>
      <c r="C61" s="113"/>
      <c r="D61" s="44" t="s">
        <v>40</v>
      </c>
      <c r="E61" s="72" t="e">
        <f t="shared" si="4"/>
        <v>#DIV/0!</v>
      </c>
      <c r="F61" s="45"/>
      <c r="G61" s="45"/>
      <c r="H61" s="45"/>
      <c r="I61" s="41"/>
      <c r="J61" s="76" t="e">
        <f t="shared" si="5"/>
        <v>#DIV/0!</v>
      </c>
      <c r="K61" s="45"/>
      <c r="L61" s="45"/>
      <c r="M61" s="45"/>
      <c r="N61" s="41"/>
      <c r="O61" s="72" t="e">
        <f t="shared" si="6"/>
        <v>#DIV/0!</v>
      </c>
      <c r="P61" s="45"/>
      <c r="Q61" s="45"/>
      <c r="R61" s="45"/>
      <c r="S61" s="41"/>
      <c r="T61" s="48"/>
    </row>
    <row r="62" spans="1:20" ht="15.75" thickTop="1" x14ac:dyDescent="0.25">
      <c r="A62" s="111"/>
      <c r="B62" s="107" t="s">
        <v>2</v>
      </c>
      <c r="C62" s="113"/>
      <c r="D62" s="47" t="s">
        <v>39</v>
      </c>
      <c r="E62" s="76">
        <f t="shared" si="4"/>
        <v>-0.11935</v>
      </c>
      <c r="F62" s="45">
        <v>-0.2064</v>
      </c>
      <c r="G62" s="45">
        <v>-6.93E-2</v>
      </c>
      <c r="H62" s="45">
        <v>-9.5899999999999999E-2</v>
      </c>
      <c r="I62" s="41">
        <v>-0.10580000000000001</v>
      </c>
      <c r="J62" s="77">
        <f t="shared" si="5"/>
        <v>-0.1487</v>
      </c>
      <c r="K62" s="45">
        <v>-0.27689999999999998</v>
      </c>
      <c r="L62" s="45">
        <v>-1.9199999999999998E-2</v>
      </c>
      <c r="M62" s="45">
        <v>-0.1318</v>
      </c>
      <c r="N62" s="41">
        <v>-0.16689999999999999</v>
      </c>
      <c r="O62" s="76">
        <f t="shared" si="6"/>
        <v>-0.16399999999999998</v>
      </c>
      <c r="P62" s="86">
        <v>-0.2409</v>
      </c>
      <c r="Q62" s="86">
        <v>-0.20610000000000001</v>
      </c>
      <c r="R62" s="86">
        <v>-0.1168</v>
      </c>
      <c r="S62" s="87">
        <v>-9.2200000000000004E-2</v>
      </c>
      <c r="T62" s="48"/>
    </row>
    <row r="63" spans="1:20" x14ac:dyDescent="0.25">
      <c r="A63" s="111"/>
      <c r="B63" s="108"/>
      <c r="C63" s="113"/>
      <c r="D63" s="47" t="s">
        <v>23</v>
      </c>
      <c r="E63" s="72">
        <f t="shared" si="4"/>
        <v>-0.12592500000000001</v>
      </c>
      <c r="F63" s="58">
        <v>-0.21149999999999999</v>
      </c>
      <c r="G63" s="58">
        <v>-3.1099999999999999E-2</v>
      </c>
      <c r="H63" s="58">
        <v>-0.1371</v>
      </c>
      <c r="I63" s="42">
        <v>-0.124</v>
      </c>
      <c r="J63" s="72">
        <f t="shared" si="5"/>
        <v>-0.16094999999999998</v>
      </c>
      <c r="K63" s="58">
        <v>-0.32229999999999998</v>
      </c>
      <c r="L63" s="58">
        <v>3.9699999999999999E-2</v>
      </c>
      <c r="M63" s="58">
        <v>-0.1832</v>
      </c>
      <c r="N63" s="42">
        <v>-0.17799999999999999</v>
      </c>
      <c r="O63" s="72">
        <f t="shared" si="6"/>
        <v>-0.17787500000000001</v>
      </c>
      <c r="P63" s="55">
        <v>-0.2145</v>
      </c>
      <c r="Q63" s="55">
        <v>-0.1641</v>
      </c>
      <c r="R63" s="55">
        <v>-0.18870000000000001</v>
      </c>
      <c r="S63" s="53">
        <v>-0.14419999999999999</v>
      </c>
      <c r="T63" s="48"/>
    </row>
    <row r="64" spans="1:20" ht="15" hidden="1" customHeight="1" x14ac:dyDescent="0.25">
      <c r="A64" s="111"/>
      <c r="B64" s="108"/>
      <c r="C64" s="114" t="s">
        <v>46</v>
      </c>
      <c r="D64" s="44" t="s">
        <v>25</v>
      </c>
      <c r="E64" s="72" t="e">
        <f t="shared" si="4"/>
        <v>#DIV/0!</v>
      </c>
      <c r="F64" s="64"/>
      <c r="G64" s="64"/>
      <c r="H64" s="64"/>
      <c r="I64" s="65"/>
      <c r="J64" s="72" t="e">
        <f t="shared" si="5"/>
        <v>#DIV/0!</v>
      </c>
      <c r="K64" s="64"/>
      <c r="L64" s="64"/>
      <c r="M64" s="64"/>
      <c r="N64" s="65"/>
      <c r="O64" s="72" t="e">
        <f t="shared" si="6"/>
        <v>#DIV/0!</v>
      </c>
      <c r="P64" s="88"/>
      <c r="Q64" s="88"/>
      <c r="R64" s="88"/>
      <c r="S64" s="89"/>
      <c r="T64" s="48"/>
    </row>
    <row r="65" spans="1:23" ht="15" hidden="1" customHeight="1" x14ac:dyDescent="0.25">
      <c r="A65" s="111"/>
      <c r="B65" s="108"/>
      <c r="C65" s="114"/>
      <c r="D65" s="44" t="s">
        <v>40</v>
      </c>
      <c r="E65" s="72" t="e">
        <f t="shared" si="4"/>
        <v>#DIV/0!</v>
      </c>
      <c r="F65" s="67"/>
      <c r="G65" s="67"/>
      <c r="H65" s="67"/>
      <c r="I65" s="68"/>
      <c r="J65" s="72" t="e">
        <f t="shared" si="5"/>
        <v>#DIV/0!</v>
      </c>
      <c r="K65" s="67"/>
      <c r="L65" s="67"/>
      <c r="M65" s="67"/>
      <c r="N65" s="68"/>
      <c r="O65" s="72" t="e">
        <f t="shared" si="6"/>
        <v>#DIV/0!</v>
      </c>
      <c r="P65" s="86"/>
      <c r="Q65" s="86"/>
      <c r="R65" s="86"/>
      <c r="S65" s="87"/>
      <c r="T65" s="48"/>
    </row>
    <row r="66" spans="1:23" x14ac:dyDescent="0.25">
      <c r="A66" s="111"/>
      <c r="B66" s="108"/>
      <c r="C66" s="114"/>
      <c r="D66" s="44" t="s">
        <v>39</v>
      </c>
      <c r="E66" s="66">
        <f t="shared" si="4"/>
        <v>0.10262499999999999</v>
      </c>
      <c r="F66" s="67">
        <v>7.4499999999999997E-2</v>
      </c>
      <c r="G66" s="67">
        <v>0.15690000000000001</v>
      </c>
      <c r="H66" s="67">
        <v>0.15179999999999999</v>
      </c>
      <c r="I66" s="68">
        <v>2.7300000000000001E-2</v>
      </c>
      <c r="J66" s="78">
        <f t="shared" si="5"/>
        <v>0.195075</v>
      </c>
      <c r="K66" s="67">
        <v>0.114</v>
      </c>
      <c r="L66" s="67">
        <v>0.31790000000000002</v>
      </c>
      <c r="M66" s="67">
        <v>0.29199999999999998</v>
      </c>
      <c r="N66" s="68">
        <v>5.6399999999999999E-2</v>
      </c>
      <c r="O66" s="76">
        <f t="shared" si="6"/>
        <v>1.2175000000000002E-2</v>
      </c>
      <c r="P66" s="86">
        <v>1.24E-2</v>
      </c>
      <c r="Q66" s="86">
        <v>3.5000000000000003E-2</v>
      </c>
      <c r="R66" s="86">
        <v>1.24E-2</v>
      </c>
      <c r="S66" s="87">
        <v>-1.11E-2</v>
      </c>
      <c r="T66" s="48"/>
    </row>
    <row r="67" spans="1:23" x14ac:dyDescent="0.25">
      <c r="A67" s="111"/>
      <c r="B67" s="108"/>
      <c r="C67" s="114"/>
      <c r="D67" s="44" t="s">
        <v>23</v>
      </c>
      <c r="E67" s="61">
        <f t="shared" si="4"/>
        <v>8.7925000000000003E-2</v>
      </c>
      <c r="F67" s="62">
        <v>2.75E-2</v>
      </c>
      <c r="G67" s="62">
        <v>0.1258</v>
      </c>
      <c r="H67" s="62">
        <v>0.10929999999999999</v>
      </c>
      <c r="I67" s="63">
        <v>8.9099999999999999E-2</v>
      </c>
      <c r="J67" s="61">
        <f t="shared" si="5"/>
        <v>0.15762500000000002</v>
      </c>
      <c r="K67" s="62">
        <v>4.4200000000000003E-2</v>
      </c>
      <c r="L67" s="62">
        <v>0.21790000000000001</v>
      </c>
      <c r="M67" s="62">
        <v>0.19350000000000001</v>
      </c>
      <c r="N67" s="63">
        <v>0.1749</v>
      </c>
      <c r="O67" s="83">
        <f t="shared" si="6"/>
        <v>1.0974999999999999E-2</v>
      </c>
      <c r="P67" s="90">
        <v>-1.2999999999999999E-3</v>
      </c>
      <c r="Q67" s="90">
        <v>2.8899999999999999E-2</v>
      </c>
      <c r="R67" s="90">
        <v>2.75E-2</v>
      </c>
      <c r="S67" s="91">
        <v>-1.12E-2</v>
      </c>
      <c r="T67" s="48"/>
    </row>
    <row r="68" spans="1:23" ht="15" hidden="1" customHeight="1" x14ac:dyDescent="0.25">
      <c r="A68" s="111"/>
      <c r="B68" s="108"/>
      <c r="C68" s="114" t="s">
        <v>47</v>
      </c>
      <c r="D68" s="44" t="s">
        <v>25</v>
      </c>
      <c r="E68" s="72" t="e">
        <f t="shared" si="4"/>
        <v>#DIV/0!</v>
      </c>
      <c r="F68" s="57"/>
      <c r="G68" s="57"/>
      <c r="H68" s="57"/>
      <c r="I68" s="52"/>
      <c r="J68" s="72" t="e">
        <f t="shared" si="5"/>
        <v>#DIV/0!</v>
      </c>
      <c r="K68" s="57"/>
      <c r="L68" s="57"/>
      <c r="M68" s="57"/>
      <c r="N68" s="52"/>
      <c r="O68" s="72" t="e">
        <f t="shared" si="6"/>
        <v>#DIV/0!</v>
      </c>
      <c r="P68" s="64"/>
      <c r="Q68" s="64"/>
      <c r="R68" s="64"/>
      <c r="S68" s="65"/>
      <c r="T68" s="48"/>
    </row>
    <row r="69" spans="1:23" ht="15" hidden="1" customHeight="1" x14ac:dyDescent="0.25">
      <c r="A69" s="111"/>
      <c r="B69" s="108"/>
      <c r="C69" s="114"/>
      <c r="D69" s="44" t="s">
        <v>40</v>
      </c>
      <c r="E69" s="72" t="e">
        <f t="shared" si="4"/>
        <v>#DIV/0!</v>
      </c>
      <c r="F69" s="45"/>
      <c r="G69" s="45"/>
      <c r="H69" s="45"/>
      <c r="I69" s="41"/>
      <c r="J69" s="72" t="e">
        <f t="shared" si="5"/>
        <v>#DIV/0!</v>
      </c>
      <c r="K69" s="45"/>
      <c r="L69" s="45"/>
      <c r="M69" s="45"/>
      <c r="N69" s="41"/>
      <c r="O69" s="72" t="e">
        <f t="shared" si="6"/>
        <v>#DIV/0!</v>
      </c>
      <c r="P69" s="67"/>
      <c r="Q69" s="67"/>
      <c r="R69" s="67"/>
      <c r="S69" s="68"/>
      <c r="T69" s="48"/>
    </row>
    <row r="70" spans="1:23" x14ac:dyDescent="0.25">
      <c r="A70" s="111"/>
      <c r="B70" s="108"/>
      <c r="C70" s="114"/>
      <c r="D70" s="47" t="s">
        <v>39</v>
      </c>
      <c r="E70" s="76">
        <f t="shared" si="4"/>
        <v>8.4749999999999999E-3</v>
      </c>
      <c r="F70" s="45">
        <v>-1.38E-2</v>
      </c>
      <c r="G70" s="45">
        <v>4.4400000000000002E-2</v>
      </c>
      <c r="H70" s="45">
        <v>-1.14E-2</v>
      </c>
      <c r="I70" s="41">
        <v>1.47E-2</v>
      </c>
      <c r="J70" s="75">
        <f t="shared" si="5"/>
        <v>1.5899999999999997E-2</v>
      </c>
      <c r="K70" s="45">
        <v>-2.7300000000000001E-2</v>
      </c>
      <c r="L70" s="45">
        <v>6.6699999999999995E-2</v>
      </c>
      <c r="M70" s="45">
        <v>-1.2699999999999999E-2</v>
      </c>
      <c r="N70" s="41">
        <v>3.6900000000000002E-2</v>
      </c>
      <c r="O70" s="66">
        <f t="shared" si="6"/>
        <v>-1.7100000000000001E-2</v>
      </c>
      <c r="P70" s="67">
        <v>-2.2100000000000002E-2</v>
      </c>
      <c r="Q70" s="67">
        <v>-1.7600000000000001E-2</v>
      </c>
      <c r="R70" s="67">
        <v>-2.23E-2</v>
      </c>
      <c r="S70" s="68">
        <v>-6.4000000000000003E-3</v>
      </c>
      <c r="T70" s="48"/>
    </row>
    <row r="71" spans="1:23" ht="15" customHeight="1" x14ac:dyDescent="0.25">
      <c r="A71" s="111"/>
      <c r="B71" s="108"/>
      <c r="C71" s="114"/>
      <c r="D71" s="44" t="s">
        <v>23</v>
      </c>
      <c r="E71" s="83">
        <f t="shared" si="4"/>
        <v>3.375E-3</v>
      </c>
      <c r="F71" s="95">
        <v>-4.5999999999999999E-3</v>
      </c>
      <c r="G71" s="95">
        <v>1.95E-2</v>
      </c>
      <c r="H71" s="95">
        <v>-1.6000000000000001E-3</v>
      </c>
      <c r="I71" s="96">
        <v>2.0000000000000001E-4</v>
      </c>
      <c r="J71" s="83">
        <f t="shared" si="5"/>
        <v>1.1574999999999998E-2</v>
      </c>
      <c r="K71" s="95">
        <v>-1.52E-2</v>
      </c>
      <c r="L71" s="95">
        <v>6.6699999999999995E-2</v>
      </c>
      <c r="M71" s="95">
        <v>-9.1000000000000004E-3</v>
      </c>
      <c r="N71" s="96">
        <v>3.8999999999999998E-3</v>
      </c>
      <c r="O71" s="61">
        <f t="shared" si="6"/>
        <v>-4.3750000000000004E-2</v>
      </c>
      <c r="P71" s="62">
        <v>-4.9299999999999997E-2</v>
      </c>
      <c r="Q71" s="62">
        <v>-4.4900000000000002E-2</v>
      </c>
      <c r="R71" s="62">
        <v>-4.1799999999999997E-2</v>
      </c>
      <c r="S71" s="63">
        <v>-3.9E-2</v>
      </c>
      <c r="T71" s="48"/>
    </row>
    <row r="72" spans="1:23" ht="15" hidden="1" customHeight="1" x14ac:dyDescent="0.25">
      <c r="A72" s="111"/>
      <c r="B72" s="108"/>
      <c r="C72" s="114" t="s">
        <v>48</v>
      </c>
      <c r="D72" s="44" t="s">
        <v>25</v>
      </c>
      <c r="E72" s="72" t="e">
        <f t="shared" si="4"/>
        <v>#DIV/0!</v>
      </c>
      <c r="F72" s="64"/>
      <c r="G72" s="57"/>
      <c r="H72" s="64"/>
      <c r="I72" s="52"/>
      <c r="J72" s="72" t="e">
        <f t="shared" si="5"/>
        <v>#DIV/0!</v>
      </c>
      <c r="K72" s="64"/>
      <c r="L72" s="57"/>
      <c r="M72" s="64"/>
      <c r="N72" s="52"/>
      <c r="O72" s="72" t="e">
        <f t="shared" si="6"/>
        <v>#DIV/0!</v>
      </c>
      <c r="P72" s="57"/>
      <c r="Q72" s="64"/>
      <c r="R72" s="57"/>
      <c r="S72" s="65"/>
      <c r="T72" s="48"/>
    </row>
    <row r="73" spans="1:23" ht="15" hidden="1" customHeight="1" x14ac:dyDescent="0.25">
      <c r="A73" s="111"/>
      <c r="B73" s="108"/>
      <c r="C73" s="114"/>
      <c r="D73" s="44" t="s">
        <v>40</v>
      </c>
      <c r="E73" s="72" t="e">
        <f t="shared" si="4"/>
        <v>#DIV/0!</v>
      </c>
      <c r="F73" s="67"/>
      <c r="G73" s="45"/>
      <c r="H73" s="67"/>
      <c r="I73" s="41"/>
      <c r="J73" s="72" t="e">
        <f t="shared" si="5"/>
        <v>#DIV/0!</v>
      </c>
      <c r="K73" s="67"/>
      <c r="L73" s="45"/>
      <c r="M73" s="67"/>
      <c r="N73" s="41"/>
      <c r="O73" s="72" t="e">
        <f t="shared" si="6"/>
        <v>#DIV/0!</v>
      </c>
      <c r="P73" s="45"/>
      <c r="Q73" s="67"/>
      <c r="R73" s="45"/>
      <c r="S73" s="68"/>
      <c r="T73" s="48"/>
    </row>
    <row r="74" spans="1:23" x14ac:dyDescent="0.25">
      <c r="A74" s="111"/>
      <c r="B74" s="108"/>
      <c r="C74" s="114"/>
      <c r="D74" s="47" t="s">
        <v>39</v>
      </c>
      <c r="E74" s="75">
        <f>(G74+I74)/2</f>
        <v>2.5999999999999999E-2</v>
      </c>
      <c r="F74" s="67">
        <v>-3.3999999999999998E-3</v>
      </c>
      <c r="G74" s="45">
        <v>5.3699999999999998E-2</v>
      </c>
      <c r="H74" s="67">
        <v>1.8200000000000001E-2</v>
      </c>
      <c r="I74" s="140">
        <v>-1.6999999999999999E-3</v>
      </c>
      <c r="J74" s="76">
        <f>(L74+N74)/2</f>
        <v>5.885E-2</v>
      </c>
      <c r="K74" s="67">
        <v>-1.2E-2</v>
      </c>
      <c r="L74" s="45">
        <v>0.11409999999999999</v>
      </c>
      <c r="M74" s="67">
        <v>3.5400000000000001E-2</v>
      </c>
      <c r="N74" s="140">
        <v>3.5999999999999999E-3</v>
      </c>
      <c r="O74" s="75">
        <f>(P74+R74)/2</f>
        <v>-8.2000000000000007E-3</v>
      </c>
      <c r="P74" s="94">
        <v>-1.95E-2</v>
      </c>
      <c r="Q74" s="67">
        <v>-2.0400000000000001E-2</v>
      </c>
      <c r="R74" s="94">
        <v>3.0999999999999999E-3</v>
      </c>
      <c r="S74" s="68">
        <v>-1.5100000000000001E-2</v>
      </c>
      <c r="T74" s="48"/>
    </row>
    <row r="75" spans="1:23" x14ac:dyDescent="0.25">
      <c r="A75" s="111"/>
      <c r="B75" s="110"/>
      <c r="C75" s="116"/>
      <c r="D75" s="44" t="s">
        <v>23</v>
      </c>
      <c r="E75" s="83">
        <f>(G75+I75)/2</f>
        <v>-4.8499999999999993E-3</v>
      </c>
      <c r="F75" s="62">
        <v>6.8999999999999999E-3</v>
      </c>
      <c r="G75" s="95">
        <v>1.12E-2</v>
      </c>
      <c r="H75" s="62">
        <v>0.14430000000000001</v>
      </c>
      <c r="I75" s="42">
        <v>-2.0899999999999998E-2</v>
      </c>
      <c r="J75" s="83">
        <f>(L75+N75)/2</f>
        <v>6.3E-3</v>
      </c>
      <c r="K75" s="62">
        <v>4.3799999999999999E-2</v>
      </c>
      <c r="L75" s="95">
        <v>3.85E-2</v>
      </c>
      <c r="M75" s="62">
        <v>0.20669999999999999</v>
      </c>
      <c r="N75" s="42">
        <v>-2.5899999999999999E-2</v>
      </c>
      <c r="O75" s="83">
        <f>(P75+R75)/2</f>
        <v>-6.8499999999999985E-3</v>
      </c>
      <c r="P75" s="58">
        <v>-7.22E-2</v>
      </c>
      <c r="Q75" s="62">
        <v>-5.16E-2</v>
      </c>
      <c r="R75" s="58">
        <v>5.8500000000000003E-2</v>
      </c>
      <c r="S75" s="63">
        <v>-4.9099999999999998E-2</v>
      </c>
      <c r="T75" s="48"/>
    </row>
    <row r="76" spans="1:23" x14ac:dyDescent="0.25">
      <c r="C76" s="93"/>
      <c r="D76" s="48"/>
      <c r="E76" s="83"/>
      <c r="F76" s="48"/>
      <c r="G76" s="48"/>
      <c r="H76" s="48"/>
      <c r="I76" s="57"/>
      <c r="J76" s="83"/>
      <c r="K76" s="48"/>
      <c r="L76" s="48"/>
      <c r="M76" s="48"/>
      <c r="N76" s="48"/>
      <c r="O76" s="83"/>
      <c r="P76" s="48"/>
      <c r="Q76" s="48"/>
      <c r="R76" s="48"/>
      <c r="S76" s="48"/>
      <c r="T76" s="48"/>
    </row>
    <row r="77" spans="1:23" x14ac:dyDescent="0.25">
      <c r="D77" s="48">
        <v>0.77549999999999997</v>
      </c>
      <c r="E77" s="83">
        <f t="shared" ref="E76:E78" si="7">(G77+I77)/2</f>
        <v>-6.1000000000000004E-3</v>
      </c>
      <c r="F77" s="105">
        <v>2.5999999999999999E-2</v>
      </c>
      <c r="G77" s="141">
        <v>8.2000000000000007E-3</v>
      </c>
      <c r="H77" s="48">
        <v>4.8599999999999997E-2</v>
      </c>
      <c r="I77" s="36">
        <v>-2.0400000000000001E-2</v>
      </c>
      <c r="J77" s="83">
        <f t="shared" ref="J76:J78" si="8">(L77+N77)/2</f>
        <v>8.5500000000000003E-3</v>
      </c>
      <c r="K77" s="48">
        <v>4.6800000000000001E-2</v>
      </c>
      <c r="L77" s="141">
        <v>4.36E-2</v>
      </c>
      <c r="M77" s="105">
        <v>8.6300000000000002E-2</v>
      </c>
      <c r="N77" s="48">
        <v>-2.6499999999999999E-2</v>
      </c>
      <c r="O77" s="72">
        <f t="shared" ref="O76:O78" si="9">(P77+R77)/2</f>
        <v>-1.915E-2</v>
      </c>
      <c r="P77" s="141">
        <v>-1.04E-2</v>
      </c>
      <c r="Q77" s="48">
        <v>-5.5300000000000002E-2</v>
      </c>
      <c r="R77" s="105">
        <v>-2.7900000000000001E-2</v>
      </c>
      <c r="S77" s="48">
        <v>-4.6699999999999998E-2</v>
      </c>
      <c r="T77" s="48"/>
      <c r="U77" s="48"/>
      <c r="V77" s="48"/>
      <c r="W77" s="48"/>
    </row>
    <row r="78" spans="1:23" x14ac:dyDescent="0.25">
      <c r="D78" s="48">
        <v>0.75470000000000004</v>
      </c>
      <c r="E78" s="72">
        <f t="shared" si="7"/>
        <v>1.2849999999999999E-2</v>
      </c>
      <c r="F78" s="48">
        <v>-1.2500000000000001E-2</v>
      </c>
      <c r="G78" s="45">
        <v>3.8199999999999998E-2</v>
      </c>
      <c r="H78" s="48">
        <v>6.4999999999999997E-3</v>
      </c>
      <c r="I78" s="141">
        <v>-1.2500000000000001E-2</v>
      </c>
      <c r="J78" s="72">
        <f t="shared" si="8"/>
        <v>4.0899999999999999E-2</v>
      </c>
      <c r="K78" s="48">
        <v>-2.7300000000000001E-2</v>
      </c>
      <c r="L78" s="48">
        <v>0.1026</v>
      </c>
      <c r="M78" s="48">
        <v>4.1999999999999997E-3</v>
      </c>
      <c r="N78" s="141">
        <v>-2.0799999999999999E-2</v>
      </c>
      <c r="O78" s="83">
        <f t="shared" si="9"/>
        <v>-7.3000000000000001E-3</v>
      </c>
      <c r="P78" s="48">
        <v>-2.12E-2</v>
      </c>
      <c r="Q78" s="48">
        <v>-3.0599999999999999E-2</v>
      </c>
      <c r="R78" s="141">
        <v>6.6E-3</v>
      </c>
      <c r="S78" s="48">
        <v>-3.9100000000000003E-2</v>
      </c>
      <c r="T78" s="48"/>
    </row>
    <row r="79" spans="1:23" x14ac:dyDescent="0.25">
      <c r="D79" s="48"/>
      <c r="E79" s="48"/>
      <c r="F79" s="48"/>
      <c r="G79" s="45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</row>
    <row r="80" spans="1:23" x14ac:dyDescent="0.25"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 t="s">
        <v>64</v>
      </c>
      <c r="P80" s="48"/>
      <c r="Q80" s="48"/>
      <c r="R80" s="48"/>
      <c r="S80" s="48"/>
      <c r="T80" s="48" t="s">
        <v>56</v>
      </c>
    </row>
    <row r="81" spans="3:24" x14ac:dyDescent="0.25">
      <c r="D81" s="48"/>
      <c r="E81" s="48"/>
      <c r="F81" s="48"/>
      <c r="G81" s="48"/>
      <c r="H81" s="48"/>
      <c r="I81" s="48"/>
      <c r="J81" s="48"/>
      <c r="K81" s="48"/>
      <c r="L81" s="48"/>
      <c r="M81" s="48">
        <v>100</v>
      </c>
      <c r="N81" s="48">
        <v>0.6472</v>
      </c>
      <c r="O81" s="48">
        <v>0.1074</v>
      </c>
      <c r="P81" s="48">
        <v>0.1137</v>
      </c>
      <c r="Q81" s="48">
        <v>-0.21879999999999999</v>
      </c>
      <c r="R81" s="48">
        <v>-0.1154</v>
      </c>
      <c r="S81" s="48">
        <f>AVERAGE(O81:R81)</f>
        <v>-2.8275000000000002E-2</v>
      </c>
      <c r="T81" s="48"/>
      <c r="X81" s="36" t="e">
        <f>AVERAGE(T81:W81)</f>
        <v>#DIV/0!</v>
      </c>
    </row>
    <row r="82" spans="3:24" x14ac:dyDescent="0.25">
      <c r="D82" s="48"/>
      <c r="E82" s="48"/>
      <c r="F82" s="48"/>
      <c r="G82" s="48"/>
      <c r="H82" s="48"/>
      <c r="I82" s="48"/>
      <c r="J82" s="48"/>
      <c r="K82" s="48"/>
      <c r="L82" s="48"/>
      <c r="M82" s="48">
        <v>75</v>
      </c>
      <c r="N82" s="48">
        <v>0.65369999999999995</v>
      </c>
      <c r="O82" s="48">
        <v>0.1368</v>
      </c>
      <c r="P82" s="48">
        <v>7.4700000000000003E-2</v>
      </c>
      <c r="Q82" s="48">
        <v>-0.22919999999999999</v>
      </c>
      <c r="R82" s="48">
        <v>-0.14419999999999999</v>
      </c>
      <c r="S82" s="48">
        <f t="shared" ref="S82:S86" si="10">AVERAGE(O82:R82)</f>
        <v>-4.047499999999999E-2</v>
      </c>
      <c r="X82" s="36" t="e">
        <f t="shared" ref="X82:X86" si="11">AVERAGE(T82:W82)</f>
        <v>#DIV/0!</v>
      </c>
    </row>
    <row r="83" spans="3:24" x14ac:dyDescent="0.25">
      <c r="M83" s="36">
        <v>50</v>
      </c>
      <c r="N83" s="36">
        <v>0.65210000000000001</v>
      </c>
      <c r="O83" s="36">
        <v>0.16109999999999999</v>
      </c>
      <c r="P83" s="36">
        <v>0.17150000000000001</v>
      </c>
      <c r="Q83" s="36">
        <v>-0.19789999999999999</v>
      </c>
      <c r="R83" s="36">
        <v>-0.15379999999999999</v>
      </c>
      <c r="S83" s="48">
        <f t="shared" si="10"/>
        <v>-4.7749999999999945E-3</v>
      </c>
      <c r="X83" s="36" t="e">
        <f t="shared" si="11"/>
        <v>#DIV/0!</v>
      </c>
    </row>
    <row r="84" spans="3:24" x14ac:dyDescent="0.25">
      <c r="M84" s="36">
        <v>25</v>
      </c>
      <c r="S84" s="48" t="e">
        <f t="shared" si="10"/>
        <v>#DIV/0!</v>
      </c>
      <c r="X84" s="36" t="e">
        <f t="shared" si="11"/>
        <v>#DIV/0!</v>
      </c>
    </row>
    <row r="85" spans="3:24" x14ac:dyDescent="0.25">
      <c r="M85" s="36">
        <v>10</v>
      </c>
      <c r="S85" s="48" t="e">
        <f t="shared" si="10"/>
        <v>#DIV/0!</v>
      </c>
      <c r="X85" s="36" t="e">
        <f t="shared" si="11"/>
        <v>#DIV/0!</v>
      </c>
    </row>
    <row r="86" spans="3:24" x14ac:dyDescent="0.25">
      <c r="M86" s="36">
        <v>1</v>
      </c>
      <c r="S86" s="48" t="e">
        <f t="shared" si="10"/>
        <v>#DIV/0!</v>
      </c>
      <c r="X86" s="36" t="e">
        <f t="shared" si="11"/>
        <v>#DIV/0!</v>
      </c>
    </row>
    <row r="89" spans="3:24" x14ac:dyDescent="0.25">
      <c r="C89" s="36"/>
    </row>
    <row r="90" spans="3:24" x14ac:dyDescent="0.25">
      <c r="C90" s="36"/>
    </row>
    <row r="91" spans="3:24" x14ac:dyDescent="0.25">
      <c r="C91" s="36"/>
    </row>
    <row r="92" spans="3:24" x14ac:dyDescent="0.25">
      <c r="C92" s="36"/>
    </row>
    <row r="93" spans="3:24" x14ac:dyDescent="0.25">
      <c r="C93" s="36"/>
    </row>
    <row r="94" spans="3:24" x14ac:dyDescent="0.25">
      <c r="C94" s="36"/>
    </row>
    <row r="95" spans="3:24" x14ac:dyDescent="0.25">
      <c r="C95" s="36"/>
    </row>
    <row r="96" spans="3:24" x14ac:dyDescent="0.25">
      <c r="C96" s="36"/>
    </row>
    <row r="97" spans="3:3" x14ac:dyDescent="0.25">
      <c r="C97" s="36"/>
    </row>
    <row r="98" spans="3:3" x14ac:dyDescent="0.25">
      <c r="C98" s="36"/>
    </row>
    <row r="99" spans="3:3" x14ac:dyDescent="0.25">
      <c r="C99" s="36"/>
    </row>
    <row r="100" spans="3:3" x14ac:dyDescent="0.25">
      <c r="C100" s="36"/>
    </row>
    <row r="101" spans="3:3" x14ac:dyDescent="0.25">
      <c r="C101" s="36"/>
    </row>
    <row r="102" spans="3:3" x14ac:dyDescent="0.25">
      <c r="C102" s="36"/>
    </row>
    <row r="103" spans="3:3" x14ac:dyDescent="0.25">
      <c r="C103" s="36"/>
    </row>
    <row r="104" spans="3:3" x14ac:dyDescent="0.25">
      <c r="C104" s="36"/>
    </row>
    <row r="105" spans="3:3" x14ac:dyDescent="0.25">
      <c r="C105" s="36"/>
    </row>
    <row r="106" spans="3:3" x14ac:dyDescent="0.25">
      <c r="C106" s="36"/>
    </row>
    <row r="107" spans="3:3" x14ac:dyDescent="0.25">
      <c r="C107" s="36"/>
    </row>
    <row r="108" spans="3:3" x14ac:dyDescent="0.25">
      <c r="C108" s="36"/>
    </row>
    <row r="109" spans="3:3" x14ac:dyDescent="0.25">
      <c r="C109" s="36"/>
    </row>
  </sheetData>
  <mergeCells count="39">
    <mergeCell ref="B21:B36"/>
    <mergeCell ref="C1:D1"/>
    <mergeCell ref="C13:C16"/>
    <mergeCell ref="C17:C20"/>
    <mergeCell ref="C42:C43"/>
    <mergeCell ref="C21:C24"/>
    <mergeCell ref="C25:C28"/>
    <mergeCell ref="C29:C32"/>
    <mergeCell ref="C33:C36"/>
    <mergeCell ref="B3:B4"/>
    <mergeCell ref="B7:B20"/>
    <mergeCell ref="O42:S42"/>
    <mergeCell ref="C44:C47"/>
    <mergeCell ref="E42:I42"/>
    <mergeCell ref="J42:N42"/>
    <mergeCell ref="O3:O4"/>
    <mergeCell ref="C3:C4"/>
    <mergeCell ref="D3:D4"/>
    <mergeCell ref="C5:C8"/>
    <mergeCell ref="C9:C12"/>
    <mergeCell ref="J3:N3"/>
    <mergeCell ref="E3:I3"/>
    <mergeCell ref="D42:D43"/>
    <mergeCell ref="B42:B43"/>
    <mergeCell ref="A3:A4"/>
    <mergeCell ref="A5:A20"/>
    <mergeCell ref="A21:A36"/>
    <mergeCell ref="A42:A43"/>
    <mergeCell ref="A44:A59"/>
    <mergeCell ref="B46:B59"/>
    <mergeCell ref="B62:B75"/>
    <mergeCell ref="A60:A75"/>
    <mergeCell ref="C60:C63"/>
    <mergeCell ref="C64:C67"/>
    <mergeCell ref="C68:C71"/>
    <mergeCell ref="C48:C51"/>
    <mergeCell ref="C52:C55"/>
    <mergeCell ref="C56:C59"/>
    <mergeCell ref="C72:C7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3789-1003-47D8-B7A4-FDE215F69927}">
  <dimension ref="A1:O30"/>
  <sheetViews>
    <sheetView workbookViewId="0">
      <selection activeCell="K14" sqref="K14"/>
    </sheetView>
  </sheetViews>
  <sheetFormatPr defaultColWidth="9.140625" defaultRowHeight="15" x14ac:dyDescent="0.25"/>
  <cols>
    <col min="1" max="1" width="9.140625" style="4"/>
    <col min="2" max="2" width="12.28515625" style="4" bestFit="1" customWidth="1"/>
    <col min="3" max="3" width="9.140625" style="4"/>
    <col min="4" max="4" width="21.140625" style="4" bestFit="1" customWidth="1"/>
    <col min="5" max="5" width="17" style="4" customWidth="1"/>
    <col min="6" max="6" width="9.140625" style="4"/>
    <col min="7" max="7" width="28.42578125" style="4" bestFit="1" customWidth="1"/>
    <col min="8" max="8" width="13.85546875" style="4" bestFit="1" customWidth="1"/>
    <col min="9" max="9" width="9.85546875" style="4" customWidth="1"/>
    <col min="10" max="10" width="14.5703125" style="4" bestFit="1" customWidth="1"/>
    <col min="11" max="11" width="14.7109375" style="4" bestFit="1" customWidth="1"/>
    <col min="12" max="12" width="9" style="4" bestFit="1" customWidth="1"/>
    <col min="13" max="13" width="12" style="4" bestFit="1" customWidth="1"/>
    <col min="14" max="16384" width="9.140625" style="4"/>
  </cols>
  <sheetData>
    <row r="1" spans="1:15" ht="15.75" thickBot="1" x14ac:dyDescent="0.3">
      <c r="B1" s="14"/>
      <c r="C1" s="14"/>
      <c r="D1" s="14"/>
      <c r="E1" s="14"/>
      <c r="F1" s="14"/>
      <c r="G1" s="14"/>
      <c r="H1" s="14"/>
      <c r="I1" s="14"/>
      <c r="J1" s="6"/>
    </row>
    <row r="2" spans="1:15" ht="15" customHeight="1" thickTop="1" x14ac:dyDescent="0.25">
      <c r="A2" s="15"/>
      <c r="B2" s="129" t="s">
        <v>12</v>
      </c>
      <c r="C2" s="108" t="s">
        <v>17</v>
      </c>
      <c r="D2" s="108" t="s">
        <v>20</v>
      </c>
      <c r="E2" s="108" t="s">
        <v>21</v>
      </c>
      <c r="F2" s="108" t="s">
        <v>3</v>
      </c>
      <c r="G2" s="125" t="s">
        <v>2</v>
      </c>
      <c r="H2" s="131" t="s">
        <v>22</v>
      </c>
      <c r="I2" s="125" t="s">
        <v>18</v>
      </c>
      <c r="J2" s="133" t="s">
        <v>4</v>
      </c>
      <c r="K2" s="5"/>
      <c r="L2" s="5"/>
      <c r="O2" s="19"/>
    </row>
    <row r="3" spans="1:15" ht="15.75" thickBot="1" x14ac:dyDescent="0.3">
      <c r="A3" s="15"/>
      <c r="B3" s="130"/>
      <c r="C3" s="126"/>
      <c r="D3" s="126"/>
      <c r="E3" s="126"/>
      <c r="F3" s="126"/>
      <c r="G3" s="126"/>
      <c r="H3" s="132"/>
      <c r="I3" s="126"/>
      <c r="J3" s="134"/>
      <c r="K3" s="5"/>
      <c r="L3" s="5"/>
      <c r="O3" s="19"/>
    </row>
    <row r="4" spans="1:15" ht="15.75" thickTop="1" x14ac:dyDescent="0.25">
      <c r="A4" s="122" t="s">
        <v>11</v>
      </c>
      <c r="B4" s="100" t="s">
        <v>2</v>
      </c>
      <c r="C4" s="10">
        <v>1</v>
      </c>
      <c r="D4" s="10" t="s">
        <v>19</v>
      </c>
      <c r="E4" s="10" t="s">
        <v>19</v>
      </c>
      <c r="F4" s="10" t="s">
        <v>19</v>
      </c>
      <c r="G4" s="10" t="s">
        <v>50</v>
      </c>
      <c r="H4" s="29">
        <v>1E-10</v>
      </c>
      <c r="I4" s="10">
        <v>64</v>
      </c>
      <c r="J4" s="26" t="s">
        <v>51</v>
      </c>
      <c r="K4" s="6"/>
      <c r="L4" s="6"/>
      <c r="O4" s="19"/>
    </row>
    <row r="5" spans="1:15" x14ac:dyDescent="0.25">
      <c r="A5" s="123"/>
      <c r="B5" s="1" t="s">
        <v>6</v>
      </c>
      <c r="C5" s="3">
        <v>3</v>
      </c>
      <c r="D5" s="3" t="s">
        <v>28</v>
      </c>
      <c r="E5" s="3">
        <v>10</v>
      </c>
      <c r="F5" s="3">
        <v>0.5</v>
      </c>
      <c r="G5" s="80"/>
      <c r="H5" s="29"/>
      <c r="I5" s="80"/>
      <c r="J5" s="97"/>
      <c r="K5" s="6"/>
      <c r="L5" s="6"/>
      <c r="O5" s="19"/>
    </row>
    <row r="6" spans="1:15" x14ac:dyDescent="0.25">
      <c r="A6" s="123"/>
      <c r="B6" s="1" t="s">
        <v>15</v>
      </c>
      <c r="C6" s="3">
        <v>3</v>
      </c>
      <c r="D6" s="3" t="s">
        <v>29</v>
      </c>
      <c r="E6" s="3">
        <v>100</v>
      </c>
      <c r="F6" s="3" t="s">
        <v>19</v>
      </c>
      <c r="G6" s="3" t="s">
        <v>19</v>
      </c>
      <c r="H6" s="9" t="s">
        <v>19</v>
      </c>
      <c r="I6" s="3" t="s">
        <v>19</v>
      </c>
      <c r="J6" s="25" t="s">
        <v>19</v>
      </c>
      <c r="K6" s="6"/>
      <c r="L6" s="6"/>
      <c r="O6" s="19"/>
    </row>
    <row r="7" spans="1:15" x14ac:dyDescent="0.25">
      <c r="A7" s="123"/>
      <c r="B7" s="11" t="s">
        <v>14</v>
      </c>
      <c r="C7" s="3">
        <v>4</v>
      </c>
      <c r="D7" s="3" t="s">
        <v>28</v>
      </c>
      <c r="E7" s="3">
        <v>100</v>
      </c>
      <c r="F7" s="3" t="s">
        <v>19</v>
      </c>
      <c r="G7" s="3" t="s">
        <v>19</v>
      </c>
      <c r="H7" s="9" t="s">
        <v>19</v>
      </c>
      <c r="I7" s="3" t="s">
        <v>19</v>
      </c>
      <c r="J7" s="25" t="s">
        <v>19</v>
      </c>
      <c r="K7" s="6"/>
      <c r="L7" s="6"/>
      <c r="O7" s="19"/>
    </row>
    <row r="8" spans="1:15" ht="15.75" thickBot="1" x14ac:dyDescent="0.3">
      <c r="A8" s="124"/>
      <c r="B8" s="18" t="s">
        <v>16</v>
      </c>
      <c r="C8" s="12">
        <v>4</v>
      </c>
      <c r="D8" s="12" t="s">
        <v>28</v>
      </c>
      <c r="E8" s="12">
        <v>100</v>
      </c>
      <c r="F8" s="12" t="s">
        <v>19</v>
      </c>
      <c r="G8" s="14" t="s">
        <v>19</v>
      </c>
      <c r="H8" s="12" t="s">
        <v>19</v>
      </c>
      <c r="I8" s="12" t="s">
        <v>19</v>
      </c>
      <c r="J8" s="17" t="s">
        <v>19</v>
      </c>
      <c r="K8" s="8"/>
      <c r="L8" s="6"/>
      <c r="O8" s="19"/>
    </row>
    <row r="9" spans="1:15" ht="15.75" thickTop="1" x14ac:dyDescent="0.25">
      <c r="A9" s="135" t="s">
        <v>13</v>
      </c>
      <c r="B9" s="99" t="s">
        <v>2</v>
      </c>
      <c r="C9" s="99">
        <v>1</v>
      </c>
      <c r="D9" s="99" t="s">
        <v>19</v>
      </c>
      <c r="E9" s="99" t="s">
        <v>19</v>
      </c>
      <c r="F9" s="99" t="s">
        <v>19</v>
      </c>
      <c r="G9" s="102" t="s">
        <v>52</v>
      </c>
      <c r="H9" s="102">
        <v>1E-10</v>
      </c>
      <c r="I9" s="99">
        <v>256</v>
      </c>
      <c r="J9" s="103" t="s">
        <v>53</v>
      </c>
      <c r="K9" s="21"/>
      <c r="L9" s="6"/>
      <c r="O9" s="19"/>
    </row>
    <row r="10" spans="1:15" x14ac:dyDescent="0.25">
      <c r="A10" s="123"/>
      <c r="B10" s="3" t="s">
        <v>6</v>
      </c>
      <c r="C10" s="30">
        <v>3</v>
      </c>
      <c r="D10" s="30" t="s">
        <v>28</v>
      </c>
      <c r="E10" s="30">
        <v>10</v>
      </c>
      <c r="F10" s="30">
        <v>0.5</v>
      </c>
      <c r="G10" s="31"/>
      <c r="H10" s="32"/>
      <c r="I10" s="3"/>
      <c r="J10" s="25"/>
      <c r="K10" s="6"/>
      <c r="L10" s="6"/>
      <c r="M10" s="6"/>
      <c r="O10" s="19"/>
    </row>
    <row r="11" spans="1:15" x14ac:dyDescent="0.25">
      <c r="A11" s="123"/>
      <c r="B11" s="3" t="s">
        <v>15</v>
      </c>
      <c r="C11" s="30">
        <v>3</v>
      </c>
      <c r="D11" s="30" t="s">
        <v>29</v>
      </c>
      <c r="E11" s="30">
        <v>25</v>
      </c>
      <c r="F11" s="30" t="s">
        <v>19</v>
      </c>
      <c r="G11" s="3" t="s">
        <v>19</v>
      </c>
      <c r="H11" s="9" t="s">
        <v>19</v>
      </c>
      <c r="I11" s="3" t="s">
        <v>19</v>
      </c>
      <c r="J11" s="25" t="s">
        <v>19</v>
      </c>
      <c r="K11" s="6"/>
      <c r="L11" s="6"/>
      <c r="M11" s="6"/>
      <c r="O11" s="19"/>
    </row>
    <row r="12" spans="1:15" x14ac:dyDescent="0.25">
      <c r="A12" s="123"/>
      <c r="B12" s="3" t="s">
        <v>14</v>
      </c>
      <c r="C12" s="30">
        <v>4</v>
      </c>
      <c r="D12" s="30" t="s">
        <v>28</v>
      </c>
      <c r="E12" s="30">
        <v>50</v>
      </c>
      <c r="F12" s="30" t="s">
        <v>19</v>
      </c>
      <c r="G12" s="3" t="s">
        <v>19</v>
      </c>
      <c r="H12" s="9" t="s">
        <v>19</v>
      </c>
      <c r="I12" s="3" t="s">
        <v>19</v>
      </c>
      <c r="J12" s="25" t="s">
        <v>19</v>
      </c>
      <c r="K12" s="6"/>
      <c r="L12" s="6"/>
      <c r="M12" s="6"/>
      <c r="O12" s="19"/>
    </row>
    <row r="13" spans="1:15" ht="15.75" thickBot="1" x14ac:dyDescent="0.3">
      <c r="A13" s="124"/>
      <c r="B13" s="12" t="s">
        <v>16</v>
      </c>
      <c r="C13" s="12">
        <v>4</v>
      </c>
      <c r="D13" s="12" t="s">
        <v>28</v>
      </c>
      <c r="E13" s="12">
        <v>100</v>
      </c>
      <c r="F13" s="12" t="s">
        <v>19</v>
      </c>
      <c r="G13" s="12" t="s">
        <v>19</v>
      </c>
      <c r="H13" s="12" t="s">
        <v>19</v>
      </c>
      <c r="I13" s="12" t="s">
        <v>19</v>
      </c>
      <c r="J13" s="17" t="s">
        <v>19</v>
      </c>
      <c r="K13" s="6"/>
      <c r="L13" s="6"/>
      <c r="O13" s="19"/>
    </row>
    <row r="14" spans="1:15" ht="15.75" thickTop="1" x14ac:dyDescent="0.25"/>
    <row r="15" spans="1:15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M15" s="6"/>
    </row>
    <row r="16" spans="1:15" ht="15.75" thickBot="1" x14ac:dyDescent="0.3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6"/>
      <c r="M16" s="6"/>
    </row>
    <row r="17" spans="1:13" ht="15.75" thickTop="1" x14ac:dyDescent="0.25">
      <c r="A17" s="15"/>
      <c r="B17" s="137" t="s">
        <v>12</v>
      </c>
      <c r="C17" s="125" t="s">
        <v>17</v>
      </c>
      <c r="D17" s="125" t="s">
        <v>20</v>
      </c>
      <c r="E17" s="125" t="s">
        <v>21</v>
      </c>
      <c r="F17" s="125" t="s">
        <v>3</v>
      </c>
      <c r="G17" s="125" t="s">
        <v>2</v>
      </c>
      <c r="H17" s="136" t="s">
        <v>22</v>
      </c>
      <c r="I17" s="125" t="s">
        <v>18</v>
      </c>
      <c r="J17" s="125" t="s">
        <v>4</v>
      </c>
      <c r="K17" s="127" t="s">
        <v>10</v>
      </c>
      <c r="L17" s="21"/>
      <c r="M17" s="6"/>
    </row>
    <row r="18" spans="1:13" ht="15.75" thickBot="1" x14ac:dyDescent="0.3">
      <c r="A18" s="16"/>
      <c r="B18" s="138"/>
      <c r="C18" s="126"/>
      <c r="D18" s="126"/>
      <c r="E18" s="126"/>
      <c r="F18" s="126"/>
      <c r="G18" s="126"/>
      <c r="H18" s="132"/>
      <c r="I18" s="126"/>
      <c r="J18" s="126"/>
      <c r="K18" s="128"/>
      <c r="L18" s="21"/>
    </row>
    <row r="19" spans="1:13" ht="15.75" thickTop="1" x14ac:dyDescent="0.25">
      <c r="A19" s="122" t="s">
        <v>11</v>
      </c>
      <c r="B19" s="99" t="s">
        <v>31</v>
      </c>
      <c r="C19" s="10">
        <v>1</v>
      </c>
      <c r="D19" s="23" t="s">
        <v>19</v>
      </c>
      <c r="E19" s="23" t="s">
        <v>19</v>
      </c>
      <c r="F19" s="23" t="s">
        <v>19</v>
      </c>
      <c r="G19" s="104" t="s">
        <v>50</v>
      </c>
      <c r="H19" s="29">
        <v>1E-10</v>
      </c>
      <c r="I19" s="104">
        <v>64</v>
      </c>
      <c r="J19" s="20" t="s">
        <v>51</v>
      </c>
      <c r="K19" s="98" t="s">
        <v>66</v>
      </c>
    </row>
    <row r="20" spans="1:13" x14ac:dyDescent="0.25">
      <c r="A20" s="123"/>
      <c r="B20" s="2" t="s">
        <v>32</v>
      </c>
      <c r="C20" s="3">
        <v>3</v>
      </c>
      <c r="D20" s="22" t="s">
        <v>28</v>
      </c>
      <c r="E20" s="22">
        <v>10</v>
      </c>
      <c r="F20" s="22">
        <v>0.5</v>
      </c>
      <c r="G20" s="34"/>
      <c r="H20" s="29"/>
      <c r="I20" s="34"/>
      <c r="J20" s="34"/>
      <c r="K20" s="38"/>
      <c r="L20" s="6"/>
    </row>
    <row r="21" spans="1:13" x14ac:dyDescent="0.25">
      <c r="A21" s="123"/>
      <c r="B21" s="2" t="s">
        <v>15</v>
      </c>
      <c r="C21" s="3">
        <v>3</v>
      </c>
      <c r="D21" s="22" t="s">
        <v>29</v>
      </c>
      <c r="E21" s="22">
        <v>25</v>
      </c>
      <c r="F21" s="22" t="s">
        <v>19</v>
      </c>
      <c r="G21" s="22" t="s">
        <v>19</v>
      </c>
      <c r="H21" s="22" t="s">
        <v>19</v>
      </c>
      <c r="I21" s="22" t="s">
        <v>19</v>
      </c>
      <c r="J21" s="22" t="s">
        <v>19</v>
      </c>
      <c r="K21" s="25" t="s">
        <v>19</v>
      </c>
      <c r="L21" s="6"/>
    </row>
    <row r="22" spans="1:13" x14ac:dyDescent="0.25">
      <c r="A22" s="123"/>
      <c r="B22" s="2" t="s">
        <v>33</v>
      </c>
      <c r="C22" s="3">
        <v>4</v>
      </c>
      <c r="D22" s="22" t="s">
        <v>28</v>
      </c>
      <c r="E22" s="22">
        <v>100</v>
      </c>
      <c r="F22" s="22" t="s">
        <v>19</v>
      </c>
      <c r="G22" s="22" t="s">
        <v>19</v>
      </c>
      <c r="H22" s="22" t="s">
        <v>19</v>
      </c>
      <c r="I22" s="22" t="s">
        <v>19</v>
      </c>
      <c r="J22" s="22" t="s">
        <v>19</v>
      </c>
      <c r="K22" s="27" t="s">
        <v>19</v>
      </c>
    </row>
    <row r="23" spans="1:13" ht="15.75" thickBot="1" x14ac:dyDescent="0.3">
      <c r="A23" s="124"/>
      <c r="B23" s="13" t="s">
        <v>34</v>
      </c>
      <c r="C23" s="12">
        <v>4</v>
      </c>
      <c r="D23" s="12" t="s">
        <v>28</v>
      </c>
      <c r="E23" s="12">
        <v>100</v>
      </c>
      <c r="F23" s="12" t="s">
        <v>19</v>
      </c>
      <c r="G23" s="24" t="s">
        <v>19</v>
      </c>
      <c r="H23" s="12" t="s">
        <v>19</v>
      </c>
      <c r="I23" s="12" t="s">
        <v>19</v>
      </c>
      <c r="J23" s="12" t="s">
        <v>19</v>
      </c>
      <c r="K23" s="28" t="s">
        <v>19</v>
      </c>
    </row>
    <row r="24" spans="1:13" ht="15.75" thickTop="1" x14ac:dyDescent="0.25">
      <c r="A24" s="122" t="s">
        <v>13</v>
      </c>
      <c r="B24" s="99" t="s">
        <v>31</v>
      </c>
      <c r="C24" s="99">
        <v>1</v>
      </c>
      <c r="D24" s="99" t="s">
        <v>19</v>
      </c>
      <c r="E24" s="99" t="s">
        <v>19</v>
      </c>
      <c r="F24" s="99" t="s">
        <v>19</v>
      </c>
      <c r="G24" s="102" t="s">
        <v>52</v>
      </c>
      <c r="H24" s="102">
        <v>1E-10</v>
      </c>
      <c r="I24" s="99">
        <v>256</v>
      </c>
      <c r="J24" s="20" t="s">
        <v>51</v>
      </c>
      <c r="K24" s="101" t="s">
        <v>57</v>
      </c>
    </row>
    <row r="25" spans="1:13" x14ac:dyDescent="0.25">
      <c r="A25" s="123"/>
      <c r="B25" s="2" t="s">
        <v>32</v>
      </c>
      <c r="C25" s="33">
        <v>3</v>
      </c>
      <c r="D25" s="33" t="s">
        <v>28</v>
      </c>
      <c r="E25" s="33">
        <v>10</v>
      </c>
      <c r="F25" s="33">
        <v>0.5</v>
      </c>
      <c r="G25" s="34"/>
      <c r="H25" s="29"/>
      <c r="I25" s="34"/>
      <c r="J25" s="34"/>
      <c r="K25" s="38"/>
    </row>
    <row r="26" spans="1:13" x14ac:dyDescent="0.25">
      <c r="A26" s="123"/>
      <c r="B26" s="2" t="s">
        <v>15</v>
      </c>
      <c r="C26" s="33">
        <v>3</v>
      </c>
      <c r="D26" s="33" t="s">
        <v>29</v>
      </c>
      <c r="E26" s="33">
        <v>25</v>
      </c>
      <c r="F26" s="33" t="s">
        <v>19</v>
      </c>
      <c r="G26" s="33" t="s">
        <v>19</v>
      </c>
      <c r="H26" s="33" t="s">
        <v>19</v>
      </c>
      <c r="I26" s="33" t="s">
        <v>19</v>
      </c>
      <c r="J26" s="33" t="s">
        <v>19</v>
      </c>
      <c r="K26" s="25" t="s">
        <v>19</v>
      </c>
    </row>
    <row r="27" spans="1:13" x14ac:dyDescent="0.25">
      <c r="A27" s="123"/>
      <c r="B27" s="2" t="s">
        <v>33</v>
      </c>
      <c r="C27" s="33">
        <v>4</v>
      </c>
      <c r="D27" s="33" t="s">
        <v>28</v>
      </c>
      <c r="E27" s="33">
        <v>100</v>
      </c>
      <c r="F27" s="33" t="s">
        <v>19</v>
      </c>
      <c r="G27" s="33" t="s">
        <v>19</v>
      </c>
      <c r="H27" s="33" t="s">
        <v>19</v>
      </c>
      <c r="I27" s="33" t="s">
        <v>19</v>
      </c>
      <c r="J27" s="33" t="s">
        <v>19</v>
      </c>
      <c r="K27" s="27" t="s">
        <v>19</v>
      </c>
    </row>
    <row r="28" spans="1:13" ht="15.75" thickBot="1" x14ac:dyDescent="0.3">
      <c r="A28" s="124"/>
      <c r="B28" s="13" t="s">
        <v>34</v>
      </c>
      <c r="C28" s="12">
        <v>4</v>
      </c>
      <c r="D28" s="12" t="s">
        <v>28</v>
      </c>
      <c r="E28" s="12">
        <v>100</v>
      </c>
      <c r="F28" s="12" t="s">
        <v>19</v>
      </c>
      <c r="G28" s="24" t="s">
        <v>19</v>
      </c>
      <c r="H28" s="12" t="s">
        <v>19</v>
      </c>
      <c r="I28" s="12" t="s">
        <v>19</v>
      </c>
      <c r="J28" s="12" t="s">
        <v>19</v>
      </c>
      <c r="K28" s="28" t="s">
        <v>19</v>
      </c>
    </row>
    <row r="29" spans="1:13" ht="15.75" thickTop="1" x14ac:dyDescent="0.25"/>
    <row r="30" spans="1:13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</row>
  </sheetData>
  <mergeCells count="23">
    <mergeCell ref="A4:A8"/>
    <mergeCell ref="A9:A13"/>
    <mergeCell ref="H17:H18"/>
    <mergeCell ref="B17:B18"/>
    <mergeCell ref="C17:C18"/>
    <mergeCell ref="D17:D18"/>
    <mergeCell ref="K17:K18"/>
    <mergeCell ref="B2:B3"/>
    <mergeCell ref="C2:C3"/>
    <mergeCell ref="D2:D3"/>
    <mergeCell ref="E2:E3"/>
    <mergeCell ref="F2:F3"/>
    <mergeCell ref="I2:I3"/>
    <mergeCell ref="H2:H3"/>
    <mergeCell ref="J2:J3"/>
    <mergeCell ref="G2:G3"/>
    <mergeCell ref="G17:G18"/>
    <mergeCell ref="J17:J18"/>
    <mergeCell ref="A19:A23"/>
    <mergeCell ref="A24:A28"/>
    <mergeCell ref="E17:E18"/>
    <mergeCell ref="F17:F18"/>
    <mergeCell ref="I17:I18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compas-comparison table</vt:lpstr>
      <vt:lpstr>compas-Param and Arch</vt:lpstr>
      <vt:lpstr>Chart2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Alycia Carey</dc:creator>
  <cp:lastModifiedBy>Alycia Carey</cp:lastModifiedBy>
  <dcterms:created xsi:type="dcterms:W3CDTF">2022-03-01T13:54:44Z</dcterms:created>
  <dcterms:modified xsi:type="dcterms:W3CDTF">2022-06-09T23:04:17Z</dcterms:modified>
</cp:coreProperties>
</file>