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8D96DFA1-B96A-49BB-81C1-8A14433127C5}" xr6:coauthVersionLast="47" xr6:coauthVersionMax="47" xr10:uidLastSave="{00000000-0000-0000-0000-000000000000}"/>
  <bookViews>
    <workbookView xWindow="28680" yWindow="-120" windowWidth="29040" windowHeight="15840" tabRatio="665" firstSheet="2" activeTab="2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1" i="11" l="1"/>
  <c r="J89" i="11"/>
  <c r="O80" i="11" a="1"/>
  <c r="O80" i="11" s="1"/>
  <c r="O90" i="11"/>
  <c r="O85" i="11" a="1"/>
  <c r="O85" i="11" s="1"/>
  <c r="O75" i="11" a="1"/>
  <c r="O75" i="11" s="1"/>
  <c r="O70" i="11"/>
  <c r="O65" i="11" a="1"/>
  <c r="O65" i="11" s="1"/>
  <c r="O60" i="11" a="1"/>
  <c r="O60" i="11" s="1"/>
  <c r="O55" i="11" a="1"/>
  <c r="O55" i="11" s="1"/>
  <c r="J55" i="11" a="1"/>
  <c r="J55" i="11" s="1"/>
  <c r="J60" i="11" a="1"/>
  <c r="J60" i="11" s="1"/>
  <c r="J65" i="11" a="1"/>
  <c r="J65" i="11" s="1"/>
  <c r="J70" i="11"/>
  <c r="J75" i="11" a="1"/>
  <c r="J75" i="11" s="1"/>
  <c r="J80" i="11" a="1"/>
  <c r="J80" i="11" s="1"/>
  <c r="J85" i="11" a="1"/>
  <c r="J85" i="11" s="1"/>
  <c r="J90" i="11"/>
  <c r="E90" i="11"/>
  <c r="E85" i="11" a="1"/>
  <c r="E85" i="11" s="1"/>
  <c r="E55" i="11" a="1"/>
  <c r="E55" i="11" s="1"/>
  <c r="E60" i="11" a="1"/>
  <c r="E60" i="11" s="1"/>
  <c r="E65" i="11" a="1"/>
  <c r="E65" i="11" s="1"/>
  <c r="E70" i="11"/>
  <c r="E80" i="11" a="1"/>
  <c r="E80" i="11" s="1"/>
  <c r="E75" i="11" a="1"/>
  <c r="E75" i="11" s="1"/>
  <c r="J43" i="11"/>
  <c r="J38" i="11"/>
  <c r="J33" i="11"/>
  <c r="J23" i="11"/>
  <c r="J18" i="11"/>
  <c r="J13" i="11"/>
  <c r="J8" i="11"/>
  <c r="J28" i="11"/>
  <c r="O87" i="11"/>
  <c r="O88" i="11"/>
  <c r="J87" i="11"/>
  <c r="J88" i="11"/>
  <c r="E87" i="11"/>
  <c r="E88" i="11"/>
  <c r="O71" i="11"/>
  <c r="O69" i="11"/>
  <c r="E86" i="11" a="1"/>
  <c r="E86" i="11" s="1"/>
  <c r="E91" i="11"/>
  <c r="E69" i="11"/>
  <c r="J69" i="11"/>
  <c r="J71" i="11"/>
  <c r="J91" i="11"/>
  <c r="O67" i="11"/>
  <c r="O68" i="11"/>
  <c r="O81" i="11"/>
  <c r="O89" i="11"/>
  <c r="E84" i="11" a="1"/>
  <c r="E84" i="11" s="1"/>
  <c r="E89" i="11"/>
  <c r="E74" i="11" a="1"/>
  <c r="E74" i="11" s="1"/>
  <c r="E76" i="11" a="1"/>
  <c r="E76" i="11" s="1"/>
  <c r="E77" i="11" a="1"/>
  <c r="E77" i="11" s="1"/>
  <c r="E78" i="11" a="1"/>
  <c r="E78" i="11" s="1"/>
  <c r="E79" i="11" a="1"/>
  <c r="E79" i="11" s="1"/>
  <c r="E81" i="11" a="1"/>
  <c r="E81" i="11" s="1"/>
  <c r="E82" i="11" a="1"/>
  <c r="E82" i="11" s="1"/>
  <c r="E83" i="11" a="1"/>
  <c r="E83" i="11" s="1"/>
  <c r="J84" i="11" a="1"/>
  <c r="J84" i="11" s="1"/>
  <c r="E67" i="11"/>
  <c r="E68" i="11"/>
  <c r="J67" i="11"/>
  <c r="J68" i="11"/>
  <c r="O62" i="11" a="1"/>
  <c r="O62" i="11" s="1"/>
  <c r="O63" i="11" a="1"/>
  <c r="O63" i="11" s="1"/>
  <c r="O57" i="11" a="1"/>
  <c r="O57" i="11" s="1"/>
  <c r="O58" i="11" a="1"/>
  <c r="O58" i="11" s="1"/>
  <c r="E71" i="11"/>
  <c r="O66" i="11" a="1"/>
  <c r="O66" i="11" s="1"/>
  <c r="O56" i="11" a="1"/>
  <c r="O56" i="11" s="1"/>
  <c r="O59" i="11" a="1"/>
  <c r="O59" i="11" s="1"/>
  <c r="O61" i="11" a="1"/>
  <c r="O61" i="11" s="1"/>
  <c r="O64" i="11" a="1"/>
  <c r="O64" i="11" s="1"/>
  <c r="O72" i="11" a="1"/>
  <c r="O72" i="11" s="1"/>
  <c r="O73" i="11" a="1"/>
  <c r="O73" i="11" s="1"/>
  <c r="O74" i="11" a="1"/>
  <c r="O74" i="11" s="1"/>
  <c r="O76" i="11" a="1"/>
  <c r="O76" i="11" s="1"/>
  <c r="O77" i="11" a="1"/>
  <c r="O77" i="11" s="1"/>
  <c r="O78" i="11" a="1"/>
  <c r="O78" i="11" s="1"/>
  <c r="O79" i="11" a="1"/>
  <c r="O79" i="11" s="1"/>
  <c r="O82" i="11" a="1"/>
  <c r="O82" i="11" s="1"/>
  <c r="O83" i="11" a="1"/>
  <c r="O83" i="11" s="1"/>
  <c r="O84" i="11" a="1"/>
  <c r="O84" i="11" s="1"/>
  <c r="O86" i="11" a="1"/>
  <c r="O86" i="11" s="1"/>
  <c r="O54" i="11" a="1"/>
  <c r="O54" i="11" s="1"/>
  <c r="J56" i="11" a="1"/>
  <c r="J56" i="11" s="1"/>
  <c r="J57" i="11" a="1"/>
  <c r="J57" i="11" s="1"/>
  <c r="J58" i="11" a="1"/>
  <c r="J58" i="11" s="1"/>
  <c r="J59" i="11" a="1"/>
  <c r="J59" i="11" s="1"/>
  <c r="J61" i="11" a="1"/>
  <c r="J61" i="11" s="1"/>
  <c r="J62" i="11" a="1"/>
  <c r="J62" i="11" s="1"/>
  <c r="J63" i="11" a="1"/>
  <c r="J63" i="11" s="1"/>
  <c r="J64" i="11" a="1"/>
  <c r="J64" i="11" s="1"/>
  <c r="J66" i="11" a="1"/>
  <c r="J66" i="11" s="1"/>
  <c r="J72" i="11" a="1"/>
  <c r="J72" i="11" s="1"/>
  <c r="J73" i="11" a="1"/>
  <c r="J73" i="11" s="1"/>
  <c r="J74" i="11" a="1"/>
  <c r="J74" i="11" s="1"/>
  <c r="J76" i="11" a="1"/>
  <c r="J76" i="11" s="1"/>
  <c r="J77" i="11" a="1"/>
  <c r="J77" i="11" s="1"/>
  <c r="J78" i="11" a="1"/>
  <c r="J78" i="11" s="1"/>
  <c r="J79" i="11" a="1"/>
  <c r="J79" i="11" s="1"/>
  <c r="J81" i="11" a="1"/>
  <c r="J81" i="11" s="1"/>
  <c r="J82" i="11" a="1"/>
  <c r="J82" i="11" s="1"/>
  <c r="J83" i="11" a="1"/>
  <c r="J83" i="11" s="1"/>
  <c r="J86" i="11" a="1"/>
  <c r="J86" i="11" s="1"/>
  <c r="J54" i="11" a="1"/>
  <c r="J54" i="11" s="1"/>
  <c r="E56" i="11" a="1"/>
  <c r="E56" i="11" s="1"/>
  <c r="E57" i="11" a="1"/>
  <c r="E57" i="11" s="1"/>
  <c r="E58" i="11" a="1"/>
  <c r="E58" i="11" s="1"/>
  <c r="E59" i="11" a="1"/>
  <c r="E59" i="11" s="1"/>
  <c r="E61" i="11" a="1"/>
  <c r="E61" i="11" s="1"/>
  <c r="E62" i="11" a="1"/>
  <c r="E62" i="11" s="1"/>
  <c r="E63" i="11" a="1"/>
  <c r="E63" i="11" s="1"/>
  <c r="E64" i="11" a="1"/>
  <c r="E64" i="11" s="1"/>
  <c r="E66" i="11" a="1"/>
  <c r="E66" i="11" s="1"/>
  <c r="E72" i="11" a="1"/>
  <c r="E72" i="11" s="1"/>
  <c r="E73" i="11" a="1"/>
  <c r="E73" i="11" s="1"/>
  <c r="E54" i="11" a="1"/>
  <c r="E54" i="11" s="1"/>
  <c r="J7" i="11"/>
  <c r="J10" i="11"/>
  <c r="J11" i="11"/>
  <c r="J12" i="11"/>
  <c r="J14" i="11"/>
  <c r="J15" i="11"/>
  <c r="J16" i="11"/>
  <c r="J17" i="11"/>
  <c r="J19" i="11"/>
  <c r="J20" i="11"/>
  <c r="J21" i="11"/>
  <c r="J22" i="11"/>
  <c r="J24" i="11"/>
  <c r="J25" i="11"/>
  <c r="J26" i="11"/>
  <c r="J27" i="11"/>
  <c r="J29" i="11"/>
  <c r="J30" i="11"/>
  <c r="J31" i="11"/>
  <c r="J32" i="11"/>
  <c r="J34" i="11"/>
  <c r="J35" i="11"/>
  <c r="J36" i="11"/>
  <c r="J37" i="11"/>
  <c r="J39" i="11"/>
  <c r="J40" i="11"/>
  <c r="J41" i="11"/>
  <c r="J42" i="11"/>
  <c r="J44" i="11"/>
  <c r="J9" i="11"/>
  <c r="J5" i="11"/>
  <c r="O52" i="11"/>
  <c r="J52" i="11"/>
  <c r="E52" i="11"/>
  <c r="O53" i="11"/>
  <c r="J53" i="11"/>
  <c r="E53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<sst xmlns="http://schemas.openxmlformats.org/spreadsheetml/2006/main" count="325" uniqueCount="90">
  <si>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</si>
  <si>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</si>
  <si>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</si>
  <si>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</si>
  <si>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</si>
  <si>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</si>
  <si>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</si>
  <si>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</si>
  <si>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</si>
  <si>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</si>
  <si>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</si>
  <si>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</si>
  <si>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</si>
  <si>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</si>
  <si>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</si>
  <si>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</si>
  <si>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</si>
  <si>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</si>
  <si>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</si>
  <si>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</si>
  <si>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</si>
  <si>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</si>
  <si>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</si>
  <si>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</si>
  <si>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</si>
  <si>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</si>
  <si>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</si>
  <si>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</si>
  <si>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</si>
  <si>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</si>
  <si>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</si>
  <si>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</si>
  <si>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</si>
  <si>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</si>
  <si>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</si>
  <si>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</si>
  <si>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</si>
  <si>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</si>
  <si>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</si>
  <si>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</si>
  <si>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</si>
  <si>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</si>
  <si>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</si>
  <si>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</si>
  <si>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</si>
  <si>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</si>
  <si>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</si>
  <si>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h: .0001, c: .01</t>
  </si>
  <si>
    <t>h:2000, c:50</t>
  </si>
  <si>
    <t>h: .00001, c: .0001</t>
  </si>
  <si>
    <t>h: 2000, c: 50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</si>
  <si>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</si>
  <si>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</si>
  <si>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</si>
  <si>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</si>
  <si>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</si>
  <si>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</si>
  <si>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</si>
  <si>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</si>
  <si>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</si>
  <si>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</si>
  <si>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</si>
  <si>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</si>
  <si>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</si>
  <si>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</si>
  <si>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</si>
  <si>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</si>
  <si>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</si>
  <si>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</si>
  <si>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</si>
  <si>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</si>
  <si>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</si>
  <si>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</si>
  <si>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</si>
  <si>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</si>
  <si>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</si>
  <si>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</si>
  <si>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dp:100, eo: 25</t>
  </si>
  <si>
    <t>dp:25, eo: 200</t>
  </si>
  <si>
    <t>CFHN</t>
  </si>
  <si>
    <t>FHN-c</t>
  </si>
  <si>
    <t>FHN: pFedHN + fairness                              FHN-c: FHN+ context network (no sending context vector to HNET)                               CFHN: FHN + sending context vector to hypernetwork</t>
  </si>
  <si>
    <t>8 min 7 sec</t>
  </si>
  <si>
    <t>10 min 53 sec</t>
  </si>
  <si>
    <t>12 min 28 sec</t>
  </si>
  <si>
    <t>11 min 19 sesc</t>
  </si>
  <si>
    <t>5 min 29 sec</t>
  </si>
  <si>
    <t>7 min 49 sec</t>
  </si>
  <si>
    <t>10 min 14 sec</t>
  </si>
  <si>
    <t>8 min 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</si>
</sst>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42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164" fontId="0" fillId="2" borderId="4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37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164" fontId="0" fillId="0" borderId="44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table'!$M$97:$N$97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table'!$O$97:$X$97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table'!$M$98:$N$98</c:f>
              <c:strCache>
                <c:ptCount val="2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table'!$O$98:$X$98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table'!$M$99:$N$99</c:f>
              <c:strCache>
                <c:ptCount val="2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table'!$O$99:$X$99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table'!$M$100:$N$100</c:f>
              <c:strCache>
                <c:ptCount val="2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table'!$O$100:$X$100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table'!$M$101:$N$101</c:f>
              <c:strCache>
                <c:ptCount val="2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table'!$O$101:$X$101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table'!$M$102:$N$102</c:f>
              <c:strCache>
                <c:ptCount val="2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table'!$O$102:$X$102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table'!$M$97:$N$97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table'!$O$97:$X$97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table'!$M$98:$N$98</c:f>
              <c:strCache>
                <c:ptCount val="2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table'!$O$98:$X$98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table'!$M$99:$N$99</c:f>
              <c:strCache>
                <c:ptCount val="2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table'!$O$99:$X$99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table'!$M$100:$N$100</c:f>
              <c:strCache>
                <c:ptCount val="2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table'!$O$100:$X$100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table'!$M$101:$N$101</c:f>
              <c:strCache>
                <c:ptCount val="2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table'!$O$101:$X$101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table'!$M$102:$N$102</c:f>
              <c:strCache>
                <c:ptCount val="2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'compas-comparison table'!$O$96:$X$96</c:f>
              <c:numCache>
                <c:formatCode>General</c:formatCode>
                <c:ptCount val="10"/>
              </c:numCache>
            </c:numRef>
          </c:cat>
          <c:val>
            <c:numRef>
              <c:f>'compas-comparison table'!$O$102:$X$102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T125"/>
  <sheetViews>
    <sheetView tabSelected="1" topLeftCell="A39" zoomScale="90" zoomScaleNormal="90" workbookViewId="0">
      <selection activeCell="T70" sqref="T70"/>
    </sheetView>
  </sheetViews>
  <sheetFormatPr defaultColWidth="9.140625" defaultRowHeight="15" x14ac:dyDescent="0.25"/>
  <cols>
    <col min="1" max="2" width="9.140625" style="39"/>
    <col min="3" max="3" width="25" style="97" customWidth="1"/>
    <col min="4" max="4" width="14.5703125" style="39" bestFit="1" customWidth="1"/>
    <col min="5" max="14" width="8.7109375" style="39" customWidth="1"/>
    <col min="15" max="15" width="13.140625" style="39" bestFit="1" customWidth="1"/>
    <col min="16" max="17" width="8.7109375" style="39" customWidth="1"/>
    <col min="18" max="18" width="10.5703125" style="39" customWidth="1"/>
    <col min="19" max="16384" width="9.140625" style="39"/>
  </cols>
  <sheetData>
    <row r="1" spans="1:19" x14ac:dyDescent="0.25">
      <c r="C1" s="119" t="s">
        <v>24</v>
      </c>
      <c r="D1" s="119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9" x14ac:dyDescent="0.25">
      <c r="C2" s="52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38"/>
      <c r="P2" s="38"/>
      <c r="Q2" s="38"/>
      <c r="R2" s="98"/>
    </row>
    <row r="3" spans="1:19" x14ac:dyDescent="0.25">
      <c r="A3" s="109" t="s">
        <v>40</v>
      </c>
      <c r="B3" s="112" t="s">
        <v>0</v>
      </c>
      <c r="C3" s="109" t="s">
        <v>46</v>
      </c>
      <c r="D3" s="109" t="s">
        <v>38</v>
      </c>
      <c r="E3" s="109" t="s">
        <v>1</v>
      </c>
      <c r="F3" s="109"/>
      <c r="G3" s="109"/>
      <c r="H3" s="109"/>
      <c r="I3" s="109"/>
      <c r="J3" s="109" t="s">
        <v>5</v>
      </c>
      <c r="K3" s="109"/>
      <c r="L3" s="109"/>
      <c r="M3" s="109"/>
      <c r="N3" s="109"/>
      <c r="O3" s="112" t="s">
        <v>30</v>
      </c>
      <c r="P3" s="98"/>
      <c r="Q3" s="98"/>
      <c r="R3" s="98"/>
      <c r="S3" s="98"/>
    </row>
    <row r="4" spans="1:19" ht="15.75" thickBot="1" x14ac:dyDescent="0.3">
      <c r="A4" s="111"/>
      <c r="B4" s="117"/>
      <c r="C4" s="111"/>
      <c r="D4" s="111"/>
      <c r="E4" s="96" t="s">
        <v>35</v>
      </c>
      <c r="F4" s="96" t="s">
        <v>26</v>
      </c>
      <c r="G4" s="96" t="s">
        <v>27</v>
      </c>
      <c r="H4" s="96" t="s">
        <v>36</v>
      </c>
      <c r="I4" s="96" t="s">
        <v>37</v>
      </c>
      <c r="J4" s="96" t="s">
        <v>35</v>
      </c>
      <c r="K4" s="96" t="s">
        <v>26</v>
      </c>
      <c r="L4" s="96" t="s">
        <v>27</v>
      </c>
      <c r="M4" s="96" t="s">
        <v>36</v>
      </c>
      <c r="N4" s="96" t="s">
        <v>37</v>
      </c>
      <c r="O4" s="117"/>
      <c r="P4" s="98"/>
      <c r="Q4" s="98"/>
      <c r="R4" s="98"/>
      <c r="S4" s="98"/>
    </row>
    <row r="5" spans="1:19" ht="15.75" hidden="1" customHeight="1" thickTop="1" x14ac:dyDescent="0.25">
      <c r="A5" s="108" t="s">
        <v>41</v>
      </c>
      <c r="B5" s="113" t="s">
        <v>2</v>
      </c>
      <c r="C5" s="108" t="s">
        <v>42</v>
      </c>
      <c r="D5" s="94" t="s">
        <v>25</v>
      </c>
      <c r="E5" s="46">
        <v>0.67800000000000005</v>
      </c>
      <c r="F5" s="44">
        <v>0.65</v>
      </c>
      <c r="G5" s="44">
        <v>0.65559999999999996</v>
      </c>
      <c r="H5" s="44">
        <v>0.6875</v>
      </c>
      <c r="I5" s="41">
        <v>0.73850000000000005</v>
      </c>
      <c r="J5" s="46">
        <f>AVERAGE(K5:N5)</f>
        <v>0.56464999999999999</v>
      </c>
      <c r="K5" s="44">
        <v>0.6986</v>
      </c>
      <c r="L5" s="44">
        <v>0.63949999999999996</v>
      </c>
      <c r="M5" s="44">
        <v>0.48720000000000002</v>
      </c>
      <c r="N5" s="41">
        <v>0.43330000000000002</v>
      </c>
      <c r="O5" s="41" t="s">
        <v>63</v>
      </c>
      <c r="P5" s="98"/>
      <c r="Q5" s="118" t="s">
        <v>62</v>
      </c>
      <c r="R5" s="118"/>
      <c r="S5" s="118"/>
    </row>
    <row r="6" spans="1:19" hidden="1" x14ac:dyDescent="0.25">
      <c r="A6" s="109"/>
      <c r="B6" s="114"/>
      <c r="C6" s="109"/>
      <c r="D6" s="95" t="s">
        <v>39</v>
      </c>
      <c r="E6" s="46"/>
      <c r="F6" s="98"/>
      <c r="G6" s="98"/>
      <c r="H6" s="98"/>
      <c r="I6" s="36"/>
      <c r="J6" s="38" t="e">
        <f>AVERAGE(K6:N6)</f>
        <v>#DIV/0!</v>
      </c>
      <c r="K6" s="98"/>
      <c r="L6" s="98"/>
      <c r="M6" s="98"/>
      <c r="N6" s="36"/>
      <c r="O6" s="36"/>
      <c r="P6" s="98"/>
      <c r="Q6" s="118"/>
      <c r="R6" s="118"/>
      <c r="S6" s="118"/>
    </row>
    <row r="7" spans="1:19" ht="15.75" thickTop="1" x14ac:dyDescent="0.25">
      <c r="A7" s="109"/>
      <c r="B7" s="114"/>
      <c r="C7" s="109"/>
      <c r="D7" s="95" t="s">
        <v>23</v>
      </c>
      <c r="E7" s="40">
        <v>0.68120000000000003</v>
      </c>
      <c r="F7" s="98">
        <v>0.67220000000000002</v>
      </c>
      <c r="G7" s="98">
        <v>0.63890000000000002</v>
      </c>
      <c r="H7" s="98">
        <v>0.69530000000000003</v>
      </c>
      <c r="I7" s="36">
        <v>0.73850000000000005</v>
      </c>
      <c r="J7" s="54">
        <f>AVERAGE(K7:N7)</f>
        <v>0.57247499999999996</v>
      </c>
      <c r="K7" s="98">
        <v>0.69110000000000005</v>
      </c>
      <c r="L7" s="98">
        <v>0.62429999999999997</v>
      </c>
      <c r="M7" s="98">
        <v>0.54120000000000001</v>
      </c>
      <c r="N7" s="36">
        <v>0.43330000000000002</v>
      </c>
      <c r="O7" s="36" t="s">
        <v>59</v>
      </c>
      <c r="P7" s="98"/>
      <c r="Q7" s="118"/>
      <c r="R7" s="118"/>
      <c r="S7" s="118"/>
    </row>
    <row r="8" spans="1:19" x14ac:dyDescent="0.25">
      <c r="A8" s="109"/>
      <c r="B8" s="114"/>
      <c r="C8" s="109"/>
      <c r="D8" s="95" t="s">
        <v>80</v>
      </c>
      <c r="E8" s="40">
        <v>0.66669999999999996</v>
      </c>
      <c r="F8" s="98">
        <v>0.65559999999999996</v>
      </c>
      <c r="G8" s="98">
        <v>0.64439999999999997</v>
      </c>
      <c r="H8" s="98">
        <v>0.67969999999999997</v>
      </c>
      <c r="I8" s="36">
        <v>0.7</v>
      </c>
      <c r="J8" s="54">
        <f>AVERAGE(K8:N8)</f>
        <v>0.566025</v>
      </c>
      <c r="K8" s="98">
        <v>0.67710000000000004</v>
      </c>
      <c r="L8" s="98">
        <v>0.64039999999999997</v>
      </c>
      <c r="M8" s="98">
        <v>0.52869999999999995</v>
      </c>
      <c r="N8" s="36">
        <v>0.41789999999999999</v>
      </c>
      <c r="O8" s="36" t="s">
        <v>86</v>
      </c>
      <c r="P8" s="98"/>
      <c r="Q8" s="118"/>
      <c r="R8" s="118"/>
      <c r="S8" s="118"/>
    </row>
    <row r="9" spans="1:19" x14ac:dyDescent="0.25">
      <c r="A9" s="109"/>
      <c r="B9" s="114"/>
      <c r="C9" s="109"/>
      <c r="D9" s="106" t="s">
        <v>79</v>
      </c>
      <c r="E9" s="138">
        <v>0.69089999999999996</v>
      </c>
      <c r="F9" s="45">
        <v>0.67220000000000002</v>
      </c>
      <c r="G9" s="45">
        <v>0.65559999999999996</v>
      </c>
      <c r="H9" s="45">
        <v>0.71879999999999999</v>
      </c>
      <c r="I9" s="43">
        <v>0.73850000000000005</v>
      </c>
      <c r="J9" s="58">
        <f>AVERAGE(K9:N9)</f>
        <v>0.58287500000000003</v>
      </c>
      <c r="K9" s="45">
        <v>0.70050000000000001</v>
      </c>
      <c r="L9" s="45">
        <v>0.64770000000000005</v>
      </c>
      <c r="M9" s="45">
        <v>0.55000000000000004</v>
      </c>
      <c r="N9" s="43">
        <v>0.43330000000000002</v>
      </c>
      <c r="O9" s="43" t="s">
        <v>52</v>
      </c>
      <c r="P9" s="98"/>
      <c r="Q9" s="118"/>
      <c r="R9" s="118"/>
      <c r="S9" s="118"/>
    </row>
    <row r="10" spans="1:19" hidden="1" x14ac:dyDescent="0.25">
      <c r="A10" s="109"/>
      <c r="B10" s="114"/>
      <c r="C10" s="110" t="s">
        <v>43</v>
      </c>
      <c r="D10" s="95" t="s">
        <v>25</v>
      </c>
      <c r="E10" s="46">
        <v>0.65529999999999999</v>
      </c>
      <c r="F10" s="47">
        <v>0.58889999999999998</v>
      </c>
      <c r="G10" s="47">
        <v>0.62219999999999998</v>
      </c>
      <c r="H10" s="47">
        <v>0.71089999999999998</v>
      </c>
      <c r="I10" s="42">
        <v>0.73850000000000005</v>
      </c>
      <c r="J10" s="53">
        <f t="shared" ref="J10:J44" si="0">AVERAGE(K10:N10)</f>
        <v>0.56052500000000005</v>
      </c>
      <c r="K10" s="47">
        <v>0.66359999999999997</v>
      </c>
      <c r="L10" s="47">
        <v>0.61360000000000003</v>
      </c>
      <c r="M10" s="47">
        <v>0.53159999999999996</v>
      </c>
      <c r="N10" s="42">
        <v>0.43330000000000002</v>
      </c>
      <c r="O10" s="42" t="s">
        <v>64</v>
      </c>
      <c r="P10" s="98"/>
      <c r="Q10" s="118"/>
      <c r="R10" s="118"/>
      <c r="S10" s="118"/>
    </row>
    <row r="11" spans="1:19" hidden="1" x14ac:dyDescent="0.25">
      <c r="A11" s="109"/>
      <c r="B11" s="114"/>
      <c r="C11" s="110"/>
      <c r="D11" s="95" t="s">
        <v>39</v>
      </c>
      <c r="E11" s="46"/>
      <c r="F11" s="98"/>
      <c r="G11" s="98"/>
      <c r="H11" s="98"/>
      <c r="I11" s="36"/>
      <c r="J11" s="54" t="e">
        <f t="shared" si="0"/>
        <v>#DIV/0!</v>
      </c>
      <c r="K11" s="98"/>
      <c r="L11" s="98"/>
      <c r="M11" s="98"/>
      <c r="N11" s="36"/>
      <c r="O11" s="36"/>
      <c r="P11" s="98"/>
      <c r="Q11" s="118"/>
      <c r="R11" s="118"/>
      <c r="S11" s="118"/>
    </row>
    <row r="12" spans="1:19" x14ac:dyDescent="0.25">
      <c r="A12" s="109"/>
      <c r="B12" s="114"/>
      <c r="C12" s="110"/>
      <c r="D12" s="95" t="s">
        <v>23</v>
      </c>
      <c r="E12" s="40">
        <v>0.66500000000000004</v>
      </c>
      <c r="F12" s="98">
        <v>0.59440000000000004</v>
      </c>
      <c r="G12" s="98">
        <v>0.63329999999999997</v>
      </c>
      <c r="H12" s="98">
        <v>0.73440000000000005</v>
      </c>
      <c r="I12" s="36">
        <v>0.73850000000000005</v>
      </c>
      <c r="J12" s="77">
        <f t="shared" si="0"/>
        <v>0.57979999999999998</v>
      </c>
      <c r="K12" s="98">
        <v>0.64729999999999999</v>
      </c>
      <c r="L12" s="98">
        <v>0.625</v>
      </c>
      <c r="M12" s="98">
        <v>0.61360000000000003</v>
      </c>
      <c r="N12" s="36">
        <v>0.43330000000000002</v>
      </c>
      <c r="O12" s="36" t="s">
        <v>58</v>
      </c>
      <c r="P12" s="98"/>
      <c r="Q12" s="118"/>
      <c r="R12" s="118"/>
      <c r="S12" s="118"/>
    </row>
    <row r="13" spans="1:19" x14ac:dyDescent="0.25">
      <c r="A13" s="109"/>
      <c r="B13" s="114"/>
      <c r="C13" s="110"/>
      <c r="D13" s="106" t="s">
        <v>80</v>
      </c>
      <c r="E13" s="59">
        <v>0.66990000000000005</v>
      </c>
      <c r="F13" s="98">
        <v>0.62219999999999998</v>
      </c>
      <c r="G13" s="98">
        <v>0.67220000000000002</v>
      </c>
      <c r="H13" s="98">
        <v>0.6875</v>
      </c>
      <c r="I13" s="36">
        <v>0.71540000000000004</v>
      </c>
      <c r="J13" s="54">
        <f t="shared" si="0"/>
        <v>0.48617500000000002</v>
      </c>
      <c r="K13" s="98">
        <v>0.65659999999999996</v>
      </c>
      <c r="L13" s="98">
        <v>0.64670000000000005</v>
      </c>
      <c r="M13" s="98">
        <v>0.42859999999999998</v>
      </c>
      <c r="N13" s="36">
        <v>0.21279999999999999</v>
      </c>
      <c r="O13" s="36" t="s">
        <v>87</v>
      </c>
      <c r="P13" s="98"/>
      <c r="Q13" s="97"/>
      <c r="R13" s="97"/>
      <c r="S13" s="97"/>
    </row>
    <row r="14" spans="1:19" x14ac:dyDescent="0.25">
      <c r="A14" s="109"/>
      <c r="B14" s="114"/>
      <c r="C14" s="110"/>
      <c r="D14" s="95" t="s">
        <v>79</v>
      </c>
      <c r="E14" s="102">
        <v>0.66500000000000004</v>
      </c>
      <c r="F14" s="48">
        <v>0.61109999999999998</v>
      </c>
      <c r="G14" s="48">
        <v>0.62780000000000002</v>
      </c>
      <c r="H14" s="48">
        <v>0.72660000000000002</v>
      </c>
      <c r="I14" s="37">
        <v>0.73080000000000001</v>
      </c>
      <c r="J14" s="51">
        <f t="shared" si="0"/>
        <v>0.56640000000000001</v>
      </c>
      <c r="K14" s="48">
        <v>0.65349999999999997</v>
      </c>
      <c r="L14" s="48">
        <v>0.61709999999999998</v>
      </c>
      <c r="M14" s="48">
        <v>0.58819999999999995</v>
      </c>
      <c r="N14" s="37">
        <v>0.40679999999999999</v>
      </c>
      <c r="O14" s="37" t="s">
        <v>51</v>
      </c>
      <c r="P14" s="98"/>
      <c r="Q14" s="98"/>
      <c r="R14" s="98"/>
      <c r="S14" s="98"/>
    </row>
    <row r="15" spans="1:19" hidden="1" x14ac:dyDescent="0.25">
      <c r="A15" s="109"/>
      <c r="B15" s="114"/>
      <c r="C15" s="110" t="s">
        <v>44</v>
      </c>
      <c r="D15" s="95" t="s">
        <v>25</v>
      </c>
      <c r="E15" s="46">
        <v>0.623</v>
      </c>
      <c r="F15" s="47">
        <v>0.53890000000000005</v>
      </c>
      <c r="G15" s="47">
        <v>0.63329999999999997</v>
      </c>
      <c r="H15" s="47">
        <v>0.66410000000000002</v>
      </c>
      <c r="I15" s="42">
        <v>0.68459999999999999</v>
      </c>
      <c r="J15" s="53">
        <f t="shared" si="0"/>
        <v>0.50722500000000004</v>
      </c>
      <c r="K15" s="47">
        <v>0.70040000000000002</v>
      </c>
      <c r="L15" s="47">
        <v>0.6633</v>
      </c>
      <c r="M15" s="47">
        <v>0.46910000000000002</v>
      </c>
      <c r="N15" s="42">
        <v>0.1961</v>
      </c>
      <c r="O15" s="42" t="s">
        <v>65</v>
      </c>
      <c r="P15" s="98"/>
      <c r="Q15" s="98"/>
      <c r="R15" s="98"/>
      <c r="S15" s="98"/>
    </row>
    <row r="16" spans="1:19" hidden="1" x14ac:dyDescent="0.25">
      <c r="A16" s="109"/>
      <c r="B16" s="114"/>
      <c r="C16" s="110"/>
      <c r="D16" s="95" t="s">
        <v>39</v>
      </c>
      <c r="E16" s="46"/>
      <c r="F16" s="98"/>
      <c r="G16" s="98"/>
      <c r="H16" s="98"/>
      <c r="I16" s="36"/>
      <c r="J16" s="54" t="e">
        <f t="shared" si="0"/>
        <v>#DIV/0!</v>
      </c>
      <c r="K16" s="98"/>
      <c r="L16" s="98"/>
      <c r="M16" s="98"/>
      <c r="N16" s="36"/>
      <c r="O16" s="36"/>
      <c r="P16" s="98"/>
      <c r="Q16" s="98"/>
      <c r="R16" s="98"/>
      <c r="S16" s="98"/>
    </row>
    <row r="17" spans="1:20" x14ac:dyDescent="0.25">
      <c r="A17" s="109"/>
      <c r="B17" s="114"/>
      <c r="C17" s="110"/>
      <c r="D17" s="95" t="s">
        <v>23</v>
      </c>
      <c r="E17" s="40">
        <v>0.65210000000000001</v>
      </c>
      <c r="F17" s="98">
        <v>0.57779999999999998</v>
      </c>
      <c r="G17" s="98">
        <v>0.63890000000000002</v>
      </c>
      <c r="H17" s="98">
        <v>0.74219999999999997</v>
      </c>
      <c r="I17" s="36">
        <v>0.68479999999999996</v>
      </c>
      <c r="J17" s="54">
        <f t="shared" si="0"/>
        <v>0.49672499999999997</v>
      </c>
      <c r="K17" s="98">
        <v>0.68310000000000004</v>
      </c>
      <c r="L17" s="98">
        <v>0.61990000000000001</v>
      </c>
      <c r="M17" s="98">
        <v>0.63739999999999997</v>
      </c>
      <c r="N17" s="36">
        <v>4.65E-2</v>
      </c>
      <c r="O17" s="36" t="s">
        <v>57</v>
      </c>
      <c r="P17" s="98"/>
      <c r="Q17" s="98"/>
      <c r="R17" s="98"/>
      <c r="S17" s="98"/>
    </row>
    <row r="18" spans="1:20" x14ac:dyDescent="0.25">
      <c r="A18" s="109"/>
      <c r="B18" s="114"/>
      <c r="C18" s="110"/>
      <c r="D18" s="95" t="s">
        <v>80</v>
      </c>
      <c r="E18" s="40">
        <v>0.53879999999999995</v>
      </c>
      <c r="F18" s="98">
        <v>0.46110000000000001</v>
      </c>
      <c r="G18" s="98">
        <v>0.46110000000000001</v>
      </c>
      <c r="H18" s="98">
        <v>0.60940000000000005</v>
      </c>
      <c r="I18" s="36">
        <v>0.68459999999999999</v>
      </c>
      <c r="J18" s="54">
        <f t="shared" si="0"/>
        <v>0</v>
      </c>
      <c r="K18" s="98">
        <v>0</v>
      </c>
      <c r="L18" s="98">
        <v>0</v>
      </c>
      <c r="M18" s="98">
        <v>0</v>
      </c>
      <c r="N18" s="36">
        <v>0</v>
      </c>
      <c r="O18" s="36" t="s">
        <v>88</v>
      </c>
      <c r="P18" s="98"/>
      <c r="Q18" s="107" t="s">
        <v>81</v>
      </c>
      <c r="R18" s="107"/>
      <c r="S18" s="107"/>
      <c r="T18" s="107"/>
    </row>
    <row r="19" spans="1:20" x14ac:dyDescent="0.25">
      <c r="A19" s="109"/>
      <c r="B19" s="114"/>
      <c r="C19" s="110"/>
      <c r="D19" s="106" t="s">
        <v>79</v>
      </c>
      <c r="E19" s="57">
        <v>0.65369999999999995</v>
      </c>
      <c r="F19" s="48">
        <v>0.62219999999999998</v>
      </c>
      <c r="G19" s="48">
        <v>0.61670000000000003</v>
      </c>
      <c r="H19" s="48">
        <v>0.70309999999999995</v>
      </c>
      <c r="I19" s="37">
        <v>0.7</v>
      </c>
      <c r="J19" s="58">
        <f t="shared" si="0"/>
        <v>0.51339999999999997</v>
      </c>
      <c r="K19" s="48">
        <v>0.66339999999999999</v>
      </c>
      <c r="L19" s="48">
        <v>0.66990000000000005</v>
      </c>
      <c r="M19" s="48">
        <v>0.58699999999999997</v>
      </c>
      <c r="N19" s="37">
        <v>0.1333</v>
      </c>
      <c r="O19" s="37" t="s">
        <v>54</v>
      </c>
      <c r="P19" s="98"/>
      <c r="Q19" s="107"/>
      <c r="R19" s="107"/>
      <c r="S19" s="107"/>
      <c r="T19" s="107"/>
    </row>
    <row r="20" spans="1:20" hidden="1" x14ac:dyDescent="0.25">
      <c r="A20" s="109"/>
      <c r="B20" s="114"/>
      <c r="C20" s="110" t="s">
        <v>45</v>
      </c>
      <c r="D20" s="95" t="s">
        <v>25</v>
      </c>
      <c r="E20" s="46">
        <v>0.64890000000000003</v>
      </c>
      <c r="F20" s="47">
        <v>0.58889999999999998</v>
      </c>
      <c r="G20" s="47">
        <v>0.63329999999999997</v>
      </c>
      <c r="H20" s="47">
        <v>0.71879999999999999</v>
      </c>
      <c r="I20" s="42">
        <v>0.68459999999999999</v>
      </c>
      <c r="J20" s="54">
        <f t="shared" si="0"/>
        <v>0.44825000000000004</v>
      </c>
      <c r="K20" s="47">
        <v>0.66059999999999997</v>
      </c>
      <c r="L20" s="47">
        <v>0.57140000000000002</v>
      </c>
      <c r="M20" s="47">
        <v>0.56100000000000005</v>
      </c>
      <c r="N20" s="42">
        <v>0</v>
      </c>
      <c r="O20" s="42" t="s">
        <v>66</v>
      </c>
      <c r="P20" s="98"/>
      <c r="Q20" s="107"/>
      <c r="R20" s="107"/>
      <c r="S20" s="107"/>
      <c r="T20" s="107"/>
    </row>
    <row r="21" spans="1:20" ht="15" hidden="1" customHeight="1" x14ac:dyDescent="0.25">
      <c r="A21" s="109"/>
      <c r="B21" s="114"/>
      <c r="C21" s="110"/>
      <c r="D21" s="95" t="s">
        <v>39</v>
      </c>
      <c r="E21" s="46"/>
      <c r="F21" s="98"/>
      <c r="G21" s="98"/>
      <c r="H21" s="98"/>
      <c r="I21" s="36"/>
      <c r="J21" s="54" t="e">
        <f t="shared" si="0"/>
        <v>#DIV/0!</v>
      </c>
      <c r="K21" s="98"/>
      <c r="L21" s="98"/>
      <c r="M21" s="98"/>
      <c r="N21" s="36"/>
      <c r="O21" s="36"/>
      <c r="P21" s="98"/>
      <c r="Q21" s="107"/>
      <c r="R21" s="107"/>
      <c r="S21" s="107"/>
      <c r="T21" s="107"/>
    </row>
    <row r="22" spans="1:20" x14ac:dyDescent="0.25">
      <c r="A22" s="109"/>
      <c r="B22" s="114"/>
      <c r="C22" s="110"/>
      <c r="D22" s="95" t="s">
        <v>23</v>
      </c>
      <c r="E22" s="98">
        <v>0.64239999999999997</v>
      </c>
      <c r="F22" s="98">
        <v>0.58330000000000004</v>
      </c>
      <c r="G22" s="98">
        <v>0.62780000000000002</v>
      </c>
      <c r="H22" s="98">
        <v>0.72660000000000002</v>
      </c>
      <c r="I22" s="36">
        <v>0.66149999999999998</v>
      </c>
      <c r="J22" s="54">
        <f t="shared" si="0"/>
        <v>0.46055000000000001</v>
      </c>
      <c r="K22" s="98">
        <v>0.62309999999999999</v>
      </c>
      <c r="L22" s="98">
        <v>0.5786</v>
      </c>
      <c r="M22" s="98">
        <v>0.52049999999999996</v>
      </c>
      <c r="N22" s="36">
        <v>0.12</v>
      </c>
      <c r="O22" s="36" t="s">
        <v>56</v>
      </c>
      <c r="P22" s="98"/>
      <c r="Q22" s="107"/>
      <c r="R22" s="107"/>
      <c r="S22" s="107"/>
      <c r="T22" s="107"/>
    </row>
    <row r="23" spans="1:20" x14ac:dyDescent="0.25">
      <c r="A23" s="112"/>
      <c r="B23" s="114"/>
      <c r="C23" s="115"/>
      <c r="D23" s="95" t="s">
        <v>80</v>
      </c>
      <c r="E23" s="98">
        <v>0.60360000000000003</v>
      </c>
      <c r="F23" s="98">
        <v>0.63890000000000002</v>
      </c>
      <c r="G23" s="98">
        <v>0.46110000000000001</v>
      </c>
      <c r="H23" s="98">
        <v>0.67190000000000005</v>
      </c>
      <c r="I23" s="36">
        <v>0.68459999999999999</v>
      </c>
      <c r="J23" s="54">
        <f t="shared" si="0"/>
        <v>0.266675</v>
      </c>
      <c r="K23" s="98">
        <v>0.66669999999999996</v>
      </c>
      <c r="L23" s="98">
        <v>0</v>
      </c>
      <c r="M23" s="98">
        <v>0.4</v>
      </c>
      <c r="N23" s="36">
        <v>0</v>
      </c>
      <c r="O23" s="36" t="s">
        <v>89</v>
      </c>
      <c r="P23" s="98"/>
      <c r="Q23" s="107"/>
      <c r="R23" s="107"/>
      <c r="S23" s="107"/>
      <c r="T23" s="107"/>
    </row>
    <row r="24" spans="1:20" ht="15.75" thickBot="1" x14ac:dyDescent="0.3">
      <c r="A24" s="111"/>
      <c r="B24" s="117"/>
      <c r="C24" s="116"/>
      <c r="D24" s="96" t="s">
        <v>79</v>
      </c>
      <c r="E24" s="104">
        <v>0.66180000000000005</v>
      </c>
      <c r="F24" s="50">
        <v>0.60560000000000003</v>
      </c>
      <c r="G24" s="50">
        <v>0.65</v>
      </c>
      <c r="H24" s="50">
        <v>0.73440000000000005</v>
      </c>
      <c r="I24" s="49">
        <v>0.68459999999999999</v>
      </c>
      <c r="J24" s="54">
        <f t="shared" si="0"/>
        <v>0.45215</v>
      </c>
      <c r="K24" s="50">
        <v>0.6502</v>
      </c>
      <c r="L24" s="50">
        <v>0.57140000000000002</v>
      </c>
      <c r="M24" s="50">
        <v>0.54049999999999998</v>
      </c>
      <c r="N24" s="49">
        <v>4.65E-2</v>
      </c>
      <c r="O24" s="49" t="s">
        <v>55</v>
      </c>
      <c r="P24" s="98"/>
      <c r="Q24" s="107"/>
      <c r="R24" s="107"/>
      <c r="S24" s="107"/>
      <c r="T24" s="107"/>
    </row>
    <row r="25" spans="1:20" ht="15.75" hidden="1" thickTop="1" x14ac:dyDescent="0.25">
      <c r="A25" s="108" t="s">
        <v>13</v>
      </c>
      <c r="B25" s="113" t="s">
        <v>2</v>
      </c>
      <c r="C25" s="108" t="s">
        <v>42</v>
      </c>
      <c r="D25" s="94" t="s">
        <v>25</v>
      </c>
      <c r="E25" s="46">
        <v>0.78380000000000005</v>
      </c>
      <c r="F25" s="44">
        <v>0.78069999999999995</v>
      </c>
      <c r="G25" s="44">
        <v>0.78439999999999999</v>
      </c>
      <c r="H25" s="44">
        <v>0.7883</v>
      </c>
      <c r="I25" s="41">
        <v>0.77980000000000005</v>
      </c>
      <c r="J25" s="55">
        <f t="shared" si="0"/>
        <v>0.44640000000000002</v>
      </c>
      <c r="K25" s="44">
        <v>0.59379999999999999</v>
      </c>
      <c r="L25" s="44">
        <v>0.64510000000000001</v>
      </c>
      <c r="M25" s="44">
        <v>0.35959999999999998</v>
      </c>
      <c r="N25" s="41">
        <v>0.18709999999999999</v>
      </c>
      <c r="O25" s="41" t="s">
        <v>73</v>
      </c>
      <c r="Q25" s="107"/>
      <c r="R25" s="107"/>
      <c r="S25" s="107"/>
      <c r="T25" s="107"/>
    </row>
    <row r="26" spans="1:20" ht="15" hidden="1" customHeight="1" x14ac:dyDescent="0.25">
      <c r="A26" s="109"/>
      <c r="B26" s="114"/>
      <c r="C26" s="109"/>
      <c r="D26" s="95" t="s">
        <v>39</v>
      </c>
      <c r="E26" s="46"/>
      <c r="F26" s="98"/>
      <c r="G26" s="98"/>
      <c r="H26" s="98"/>
      <c r="I26" s="36"/>
      <c r="J26" s="54" t="e">
        <f t="shared" si="0"/>
        <v>#DIV/0!</v>
      </c>
      <c r="K26" s="98"/>
      <c r="L26" s="98"/>
      <c r="M26" s="98"/>
      <c r="N26" s="36"/>
      <c r="O26" s="36"/>
      <c r="Q26" s="107"/>
      <c r="R26" s="107"/>
      <c r="S26" s="107"/>
      <c r="T26" s="107"/>
    </row>
    <row r="27" spans="1:20" ht="15.75" thickTop="1" x14ac:dyDescent="0.25">
      <c r="A27" s="109"/>
      <c r="B27" s="114"/>
      <c r="C27" s="109"/>
      <c r="D27" s="95" t="s">
        <v>23</v>
      </c>
      <c r="E27" s="40">
        <v>0.8044</v>
      </c>
      <c r="F27" s="98">
        <v>0.75729999999999997</v>
      </c>
      <c r="G27" s="98">
        <v>0.79190000000000005</v>
      </c>
      <c r="H27" s="98">
        <v>0.7944</v>
      </c>
      <c r="I27" s="36">
        <v>0.82509999999999994</v>
      </c>
      <c r="J27" s="55">
        <f t="shared" si="0"/>
        <v>0.51902499999999996</v>
      </c>
      <c r="K27" s="98">
        <v>0.52129999999999999</v>
      </c>
      <c r="L27" s="98">
        <v>0.65629999999999999</v>
      </c>
      <c r="M27" s="98">
        <v>0.40039999999999998</v>
      </c>
      <c r="N27" s="36">
        <v>0.49809999999999999</v>
      </c>
      <c r="O27" s="36" t="s">
        <v>61</v>
      </c>
      <c r="Q27" s="107"/>
      <c r="R27" s="107"/>
      <c r="S27" s="107"/>
      <c r="T27" s="107"/>
    </row>
    <row r="28" spans="1:20" x14ac:dyDescent="0.25">
      <c r="A28" s="109"/>
      <c r="B28" s="114"/>
      <c r="C28" s="109"/>
      <c r="D28" s="95" t="s">
        <v>80</v>
      </c>
      <c r="E28" s="40">
        <v>0.79790000000000005</v>
      </c>
      <c r="F28" s="98">
        <v>0.76380000000000003</v>
      </c>
      <c r="G28" s="98">
        <v>0.77980000000000005</v>
      </c>
      <c r="H28" s="98">
        <v>0.80279999999999996</v>
      </c>
      <c r="I28" s="36">
        <v>0.80249999999999999</v>
      </c>
      <c r="J28" s="54">
        <f t="shared" si="0"/>
        <v>0.49015000000000003</v>
      </c>
      <c r="K28" s="98">
        <v>0.52810000000000001</v>
      </c>
      <c r="L28" s="98">
        <v>0.56240000000000001</v>
      </c>
      <c r="M28" s="98">
        <v>0.44340000000000002</v>
      </c>
      <c r="N28" s="36">
        <v>0.42670000000000002</v>
      </c>
      <c r="O28" s="36" t="s">
        <v>82</v>
      </c>
      <c r="Q28" s="107"/>
      <c r="R28" s="107"/>
      <c r="S28" s="107"/>
      <c r="T28" s="107"/>
    </row>
    <row r="29" spans="1:20" x14ac:dyDescent="0.25">
      <c r="A29" s="109"/>
      <c r="B29" s="114"/>
      <c r="C29" s="109"/>
      <c r="D29" s="95" t="s">
        <v>79</v>
      </c>
      <c r="E29" s="57">
        <v>0.82530000000000003</v>
      </c>
      <c r="F29" s="48">
        <v>0.79100000000000004</v>
      </c>
      <c r="G29" s="48">
        <v>0.80789999999999995</v>
      </c>
      <c r="H29" s="48">
        <v>0.83360000000000001</v>
      </c>
      <c r="I29" s="37">
        <v>0.82609999999999995</v>
      </c>
      <c r="J29" s="58">
        <f t="shared" si="0"/>
        <v>0.60757499999999998</v>
      </c>
      <c r="K29" s="48">
        <v>0.60389999999999999</v>
      </c>
      <c r="L29" s="48">
        <v>0.66879999999999995</v>
      </c>
      <c r="M29" s="48">
        <v>0.59730000000000005</v>
      </c>
      <c r="N29" s="37">
        <v>0.56030000000000002</v>
      </c>
      <c r="O29" s="37" t="s">
        <v>60</v>
      </c>
      <c r="Q29" s="107"/>
      <c r="R29" s="107"/>
      <c r="S29" s="107"/>
      <c r="T29" s="107"/>
    </row>
    <row r="30" spans="1:20" hidden="1" x14ac:dyDescent="0.25">
      <c r="A30" s="109"/>
      <c r="B30" s="114"/>
      <c r="C30" s="110" t="s">
        <v>43</v>
      </c>
      <c r="D30" s="95" t="s">
        <v>25</v>
      </c>
      <c r="E30" s="46">
        <v>0.78310000000000002</v>
      </c>
      <c r="F30" s="47">
        <v>0.76849999999999996</v>
      </c>
      <c r="G30" s="47">
        <v>0.69630000000000003</v>
      </c>
      <c r="H30" s="47">
        <v>0.79810000000000003</v>
      </c>
      <c r="I30" s="42">
        <v>0.78620000000000001</v>
      </c>
      <c r="J30" s="54">
        <f t="shared" si="0"/>
        <v>0.29794999999999999</v>
      </c>
      <c r="K30" s="47">
        <v>0.55659999999999998</v>
      </c>
      <c r="L30" s="47">
        <v>2.41E-2</v>
      </c>
      <c r="M30" s="47">
        <v>0.36849999999999999</v>
      </c>
      <c r="N30" s="42">
        <v>0.24260000000000001</v>
      </c>
      <c r="O30" s="42" t="s">
        <v>74</v>
      </c>
    </row>
    <row r="31" spans="1:20" hidden="1" x14ac:dyDescent="0.25">
      <c r="A31" s="109"/>
      <c r="B31" s="114"/>
      <c r="C31" s="110"/>
      <c r="D31" s="95" t="s">
        <v>39</v>
      </c>
      <c r="E31" s="46"/>
      <c r="F31" s="98"/>
      <c r="G31" s="98"/>
      <c r="H31" s="98"/>
      <c r="I31" s="36"/>
      <c r="J31" s="54" t="e">
        <f t="shared" si="0"/>
        <v>#DIV/0!</v>
      </c>
      <c r="K31" s="98"/>
      <c r="L31" s="98"/>
      <c r="M31" s="98"/>
      <c r="N31" s="36"/>
      <c r="O31" s="36"/>
    </row>
    <row r="32" spans="1:20" ht="15.75" customHeight="1" x14ac:dyDescent="0.25">
      <c r="A32" s="109"/>
      <c r="B32" s="114"/>
      <c r="C32" s="110"/>
      <c r="D32" s="95" t="s">
        <v>23</v>
      </c>
      <c r="E32" s="40">
        <v>0.75790000000000002</v>
      </c>
      <c r="F32" s="98">
        <v>0.70009999999999994</v>
      </c>
      <c r="G32" s="98">
        <v>0.70850000000000002</v>
      </c>
      <c r="H32" s="98">
        <v>0.76849999999999996</v>
      </c>
      <c r="I32" s="36">
        <v>0.77029999999999998</v>
      </c>
      <c r="J32" s="54">
        <f t="shared" si="0"/>
        <v>0.22800000000000001</v>
      </c>
      <c r="K32" s="98">
        <v>0.24879999999999999</v>
      </c>
      <c r="L32" s="98">
        <v>0.32540000000000002</v>
      </c>
      <c r="M32" s="98">
        <v>0.2402</v>
      </c>
      <c r="N32" s="36">
        <v>9.7600000000000006E-2</v>
      </c>
      <c r="O32" s="36" t="s">
        <v>70</v>
      </c>
    </row>
    <row r="33" spans="1:15" ht="15.75" customHeight="1" x14ac:dyDescent="0.25">
      <c r="A33" s="109"/>
      <c r="B33" s="114"/>
      <c r="C33" s="110"/>
      <c r="D33" s="106" t="s">
        <v>80</v>
      </c>
      <c r="E33" s="59">
        <v>0.77539999999999998</v>
      </c>
      <c r="F33" s="98">
        <v>0.72260000000000002</v>
      </c>
      <c r="G33" s="98">
        <v>0.77790000000000004</v>
      </c>
      <c r="H33" s="98">
        <v>0.77439999999999998</v>
      </c>
      <c r="I33" s="36">
        <v>0.78549999999999998</v>
      </c>
      <c r="J33" s="77">
        <f t="shared" si="0"/>
        <v>0.33789999999999998</v>
      </c>
      <c r="K33" s="98">
        <v>0.32419999999999999</v>
      </c>
      <c r="L33" s="98">
        <v>0.56510000000000005</v>
      </c>
      <c r="M33" s="98">
        <v>0.22850000000000001</v>
      </c>
      <c r="N33" s="36">
        <v>0.23380000000000001</v>
      </c>
      <c r="O33" s="36" t="s">
        <v>83</v>
      </c>
    </row>
    <row r="34" spans="1:15" x14ac:dyDescent="0.25">
      <c r="A34" s="109"/>
      <c r="B34" s="114"/>
      <c r="C34" s="110"/>
      <c r="D34" s="95" t="s">
        <v>79</v>
      </c>
      <c r="E34" s="102">
        <v>0.76190000000000002</v>
      </c>
      <c r="F34" s="48">
        <v>0.74319999999999997</v>
      </c>
      <c r="G34" s="48">
        <v>0.72819999999999996</v>
      </c>
      <c r="H34" s="48">
        <v>0.76649999999999996</v>
      </c>
      <c r="I34" s="37">
        <v>0.76670000000000005</v>
      </c>
      <c r="J34" s="51">
        <f t="shared" si="0"/>
        <v>0.29952500000000004</v>
      </c>
      <c r="K34" s="48">
        <v>0.4219</v>
      </c>
      <c r="L34" s="48">
        <v>0.33179999999999998</v>
      </c>
      <c r="M34" s="48">
        <v>0.11459999999999999</v>
      </c>
      <c r="N34" s="37">
        <v>0.32979999999999998</v>
      </c>
      <c r="O34" s="37" t="s">
        <v>67</v>
      </c>
    </row>
    <row r="35" spans="1:15" hidden="1" x14ac:dyDescent="0.25">
      <c r="A35" s="109"/>
      <c r="B35" s="114"/>
      <c r="C35" s="110" t="s">
        <v>44</v>
      </c>
      <c r="D35" s="95" t="s">
        <v>25</v>
      </c>
      <c r="E35" s="46">
        <v>0.75590000000000002</v>
      </c>
      <c r="F35" s="47">
        <v>0.69169999999999998</v>
      </c>
      <c r="G35" s="47">
        <v>0.70009999999999994</v>
      </c>
      <c r="H35" s="47">
        <v>0.76229999999999998</v>
      </c>
      <c r="I35" s="42">
        <v>0.77090000000000003</v>
      </c>
      <c r="J35" s="54">
        <f t="shared" si="0"/>
        <v>0</v>
      </c>
      <c r="K35" s="47">
        <v>0</v>
      </c>
      <c r="L35" s="47">
        <v>0</v>
      </c>
      <c r="M35" s="47">
        <v>0</v>
      </c>
      <c r="N35" s="42">
        <v>0</v>
      </c>
      <c r="O35" s="42" t="s">
        <v>75</v>
      </c>
    </row>
    <row r="36" spans="1:15" hidden="1" x14ac:dyDescent="0.25">
      <c r="A36" s="109"/>
      <c r="B36" s="114"/>
      <c r="C36" s="110"/>
      <c r="D36" s="95" t="s">
        <v>39</v>
      </c>
      <c r="E36" s="46"/>
      <c r="F36" s="98"/>
      <c r="G36" s="98"/>
      <c r="H36" s="98"/>
      <c r="I36" s="36"/>
      <c r="J36" s="54" t="e">
        <f t="shared" si="0"/>
        <v>#DIV/0!</v>
      </c>
      <c r="K36" s="98"/>
      <c r="L36" s="98"/>
      <c r="M36" s="98"/>
      <c r="N36" s="36"/>
      <c r="O36" s="36"/>
    </row>
    <row r="37" spans="1:15" x14ac:dyDescent="0.25">
      <c r="A37" s="109"/>
      <c r="B37" s="114"/>
      <c r="C37" s="110"/>
      <c r="D37" s="95" t="s">
        <v>23</v>
      </c>
      <c r="E37" s="40">
        <v>0.74160000000000004</v>
      </c>
      <c r="F37" s="98">
        <v>0.66639999999999999</v>
      </c>
      <c r="G37" s="98">
        <v>0.69350000000000001</v>
      </c>
      <c r="H37" s="98">
        <v>0.74299999999999999</v>
      </c>
      <c r="I37" s="36">
        <v>0.76219999999999999</v>
      </c>
      <c r="J37" s="54">
        <f t="shared" si="0"/>
        <v>0.30657499999999999</v>
      </c>
      <c r="K37" s="98">
        <v>0.2908</v>
      </c>
      <c r="L37" s="98">
        <v>0.35759999999999997</v>
      </c>
      <c r="M37" s="98">
        <v>0.20630000000000001</v>
      </c>
      <c r="N37" s="36">
        <v>0.37159999999999999</v>
      </c>
      <c r="O37" s="36" t="s">
        <v>71</v>
      </c>
    </row>
    <row r="38" spans="1:15" x14ac:dyDescent="0.25">
      <c r="A38" s="109"/>
      <c r="B38" s="114"/>
      <c r="C38" s="110"/>
      <c r="D38" s="106" t="s">
        <v>80</v>
      </c>
      <c r="E38" s="59">
        <v>0.76129999999999998</v>
      </c>
      <c r="F38" s="60">
        <v>0.69820000000000004</v>
      </c>
      <c r="G38" s="98">
        <v>0.71419999999999995</v>
      </c>
      <c r="H38" s="98">
        <v>0.76160000000000005</v>
      </c>
      <c r="I38" s="36">
        <v>0.78069999999999995</v>
      </c>
      <c r="J38" s="54">
        <f t="shared" si="0"/>
        <v>0.18177499999999999</v>
      </c>
      <c r="K38" s="98">
        <v>6.9400000000000003E-2</v>
      </c>
      <c r="L38" s="98">
        <v>0.32969999999999999</v>
      </c>
      <c r="M38" s="98">
        <v>0.20219999999999999</v>
      </c>
      <c r="N38" s="36">
        <v>0.1258</v>
      </c>
      <c r="O38" s="36" t="s">
        <v>84</v>
      </c>
    </row>
    <row r="39" spans="1:15" x14ac:dyDescent="0.25">
      <c r="A39" s="109"/>
      <c r="B39" s="114"/>
      <c r="C39" s="110"/>
      <c r="D39" s="95" t="s">
        <v>79</v>
      </c>
      <c r="E39" s="102">
        <v>0.75739999999999996</v>
      </c>
      <c r="F39" s="48">
        <v>0.64570000000000005</v>
      </c>
      <c r="G39" s="48">
        <v>0.71789999999999998</v>
      </c>
      <c r="H39" s="48">
        <v>0.78680000000000005</v>
      </c>
      <c r="I39" s="37">
        <v>0.75519999999999998</v>
      </c>
      <c r="J39" s="58">
        <f t="shared" si="0"/>
        <v>0.36560000000000004</v>
      </c>
      <c r="K39" s="48">
        <v>0.46760000000000002</v>
      </c>
      <c r="L39" s="48">
        <v>0.37419999999999998</v>
      </c>
      <c r="M39" s="48">
        <v>0.38169999999999998</v>
      </c>
      <c r="N39" s="37">
        <v>0.2389</v>
      </c>
      <c r="O39" s="37" t="s">
        <v>68</v>
      </c>
    </row>
    <row r="40" spans="1:15" hidden="1" x14ac:dyDescent="0.25">
      <c r="A40" s="109"/>
      <c r="B40" s="114"/>
      <c r="C40" s="110" t="s">
        <v>45</v>
      </c>
      <c r="D40" s="95" t="s">
        <v>25</v>
      </c>
      <c r="E40" s="103">
        <v>0.77769999999999995</v>
      </c>
      <c r="F40" s="47">
        <v>0.76759999999999995</v>
      </c>
      <c r="G40" s="47">
        <v>0.70009999999999994</v>
      </c>
      <c r="H40" s="47">
        <v>0.79820000000000002</v>
      </c>
      <c r="I40" s="42">
        <v>0.77280000000000004</v>
      </c>
      <c r="J40" s="54">
        <f t="shared" si="0"/>
        <v>0.27392500000000003</v>
      </c>
      <c r="K40" s="47">
        <v>0.55710000000000004</v>
      </c>
      <c r="L40" s="47">
        <v>0</v>
      </c>
      <c r="M40" s="47">
        <v>0.35720000000000002</v>
      </c>
      <c r="N40" s="42">
        <v>0.18140000000000001</v>
      </c>
      <c r="O40" s="42" t="s">
        <v>76</v>
      </c>
    </row>
    <row r="41" spans="1:15" hidden="1" x14ac:dyDescent="0.25">
      <c r="A41" s="109"/>
      <c r="B41" s="114"/>
      <c r="C41" s="110"/>
      <c r="D41" s="95" t="s">
        <v>39</v>
      </c>
      <c r="E41" s="46"/>
      <c r="F41" s="98"/>
      <c r="G41" s="98"/>
      <c r="H41" s="98"/>
      <c r="I41" s="36"/>
      <c r="J41" s="54" t="e">
        <f t="shared" si="0"/>
        <v>#DIV/0!</v>
      </c>
      <c r="K41" s="98"/>
      <c r="L41" s="98"/>
      <c r="M41" s="98"/>
      <c r="N41" s="36"/>
      <c r="O41" s="36"/>
    </row>
    <row r="42" spans="1:15" x14ac:dyDescent="0.25">
      <c r="A42" s="109"/>
      <c r="B42" s="114"/>
      <c r="C42" s="110"/>
      <c r="D42" s="95" t="s">
        <v>23</v>
      </c>
      <c r="E42" s="40">
        <v>0.74939999999999996</v>
      </c>
      <c r="F42" s="98">
        <v>0.72450000000000003</v>
      </c>
      <c r="G42" s="98">
        <v>0.68420000000000003</v>
      </c>
      <c r="H42" s="98">
        <v>0.75149999999999995</v>
      </c>
      <c r="I42" s="36">
        <v>0.76359999999999995</v>
      </c>
      <c r="J42" s="54">
        <f t="shared" si="0"/>
        <v>0.19577499999999998</v>
      </c>
      <c r="K42" s="98">
        <v>0.41670000000000001</v>
      </c>
      <c r="L42" s="98">
        <v>0.12470000000000001</v>
      </c>
      <c r="M42" s="98">
        <v>0.1656</v>
      </c>
      <c r="N42" s="36">
        <v>7.6100000000000001E-2</v>
      </c>
      <c r="O42" s="36" t="s">
        <v>72</v>
      </c>
    </row>
    <row r="43" spans="1:15" x14ac:dyDescent="0.25">
      <c r="A43" s="109"/>
      <c r="B43" s="114"/>
      <c r="C43" s="115"/>
      <c r="D43" s="106" t="s">
        <v>80</v>
      </c>
      <c r="E43" s="59">
        <v>0.77749999999999997</v>
      </c>
      <c r="F43" s="98">
        <v>0.71319999999999995</v>
      </c>
      <c r="G43" s="98">
        <v>0.77129999999999999</v>
      </c>
      <c r="H43" s="98">
        <v>0.77769999999999995</v>
      </c>
      <c r="I43" s="36">
        <v>0.78990000000000005</v>
      </c>
      <c r="J43" s="77">
        <f t="shared" si="0"/>
        <v>0.32177499999999998</v>
      </c>
      <c r="K43" s="98">
        <v>0.2031</v>
      </c>
      <c r="L43" s="98">
        <v>0.56740000000000002</v>
      </c>
      <c r="M43" s="98">
        <v>0.23200000000000001</v>
      </c>
      <c r="N43" s="36">
        <v>0.28460000000000002</v>
      </c>
      <c r="O43" s="36" t="s">
        <v>85</v>
      </c>
    </row>
    <row r="44" spans="1:15" x14ac:dyDescent="0.25">
      <c r="A44" s="109"/>
      <c r="B44" s="108"/>
      <c r="C44" s="115"/>
      <c r="D44" s="95" t="s">
        <v>79</v>
      </c>
      <c r="E44" s="102">
        <v>0.76080000000000003</v>
      </c>
      <c r="F44" s="48">
        <v>0.72260000000000002</v>
      </c>
      <c r="G44" s="48">
        <v>0.70099999999999996</v>
      </c>
      <c r="H44" s="48">
        <v>0.77349999999999997</v>
      </c>
      <c r="I44" s="37">
        <v>0.76559999999999995</v>
      </c>
      <c r="J44" s="51">
        <f t="shared" si="0"/>
        <v>0.22152500000000003</v>
      </c>
      <c r="K44" s="48">
        <v>0.4264</v>
      </c>
      <c r="L44" s="48">
        <v>0.20050000000000001</v>
      </c>
      <c r="M44" s="48">
        <v>0.1789</v>
      </c>
      <c r="N44" s="37">
        <v>8.0299999999999996E-2</v>
      </c>
      <c r="O44" s="37" t="s">
        <v>69</v>
      </c>
    </row>
    <row r="45" spans="1:15" x14ac:dyDescent="0.25">
      <c r="C45" s="65"/>
    </row>
    <row r="50" spans="1:19" x14ac:dyDescent="0.25">
      <c r="A50" s="109" t="s">
        <v>40</v>
      </c>
      <c r="B50" s="112" t="s">
        <v>0</v>
      </c>
      <c r="C50" s="109" t="s">
        <v>46</v>
      </c>
      <c r="D50" s="109" t="s">
        <v>38</v>
      </c>
      <c r="E50" s="109" t="s">
        <v>9</v>
      </c>
      <c r="F50" s="109"/>
      <c r="G50" s="109"/>
      <c r="H50" s="109"/>
      <c r="I50" s="109"/>
      <c r="J50" s="109" t="s">
        <v>7</v>
      </c>
      <c r="K50" s="109"/>
      <c r="L50" s="109"/>
      <c r="M50" s="109"/>
      <c r="N50" s="109"/>
      <c r="O50" s="109" t="s">
        <v>8</v>
      </c>
      <c r="P50" s="109"/>
      <c r="Q50" s="109"/>
      <c r="R50" s="109"/>
      <c r="S50" s="109"/>
    </row>
    <row r="51" spans="1:19" ht="15.75" thickBot="1" x14ac:dyDescent="0.3">
      <c r="A51" s="111"/>
      <c r="B51" s="117"/>
      <c r="C51" s="111"/>
      <c r="D51" s="111"/>
      <c r="E51" s="96" t="s">
        <v>53</v>
      </c>
      <c r="F51" s="96" t="s">
        <v>26</v>
      </c>
      <c r="G51" s="96" t="s">
        <v>27</v>
      </c>
      <c r="H51" s="96" t="s">
        <v>36</v>
      </c>
      <c r="I51" s="96" t="s">
        <v>37</v>
      </c>
      <c r="J51" s="96" t="s">
        <v>53</v>
      </c>
      <c r="K51" s="96" t="s">
        <v>26</v>
      </c>
      <c r="L51" s="96" t="s">
        <v>27</v>
      </c>
      <c r="M51" s="96" t="s">
        <v>36</v>
      </c>
      <c r="N51" s="96" t="s">
        <v>37</v>
      </c>
      <c r="O51" s="96" t="s">
        <v>53</v>
      </c>
      <c r="P51" s="96" t="s">
        <v>26</v>
      </c>
      <c r="Q51" s="96" t="s">
        <v>27</v>
      </c>
      <c r="R51" s="96" t="s">
        <v>36</v>
      </c>
      <c r="S51" s="96" t="s">
        <v>37</v>
      </c>
    </row>
    <row r="52" spans="1:19" ht="15.75" hidden="1" thickTop="1" x14ac:dyDescent="0.25">
      <c r="A52" s="108" t="s">
        <v>41</v>
      </c>
      <c r="B52" s="113" t="s">
        <v>2</v>
      </c>
      <c r="C52" s="108" t="s">
        <v>42</v>
      </c>
      <c r="D52" s="94" t="s">
        <v>25</v>
      </c>
      <c r="E52" s="46">
        <f>AVERAGE(F52:I52)</f>
        <v>-0.30912499999999998</v>
      </c>
      <c r="F52" s="44">
        <v>-0.60489999999999999</v>
      </c>
      <c r="G52" s="44">
        <v>-0.20930000000000001</v>
      </c>
      <c r="H52" s="44">
        <v>-0.21790000000000001</v>
      </c>
      <c r="I52" s="41">
        <v>-0.2044</v>
      </c>
      <c r="J52" s="46">
        <f>AVERAGE(K52:N52)</f>
        <v>-0.38519999999999999</v>
      </c>
      <c r="K52" s="44">
        <v>-0.66859999999999997</v>
      </c>
      <c r="L52" s="44">
        <v>-0.1976</v>
      </c>
      <c r="M52" s="44">
        <v>-0.28070000000000001</v>
      </c>
      <c r="N52" s="41">
        <v>-0.39389999999999997</v>
      </c>
      <c r="O52" s="46">
        <f>AVERAGE(P52:S52)</f>
        <v>-0.30207500000000004</v>
      </c>
      <c r="P52" s="44">
        <v>-0.63480000000000003</v>
      </c>
      <c r="Q52" s="44">
        <v>-0.2306</v>
      </c>
      <c r="R52" s="44">
        <v>-0.20830000000000001</v>
      </c>
      <c r="S52" s="41">
        <v>-0.1346</v>
      </c>
    </row>
    <row r="53" spans="1:19" hidden="1" x14ac:dyDescent="0.25">
      <c r="A53" s="109"/>
      <c r="B53" s="114"/>
      <c r="C53" s="109"/>
      <c r="D53" s="95" t="s">
        <v>39</v>
      </c>
      <c r="E53" s="46" t="e">
        <f>AVERAGE(F53:I53)</f>
        <v>#DIV/0!</v>
      </c>
      <c r="F53" s="98"/>
      <c r="G53" s="98"/>
      <c r="H53" s="98"/>
      <c r="I53" s="36"/>
      <c r="J53" s="46" t="e">
        <f>AVERAGE(K53:N53)</f>
        <v>#DIV/0!</v>
      </c>
      <c r="K53" s="98"/>
      <c r="L53" s="98"/>
      <c r="M53" s="98"/>
      <c r="N53" s="36"/>
      <c r="O53" s="46" t="e">
        <f>AVERAGE(P53:S53)</f>
        <v>#DIV/0!</v>
      </c>
      <c r="P53" s="98"/>
      <c r="Q53" s="98"/>
      <c r="R53" s="98"/>
      <c r="S53" s="36"/>
    </row>
    <row r="54" spans="1:19" ht="15.75" thickTop="1" x14ac:dyDescent="0.25">
      <c r="A54" s="109"/>
      <c r="B54" s="114"/>
      <c r="C54" s="109"/>
      <c r="D54" s="95" t="s">
        <v>23</v>
      </c>
      <c r="E54" s="54" cm="1">
        <f t="array" ref="E54">AVERAGE(ABS(F54:I54))</f>
        <v>0.28432499999999999</v>
      </c>
      <c r="F54" s="98">
        <v>-0.51190000000000002</v>
      </c>
      <c r="G54" s="98">
        <v>-0.1794</v>
      </c>
      <c r="H54" s="98">
        <v>-0.24160000000000001</v>
      </c>
      <c r="I54" s="36">
        <v>-0.2044</v>
      </c>
      <c r="J54" s="54" cm="1">
        <f t="array" ref="J54">AVERAGE(ABS(K54:N54))</f>
        <v>0.36047499999999999</v>
      </c>
      <c r="K54" s="98">
        <v>-0.58630000000000004</v>
      </c>
      <c r="L54" s="98">
        <v>-0.18540000000000001</v>
      </c>
      <c r="M54" s="98">
        <v>-0.27629999999999999</v>
      </c>
      <c r="N54" s="36">
        <v>-0.39389999999999997</v>
      </c>
      <c r="O54" s="54" cm="1">
        <f t="array" ref="O54">AVERAGE(ABS(P54:S54))</f>
        <v>0.28134999999999999</v>
      </c>
      <c r="P54" s="98">
        <v>-0.55289999999999995</v>
      </c>
      <c r="Q54" s="98">
        <v>-0.1983</v>
      </c>
      <c r="R54" s="98">
        <v>-0.23960000000000001</v>
      </c>
      <c r="S54" s="36">
        <v>-0.1346</v>
      </c>
    </row>
    <row r="55" spans="1:19" x14ac:dyDescent="0.25">
      <c r="A55" s="109"/>
      <c r="B55" s="114"/>
      <c r="C55" s="109"/>
      <c r="D55" s="95" t="s">
        <v>80</v>
      </c>
      <c r="E55" s="54" cm="1">
        <f t="array" ref="E55">AVERAGE(ABS(F55:I55))</f>
        <v>6.4600000000000005E-2</v>
      </c>
      <c r="F55" s="98">
        <v>-7.3800000000000004E-2</v>
      </c>
      <c r="G55" s="98">
        <v>5.7500000000000002E-2</v>
      </c>
      <c r="H55" s="98">
        <v>-2.06E-2</v>
      </c>
      <c r="I55" s="36">
        <v>-0.1065</v>
      </c>
      <c r="J55" s="54" cm="1">
        <f t="array" ref="J55">AVERAGE(ABS(K55:N55))</f>
        <v>6.6500000000000004E-2</v>
      </c>
      <c r="K55" s="98">
        <v>5.16E-2</v>
      </c>
      <c r="L55" s="98">
        <v>-5.7000000000000002E-3</v>
      </c>
      <c r="M55" s="98">
        <v>4.7600000000000003E-2</v>
      </c>
      <c r="N55" s="36">
        <v>-0.16109999999999999</v>
      </c>
      <c r="O55" s="54" cm="1">
        <f t="array" ref="O55">AVERAGE(ABS(P55:S55))</f>
        <v>9.3200000000000005E-2</v>
      </c>
      <c r="P55" s="98">
        <v>-0.154</v>
      </c>
      <c r="Q55" s="98">
        <v>3.9800000000000002E-2</v>
      </c>
      <c r="R55" s="98">
        <v>-7.3200000000000001E-2</v>
      </c>
      <c r="S55" s="36">
        <v>-0.10580000000000001</v>
      </c>
    </row>
    <row r="56" spans="1:19" x14ac:dyDescent="0.25">
      <c r="A56" s="109"/>
      <c r="B56" s="114"/>
      <c r="C56" s="109"/>
      <c r="D56" s="95" t="s">
        <v>79</v>
      </c>
      <c r="E56" s="54" cm="1">
        <f t="array" ref="E56">AVERAGE(ABS(F56:I56))</f>
        <v>0.287275</v>
      </c>
      <c r="F56" s="48">
        <v>-0.55300000000000005</v>
      </c>
      <c r="G56" s="48">
        <v>-0.19769999999999999</v>
      </c>
      <c r="H56" s="48">
        <v>-0.19400000000000001</v>
      </c>
      <c r="I56" s="37">
        <v>-0.2044</v>
      </c>
      <c r="J56" s="51" cm="1">
        <f t="array" ref="J56">AVERAGE(ABS(K56:N56))</f>
        <v>0.37187499999999996</v>
      </c>
      <c r="K56" s="48">
        <v>-0.62160000000000004</v>
      </c>
      <c r="L56" s="48">
        <v>-0.222</v>
      </c>
      <c r="M56" s="48">
        <v>-0.25</v>
      </c>
      <c r="N56" s="37">
        <v>-0.39389999999999997</v>
      </c>
      <c r="O56" s="51" cm="1">
        <f t="array" ref="O56">AVERAGE(ABS(P56:S56))</f>
        <v>0.28342499999999998</v>
      </c>
      <c r="P56" s="48">
        <v>-0.59319999999999995</v>
      </c>
      <c r="Q56" s="48">
        <v>-0.21840000000000001</v>
      </c>
      <c r="R56" s="48">
        <v>-0.1875</v>
      </c>
      <c r="S56" s="37">
        <v>-0.1346</v>
      </c>
    </row>
    <row r="57" spans="1:19" hidden="1" x14ac:dyDescent="0.25">
      <c r="A57" s="109"/>
      <c r="B57" s="114"/>
      <c r="C57" s="110" t="s">
        <v>43</v>
      </c>
      <c r="D57" s="95" t="s">
        <v>25</v>
      </c>
      <c r="E57" s="82" cm="1">
        <f t="array" ref="E57">AVERAGE(ABS(F57:I57))</f>
        <v>0.158275</v>
      </c>
      <c r="F57" s="89">
        <v>0.154</v>
      </c>
      <c r="G57" s="89">
        <v>0.1487</v>
      </c>
      <c r="H57" s="89">
        <v>-0.126</v>
      </c>
      <c r="I57" s="90">
        <v>-0.2044</v>
      </c>
      <c r="J57" s="84" cm="1">
        <f t="array" ref="J57">AVERAGE(ABS(K57:N57))</f>
        <v>0.14049999999999999</v>
      </c>
      <c r="K57" s="89">
        <v>-2.8999999999999998E-3</v>
      </c>
      <c r="L57" s="89">
        <v>5.1200000000000002E-2</v>
      </c>
      <c r="M57" s="89">
        <v>-0.114</v>
      </c>
      <c r="N57" s="90">
        <v>-0.39389999999999997</v>
      </c>
      <c r="O57" s="54" cm="1">
        <f t="array" ref="O57">AVERAGE(ABS(P57:S57))</f>
        <v>0.13774999999999998</v>
      </c>
      <c r="P57" s="47">
        <v>0.1487</v>
      </c>
      <c r="Q57" s="47">
        <v>0.1323</v>
      </c>
      <c r="R57" s="47">
        <v>-0.13539999999999999</v>
      </c>
      <c r="S57" s="42">
        <v>-0.1346</v>
      </c>
    </row>
    <row r="58" spans="1:19" hidden="1" x14ac:dyDescent="0.25">
      <c r="A58" s="109"/>
      <c r="B58" s="114"/>
      <c r="C58" s="110"/>
      <c r="D58" s="95" t="s">
        <v>39</v>
      </c>
      <c r="E58" s="84" cm="1">
        <f t="array" ref="E58">AVERAGE(ABS(F58:I58))</f>
        <v>0</v>
      </c>
      <c r="F58" s="80"/>
      <c r="G58" s="80"/>
      <c r="H58" s="80"/>
      <c r="I58" s="83"/>
      <c r="J58" s="84" cm="1">
        <f t="array" ref="J58">AVERAGE(ABS(K58:N58))</f>
        <v>0</v>
      </c>
      <c r="K58" s="80"/>
      <c r="L58" s="80"/>
      <c r="M58" s="80"/>
      <c r="N58" s="83"/>
      <c r="O58" s="54" cm="1">
        <f t="array" ref="O58">AVERAGE(ABS(P58:S58))</f>
        <v>0</v>
      </c>
      <c r="P58" s="98"/>
      <c r="Q58" s="98"/>
      <c r="R58" s="98"/>
      <c r="S58" s="36"/>
    </row>
    <row r="59" spans="1:19" x14ac:dyDescent="0.25">
      <c r="A59" s="109"/>
      <c r="B59" s="114"/>
      <c r="C59" s="110"/>
      <c r="D59" s="95" t="s">
        <v>23</v>
      </c>
      <c r="E59" s="82" cm="1">
        <f t="array" ref="E59">AVERAGE(ABS(F59:I59))</f>
        <v>9.7725000000000006E-2</v>
      </c>
      <c r="F59" s="80">
        <v>0.1147</v>
      </c>
      <c r="G59" s="80">
        <v>-5.4999999999999997E-3</v>
      </c>
      <c r="H59" s="80">
        <v>-6.6299999999999998E-2</v>
      </c>
      <c r="I59" s="83">
        <v>-0.2044</v>
      </c>
      <c r="J59" s="84" cm="1">
        <f t="array" ref="J59">AVERAGE(ABS(K59:N59))</f>
        <v>0.15329999999999999</v>
      </c>
      <c r="K59" s="80">
        <v>-0.1225</v>
      </c>
      <c r="L59" s="80">
        <v>-3.9800000000000002E-2</v>
      </c>
      <c r="M59" s="80">
        <v>5.7000000000000002E-2</v>
      </c>
      <c r="N59" s="83">
        <v>-0.39389999999999997</v>
      </c>
      <c r="O59" s="54" cm="1">
        <f t="array" ref="O59">AVERAGE(ABS(P59:S59))</f>
        <v>9.5375000000000001E-2</v>
      </c>
      <c r="P59" s="98">
        <v>0.1191</v>
      </c>
      <c r="Q59" s="98">
        <v>-2.3599999999999999E-2</v>
      </c>
      <c r="R59" s="98">
        <v>-0.1042</v>
      </c>
      <c r="S59" s="36">
        <v>-0.1346</v>
      </c>
    </row>
    <row r="60" spans="1:19" x14ac:dyDescent="0.25">
      <c r="A60" s="109"/>
      <c r="B60" s="114"/>
      <c r="C60" s="110"/>
      <c r="D60" s="106" t="s">
        <v>80</v>
      </c>
      <c r="E60" s="84" cm="1">
        <f t="array" ref="E60">AVERAGE(ABS(F60:I60))</f>
        <v>3.8850000000000003E-2</v>
      </c>
      <c r="F60" s="80">
        <v>-3.3599999999999998E-2</v>
      </c>
      <c r="G60" s="80">
        <v>1E-3</v>
      </c>
      <c r="H60" s="80">
        <v>7.5200000000000003E-2</v>
      </c>
      <c r="I60" s="83">
        <v>-4.5600000000000002E-2</v>
      </c>
      <c r="J60" s="84" cm="1">
        <f t="array" ref="J60">AVERAGE(ABS(K60:N60))</f>
        <v>7.4949999999999989E-2</v>
      </c>
      <c r="K60" s="80">
        <v>5.16E-2</v>
      </c>
      <c r="L60" s="80">
        <v>-0.02</v>
      </c>
      <c r="M60" s="80">
        <v>8.9300000000000004E-2</v>
      </c>
      <c r="N60" s="83">
        <v>-0.1389</v>
      </c>
      <c r="O60" s="77" cm="1">
        <f t="array" ref="O60">AVERAGE(ABS(P60:S60))</f>
        <v>4.19E-2</v>
      </c>
      <c r="P60" s="98">
        <v>-9.3899999999999997E-2</v>
      </c>
      <c r="Q60" s="66">
        <v>-1.89E-2</v>
      </c>
      <c r="R60" s="66">
        <v>4.5199999999999997E-2</v>
      </c>
      <c r="S60" s="76">
        <v>-9.5999999999999992E-3</v>
      </c>
    </row>
    <row r="61" spans="1:19" x14ac:dyDescent="0.25">
      <c r="A61" s="109"/>
      <c r="B61" s="114"/>
      <c r="C61" s="110"/>
      <c r="D61" s="95" t="s">
        <v>79</v>
      </c>
      <c r="E61" s="84" cm="1">
        <f t="array" ref="E61">AVERAGE(ABS(F61:I61))</f>
        <v>9.5599999999999991E-2</v>
      </c>
      <c r="F61" s="85">
        <v>8.3599999999999994E-2</v>
      </c>
      <c r="G61" s="85">
        <v>7.8100000000000003E-2</v>
      </c>
      <c r="H61" s="85">
        <v>-3.1399999999999997E-2</v>
      </c>
      <c r="I61" s="86">
        <v>-0.1893</v>
      </c>
      <c r="J61" s="87" cm="1">
        <f t="array" ref="J61">AVERAGE(ABS(K61:N61))</f>
        <v>0.15289999999999998</v>
      </c>
      <c r="K61" s="85">
        <v>-0.1108</v>
      </c>
      <c r="L61" s="85">
        <v>-2.76E-2</v>
      </c>
      <c r="M61" s="85">
        <v>0.1096</v>
      </c>
      <c r="N61" s="86">
        <v>-0.36359999999999998</v>
      </c>
      <c r="O61" s="51" cm="1">
        <f t="array" ref="O61">AVERAGE(ABS(P61:S61))</f>
        <v>8.3424999999999999E-2</v>
      </c>
      <c r="P61" s="67">
        <v>7.4700000000000003E-2</v>
      </c>
      <c r="Q61" s="48">
        <v>6.1100000000000002E-2</v>
      </c>
      <c r="R61" s="48">
        <v>-7.2900000000000006E-2</v>
      </c>
      <c r="S61" s="37">
        <v>-0.125</v>
      </c>
    </row>
    <row r="62" spans="1:19" hidden="1" x14ac:dyDescent="0.25">
      <c r="A62" s="109"/>
      <c r="B62" s="114"/>
      <c r="C62" s="110" t="s">
        <v>44</v>
      </c>
      <c r="D62" s="95" t="s">
        <v>25</v>
      </c>
      <c r="E62" s="53" cm="1">
        <f t="array" ref="E62">AVERAGE(ABS(F62:I62))</f>
        <v>0.10992499999999999</v>
      </c>
      <c r="F62" s="47">
        <v>0</v>
      </c>
      <c r="G62" s="47">
        <v>-6.3600000000000004E-2</v>
      </c>
      <c r="H62" s="47">
        <v>-0.26500000000000001</v>
      </c>
      <c r="I62" s="42">
        <v>-0.1111</v>
      </c>
      <c r="J62" s="54" cm="1">
        <f t="array" ref="J62">AVERAGE(ABS(K62:N62))</f>
        <v>0.175925</v>
      </c>
      <c r="K62" s="47">
        <v>0</v>
      </c>
      <c r="L62" s="47">
        <v>-0.1618</v>
      </c>
      <c r="M62" s="47">
        <v>-0.39040000000000002</v>
      </c>
      <c r="N62" s="42">
        <v>-0.1515</v>
      </c>
      <c r="O62" s="84" cm="1">
        <f t="array" ref="O62">AVERAGE(ABS(P62:S62))</f>
        <v>0.103925</v>
      </c>
      <c r="P62" s="89">
        <v>0</v>
      </c>
      <c r="Q62" s="89">
        <v>-7.9899999999999999E-2</v>
      </c>
      <c r="R62" s="89">
        <v>-0.23960000000000001</v>
      </c>
      <c r="S62" s="90">
        <v>-9.6199999999999994E-2</v>
      </c>
    </row>
    <row r="63" spans="1:19" hidden="1" x14ac:dyDescent="0.25">
      <c r="A63" s="109"/>
      <c r="B63" s="114"/>
      <c r="C63" s="110"/>
      <c r="D63" s="95" t="s">
        <v>39</v>
      </c>
      <c r="E63" s="54" cm="1">
        <f t="array" ref="E63">AVERAGE(ABS(F63:I63))</f>
        <v>0</v>
      </c>
      <c r="F63" s="98"/>
      <c r="G63" s="98"/>
      <c r="H63" s="98"/>
      <c r="I63" s="36"/>
      <c r="J63" s="54" cm="1">
        <f t="array" ref="J63">AVERAGE(ABS(K63:N63))</f>
        <v>0</v>
      </c>
      <c r="K63" s="98"/>
      <c r="L63" s="98"/>
      <c r="M63" s="98"/>
      <c r="N63" s="36"/>
      <c r="O63" s="84" cm="1">
        <f t="array" ref="O63">AVERAGE(ABS(P63:S63))</f>
        <v>0</v>
      </c>
      <c r="P63" s="80"/>
      <c r="Q63" s="80"/>
      <c r="R63" s="80"/>
      <c r="S63" s="83"/>
    </row>
    <row r="64" spans="1:19" x14ac:dyDescent="0.25">
      <c r="A64" s="109"/>
      <c r="B64" s="114"/>
      <c r="C64" s="110"/>
      <c r="D64" s="95" t="s">
        <v>23</v>
      </c>
      <c r="E64" s="53" cm="1">
        <f t="array" ref="E64">AVERAGE(ABS(F64:I64))</f>
        <v>4.4874999999999998E-2</v>
      </c>
      <c r="F64" s="98">
        <v>-2.4500000000000001E-2</v>
      </c>
      <c r="G64" s="98">
        <v>-1.03E-2</v>
      </c>
      <c r="H64" s="98">
        <v>-0.1225</v>
      </c>
      <c r="I64" s="36">
        <v>-2.2200000000000001E-2</v>
      </c>
      <c r="J64" s="54" cm="1">
        <f t="array" ref="J64">AVERAGE(ABS(K64:N64))</f>
        <v>0.11187499999999999</v>
      </c>
      <c r="K64" s="98">
        <v>-0.21759999999999999</v>
      </c>
      <c r="L64" s="98">
        <v>-9.4299999999999995E-2</v>
      </c>
      <c r="M64" s="98">
        <v>-0.1053</v>
      </c>
      <c r="N64" s="36">
        <v>-3.0300000000000001E-2</v>
      </c>
      <c r="O64" s="84" cm="1">
        <f t="array" ref="O64">AVERAGE(ABS(P64:S64))</f>
        <v>5.04E-2</v>
      </c>
      <c r="P64" s="80">
        <v>-1.7999999999999999E-2</v>
      </c>
      <c r="Q64" s="80">
        <v>-2.9000000000000001E-2</v>
      </c>
      <c r="R64" s="80">
        <v>0.13539999999999999</v>
      </c>
      <c r="S64" s="83">
        <v>-1.9199999999999998E-2</v>
      </c>
    </row>
    <row r="65" spans="1:19" x14ac:dyDescent="0.25">
      <c r="A65" s="109"/>
      <c r="B65" s="114"/>
      <c r="C65" s="110"/>
      <c r="D65" s="106" t="s">
        <v>80</v>
      </c>
      <c r="E65" s="77" cm="1">
        <f t="array" ref="E65">AVERAGE(ABS(F65:I65))</f>
        <v>0</v>
      </c>
      <c r="F65" s="66">
        <v>0</v>
      </c>
      <c r="G65" s="66">
        <v>0</v>
      </c>
      <c r="H65" s="66">
        <v>0</v>
      </c>
      <c r="I65" s="76">
        <v>0</v>
      </c>
      <c r="J65" s="77" cm="1">
        <f t="array" ref="J65">AVERAGE(ABS(K65:N65))</f>
        <v>0</v>
      </c>
      <c r="K65" s="66">
        <v>0</v>
      </c>
      <c r="L65" s="66">
        <v>0</v>
      </c>
      <c r="M65" s="66">
        <v>0</v>
      </c>
      <c r="N65" s="76">
        <v>0</v>
      </c>
      <c r="O65" s="84" cm="1">
        <f t="array" ref="O65">AVERAGE(ABS(P65:S65))</f>
        <v>0</v>
      </c>
      <c r="P65" s="80">
        <v>0</v>
      </c>
      <c r="Q65" s="80">
        <v>0</v>
      </c>
      <c r="R65" s="80">
        <v>0</v>
      </c>
      <c r="S65" s="83">
        <v>0</v>
      </c>
    </row>
    <row r="66" spans="1:19" x14ac:dyDescent="0.25">
      <c r="A66" s="109"/>
      <c r="B66" s="114"/>
      <c r="C66" s="110"/>
      <c r="D66" s="95" t="s">
        <v>79</v>
      </c>
      <c r="E66" s="54" cm="1">
        <f t="array" ref="E66">AVERAGE(ABS(F66:I66))</f>
        <v>7.0124999999999993E-2</v>
      </c>
      <c r="F66" s="48">
        <v>6.4799999999999996E-2</v>
      </c>
      <c r="G66" s="48">
        <v>4.1200000000000001E-2</v>
      </c>
      <c r="H66" s="48">
        <v>-0.122</v>
      </c>
      <c r="I66" s="37">
        <v>-5.2499999999999998E-2</v>
      </c>
      <c r="J66" s="54" cm="1">
        <f t="array" ref="J66">AVERAGE(ABS(K66:N66))</f>
        <v>5.8999999999999997E-2</v>
      </c>
      <c r="K66" s="48">
        <v>-2.75E-2</v>
      </c>
      <c r="L66" s="48">
        <v>-6.5000000000000002E-2</v>
      </c>
      <c r="M66" s="48">
        <v>-5.2600000000000001E-2</v>
      </c>
      <c r="N66" s="37">
        <v>-9.0899999999999995E-2</v>
      </c>
      <c r="O66" s="87" cm="1">
        <f t="array" ref="O66">AVERAGE(ABS(P66:S66))</f>
        <v>6.1925000000000001E-2</v>
      </c>
      <c r="P66" s="85">
        <v>3.5700000000000003E-2</v>
      </c>
      <c r="Q66" s="85">
        <v>2.7699999999999999E-2</v>
      </c>
      <c r="R66" s="85">
        <v>-0.14580000000000001</v>
      </c>
      <c r="S66" s="86">
        <v>-3.85E-2</v>
      </c>
    </row>
    <row r="67" spans="1:19" hidden="1" x14ac:dyDescent="0.25">
      <c r="A67" s="109"/>
      <c r="B67" s="114"/>
      <c r="C67" s="110" t="s">
        <v>45</v>
      </c>
      <c r="D67" s="95" t="s">
        <v>25</v>
      </c>
      <c r="E67" s="53">
        <f>AVERAGE(ABS(G67),ABS(I67))</f>
        <v>6.4699999999999994E-2</v>
      </c>
      <c r="F67" s="89">
        <v>0.13350000000000001</v>
      </c>
      <c r="G67" s="47">
        <v>-0.12939999999999999</v>
      </c>
      <c r="H67" s="89">
        <v>-0.1061</v>
      </c>
      <c r="I67" s="42">
        <v>0</v>
      </c>
      <c r="J67" s="53">
        <f>AVERAGE(ABS(L67),ABS(N67))</f>
        <v>7.1150000000000005E-2</v>
      </c>
      <c r="K67" s="89">
        <v>8.8000000000000005E-3</v>
      </c>
      <c r="L67" s="47">
        <v>-0.14230000000000001</v>
      </c>
      <c r="M67" s="89">
        <v>-5.7000000000000002E-2</v>
      </c>
      <c r="N67" s="42">
        <v>0</v>
      </c>
      <c r="O67" s="54">
        <f>AVERAGE(ABS(P67),ABS(R67))</f>
        <v>0.1241</v>
      </c>
      <c r="P67" s="47">
        <v>0.1232</v>
      </c>
      <c r="Q67" s="89">
        <v>-0.1487</v>
      </c>
      <c r="R67" s="47">
        <v>-0.125</v>
      </c>
      <c r="S67" s="90">
        <v>0</v>
      </c>
    </row>
    <row r="68" spans="1:19" hidden="1" x14ac:dyDescent="0.25">
      <c r="A68" s="109"/>
      <c r="B68" s="114"/>
      <c r="C68" s="110"/>
      <c r="D68" s="95" t="s">
        <v>39</v>
      </c>
      <c r="E68" s="54">
        <f>AVERAGE(ABS(G68),ABS(I68))</f>
        <v>0</v>
      </c>
      <c r="F68" s="80"/>
      <c r="G68" s="98"/>
      <c r="H68" s="80"/>
      <c r="I68" s="36"/>
      <c r="J68" s="54">
        <f>AVERAGE(ABS(L68),ABS(N68))</f>
        <v>0</v>
      </c>
      <c r="K68" s="80"/>
      <c r="L68" s="98"/>
      <c r="M68" s="80"/>
      <c r="N68" s="36"/>
      <c r="O68" s="54">
        <f>AVERAGE(ABS(P68),ABS(R68))</f>
        <v>0</v>
      </c>
      <c r="P68" s="98"/>
      <c r="Q68" s="80"/>
      <c r="R68" s="98"/>
      <c r="S68" s="83"/>
    </row>
    <row r="69" spans="1:19" x14ac:dyDescent="0.25">
      <c r="A69" s="109"/>
      <c r="B69" s="114"/>
      <c r="C69" s="110"/>
      <c r="D69" s="95" t="s">
        <v>23</v>
      </c>
      <c r="E69" s="53">
        <f>AVERAGE(ABS(G69),ABS(I69))</f>
        <v>9.0499999999999997E-2</v>
      </c>
      <c r="F69" s="80">
        <v>5.1799999999999999E-2</v>
      </c>
      <c r="G69" s="98">
        <v>8.6599999999999996E-2</v>
      </c>
      <c r="H69" s="80">
        <v>0.12</v>
      </c>
      <c r="I69" s="36">
        <v>9.4399999999999998E-2</v>
      </c>
      <c r="J69" s="54">
        <f>AVERAGE(ABS(L69),ABS(N69))</f>
        <v>0.11554999999999999</v>
      </c>
      <c r="K69" s="80">
        <v>-0.1588</v>
      </c>
      <c r="L69" s="98">
        <v>-0.16669999999999999</v>
      </c>
      <c r="M69" s="80">
        <v>-0.1711</v>
      </c>
      <c r="N69" s="36">
        <v>-6.4399999999999999E-2</v>
      </c>
      <c r="O69" s="54">
        <f>AVERAGE(ABS(P69),ABS(R69))</f>
        <v>8.5249999999999992E-2</v>
      </c>
      <c r="P69" s="98">
        <v>5.5899999999999998E-2</v>
      </c>
      <c r="Q69" s="80">
        <v>-0.10440000000000001</v>
      </c>
      <c r="R69" s="98">
        <v>-0.11459999999999999</v>
      </c>
      <c r="S69" s="83">
        <v>0.10580000000000001</v>
      </c>
    </row>
    <row r="70" spans="1:19" x14ac:dyDescent="0.25">
      <c r="A70" s="112"/>
      <c r="B70" s="114"/>
      <c r="C70" s="115"/>
      <c r="D70" s="95" t="s">
        <v>80</v>
      </c>
      <c r="E70" s="54">
        <f>AVERAGE(ABS(G70),ABS(I70))</f>
        <v>0</v>
      </c>
      <c r="F70" s="80">
        <v>-3.8699999999999998E-2</v>
      </c>
      <c r="G70" s="98">
        <v>0</v>
      </c>
      <c r="H70" s="80">
        <v>4.2700000000000002E-2</v>
      </c>
      <c r="I70" s="36">
        <v>0</v>
      </c>
      <c r="J70" s="54">
        <f>AVERAGE(ABS(L70),ABS(N70))</f>
        <v>0</v>
      </c>
      <c r="K70" s="80">
        <v>5.16E-2</v>
      </c>
      <c r="L70" s="98">
        <v>0</v>
      </c>
      <c r="M70" s="80">
        <v>0.11310000000000001</v>
      </c>
      <c r="N70" s="36">
        <v>0</v>
      </c>
      <c r="O70" s="54">
        <f>AVERAGE(ABS(P70),ABS(R70))</f>
        <v>5.5E-2</v>
      </c>
      <c r="P70" s="98">
        <v>-0.107</v>
      </c>
      <c r="Q70" s="80">
        <v>0</v>
      </c>
      <c r="R70" s="98">
        <v>-3.0000000000000001E-3</v>
      </c>
      <c r="S70" s="83">
        <v>0</v>
      </c>
    </row>
    <row r="71" spans="1:19" ht="15.75" thickBot="1" x14ac:dyDescent="0.3">
      <c r="A71" s="111"/>
      <c r="B71" s="117"/>
      <c r="C71" s="116"/>
      <c r="D71" s="93" t="s">
        <v>79</v>
      </c>
      <c r="E71" s="54">
        <f>AVERAGE(ABS(G71),ABS(I71))</f>
        <v>7.0800000000000002E-2</v>
      </c>
      <c r="F71" s="81">
        <v>0.1099</v>
      </c>
      <c r="G71" s="50">
        <v>-0.11940000000000001</v>
      </c>
      <c r="H71" s="81">
        <v>-7.8299999999999995E-2</v>
      </c>
      <c r="I71" s="49">
        <v>-2.2200000000000001E-2</v>
      </c>
      <c r="J71" s="105">
        <f>AVERAGE(ABS(L71),ABS(N71))</f>
        <v>0.1135</v>
      </c>
      <c r="K71" s="81">
        <v>-0.1108</v>
      </c>
      <c r="L71" s="50">
        <v>-0.19670000000000001</v>
      </c>
      <c r="M71" s="81">
        <v>-8.77E-2</v>
      </c>
      <c r="N71" s="49">
        <v>-3.0300000000000001E-2</v>
      </c>
      <c r="O71" s="54">
        <f>AVERAGE(ABS(P71),ABS(R71))</f>
        <v>9.509999999999999E-2</v>
      </c>
      <c r="P71" s="50">
        <v>0.1069</v>
      </c>
      <c r="Q71" s="81">
        <v>-0.14069999999999999</v>
      </c>
      <c r="R71" s="50">
        <v>-8.3299999999999999E-2</v>
      </c>
      <c r="S71" s="88">
        <v>-1.9199999999999998E-2</v>
      </c>
    </row>
    <row r="72" spans="1:19" ht="15.75" hidden="1" thickTop="1" x14ac:dyDescent="0.25">
      <c r="A72" s="108" t="s">
        <v>13</v>
      </c>
      <c r="B72" s="113" t="s">
        <v>2</v>
      </c>
      <c r="C72" s="108" t="s">
        <v>42</v>
      </c>
      <c r="D72" s="101" t="s">
        <v>25</v>
      </c>
      <c r="E72" s="55" cm="1">
        <f t="array" ref="E72">AVERAGE(ABS(F72:I72))</f>
        <v>8.0049999999999996E-2</v>
      </c>
      <c r="F72" s="44">
        <v>-8.9200000000000002E-2</v>
      </c>
      <c r="G72" s="44">
        <v>-0.1462</v>
      </c>
      <c r="H72" s="44">
        <v>-4.58E-2</v>
      </c>
      <c r="I72" s="41">
        <v>-3.9E-2</v>
      </c>
      <c r="J72" s="54" cm="1">
        <f t="array" ref="J72">AVERAGE(ABS(K72:N72))</f>
        <v>0.1167</v>
      </c>
      <c r="K72" s="44">
        <v>-0.13109999999999999</v>
      </c>
      <c r="L72" s="44">
        <v>-0.20369999999999999</v>
      </c>
      <c r="M72" s="44">
        <v>-6.4199999999999993E-2</v>
      </c>
      <c r="N72" s="41">
        <v>-6.7799999999999999E-2</v>
      </c>
      <c r="O72" s="55" cm="1">
        <f t="array" ref="O72">AVERAGE(ABS(P72:S72))</f>
        <v>9.2350000000000002E-2</v>
      </c>
      <c r="P72" s="44">
        <v>-0.10929999999999999</v>
      </c>
      <c r="Q72" s="44">
        <v>0.17280000000000001</v>
      </c>
      <c r="R72" s="44">
        <v>-5.9400000000000001E-2</v>
      </c>
      <c r="S72" s="41">
        <v>-2.7900000000000001E-2</v>
      </c>
    </row>
    <row r="73" spans="1:19" hidden="1" x14ac:dyDescent="0.25">
      <c r="A73" s="109"/>
      <c r="B73" s="114"/>
      <c r="C73" s="109"/>
      <c r="D73" s="93" t="s">
        <v>39</v>
      </c>
      <c r="E73" s="54" cm="1">
        <f t="array" ref="E73">AVERAGE(ABS(F73:I73))</f>
        <v>0</v>
      </c>
      <c r="F73" s="98"/>
      <c r="G73" s="98"/>
      <c r="H73" s="98"/>
      <c r="I73" s="36"/>
      <c r="J73" s="54" cm="1">
        <f t="array" ref="J73">AVERAGE(ABS(K73:N73))</f>
        <v>0</v>
      </c>
      <c r="K73" s="98"/>
      <c r="L73" s="98"/>
      <c r="M73" s="98"/>
      <c r="N73" s="36"/>
      <c r="O73" s="54" cm="1">
        <f t="array" ref="O73">AVERAGE(ABS(P73:S73))</f>
        <v>0</v>
      </c>
      <c r="P73" s="98"/>
      <c r="Q73" s="98"/>
      <c r="R73" s="98"/>
      <c r="S73" s="36"/>
    </row>
    <row r="74" spans="1:19" ht="15.75" thickTop="1" x14ac:dyDescent="0.25">
      <c r="A74" s="109"/>
      <c r="B74" s="114"/>
      <c r="C74" s="109"/>
      <c r="D74" s="101" t="s">
        <v>23</v>
      </c>
      <c r="E74" s="55" cm="1">
        <f t="array" ref="E74">AVERAGE(ABS(F74:I74))</f>
        <v>0.15140000000000001</v>
      </c>
      <c r="F74" s="98">
        <v>-0.23910000000000001</v>
      </c>
      <c r="G74" s="98">
        <v>-3.15E-2</v>
      </c>
      <c r="H74" s="98">
        <v>-0.14319999999999999</v>
      </c>
      <c r="I74" s="36">
        <v>-0.1918</v>
      </c>
      <c r="J74" s="54" cm="1">
        <f t="array" ref="J74">AVERAGE(ABS(K74:N74))</f>
        <v>0.226825</v>
      </c>
      <c r="K74" s="98">
        <v>-0.31780000000000003</v>
      </c>
      <c r="L74" s="98">
        <v>4.6199999999999998E-2</v>
      </c>
      <c r="M74" s="98">
        <v>-0.2225</v>
      </c>
      <c r="N74" s="36">
        <v>-0.32079999999999997</v>
      </c>
      <c r="O74" s="55" cm="1">
        <f t="array" ref="O74">AVERAGE(ABS(P74:S74))</f>
        <v>0.17682500000000001</v>
      </c>
      <c r="P74" s="60">
        <v>-0.23730000000000001</v>
      </c>
      <c r="Q74" s="60">
        <v>-0.18540000000000001</v>
      </c>
      <c r="R74" s="60">
        <v>-0.12839999999999999</v>
      </c>
      <c r="S74" s="61">
        <v>-0.15620000000000001</v>
      </c>
    </row>
    <row r="75" spans="1:19" x14ac:dyDescent="0.25">
      <c r="A75" s="109"/>
      <c r="B75" s="114"/>
      <c r="C75" s="109"/>
      <c r="D75" s="95" t="s">
        <v>80</v>
      </c>
      <c r="E75" s="54" cm="1">
        <f t="array" ref="E75">AVERAGE(ABS(F75:I75))</f>
        <v>0.14474999999999999</v>
      </c>
      <c r="F75" s="98">
        <v>-0.2427</v>
      </c>
      <c r="G75" s="98">
        <v>-5.0599999999999999E-2</v>
      </c>
      <c r="H75" s="98">
        <v>-0.1507</v>
      </c>
      <c r="I75" s="36">
        <v>-0.13500000000000001</v>
      </c>
      <c r="J75" s="54" cm="1">
        <f t="array" ref="J75">AVERAGE(ABS(K75:N75))</f>
        <v>0.19417500000000001</v>
      </c>
      <c r="K75" s="98">
        <v>-0.35489999999999999</v>
      </c>
      <c r="L75" s="98">
        <v>-6.4000000000000003E-3</v>
      </c>
      <c r="M75" s="98">
        <v>-0.22689999999999999</v>
      </c>
      <c r="N75" s="36">
        <v>-0.1885</v>
      </c>
      <c r="O75" s="54" cm="1">
        <f t="array" ref="O75">AVERAGE(ABS(P75:S75))</f>
        <v>0.17497499999999999</v>
      </c>
      <c r="P75" s="60">
        <v>-0.25619999999999998</v>
      </c>
      <c r="Q75" s="60">
        <v>-0.15709999999999999</v>
      </c>
      <c r="R75" s="60">
        <v>-0.14530000000000001</v>
      </c>
      <c r="S75" s="61">
        <v>-0.14130000000000001</v>
      </c>
    </row>
    <row r="76" spans="1:19" x14ac:dyDescent="0.25">
      <c r="A76" s="109"/>
      <c r="B76" s="114"/>
      <c r="C76" s="109"/>
      <c r="D76" s="95" t="s">
        <v>79</v>
      </c>
      <c r="E76" s="51" cm="1">
        <f t="array" ref="E76">AVERAGE(ABS(F76:I76))</f>
        <v>0.14297499999999999</v>
      </c>
      <c r="F76" s="48">
        <v>-0.2334</v>
      </c>
      <c r="G76" s="48">
        <v>-5.21E-2</v>
      </c>
      <c r="H76" s="48">
        <v>-0.14660000000000001</v>
      </c>
      <c r="I76" s="37">
        <v>-0.13980000000000001</v>
      </c>
      <c r="J76" s="51" cm="1">
        <f t="array" ref="J76">AVERAGE(ABS(K76:N76))</f>
        <v>0.18742499999999998</v>
      </c>
      <c r="K76" s="48">
        <v>-0.3362</v>
      </c>
      <c r="L76" s="48">
        <v>2.4400000000000002E-2</v>
      </c>
      <c r="M76" s="48">
        <v>-0.2034</v>
      </c>
      <c r="N76" s="37">
        <v>-0.1857</v>
      </c>
      <c r="O76" s="51" cm="1">
        <f t="array" ref="O76">AVERAGE(ABS(P76:S76))</f>
        <v>0.21174999999999999</v>
      </c>
      <c r="P76" s="45">
        <v>-0.2752</v>
      </c>
      <c r="Q76" s="45">
        <v>-0.2072</v>
      </c>
      <c r="R76" s="45">
        <v>-0.18659999999999999</v>
      </c>
      <c r="S76" s="43">
        <v>-0.17799999999999999</v>
      </c>
    </row>
    <row r="77" spans="1:19" hidden="1" x14ac:dyDescent="0.25">
      <c r="A77" s="109"/>
      <c r="B77" s="114"/>
      <c r="C77" s="110" t="s">
        <v>43</v>
      </c>
      <c r="D77" s="95" t="s">
        <v>25</v>
      </c>
      <c r="E77" s="82" cm="1">
        <f t="array" ref="E77">AVERAGE(ABS(F77:I77))</f>
        <v>3.7400000000000003E-2</v>
      </c>
      <c r="F77" s="89">
        <v>0.1046</v>
      </c>
      <c r="G77" s="89">
        <v>-1.0200000000000001E-2</v>
      </c>
      <c r="H77" s="89">
        <v>9.9000000000000008E-3</v>
      </c>
      <c r="I77" s="90">
        <v>2.4899999999999999E-2</v>
      </c>
      <c r="J77" s="84" cm="1">
        <f t="array" ref="J77">AVERAGE(ABS(K77:N77))</f>
        <v>6.13E-2</v>
      </c>
      <c r="K77" s="89">
        <v>0.1658</v>
      </c>
      <c r="L77" s="89">
        <v>-1.44E-2</v>
      </c>
      <c r="M77" s="89">
        <v>2.3599999999999999E-2</v>
      </c>
      <c r="N77" s="90">
        <v>4.1399999999999999E-2</v>
      </c>
      <c r="O77" s="54" cm="1">
        <f t="array" ref="O77">AVERAGE(ABS(P77:S77))</f>
        <v>1.8449999999999998E-2</v>
      </c>
      <c r="P77" s="62">
        <v>3.5299999999999998E-2</v>
      </c>
      <c r="Q77" s="62">
        <v>-8.0000000000000002E-3</v>
      </c>
      <c r="R77" s="62">
        <v>-2.9600000000000001E-2</v>
      </c>
      <c r="S77" s="63">
        <v>-8.9999999999999998E-4</v>
      </c>
    </row>
    <row r="78" spans="1:19" hidden="1" x14ac:dyDescent="0.25">
      <c r="A78" s="109"/>
      <c r="B78" s="114"/>
      <c r="C78" s="110"/>
      <c r="D78" s="95" t="s">
        <v>39</v>
      </c>
      <c r="E78" s="84" cm="1">
        <f t="array" ref="E78">AVERAGE(ABS(F78:I78))</f>
        <v>0</v>
      </c>
      <c r="F78" s="80"/>
      <c r="G78" s="80"/>
      <c r="H78" s="80"/>
      <c r="I78" s="83"/>
      <c r="J78" s="84" cm="1">
        <f t="array" ref="J78">AVERAGE(ABS(K78:N78))</f>
        <v>0</v>
      </c>
      <c r="K78" s="80"/>
      <c r="L78" s="80"/>
      <c r="M78" s="80"/>
      <c r="N78" s="83"/>
      <c r="O78" s="54" cm="1">
        <f t="array" ref="O78">AVERAGE(ABS(P78:S78))</f>
        <v>0</v>
      </c>
      <c r="P78" s="60"/>
      <c r="Q78" s="60"/>
      <c r="R78" s="60"/>
      <c r="S78" s="61"/>
    </row>
    <row r="79" spans="1:19" x14ac:dyDescent="0.25">
      <c r="A79" s="109"/>
      <c r="B79" s="114"/>
      <c r="C79" s="110"/>
      <c r="D79" s="95" t="s">
        <v>23</v>
      </c>
      <c r="E79" s="84" cm="1">
        <f t="array" ref="E79">AVERAGE(ABS(F79:I79))</f>
        <v>4.3050000000000005E-2</v>
      </c>
      <c r="F79" s="80">
        <v>-1.83E-2</v>
      </c>
      <c r="G79" s="80">
        <v>0.1139</v>
      </c>
      <c r="H79" s="80">
        <v>2.6100000000000002E-2</v>
      </c>
      <c r="I79" s="83">
        <v>1.3899999999999999E-2</v>
      </c>
      <c r="J79" s="84" cm="1">
        <f t="array" ref="J79">AVERAGE(ABS(K79:N79))</f>
        <v>8.0324999999999994E-2</v>
      </c>
      <c r="K79" s="80">
        <v>-3.6200000000000003E-2</v>
      </c>
      <c r="L79" s="80">
        <v>0.22439999999999999</v>
      </c>
      <c r="M79" s="80">
        <v>3.6299999999999999E-2</v>
      </c>
      <c r="N79" s="83">
        <v>2.4400000000000002E-2</v>
      </c>
      <c r="O79" s="54" cm="1">
        <f t="array" ref="O79">AVERAGE(ABS(P79:S79))</f>
        <v>1.3350000000000002E-2</v>
      </c>
      <c r="P79" s="60">
        <v>-3.4200000000000001E-2</v>
      </c>
      <c r="Q79" s="60">
        <v>1.49E-2</v>
      </c>
      <c r="R79" s="60">
        <v>3.5000000000000001E-3</v>
      </c>
      <c r="S79" s="92">
        <v>-8.0000000000000004E-4</v>
      </c>
    </row>
    <row r="80" spans="1:19" x14ac:dyDescent="0.25">
      <c r="A80" s="109"/>
      <c r="B80" s="114"/>
      <c r="C80" s="110"/>
      <c r="D80" s="106" t="s">
        <v>80</v>
      </c>
      <c r="E80" s="84" cm="1">
        <f t="array" ref="E80">AVERAGE(ABS(F80:I80))</f>
        <v>8.1125000000000003E-2</v>
      </c>
      <c r="F80" s="80">
        <v>5.0799999999999998E-2</v>
      </c>
      <c r="G80" s="80">
        <v>0.1749</v>
      </c>
      <c r="H80" s="80">
        <v>4.6100000000000002E-2</v>
      </c>
      <c r="I80" s="83">
        <v>5.2699999999999997E-2</v>
      </c>
      <c r="J80" s="84" cm="1">
        <f t="array" ref="J80">AVERAGE(ABS(K80:N80))</f>
        <v>0.15102499999999999</v>
      </c>
      <c r="K80" s="80">
        <v>8.0199999999999994E-2</v>
      </c>
      <c r="L80" s="80">
        <v>0.33079999999999998</v>
      </c>
      <c r="M80" s="80">
        <v>9.0999999999999998E-2</v>
      </c>
      <c r="N80" s="83">
        <v>0.1021</v>
      </c>
      <c r="O80" s="77" cm="1">
        <f t="array" ref="O80">AVERAGE(ABS(P80:S80))</f>
        <v>7.3749999999999996E-3</v>
      </c>
      <c r="P80" s="91">
        <v>-1.03E-2</v>
      </c>
      <c r="Q80" s="60">
        <v>-5.4999999999999997E-3</v>
      </c>
      <c r="R80" s="60">
        <v>-7.7000000000000002E-3</v>
      </c>
      <c r="S80" s="61">
        <v>-6.0000000000000001E-3</v>
      </c>
    </row>
    <row r="81" spans="1:19" x14ac:dyDescent="0.25">
      <c r="A81" s="109"/>
      <c r="B81" s="114"/>
      <c r="C81" s="110"/>
      <c r="D81" s="95" t="s">
        <v>79</v>
      </c>
      <c r="E81" s="87" cm="1">
        <f t="array" ref="E81">AVERAGE(ABS(F81:I81))</f>
        <v>6.7100000000000007E-2</v>
      </c>
      <c r="F81" s="85">
        <v>3.4799999999999998E-2</v>
      </c>
      <c r="G81" s="85">
        <v>9.2499999999999999E-2</v>
      </c>
      <c r="H81" s="85">
        <v>2.3300000000000001E-2</v>
      </c>
      <c r="I81" s="86">
        <v>0.1178</v>
      </c>
      <c r="J81" s="87" cm="1">
        <f t="array" ref="J81">AVERAGE(ABS(K81:N81))</f>
        <v>0.12219999999999999</v>
      </c>
      <c r="K81" s="85">
        <v>6.1800000000000001E-2</v>
      </c>
      <c r="L81" s="85">
        <v>0.1744</v>
      </c>
      <c r="M81" s="85">
        <v>4.2299999999999997E-2</v>
      </c>
      <c r="N81" s="86">
        <v>0.21029999999999999</v>
      </c>
      <c r="O81" s="54">
        <f>AVERAGE(ABS(P81),ABS(Q81),ABS(R81),ABS(S81))</f>
        <v>1.6725E-2</v>
      </c>
      <c r="P81" s="45">
        <v>-4.4600000000000001E-2</v>
      </c>
      <c r="Q81" s="64">
        <v>5.3E-3</v>
      </c>
      <c r="R81" s="64">
        <v>0</v>
      </c>
      <c r="S81" s="43">
        <v>1.7000000000000001E-2</v>
      </c>
    </row>
    <row r="82" spans="1:19" hidden="1" x14ac:dyDescent="0.25">
      <c r="A82" s="109"/>
      <c r="B82" s="114"/>
      <c r="C82" s="110" t="s">
        <v>44</v>
      </c>
      <c r="D82" s="95" t="s">
        <v>25</v>
      </c>
      <c r="E82" s="54" cm="1">
        <f t="array" ref="E82">AVERAGE(ABS(F82:I82))</f>
        <v>0</v>
      </c>
      <c r="F82" s="47">
        <v>0</v>
      </c>
      <c r="G82" s="47">
        <v>0</v>
      </c>
      <c r="H82" s="47">
        <v>0</v>
      </c>
      <c r="I82" s="42">
        <v>0</v>
      </c>
      <c r="J82" s="54" cm="1">
        <f t="array" ref="J82">AVERAGE(ABS(K82:N82))</f>
        <v>0</v>
      </c>
      <c r="K82" s="47">
        <v>0</v>
      </c>
      <c r="L82" s="47">
        <v>0</v>
      </c>
      <c r="M82" s="47">
        <v>0</v>
      </c>
      <c r="N82" s="42">
        <v>0</v>
      </c>
      <c r="O82" s="82" cm="1">
        <f t="array" ref="O82">AVERAGE(ABS(P82:S82))</f>
        <v>0</v>
      </c>
      <c r="P82" s="89">
        <v>0</v>
      </c>
      <c r="Q82" s="89">
        <v>0</v>
      </c>
      <c r="R82" s="89">
        <v>0</v>
      </c>
      <c r="S82" s="90">
        <v>0</v>
      </c>
    </row>
    <row r="83" spans="1:19" hidden="1" x14ac:dyDescent="0.25">
      <c r="A83" s="109"/>
      <c r="B83" s="114"/>
      <c r="C83" s="110"/>
      <c r="D83" s="95" t="s">
        <v>39</v>
      </c>
      <c r="E83" s="54" cm="1">
        <f t="array" ref="E83">AVERAGE(ABS(F83:I83))</f>
        <v>0</v>
      </c>
      <c r="F83" s="98"/>
      <c r="G83" s="98"/>
      <c r="H83" s="98"/>
      <c r="I83" s="36"/>
      <c r="J83" s="54" cm="1">
        <f t="array" ref="J83">AVERAGE(ABS(K83:N83))</f>
        <v>0</v>
      </c>
      <c r="K83" s="98"/>
      <c r="L83" s="98"/>
      <c r="M83" s="98"/>
      <c r="N83" s="36"/>
      <c r="O83" s="84" cm="1">
        <f t="array" ref="O83">AVERAGE(ABS(P83:S83))</f>
        <v>0</v>
      </c>
      <c r="P83" s="80"/>
      <c r="Q83" s="80"/>
      <c r="R83" s="80"/>
      <c r="S83" s="83"/>
    </row>
    <row r="84" spans="1:19" x14ac:dyDescent="0.25">
      <c r="A84" s="109"/>
      <c r="B84" s="114"/>
      <c r="C84" s="110"/>
      <c r="D84" s="95" t="s">
        <v>23</v>
      </c>
      <c r="E84" s="54" cm="1">
        <f t="array" ref="E84">AVERAGE(ABS(F84:I84))</f>
        <v>3.6149999999999995E-2</v>
      </c>
      <c r="F84" s="98">
        <v>5.33E-2</v>
      </c>
      <c r="G84" s="98">
        <v>5.79E-2</v>
      </c>
      <c r="H84" s="66">
        <v>-6.1000000000000004E-3</v>
      </c>
      <c r="I84" s="36">
        <v>-2.7300000000000001E-2</v>
      </c>
      <c r="J84" s="54" cm="1">
        <f t="array" ref="J84">AVERAGE(ABS(K84:N84))</f>
        <v>6.0425000000000006E-2</v>
      </c>
      <c r="K84" s="98">
        <v>9.11E-2</v>
      </c>
      <c r="L84" s="98">
        <v>0.12180000000000001</v>
      </c>
      <c r="M84" s="66">
        <v>-1.4800000000000001E-2</v>
      </c>
      <c r="N84" s="36">
        <v>-1.4E-2</v>
      </c>
      <c r="O84" s="82" cm="1">
        <f t="array" ref="O84">AVERAGE(ABS(P84:S84))</f>
        <v>2.7075000000000002E-2</v>
      </c>
      <c r="P84" s="80">
        <v>7.7000000000000002E-3</v>
      </c>
      <c r="Q84" s="80">
        <v>-1.4200000000000001E-2</v>
      </c>
      <c r="R84" s="80">
        <v>-1.3299999999999999E-2</v>
      </c>
      <c r="S84" s="83">
        <v>-7.3099999999999998E-2</v>
      </c>
    </row>
    <row r="85" spans="1:19" x14ac:dyDescent="0.25">
      <c r="A85" s="109"/>
      <c r="B85" s="114"/>
      <c r="C85" s="110"/>
      <c r="D85" s="106" t="s">
        <v>80</v>
      </c>
      <c r="E85" s="77" cm="1">
        <f t="array" ref="E85">AVERAGE(ABS(F85:I85))</f>
        <v>1.2475E-2</v>
      </c>
      <c r="F85" s="66">
        <v>-5.7999999999999996E-3</v>
      </c>
      <c r="G85" s="98">
        <v>3.2800000000000003E-2</v>
      </c>
      <c r="H85" s="98">
        <v>-1.0800000000000001E-2</v>
      </c>
      <c r="I85" s="76">
        <v>-5.0000000000000001E-4</v>
      </c>
      <c r="J85" s="77" cm="1">
        <f t="array" ref="J85">AVERAGE(ABS(K85:N85))</f>
        <v>2.6674999999999997E-2</v>
      </c>
      <c r="K85" s="66">
        <v>-8.8999999999999999E-3</v>
      </c>
      <c r="L85" s="66">
        <v>8.0799999999999997E-2</v>
      </c>
      <c r="M85" s="98">
        <v>-1.5699999999999999E-2</v>
      </c>
      <c r="N85" s="76">
        <v>1.2999999999999999E-3</v>
      </c>
      <c r="O85" s="84" cm="1">
        <f t="array" ref="O85">AVERAGE(ABS(P85:S85))</f>
        <v>1.9300000000000001E-2</v>
      </c>
      <c r="P85" s="80">
        <v>-1.15E-2</v>
      </c>
      <c r="Q85" s="80">
        <v>-2.9399999999999999E-2</v>
      </c>
      <c r="R85" s="80">
        <v>-2.3300000000000001E-2</v>
      </c>
      <c r="S85" s="83">
        <v>-1.2999999999999999E-2</v>
      </c>
    </row>
    <row r="86" spans="1:19" x14ac:dyDescent="0.25">
      <c r="A86" s="109"/>
      <c r="B86" s="114"/>
      <c r="C86" s="110"/>
      <c r="D86" s="95" t="s">
        <v>79</v>
      </c>
      <c r="E86" s="51" cm="1">
        <f t="array" ref="E86">AVERAGE(ABS(F86:I86))</f>
        <v>1.8325000000000001E-2</v>
      </c>
      <c r="F86" s="48">
        <v>-1.0800000000000001E-2</v>
      </c>
      <c r="G86" s="67">
        <v>0.03</v>
      </c>
      <c r="H86" s="48">
        <v>-1.17E-2</v>
      </c>
      <c r="I86" s="37">
        <v>2.0799999999999999E-2</v>
      </c>
      <c r="J86" s="51" cm="1">
        <f t="array" ref="J86">AVERAGE(ABS(K86:N86))</f>
        <v>4.7499999999999994E-2</v>
      </c>
      <c r="K86" s="48">
        <v>-4.2799999999999998E-2</v>
      </c>
      <c r="L86" s="48">
        <v>8.4599999999999995E-2</v>
      </c>
      <c r="M86" s="48">
        <v>-1.9E-2</v>
      </c>
      <c r="N86" s="37">
        <v>4.36E-2</v>
      </c>
      <c r="O86" s="87" cm="1">
        <f t="array" ref="O86">AVERAGE(ABS(P86:S86))</f>
        <v>4.1099999999999998E-2</v>
      </c>
      <c r="P86" s="85">
        <v>-5.96E-2</v>
      </c>
      <c r="Q86" s="85">
        <v>-4.2799999999999998E-2</v>
      </c>
      <c r="R86" s="85">
        <v>-4.8099999999999997E-2</v>
      </c>
      <c r="S86" s="86">
        <v>-1.3899999999999999E-2</v>
      </c>
    </row>
    <row r="87" spans="1:19" hidden="1" x14ac:dyDescent="0.25">
      <c r="A87" s="109"/>
      <c r="B87" s="114"/>
      <c r="C87" s="110" t="s">
        <v>45</v>
      </c>
      <c r="D87" s="95" t="s">
        <v>25</v>
      </c>
      <c r="E87" s="54">
        <f>AVERAGE(ABS(G87),ABS(I87))</f>
        <v>0</v>
      </c>
      <c r="F87" s="89">
        <v>0.1011</v>
      </c>
      <c r="G87" s="47">
        <v>0</v>
      </c>
      <c r="H87" s="89">
        <v>0</v>
      </c>
      <c r="I87" s="42">
        <v>0</v>
      </c>
      <c r="J87" s="77">
        <f>AVERAGE(ABS(L87),ABS(N87))</f>
        <v>4.15E-3</v>
      </c>
      <c r="K87" s="89">
        <v>0.16220000000000001</v>
      </c>
      <c r="L87" s="100">
        <v>0</v>
      </c>
      <c r="M87" s="89">
        <v>2.1999999999999999E-2</v>
      </c>
      <c r="N87" s="99">
        <v>8.3000000000000001E-3</v>
      </c>
      <c r="O87" s="54">
        <f>AVERAGE(ABS(P87),ABS(R87))</f>
        <v>2.92E-2</v>
      </c>
      <c r="P87" s="47">
        <v>3.1800000000000002E-2</v>
      </c>
      <c r="Q87" s="89">
        <v>0</v>
      </c>
      <c r="R87" s="47">
        <v>-2.6599999999999999E-2</v>
      </c>
      <c r="S87" s="90">
        <v>-1.47E-2</v>
      </c>
    </row>
    <row r="88" spans="1:19" hidden="1" x14ac:dyDescent="0.25">
      <c r="A88" s="109"/>
      <c r="B88" s="114"/>
      <c r="C88" s="110"/>
      <c r="D88" s="95" t="s">
        <v>39</v>
      </c>
      <c r="E88" s="54">
        <f>AVERAGE(ABS(G88),ABS(I88))</f>
        <v>0</v>
      </c>
      <c r="F88" s="80"/>
      <c r="G88" s="98"/>
      <c r="H88" s="80"/>
      <c r="I88" s="36"/>
      <c r="J88" s="54">
        <f>AVERAGE(ABS(L88),ABS(N88))</f>
        <v>0</v>
      </c>
      <c r="K88" s="80"/>
      <c r="L88" s="98"/>
      <c r="M88" s="80"/>
      <c r="N88" s="36"/>
      <c r="O88" s="54">
        <f>AVERAGE(ABS(P88),ABS(R88))</f>
        <v>0</v>
      </c>
      <c r="P88" s="98"/>
      <c r="Q88" s="80"/>
      <c r="R88" s="98"/>
      <c r="S88" s="83"/>
    </row>
    <row r="89" spans="1:19" x14ac:dyDescent="0.25">
      <c r="A89" s="109"/>
      <c r="B89" s="114"/>
      <c r="C89" s="110"/>
      <c r="D89" s="95" t="s">
        <v>23</v>
      </c>
      <c r="E89" s="54">
        <f>AVERAGE(ABS(G89),ABS(I89))</f>
        <v>1.17E-2</v>
      </c>
      <c r="F89" s="80">
        <v>-1.49E-2</v>
      </c>
      <c r="G89" s="98">
        <v>-2.0500000000000001E-2</v>
      </c>
      <c r="H89" s="80">
        <v>2.3E-3</v>
      </c>
      <c r="I89" s="76">
        <v>2.8999999999999998E-3</v>
      </c>
      <c r="J89" s="77">
        <f>AVERAGE(ABS(L89),ABS(N89))</f>
        <v>9.5499999999999995E-3</v>
      </c>
      <c r="K89" s="80">
        <v>-1.2999999999999999E-2</v>
      </c>
      <c r="L89" s="66">
        <v>-1.03E-2</v>
      </c>
      <c r="M89" s="80">
        <v>-1.06E-2</v>
      </c>
      <c r="N89" s="76">
        <v>8.8000000000000005E-3</v>
      </c>
      <c r="O89" s="54">
        <f>AVERAGE(ABS(P89),ABS(R89))</f>
        <v>3.6600000000000001E-2</v>
      </c>
      <c r="P89" s="98">
        <v>-7.2999999999999995E-2</v>
      </c>
      <c r="Q89" s="80">
        <v>-2.9399999999999999E-2</v>
      </c>
      <c r="R89" s="66">
        <v>2.0000000000000001E-4</v>
      </c>
      <c r="S89" s="83">
        <v>-5.1000000000000004E-3</v>
      </c>
    </row>
    <row r="90" spans="1:19" x14ac:dyDescent="0.25">
      <c r="A90" s="109"/>
      <c r="B90" s="114"/>
      <c r="C90" s="115"/>
      <c r="D90" s="95" t="s">
        <v>80</v>
      </c>
      <c r="E90" s="54">
        <f>AVERAGE(ABS(G90),ABS(I90))</f>
        <v>3.7650000000000003E-2</v>
      </c>
      <c r="F90" s="80">
        <v>7.4999999999999997E-3</v>
      </c>
      <c r="G90" s="98">
        <v>7.0900000000000005E-2</v>
      </c>
      <c r="H90" s="80">
        <v>2.7199999999999998E-2</v>
      </c>
      <c r="I90" s="36">
        <v>4.4000000000000003E-3</v>
      </c>
      <c r="J90" s="54">
        <f>AVERAGE(ABS(L90),ABS(N90))</f>
        <v>9.5299999999999996E-2</v>
      </c>
      <c r="K90" s="80">
        <v>-1.1000000000000001E-3</v>
      </c>
      <c r="L90" s="60">
        <v>0.1641</v>
      </c>
      <c r="M90" s="80">
        <v>5.6800000000000003E-2</v>
      </c>
      <c r="N90" s="36">
        <v>2.6499999999999999E-2</v>
      </c>
      <c r="O90" s="77">
        <f>AVERAGE(ABS(P90),ABS(R90))</f>
        <v>1.5099999999999999E-2</v>
      </c>
      <c r="P90" s="66">
        <v>-1.3899999999999999E-2</v>
      </c>
      <c r="Q90" s="80">
        <v>-6.9900000000000004E-2</v>
      </c>
      <c r="R90" s="98">
        <v>-1.6299999999999999E-2</v>
      </c>
      <c r="S90" s="83">
        <v>-3.9300000000000002E-2</v>
      </c>
    </row>
    <row r="91" spans="1:19" x14ac:dyDescent="0.25">
      <c r="A91" s="109"/>
      <c r="B91" s="108"/>
      <c r="C91" s="115"/>
      <c r="D91" s="106" t="s">
        <v>79</v>
      </c>
      <c r="E91" s="77">
        <f>AVERAGE(ABS(G91),ABS(I91))</f>
        <v>6.8500000000000002E-3</v>
      </c>
      <c r="F91" s="85">
        <v>5.5300000000000002E-2</v>
      </c>
      <c r="G91" s="67">
        <v>-9.9000000000000008E-3</v>
      </c>
      <c r="H91" s="85">
        <v>3.0000000000000001E-3</v>
      </c>
      <c r="I91" s="37">
        <v>3.8E-3</v>
      </c>
      <c r="J91" s="51">
        <f>AVERAGE(ABS(L91),ABS(N91))</f>
        <v>1.12E-2</v>
      </c>
      <c r="K91" s="85">
        <v>9.7600000000000006E-2</v>
      </c>
      <c r="L91" s="67">
        <v>-1.03E-2</v>
      </c>
      <c r="M91" s="85">
        <v>6.1000000000000004E-3</v>
      </c>
      <c r="N91" s="37">
        <v>1.21E-2</v>
      </c>
      <c r="O91" s="51">
        <f>AVERAGE(ABS(P91),ABS(R91))</f>
        <v>2.2800000000000001E-2</v>
      </c>
      <c r="P91" s="48">
        <v>-3.0099999999999998E-2</v>
      </c>
      <c r="Q91" s="85">
        <v>-2.53E-2</v>
      </c>
      <c r="R91" s="48">
        <v>-1.55E-2</v>
      </c>
      <c r="S91" s="86">
        <v>-6.7000000000000002E-3</v>
      </c>
    </row>
    <row r="92" spans="1:19" x14ac:dyDescent="0.25">
      <c r="C92" s="65"/>
      <c r="E92" s="79"/>
      <c r="I92" s="47"/>
      <c r="J92" s="79"/>
      <c r="N92" s="47"/>
      <c r="O92" s="79"/>
    </row>
    <row r="93" spans="1:19" x14ac:dyDescent="0.25">
      <c r="D93" s="98"/>
      <c r="E93" s="78"/>
      <c r="F93" s="98"/>
      <c r="I93" s="98"/>
      <c r="J93" s="78"/>
      <c r="M93" s="98"/>
      <c r="N93" s="98"/>
      <c r="O93" s="78"/>
      <c r="R93" s="98"/>
    </row>
    <row r="94" spans="1:19" x14ac:dyDescent="0.25">
      <c r="D94" s="98"/>
      <c r="E94" s="78"/>
      <c r="G94" s="98"/>
      <c r="J94" s="78"/>
      <c r="O94" s="78"/>
    </row>
    <row r="95" spans="1:19" x14ac:dyDescent="0.25">
      <c r="D95" s="98"/>
      <c r="E95" s="98"/>
      <c r="G95" s="98"/>
      <c r="O95" s="98"/>
    </row>
    <row r="105" spans="3:3" x14ac:dyDescent="0.25">
      <c r="C105" s="39"/>
    </row>
    <row r="106" spans="3:3" x14ac:dyDescent="0.25">
      <c r="C106" s="39"/>
    </row>
    <row r="107" spans="3:3" x14ac:dyDescent="0.25">
      <c r="C107" s="39"/>
    </row>
    <row r="108" spans="3:3" x14ac:dyDescent="0.25">
      <c r="C108" s="39"/>
    </row>
    <row r="109" spans="3:3" x14ac:dyDescent="0.25">
      <c r="C109" s="39"/>
    </row>
    <row r="110" spans="3:3" x14ac:dyDescent="0.25">
      <c r="C110" s="39"/>
    </row>
    <row r="111" spans="3:3" x14ac:dyDescent="0.25">
      <c r="C111" s="39"/>
    </row>
    <row r="112" spans="3:3" x14ac:dyDescent="0.25">
      <c r="C112" s="39"/>
    </row>
    <row r="113" spans="3:3" x14ac:dyDescent="0.25">
      <c r="C113" s="39"/>
    </row>
    <row r="114" spans="3:3" x14ac:dyDescent="0.25">
      <c r="C114" s="39"/>
    </row>
    <row r="115" spans="3:3" x14ac:dyDescent="0.25">
      <c r="C115" s="39"/>
    </row>
    <row r="116" spans="3:3" x14ac:dyDescent="0.25">
      <c r="C116" s="39"/>
    </row>
    <row r="117" spans="3:3" x14ac:dyDescent="0.25">
      <c r="C117" s="39"/>
    </row>
    <row r="118" spans="3:3" x14ac:dyDescent="0.25">
      <c r="C118" s="39"/>
    </row>
    <row r="119" spans="3:3" x14ac:dyDescent="0.25">
      <c r="C119" s="39"/>
    </row>
    <row r="120" spans="3:3" x14ac:dyDescent="0.25">
      <c r="C120" s="39"/>
    </row>
    <row r="121" spans="3:3" x14ac:dyDescent="0.25">
      <c r="C121" s="39"/>
    </row>
    <row r="122" spans="3:3" x14ac:dyDescent="0.25">
      <c r="C122" s="39"/>
    </row>
    <row r="123" spans="3:3" x14ac:dyDescent="0.25">
      <c r="C123" s="39"/>
    </row>
    <row r="124" spans="3:3" x14ac:dyDescent="0.25">
      <c r="C124" s="39"/>
    </row>
    <row r="125" spans="3:3" x14ac:dyDescent="0.25">
      <c r="C125" s="39"/>
    </row>
  </sheetData>
  <mergeCells count="41">
    <mergeCell ref="Q5:S12"/>
    <mergeCell ref="B52:B71"/>
    <mergeCell ref="B25:B44"/>
    <mergeCell ref="C1:D1"/>
    <mergeCell ref="C15:C19"/>
    <mergeCell ref="C20:C24"/>
    <mergeCell ref="C50:C51"/>
    <mergeCell ref="C25:C29"/>
    <mergeCell ref="C30:C34"/>
    <mergeCell ref="C35:C39"/>
    <mergeCell ref="C40:C44"/>
    <mergeCell ref="B3:B4"/>
    <mergeCell ref="B50:B51"/>
    <mergeCell ref="B5:B24"/>
    <mergeCell ref="O50:S50"/>
    <mergeCell ref="C52:C56"/>
    <mergeCell ref="O3:O4"/>
    <mergeCell ref="C3:C4"/>
    <mergeCell ref="D3:D4"/>
    <mergeCell ref="C5:C9"/>
    <mergeCell ref="C10:C14"/>
    <mergeCell ref="J3:N3"/>
    <mergeCell ref="E3:I3"/>
    <mergeCell ref="A3:A4"/>
    <mergeCell ref="A5:A24"/>
    <mergeCell ref="A25:A44"/>
    <mergeCell ref="A50:A51"/>
    <mergeCell ref="A52:A71"/>
    <mergeCell ref="Q18:T29"/>
    <mergeCell ref="A72:A91"/>
    <mergeCell ref="C72:C76"/>
    <mergeCell ref="C77:C81"/>
    <mergeCell ref="C82:C86"/>
    <mergeCell ref="B72:B91"/>
    <mergeCell ref="C57:C61"/>
    <mergeCell ref="C62:C66"/>
    <mergeCell ref="C67:C71"/>
    <mergeCell ref="C87:C91"/>
    <mergeCell ref="E50:I50"/>
    <mergeCell ref="J50:N50"/>
    <mergeCell ref="D50:D5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topLeftCell="E1" workbookViewId="0">
      <selection activeCell="H14" sqref="H14"/>
    </sheetView>
  </sheetViews>
  <sheetFormatPr defaultColWidth="9.140625" defaultRowHeight="15" x14ac:dyDescent="0.25"/>
  <cols>
    <col min="1" max="1" width="9.140625" style="4"/>
    <col min="2" max="2" width="12.28515625" style="4" bestFit="1" customWidth="1"/>
    <col min="3" max="3" width="9.140625" style="4"/>
    <col min="4" max="4" width="21.140625" style="4" bestFit="1" customWidth="1"/>
    <col min="5" max="5" width="17" style="4" customWidth="1"/>
    <col min="6" max="6" width="9.140625" style="4"/>
    <col min="7" max="7" width="28.42578125" style="4" bestFit="1" customWidth="1"/>
    <col min="8" max="8" width="13.85546875" style="4" bestFit="1" customWidth="1"/>
    <col min="9" max="9" width="9.85546875" style="4" customWidth="1"/>
    <col min="10" max="10" width="14.5703125" style="4" bestFit="1" customWidth="1"/>
    <col min="11" max="11" width="14.7109375" style="4" bestFit="1" customWidth="1"/>
    <col min="12" max="12" width="9" style="4" bestFit="1" customWidth="1"/>
    <col min="13" max="13" width="12" style="4" bestFit="1" customWidth="1"/>
    <col min="14" max="16384" width="9.140625" style="4"/>
  </cols>
  <sheetData>
    <row r="1" spans="1:15" ht="15.75" thickBot="1" x14ac:dyDescent="0.3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25">
      <c r="A2" s="15"/>
      <c r="B2" s="127" t="s">
        <v>12</v>
      </c>
      <c r="C2" s="129" t="s">
        <v>17</v>
      </c>
      <c r="D2" s="129" t="s">
        <v>20</v>
      </c>
      <c r="E2" s="129" t="s">
        <v>21</v>
      </c>
      <c r="F2" s="129" t="s">
        <v>3</v>
      </c>
      <c r="G2" s="123" t="s">
        <v>2</v>
      </c>
      <c r="H2" s="130" t="s">
        <v>22</v>
      </c>
      <c r="I2" s="123" t="s">
        <v>18</v>
      </c>
      <c r="J2" s="132" t="s">
        <v>4</v>
      </c>
      <c r="K2" s="5"/>
      <c r="L2" s="5"/>
      <c r="O2" s="19"/>
    </row>
    <row r="3" spans="1:15" ht="15.75" thickBot="1" x14ac:dyDescent="0.3">
      <c r="A3" s="15"/>
      <c r="B3" s="128"/>
      <c r="C3" s="124"/>
      <c r="D3" s="124"/>
      <c r="E3" s="124"/>
      <c r="F3" s="124"/>
      <c r="G3" s="124"/>
      <c r="H3" s="131"/>
      <c r="I3" s="124"/>
      <c r="J3" s="133"/>
      <c r="K3" s="5"/>
      <c r="L3" s="5"/>
      <c r="O3" s="19"/>
    </row>
    <row r="4" spans="1:15" ht="15.75" thickTop="1" x14ac:dyDescent="0.25">
      <c r="A4" s="120" t="s">
        <v>11</v>
      </c>
      <c r="B4" s="71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 t="s">
        <v>47</v>
      </c>
      <c r="H4" s="29">
        <v>1E-10</v>
      </c>
      <c r="I4" s="10">
        <v>64</v>
      </c>
      <c r="J4" s="26" t="s">
        <v>48</v>
      </c>
      <c r="K4" s="6"/>
      <c r="L4" s="6"/>
      <c r="O4" s="19"/>
    </row>
    <row r="5" spans="1:15" x14ac:dyDescent="0.25">
      <c r="A5" s="121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56"/>
      <c r="H5" s="29"/>
      <c r="I5" s="56"/>
      <c r="J5" s="68"/>
      <c r="K5" s="6"/>
      <c r="L5" s="6"/>
      <c r="O5" s="19"/>
    </row>
    <row r="6" spans="1:15" x14ac:dyDescent="0.25">
      <c r="A6" s="121"/>
      <c r="B6" s="1" t="s">
        <v>15</v>
      </c>
      <c r="C6" s="3">
        <v>3</v>
      </c>
      <c r="D6" s="3" t="s">
        <v>29</v>
      </c>
      <c r="E6" s="3">
        <v>100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25">
      <c r="A7" s="121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.75" thickBot="1" x14ac:dyDescent="0.3">
      <c r="A8" s="122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.75" thickTop="1" x14ac:dyDescent="0.25">
      <c r="A9" s="134" t="s">
        <v>13</v>
      </c>
      <c r="B9" s="70" t="s">
        <v>2</v>
      </c>
      <c r="C9" s="70">
        <v>1</v>
      </c>
      <c r="D9" s="70" t="s">
        <v>19</v>
      </c>
      <c r="E9" s="70" t="s">
        <v>19</v>
      </c>
      <c r="F9" s="70" t="s">
        <v>19</v>
      </c>
      <c r="G9" s="73" t="s">
        <v>49</v>
      </c>
      <c r="H9" s="73">
        <v>1E-10</v>
      </c>
      <c r="I9" s="70">
        <v>256</v>
      </c>
      <c r="J9" s="74" t="s">
        <v>50</v>
      </c>
      <c r="K9" s="21"/>
      <c r="L9" s="6"/>
      <c r="O9" s="19"/>
    </row>
    <row r="10" spans="1:15" x14ac:dyDescent="0.25">
      <c r="A10" s="121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25">
      <c r="A11" s="121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25">
      <c r="A12" s="121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.75" thickBot="1" x14ac:dyDescent="0.3">
      <c r="A13" s="122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.75" thickTop="1" x14ac:dyDescent="0.25"/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.75" thickBot="1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.75" thickTop="1" x14ac:dyDescent="0.25">
      <c r="A17" s="15"/>
      <c r="B17" s="136" t="s">
        <v>12</v>
      </c>
      <c r="C17" s="123" t="s">
        <v>17</v>
      </c>
      <c r="D17" s="123" t="s">
        <v>20</v>
      </c>
      <c r="E17" s="123" t="s">
        <v>21</v>
      </c>
      <c r="F17" s="123" t="s">
        <v>3</v>
      </c>
      <c r="G17" s="123" t="s">
        <v>2</v>
      </c>
      <c r="H17" s="135" t="s">
        <v>22</v>
      </c>
      <c r="I17" s="123" t="s">
        <v>18</v>
      </c>
      <c r="J17" s="123" t="s">
        <v>4</v>
      </c>
      <c r="K17" s="125" t="s">
        <v>10</v>
      </c>
      <c r="L17" s="21"/>
      <c r="M17" s="6"/>
    </row>
    <row r="18" spans="1:13" ht="15.75" thickBot="1" x14ac:dyDescent="0.3">
      <c r="A18" s="16"/>
      <c r="B18" s="137"/>
      <c r="C18" s="124"/>
      <c r="D18" s="124"/>
      <c r="E18" s="124"/>
      <c r="F18" s="124"/>
      <c r="G18" s="124"/>
      <c r="H18" s="131"/>
      <c r="I18" s="124"/>
      <c r="J18" s="124"/>
      <c r="K18" s="126"/>
      <c r="L18" s="21"/>
    </row>
    <row r="19" spans="1:13" ht="15.75" thickTop="1" x14ac:dyDescent="0.25">
      <c r="A19" s="120" t="s">
        <v>11</v>
      </c>
      <c r="B19" s="70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75" t="s">
        <v>47</v>
      </c>
      <c r="H19" s="29">
        <v>1E-10</v>
      </c>
      <c r="I19" s="75">
        <v>64</v>
      </c>
      <c r="J19" s="20" t="s">
        <v>48</v>
      </c>
      <c r="K19" s="69" t="s">
        <v>78</v>
      </c>
    </row>
    <row r="20" spans="1:13" x14ac:dyDescent="0.25">
      <c r="A20" s="121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5"/>
      <c r="L20" s="6"/>
    </row>
    <row r="21" spans="1:13" x14ac:dyDescent="0.25">
      <c r="A21" s="121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25">
      <c r="A22" s="121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.75" thickBot="1" x14ac:dyDescent="0.3">
      <c r="A23" s="122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.75" thickTop="1" x14ac:dyDescent="0.25">
      <c r="A24" s="120" t="s">
        <v>13</v>
      </c>
      <c r="B24" s="70" t="s">
        <v>31</v>
      </c>
      <c r="C24" s="70">
        <v>1</v>
      </c>
      <c r="D24" s="70" t="s">
        <v>19</v>
      </c>
      <c r="E24" s="70" t="s">
        <v>19</v>
      </c>
      <c r="F24" s="70" t="s">
        <v>19</v>
      </c>
      <c r="G24" s="73" t="s">
        <v>49</v>
      </c>
      <c r="H24" s="73">
        <v>1E-10</v>
      </c>
      <c r="I24" s="70">
        <v>256</v>
      </c>
      <c r="J24" s="20" t="s">
        <v>48</v>
      </c>
      <c r="K24" s="72" t="s">
        <v>77</v>
      </c>
    </row>
    <row r="25" spans="1:13" x14ac:dyDescent="0.25">
      <c r="A25" s="121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5"/>
    </row>
    <row r="26" spans="1:13" x14ac:dyDescent="0.25">
      <c r="A26" s="121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25">
      <c r="A27" s="121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.75" thickBot="1" x14ac:dyDescent="0.3">
      <c r="A28" s="122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.75" thickTop="1" x14ac:dyDescent="0.25"/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compas-comparison table</vt:lpstr>
      <vt:lpstr>compas-Param and Arch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2022-06-20T22:59:40Z</dcterms:modified>
</cp:coreProperties>
</file>