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AA91518E-4568-4D25-B448-33DE6B39CFB6}" xr6:coauthVersionLast="47" xr6:coauthVersionMax="47" xr10:uidLastSave="{00000000-0000-0000-0000-000000000000}"/>
  <bookViews>
    <workbookView xWindow="-120" yWindow="-120" windowWidth="29040" windowHeight="15840" tabRatio="665" xr2:uid="{4524E15B-8C05-4645-AAC7-9D29869D5525}"/>
  </bookViews>
  <sheets>
    <sheet name="FHN-new" sheetId="14" r:id="rId1"/>
    <sheet name="compas-Param and Arch" sheetId="8" r:id="rId2"/>
    <sheet name="4-layer-compas-hp" sheetId="15" r:id="rId3"/>
    <sheet name="4-layer-adult-hp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14" l="1" a="1"/>
  <c r="I32" i="14" s="1"/>
  <c r="I37" i="14" a="1"/>
  <c r="I37" i="14" s="1"/>
  <c r="I34" i="14" a="1"/>
  <c r="I34" i="14" s="1"/>
  <c r="I33" i="14" a="1"/>
  <c r="I33" i="14" s="1"/>
  <c r="D23" i="14"/>
  <c r="D38" i="14"/>
  <c r="D33" i="14"/>
  <c r="D28" i="14"/>
  <c r="D18" i="14"/>
  <c r="D13" i="14"/>
  <c r="D8" i="14"/>
  <c r="D3" i="14"/>
  <c r="N19" i="14"/>
  <c r="N22" i="14"/>
  <c r="N9" i="14" a="1"/>
  <c r="N9" i="14" s="1"/>
  <c r="I18" i="14"/>
  <c r="N38" i="14"/>
  <c r="N39" i="14"/>
  <c r="N40" i="14"/>
  <c r="N41" i="14"/>
  <c r="N42" i="14"/>
  <c r="I38" i="14"/>
  <c r="I39" i="14"/>
  <c r="I40" i="14"/>
  <c r="I41" i="14"/>
  <c r="I42" i="14"/>
  <c r="N18" i="14"/>
  <c r="N20" i="14"/>
  <c r="N21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5" i="14" a="1"/>
  <c r="I35" i="14" s="1"/>
  <c r="I36" i="14" a="1"/>
  <c r="I36" i="14" s="1"/>
  <c r="N10" i="14" a="1"/>
  <c r="N10" i="14" s="1"/>
  <c r="N11" i="14" a="1"/>
  <c r="N11" i="14" s="1"/>
  <c r="N12" i="14" a="1"/>
  <c r="N12" i="14" s="1"/>
  <c r="N13" i="14" a="1"/>
  <c r="N13" i="14" s="1"/>
  <c r="N14" i="14" a="1"/>
  <c r="N14" i="14" s="1"/>
  <c r="N15" i="14" a="1"/>
  <c r="N15" i="14" s="1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 s="1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<sst xmlns="http://schemas.openxmlformats.org/spreadsheetml/2006/main" count="1116" uniqueCount="86">
  <si>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</si>
  <si>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</si>
  <si>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</si>
  <si>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</si>
  <si>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</si>
  <si>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</si>
  <si>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</si>
  <si>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</si>
  <si>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</si>
  <si>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</si>
  <si>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</si>
  <si>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</si>
  <si>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</si>
  <si>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</si>
  <si>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</si>
  <si>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</si>
  <si>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</si>
  <si>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</si>
  <si>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</si>
  <si>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</si>
  <si>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</si>
  <si>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</si>
  <si>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</si>
  <si>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</si>
  <si>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</si>
  <si>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</si>
  <si>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</si>
  <si>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</si>
  <si>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</si>
  <si>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</si>
  <si>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</si>
  <si>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</si>
  <si>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</si>
  <si>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</si>
  <si>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</si>
  <si>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</si>
  <si>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</si>
  <si>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</si>
  <si>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</si>
  <si>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</si>
  <si>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</si>
  <si>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</si>
  <si>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</si>
  <si>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</si>
  <si>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</si>
  <si>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</si>
  <si>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</si>
  <si>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</si>
  <si>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</si>
  <si>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</si>
  <si>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</si>
  <si>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</si>
  <si>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</si>
  <si>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</si>
  <si>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</si>
  <si>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</si>
  <si>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19 min</t>
  </si>
  <si>
    <t>25 min 39 sec</t>
  </si>
  <si>
    <t>21 min 50 sec</t>
  </si>
  <si>
    <t xml:space="preserve">DO NOT TOUCH </t>
  </si>
  <si>
    <t>10 min 3 sec</t>
  </si>
  <si>
    <t>5 min 50 sec</t>
  </si>
  <si>
    <t>26 min 4 sec</t>
  </si>
  <si>
    <t>31 min 15 sec</t>
  </si>
  <si>
    <t>21 min 42 sec</t>
  </si>
  <si>
    <t>12 min 17 sec</t>
  </si>
  <si>
    <t>5 min 47 sec</t>
  </si>
  <si>
    <t>15 min 39 sec</t>
  </si>
  <si>
    <t>22 min 40 sec</t>
  </si>
  <si>
    <t>18 min 36 sec</t>
  </si>
  <si>
    <t>15 min 21 sec</t>
  </si>
  <si>
    <t>19 min 28 sec</t>
  </si>
  <si>
    <t>12 min 43 sec</t>
  </si>
  <si>
    <t>22 sec</t>
  </si>
  <si>
    <t>1 min 2 sec</t>
  </si>
  <si>
    <t>1 min 31 sec</t>
  </si>
  <si>
    <t>1 min 16 sec</t>
  </si>
  <si>
    <t>dp: .01, eo:.1</t>
  </si>
  <si>
    <t>dp: .01, eo:.01</t>
  </si>
  <si>
    <t>47 sec</t>
  </si>
  <si>
    <t>1 min 24 sec</t>
  </si>
  <si>
    <t>1 min 56 sec</t>
  </si>
  <si>
    <t>1 min 51 sec</t>
  </si>
  <si>
    <t>2 sec</t>
  </si>
  <si>
    <t>6 sec</t>
  </si>
  <si>
    <t>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</si>
</sst>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0" borderId="2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164" fontId="0" fillId="5" borderId="11" xfId="0" applyNumberFormat="1" applyFont="1" applyFill="1" applyBorder="1" applyAlignment="1">
      <alignment horizontal="center" vertical="center"/>
    </xf>
    <xf numFmtId="164" fontId="0" fillId="5" borderId="18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164" fontId="0" fillId="5" borderId="1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X74"/>
  <sheetViews>
    <sheetView tabSelected="1" zoomScale="85" zoomScaleNormal="85" workbookViewId="0">
      <selection activeCell="N46" sqref="N46"/>
    </sheetView>
  </sheetViews>
  <sheetFormatPr defaultColWidth="8.85546875" defaultRowHeight="15" x14ac:dyDescent="0.25"/>
  <cols>
    <col min="1" max="1" width="8.85546875" style="47" bestFit="1" customWidth="1"/>
    <col min="2" max="2" width="9.140625" style="47" customWidth="1"/>
    <col min="3" max="3" width="9.7109375" style="47" customWidth="1"/>
    <col min="4" max="4" width="10.28515625" style="47" bestFit="1" customWidth="1"/>
    <col min="5" max="7" width="8.85546875" style="47"/>
    <col min="8" max="8" width="8.7109375" style="47" bestFit="1" customWidth="1"/>
    <col min="9" max="13" width="9.7109375" style="47" bestFit="1" customWidth="1"/>
    <col min="14" max="14" width="14.28515625" style="47" bestFit="1" customWidth="1"/>
    <col min="15" max="18" width="9.7109375" style="47" bestFit="1" customWidth="1"/>
    <col min="19" max="19" width="14.28515625" style="47" bestFit="1" customWidth="1"/>
    <col min="20" max="16384" width="8.85546875" style="47"/>
  </cols>
  <sheetData>
    <row r="1" spans="1:23" x14ac:dyDescent="0.25">
      <c r="A1" s="83" t="s">
        <v>23</v>
      </c>
      <c r="B1" s="83" t="s">
        <v>25</v>
      </c>
      <c r="C1" s="83" t="s">
        <v>52</v>
      </c>
      <c r="D1" s="83" t="s">
        <v>0</v>
      </c>
      <c r="E1" s="83"/>
      <c r="F1" s="83"/>
      <c r="G1" s="83"/>
      <c r="H1" s="83"/>
      <c r="I1" s="83" t="s">
        <v>3</v>
      </c>
      <c r="J1" s="83"/>
      <c r="K1" s="83"/>
      <c r="L1" s="83"/>
      <c r="M1" s="83"/>
      <c r="N1" s="83" t="s">
        <v>4</v>
      </c>
      <c r="O1" s="83"/>
      <c r="P1" s="83"/>
      <c r="Q1" s="83"/>
      <c r="R1" s="83"/>
      <c r="S1" s="86" t="s">
        <v>19</v>
      </c>
      <c r="T1" s="50"/>
      <c r="U1" s="49"/>
      <c r="V1" s="49"/>
      <c r="W1" s="49"/>
    </row>
    <row r="2" spans="1:23" ht="15.75" thickBot="1" x14ac:dyDescent="0.3">
      <c r="A2" s="88"/>
      <c r="B2" s="88"/>
      <c r="C2" s="88"/>
      <c r="D2" s="77" t="s">
        <v>20</v>
      </c>
      <c r="E2" s="77" t="s">
        <v>16</v>
      </c>
      <c r="F2" s="77" t="s">
        <v>17</v>
      </c>
      <c r="G2" s="77" t="s">
        <v>21</v>
      </c>
      <c r="H2" s="77" t="s">
        <v>22</v>
      </c>
      <c r="I2" s="77" t="s">
        <v>26</v>
      </c>
      <c r="J2" s="77" t="s">
        <v>16</v>
      </c>
      <c r="K2" s="77" t="s">
        <v>17</v>
      </c>
      <c r="L2" s="77" t="s">
        <v>21</v>
      </c>
      <c r="M2" s="77" t="s">
        <v>22</v>
      </c>
      <c r="N2" s="77" t="s">
        <v>26</v>
      </c>
      <c r="O2" s="77" t="s">
        <v>16</v>
      </c>
      <c r="P2" s="77" t="s">
        <v>17</v>
      </c>
      <c r="Q2" s="77" t="s">
        <v>21</v>
      </c>
      <c r="R2" s="77" t="s">
        <v>22</v>
      </c>
      <c r="S2" s="87"/>
      <c r="T2" s="50"/>
      <c r="U2" s="49"/>
      <c r="V2" s="49"/>
      <c r="W2" s="49"/>
    </row>
    <row r="3" spans="1:23" ht="15.75" thickTop="1" x14ac:dyDescent="0.25">
      <c r="A3" s="82" t="s">
        <v>7</v>
      </c>
      <c r="B3" s="82" t="s">
        <v>31</v>
      </c>
      <c r="C3" s="104" t="s">
        <v>54</v>
      </c>
      <c r="D3" s="16">
        <f>AVERAGE(E3:H3)</f>
        <v>0.79262499999999991</v>
      </c>
      <c r="E3" s="17">
        <v>0.78069999999999995</v>
      </c>
      <c r="F3" s="17">
        <v>0.76759999999999995</v>
      </c>
      <c r="G3" s="17">
        <v>0.81889999999999996</v>
      </c>
      <c r="H3" s="12">
        <v>0.80330000000000001</v>
      </c>
      <c r="I3" s="21" cm="1">
        <f t="array" ref="I3">AVERAGE(ABS(J3:M3))</f>
        <v>0.18104999999999999</v>
      </c>
      <c r="J3" s="14">
        <v>-0.31890000000000002</v>
      </c>
      <c r="K3" s="14">
        <v>-1.7899999999999999E-2</v>
      </c>
      <c r="L3" s="14">
        <v>-0.16589999999999999</v>
      </c>
      <c r="M3" s="11">
        <v>-0.2215</v>
      </c>
      <c r="N3" s="21" cm="1">
        <f t="array" ref="N3">AVERAGE(ABS(O3:R3))</f>
        <v>0.19492499999999999</v>
      </c>
      <c r="O3" s="14">
        <v>-0.31290000000000001</v>
      </c>
      <c r="P3" s="14">
        <v>-0.19409999999999999</v>
      </c>
      <c r="Q3" s="14">
        <v>-0.16889999999999999</v>
      </c>
      <c r="R3" s="11">
        <v>-0.1038</v>
      </c>
      <c r="S3" s="11" t="s">
        <v>79</v>
      </c>
      <c r="T3" s="50">
        <v>5000</v>
      </c>
      <c r="U3" s="66"/>
      <c r="V3" s="66"/>
      <c r="W3" s="66"/>
    </row>
    <row r="4" spans="1:23" x14ac:dyDescent="0.25">
      <c r="A4" s="83"/>
      <c r="B4" s="83"/>
      <c r="C4" s="75" t="s">
        <v>53</v>
      </c>
      <c r="D4" s="16">
        <v>0.8196</v>
      </c>
      <c r="E4" s="50">
        <v>0.78910000000000002</v>
      </c>
      <c r="F4" s="50">
        <v>0.79290000000000005</v>
      </c>
      <c r="G4" s="50">
        <v>0.82740000000000002</v>
      </c>
      <c r="H4" s="8">
        <v>0.82189999999999996</v>
      </c>
      <c r="I4" s="21" cm="1">
        <f t="array" ref="I4">AVERAGE(ABS(J4:M4))</f>
        <v>0.15687500000000001</v>
      </c>
      <c r="J4" s="50">
        <v>-0.2422</v>
      </c>
      <c r="K4" s="50">
        <v>-8.0799999999999997E-2</v>
      </c>
      <c r="L4" s="50">
        <v>-0.15210000000000001</v>
      </c>
      <c r="M4" s="8">
        <v>-0.15240000000000001</v>
      </c>
      <c r="N4" s="21" cm="1">
        <f t="array" ref="N4">AVERAGE(ABS(O4:R4))</f>
        <v>0.20407500000000001</v>
      </c>
      <c r="O4" s="50">
        <v>-0.28839999999999999</v>
      </c>
      <c r="P4" s="50">
        <v>-0.20780000000000001</v>
      </c>
      <c r="Q4" s="50">
        <v>-0.16209999999999999</v>
      </c>
      <c r="R4" s="8">
        <v>-0.158</v>
      </c>
      <c r="S4" s="8" t="s">
        <v>65</v>
      </c>
      <c r="T4" s="50"/>
      <c r="U4" s="66"/>
      <c r="V4" s="66"/>
      <c r="W4" s="66"/>
    </row>
    <row r="5" spans="1:23" x14ac:dyDescent="0.25">
      <c r="A5" s="83"/>
      <c r="B5" s="83"/>
      <c r="C5" s="70" t="s">
        <v>50</v>
      </c>
      <c r="D5" s="16"/>
      <c r="E5" s="50"/>
      <c r="F5" s="50"/>
      <c r="G5" s="50"/>
      <c r="H5" s="8"/>
      <c r="I5" s="21" cm="1">
        <f t="array" ref="I5">AVERAGE(ABS(J5:M5))</f>
        <v>0</v>
      </c>
      <c r="J5" s="50"/>
      <c r="K5" s="50"/>
      <c r="L5" s="50"/>
      <c r="M5" s="8"/>
      <c r="N5" s="21" cm="1">
        <f t="array" ref="N5">AVERAGE(ABS(O5:R5))</f>
        <v>0</v>
      </c>
      <c r="O5" s="50"/>
      <c r="P5" s="50"/>
      <c r="Q5" s="50"/>
      <c r="R5" s="8"/>
      <c r="S5" s="8"/>
      <c r="T5" s="50"/>
      <c r="U5" s="66"/>
      <c r="V5" s="66"/>
      <c r="W5" s="66"/>
    </row>
    <row r="6" spans="1:23" x14ac:dyDescent="0.25">
      <c r="A6" s="83"/>
      <c r="B6" s="83"/>
      <c r="C6" s="75" t="s">
        <v>51</v>
      </c>
      <c r="D6" s="16">
        <v>0.72270000000000001</v>
      </c>
      <c r="E6" s="50">
        <v>0.68100000000000005</v>
      </c>
      <c r="F6" s="50">
        <v>0.67630000000000001</v>
      </c>
      <c r="G6" s="50">
        <v>0.72199999999999998</v>
      </c>
      <c r="H6" s="8">
        <v>0.73919999999999997</v>
      </c>
      <c r="I6" s="21" cm="1">
        <f t="array" ref="I6">AVERAGE(ABS(J6:M6))</f>
        <v>1.4275000000000001E-2</v>
      </c>
      <c r="J6" s="50">
        <v>7.1999999999999998E-3</v>
      </c>
      <c r="K6" s="50">
        <v>2.3099999999999999E-2</v>
      </c>
      <c r="L6" s="50">
        <v>-2.2200000000000001E-2</v>
      </c>
      <c r="M6" s="8">
        <v>-4.5999999999999999E-3</v>
      </c>
      <c r="N6" s="21" cm="1">
        <f t="array" ref="N6">AVERAGE(ABS(O6:R6))</f>
        <v>2.9199999999999997E-2</v>
      </c>
      <c r="O6" s="50">
        <v>-8.5000000000000006E-3</v>
      </c>
      <c r="P6" s="50">
        <v>-4.3999999999999997E-2</v>
      </c>
      <c r="Q6" s="50">
        <v>-2.9700000000000001E-2</v>
      </c>
      <c r="R6" s="8">
        <v>-3.4599999999999999E-2</v>
      </c>
      <c r="S6" s="8" t="s">
        <v>83</v>
      </c>
      <c r="T6" s="50"/>
      <c r="U6" s="66"/>
      <c r="V6" s="66"/>
      <c r="W6" s="66"/>
    </row>
    <row r="7" spans="1:23" x14ac:dyDescent="0.25">
      <c r="A7" s="83"/>
      <c r="B7" s="83"/>
      <c r="C7" s="75" t="s">
        <v>15</v>
      </c>
      <c r="D7" s="51">
        <v>0.81589999999999996</v>
      </c>
      <c r="E7" s="15">
        <v>0.74880000000000002</v>
      </c>
      <c r="F7" s="15">
        <v>0.79759999999999998</v>
      </c>
      <c r="G7" s="15">
        <v>0.83230000000000004</v>
      </c>
      <c r="H7" s="13">
        <v>0.81489999999999996</v>
      </c>
      <c r="I7" s="19" cm="1">
        <f t="array" ref="I7">AVERAGE(ABS(J7:M7))</f>
        <v>0.170375</v>
      </c>
      <c r="J7" s="18">
        <v>-0.31909999999999999</v>
      </c>
      <c r="K7" s="18">
        <v>1.54E-2</v>
      </c>
      <c r="L7" s="18">
        <v>-0.186</v>
      </c>
      <c r="M7" s="9">
        <v>-0.161</v>
      </c>
      <c r="N7" s="19" cm="1">
        <f t="array" ref="N7">AVERAGE(ABS(O7:R7))</f>
        <v>0.21052500000000002</v>
      </c>
      <c r="O7" s="18">
        <v>-0.23280000000000001</v>
      </c>
      <c r="P7" s="18">
        <v>-0.20230000000000001</v>
      </c>
      <c r="Q7" s="18">
        <v>-0.21579999999999999</v>
      </c>
      <c r="R7" s="9">
        <v>-0.19120000000000001</v>
      </c>
      <c r="S7" s="13" t="s">
        <v>60</v>
      </c>
      <c r="T7" s="50"/>
      <c r="U7" s="66"/>
      <c r="V7" s="66"/>
      <c r="W7" s="66"/>
    </row>
    <row r="8" spans="1:23" x14ac:dyDescent="0.25">
      <c r="A8" s="83"/>
      <c r="B8" s="84" t="s">
        <v>28</v>
      </c>
      <c r="C8" s="78" t="s">
        <v>54</v>
      </c>
      <c r="D8" s="16">
        <f>AVERAGE(E8:H8)</f>
        <v>0.78527499999999995</v>
      </c>
      <c r="E8" s="17">
        <v>0.76480000000000004</v>
      </c>
      <c r="F8" s="17">
        <v>0.75449999999999995</v>
      </c>
      <c r="G8" s="17">
        <v>0.81969999999999998</v>
      </c>
      <c r="H8" s="12">
        <v>0.80210000000000004</v>
      </c>
      <c r="I8" s="35" cm="1">
        <f t="array" ref="I8">AVERAGE(ABS(J8:M8))</f>
        <v>0.20807500000000001</v>
      </c>
      <c r="J8" s="40">
        <v>0.1041</v>
      </c>
      <c r="K8" s="40">
        <v>0.22950000000000001</v>
      </c>
      <c r="L8" s="40">
        <v>0.23419999999999999</v>
      </c>
      <c r="M8" s="41">
        <v>0.26450000000000001</v>
      </c>
      <c r="N8" s="21" cm="1">
        <f t="array" ref="N8">AVERAGE(ABS(O8:R8))</f>
        <v>3.5500000000000004E-2</v>
      </c>
      <c r="O8" s="17">
        <v>-7.2300000000000003E-2</v>
      </c>
      <c r="P8" s="17">
        <v>-2.3800000000000002E-2</v>
      </c>
      <c r="Q8" s="17">
        <v>-3.0800000000000001E-2</v>
      </c>
      <c r="R8" s="12">
        <v>1.5100000000000001E-2</v>
      </c>
      <c r="S8" s="12" t="s">
        <v>80</v>
      </c>
      <c r="T8" s="50"/>
      <c r="U8" s="72"/>
      <c r="V8" s="66" t="s">
        <v>59</v>
      </c>
      <c r="W8" s="66"/>
    </row>
    <row r="9" spans="1:23" x14ac:dyDescent="0.25">
      <c r="A9" s="83"/>
      <c r="B9" s="84"/>
      <c r="C9" s="75" t="s">
        <v>53</v>
      </c>
      <c r="D9" s="16">
        <v>0.81579999999999997</v>
      </c>
      <c r="E9" s="50">
        <v>0.76100000000000001</v>
      </c>
      <c r="F9" s="50">
        <v>0.77129999999999999</v>
      </c>
      <c r="G9" s="50">
        <v>0.82420000000000004</v>
      </c>
      <c r="H9" s="8">
        <v>0.82509999999999994</v>
      </c>
      <c r="I9" s="35" cm="1">
        <f t="array" ref="I9">AVERAGE(ABS(J9:M9))</f>
        <v>0.30904999999999999</v>
      </c>
      <c r="J9" s="31">
        <v>0.2261</v>
      </c>
      <c r="K9" s="31">
        <v>0.43590000000000001</v>
      </c>
      <c r="L9" s="31">
        <v>0.30170000000000002</v>
      </c>
      <c r="M9" s="34">
        <v>0.27250000000000002</v>
      </c>
      <c r="N9" s="21" cm="1">
        <f t="array" ref="N9">AVERAGE(ABS(O9:R9))</f>
        <v>1.3925E-2</v>
      </c>
      <c r="O9" s="50">
        <v>7.1999999999999998E-3</v>
      </c>
      <c r="P9" s="50">
        <v>4.2000000000000003E-2</v>
      </c>
      <c r="Q9" s="50">
        <v>4.1000000000000003E-3</v>
      </c>
      <c r="R9" s="8">
        <v>-2.3999999999999998E-3</v>
      </c>
      <c r="S9" s="8" t="s">
        <v>64</v>
      </c>
      <c r="T9" s="50"/>
      <c r="U9" s="66"/>
      <c r="V9" s="66"/>
      <c r="W9" s="66"/>
    </row>
    <row r="10" spans="1:23" x14ac:dyDescent="0.25">
      <c r="A10" s="83"/>
      <c r="B10" s="84"/>
      <c r="C10" s="70" t="s">
        <v>50</v>
      </c>
      <c r="I10" s="35" cm="1">
        <f t="array" ref="I10">AVERAGE(ABS(J10:M10))</f>
        <v>0</v>
      </c>
      <c r="J10" s="31"/>
      <c r="K10" s="31"/>
      <c r="L10" s="31"/>
      <c r="M10" s="34"/>
      <c r="N10" s="21" cm="1">
        <f t="array" ref="N10">AVERAGE(ABS(O10:R10))</f>
        <v>0</v>
      </c>
      <c r="O10" s="50"/>
      <c r="P10" s="50"/>
      <c r="Q10" s="50"/>
      <c r="R10" s="8"/>
      <c r="T10" s="67"/>
      <c r="U10" s="66"/>
      <c r="V10" s="66"/>
      <c r="W10" s="66"/>
    </row>
    <row r="11" spans="1:23" x14ac:dyDescent="0.25">
      <c r="A11" s="83"/>
      <c r="B11" s="84"/>
      <c r="C11" s="114" t="s">
        <v>51</v>
      </c>
      <c r="D11" s="16">
        <v>0.74209999999999998</v>
      </c>
      <c r="E11" s="50">
        <v>0.71089999999999998</v>
      </c>
      <c r="F11" s="50">
        <v>0.69689999999999996</v>
      </c>
      <c r="G11" s="50">
        <v>0.74750000000000005</v>
      </c>
      <c r="H11" s="8">
        <v>0.75029999999999997</v>
      </c>
      <c r="I11" s="35" cm="1">
        <f t="array" ref="I11">AVERAGE(ABS(J11:M11))</f>
        <v>3.5475E-2</v>
      </c>
      <c r="J11" s="31">
        <v>1.44E-2</v>
      </c>
      <c r="K11" s="31">
        <v>6.0299999999999999E-2</v>
      </c>
      <c r="L11" s="31">
        <v>-1.9900000000000001E-2</v>
      </c>
      <c r="M11" s="34">
        <v>-4.7300000000000002E-2</v>
      </c>
      <c r="N11" s="21" cm="1">
        <f t="array" ref="N11">AVERAGE(ABS(O11:R11))</f>
        <v>6.5125000000000002E-2</v>
      </c>
      <c r="O11" s="50">
        <v>-6.6400000000000001E-2</v>
      </c>
      <c r="P11" s="50">
        <v>-4.0300000000000002E-2</v>
      </c>
      <c r="Q11" s="50">
        <v>-7.2499999999999995E-2</v>
      </c>
      <c r="R11" s="8">
        <v>-8.1299999999999997E-2</v>
      </c>
      <c r="S11" s="8" t="s">
        <v>84</v>
      </c>
      <c r="T11" s="50"/>
      <c r="U11" s="66"/>
      <c r="V11" s="66"/>
      <c r="W11" s="66"/>
    </row>
    <row r="12" spans="1:23" x14ac:dyDescent="0.25">
      <c r="A12" s="83"/>
      <c r="B12" s="84"/>
      <c r="C12" s="75" t="s">
        <v>15</v>
      </c>
      <c r="D12" s="42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38" cm="1">
        <f t="array" ref="I12">AVERAGE(ABS(J12:M12))</f>
        <v>0.1867</v>
      </c>
      <c r="J12" s="36">
        <v>-2.1299999999999999E-2</v>
      </c>
      <c r="K12" s="36">
        <v>0.25509999999999999</v>
      </c>
      <c r="L12" s="36">
        <v>0.22220000000000001</v>
      </c>
      <c r="M12" s="37">
        <v>0.2482</v>
      </c>
      <c r="N12" s="19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56</v>
      </c>
      <c r="T12" s="50"/>
      <c r="U12" s="49"/>
      <c r="V12" s="49"/>
      <c r="W12" s="49"/>
    </row>
    <row r="13" spans="1:23" x14ac:dyDescent="0.25">
      <c r="A13" s="83"/>
      <c r="B13" s="84" t="s">
        <v>29</v>
      </c>
      <c r="C13" s="78" t="s">
        <v>54</v>
      </c>
      <c r="D13" s="16">
        <f>AVERAGE(E13:H13)</f>
        <v>0.79547500000000004</v>
      </c>
      <c r="E13" s="17">
        <v>0.77690000000000003</v>
      </c>
      <c r="F13" s="17">
        <v>0.76849999999999996</v>
      </c>
      <c r="G13" s="17">
        <v>0.82040000000000002</v>
      </c>
      <c r="H13" s="12">
        <v>0.81610000000000005</v>
      </c>
      <c r="I13" s="20" cm="1">
        <f t="array" ref="I13">AVERAGE(ABS(J13:M13))</f>
        <v>8.7100000000000011E-2</v>
      </c>
      <c r="J13" s="17">
        <v>-0.2596</v>
      </c>
      <c r="K13" s="17">
        <v>-8.9999999999999993E-3</v>
      </c>
      <c r="L13" s="17">
        <v>-1.0999999999999999E-2</v>
      </c>
      <c r="M13" s="12">
        <v>-6.88E-2</v>
      </c>
      <c r="N13" s="35" cm="1">
        <f t="array" ref="N13">AVERAGE(ABS(O13:R13))</f>
        <v>0.14597499999999999</v>
      </c>
      <c r="O13" s="40">
        <v>-0.2316</v>
      </c>
      <c r="P13" s="40">
        <v>-0.14660000000000001</v>
      </c>
      <c r="Q13" s="40">
        <v>-0.11509999999999999</v>
      </c>
      <c r="R13" s="41">
        <v>-9.06E-2</v>
      </c>
      <c r="S13" s="12" t="s">
        <v>81</v>
      </c>
      <c r="T13" s="50"/>
      <c r="U13" s="49"/>
      <c r="V13" s="49"/>
      <c r="W13" s="49"/>
    </row>
    <row r="14" spans="1:23" x14ac:dyDescent="0.25">
      <c r="A14" s="83"/>
      <c r="B14" s="84"/>
      <c r="C14" s="75" t="s">
        <v>53</v>
      </c>
      <c r="D14" s="16">
        <v>0.81489999999999996</v>
      </c>
      <c r="E14" s="50">
        <v>0.77880000000000005</v>
      </c>
      <c r="F14" s="50">
        <v>0.78910000000000002</v>
      </c>
      <c r="G14" s="50">
        <v>0.82340000000000002</v>
      </c>
      <c r="H14" s="8">
        <v>0.81740000000000002</v>
      </c>
      <c r="I14" s="21" cm="1">
        <f t="array" ref="I14">AVERAGE(ABS(J14:M14))</f>
        <v>6.5424999999999997E-2</v>
      </c>
      <c r="J14" s="50">
        <v>-8.3000000000000004E-2</v>
      </c>
      <c r="K14" s="50">
        <v>9.2299999999999993E-2</v>
      </c>
      <c r="L14" s="50">
        <v>4.5499999999999999E-2</v>
      </c>
      <c r="M14" s="8">
        <v>4.0899999999999999E-2</v>
      </c>
      <c r="N14" s="35" cm="1">
        <f t="array" ref="N14">AVERAGE(ABS(O14:R14))</f>
        <v>0.12142500000000001</v>
      </c>
      <c r="O14" s="31">
        <v>-0.2</v>
      </c>
      <c r="P14" s="31">
        <v>-0.1244</v>
      </c>
      <c r="Q14" s="31">
        <v>-8.4500000000000006E-2</v>
      </c>
      <c r="R14" s="34">
        <v>-7.6799999999999993E-2</v>
      </c>
      <c r="S14" s="8" t="s">
        <v>63</v>
      </c>
      <c r="T14" s="50"/>
      <c r="U14" s="50"/>
      <c r="V14" s="50"/>
      <c r="W14" s="50"/>
    </row>
    <row r="15" spans="1:23" x14ac:dyDescent="0.25">
      <c r="A15" s="83"/>
      <c r="B15" s="84"/>
      <c r="C15" s="70" t="s">
        <v>50</v>
      </c>
      <c r="D15" s="16"/>
      <c r="E15" s="50"/>
      <c r="F15" s="50"/>
      <c r="G15" s="50"/>
      <c r="H15" s="8"/>
      <c r="I15" s="21" cm="1">
        <f t="array" ref="I15">AVERAGE(ABS(J15:M15))</f>
        <v>0</v>
      </c>
      <c r="J15" s="50"/>
      <c r="K15" s="50"/>
      <c r="L15" s="50"/>
      <c r="M15" s="8"/>
      <c r="N15" s="35" cm="1">
        <f t="array" ref="N15">AVERAGE(ABS(O15:R15))</f>
        <v>0</v>
      </c>
      <c r="O15" s="31"/>
      <c r="P15" s="31"/>
      <c r="Q15" s="31"/>
      <c r="R15" s="34"/>
      <c r="S15" s="8"/>
      <c r="T15" s="50"/>
      <c r="U15" s="50"/>
      <c r="V15" s="50"/>
      <c r="W15" s="50"/>
    </row>
    <row r="16" spans="1:23" x14ac:dyDescent="0.25">
      <c r="A16" s="83"/>
      <c r="B16" s="84"/>
      <c r="C16" s="75" t="s">
        <v>51</v>
      </c>
      <c r="D16" s="16">
        <v>0.74429999999999996</v>
      </c>
      <c r="E16" s="50">
        <v>0.71</v>
      </c>
      <c r="F16" s="50">
        <v>0.69969999999999999</v>
      </c>
      <c r="G16" s="50">
        <v>0.75090000000000001</v>
      </c>
      <c r="H16" s="8">
        <v>0.752</v>
      </c>
      <c r="I16" s="21" cm="1">
        <f t="array" ref="I16">AVERAGE(ABS(J16:M16))</f>
        <v>8.1250000000000003E-2</v>
      </c>
      <c r="J16" s="50">
        <v>1.12E-2</v>
      </c>
      <c r="K16" s="50">
        <v>5.8999999999999997E-2</v>
      </c>
      <c r="L16" s="50">
        <v>-0.20200000000000001</v>
      </c>
      <c r="M16" s="8">
        <v>-5.28E-2</v>
      </c>
      <c r="N16" s="35" cm="1">
        <f t="array" ref="N16">AVERAGE(ABS(O16:R16))</f>
        <v>6.3299999999999995E-2</v>
      </c>
      <c r="O16" s="31">
        <v>-6.3E-2</v>
      </c>
      <c r="P16" s="31">
        <v>-3.7699999999999997E-2</v>
      </c>
      <c r="Q16" s="31">
        <v>-7.2599999999999998E-2</v>
      </c>
      <c r="R16" s="34">
        <v>-7.9899999999999999E-2</v>
      </c>
      <c r="S16" s="8" t="s">
        <v>84</v>
      </c>
      <c r="T16" s="50"/>
      <c r="U16" s="49"/>
      <c r="V16" s="49"/>
      <c r="W16" s="49"/>
    </row>
    <row r="17" spans="1:24" x14ac:dyDescent="0.25">
      <c r="A17" s="83"/>
      <c r="B17" s="84"/>
      <c r="C17" s="75" t="s">
        <v>15</v>
      </c>
      <c r="D17" s="42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19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38" cm="1">
        <f t="array" ref="N17">AVERAGE(ABS(O17:R17))</f>
        <v>7.9100000000000004E-2</v>
      </c>
      <c r="O17" s="36">
        <v>-0.1181</v>
      </c>
      <c r="P17" s="36">
        <v>-8.4500000000000006E-2</v>
      </c>
      <c r="Q17" s="36">
        <v>-5.7500000000000002E-2</v>
      </c>
      <c r="R17" s="37">
        <v>-5.6300000000000003E-2</v>
      </c>
      <c r="S17" s="9" t="s">
        <v>57</v>
      </c>
      <c r="T17" s="50"/>
      <c r="U17" s="49"/>
      <c r="V17" s="49"/>
      <c r="W17" s="49"/>
    </row>
    <row r="18" spans="1:24" x14ac:dyDescent="0.25">
      <c r="A18" s="83"/>
      <c r="B18" s="84" t="s">
        <v>30</v>
      </c>
      <c r="C18" s="78" t="s">
        <v>54</v>
      </c>
      <c r="D18" s="16">
        <f>AVERAGE(E18:H18)</f>
        <v>0.79227500000000006</v>
      </c>
      <c r="E18" s="17">
        <v>0.76480000000000004</v>
      </c>
      <c r="F18" s="17">
        <v>0.76849999999999996</v>
      </c>
      <c r="G18" s="17">
        <v>0.81969999999999998</v>
      </c>
      <c r="H18" s="12">
        <v>0.81610000000000005</v>
      </c>
      <c r="I18" s="21">
        <f t="shared" ref="I18:I21" si="0">AVERAGE(ABS(K18), ABS(M18))</f>
        <v>3.8899999999999997E-2</v>
      </c>
      <c r="J18" s="40">
        <v>0.1041</v>
      </c>
      <c r="K18" s="17">
        <v>-8.9999999999999993E-3</v>
      </c>
      <c r="L18" s="40">
        <v>0.23419999999999999</v>
      </c>
      <c r="M18" s="12">
        <v>-6.88E-2</v>
      </c>
      <c r="N18" s="21">
        <f t="shared" ref="N18:N21" si="1">AVERAGE(ABS(O18),ABS(Q18))</f>
        <v>5.1549999999999999E-2</v>
      </c>
      <c r="O18" s="17">
        <v>-7.2300000000000003E-2</v>
      </c>
      <c r="P18" s="40">
        <v>-0.14660000000000001</v>
      </c>
      <c r="Q18" s="17">
        <v>-3.0800000000000001E-2</v>
      </c>
      <c r="R18" s="41">
        <v>-9.06E-2</v>
      </c>
      <c r="S18" s="12" t="s">
        <v>82</v>
      </c>
      <c r="T18" s="50"/>
      <c r="U18" s="49"/>
      <c r="V18" s="49"/>
      <c r="W18" s="49"/>
    </row>
    <row r="19" spans="1:24" x14ac:dyDescent="0.25">
      <c r="A19" s="83"/>
      <c r="B19" s="84"/>
      <c r="C19" s="75" t="s">
        <v>53</v>
      </c>
      <c r="D19" s="16">
        <v>0.80869999999999997</v>
      </c>
      <c r="E19" s="50">
        <v>0.74880000000000002</v>
      </c>
      <c r="F19" s="50">
        <v>0.76100000000000001</v>
      </c>
      <c r="G19" s="50">
        <v>0.81869999999999998</v>
      </c>
      <c r="H19" s="8">
        <v>0.81789999999999996</v>
      </c>
      <c r="I19" s="21">
        <f t="shared" si="0"/>
        <v>0.34570000000000001</v>
      </c>
      <c r="J19" s="31">
        <v>0.219</v>
      </c>
      <c r="K19" s="50">
        <v>0.4526</v>
      </c>
      <c r="L19" s="31">
        <v>0.2777</v>
      </c>
      <c r="M19" s="8">
        <v>0.23880000000000001</v>
      </c>
      <c r="N19" s="21">
        <f>AVERAGE(ABS(O19),ABS(Q19))</f>
        <v>6.8500000000000002E-3</v>
      </c>
      <c r="O19" s="50">
        <v>1.0800000000000001E-2</v>
      </c>
      <c r="P19" s="31">
        <v>5.5100000000000003E-2</v>
      </c>
      <c r="Q19" s="50">
        <v>-2.8999999999999998E-3</v>
      </c>
      <c r="R19" s="34">
        <v>-7.1999999999999998E-3</v>
      </c>
      <c r="S19" s="8" t="s">
        <v>62</v>
      </c>
      <c r="T19" s="50"/>
      <c r="U19" s="50"/>
      <c r="V19" s="50"/>
      <c r="W19" s="49"/>
    </row>
    <row r="20" spans="1:24" x14ac:dyDescent="0.25">
      <c r="A20" s="86"/>
      <c r="B20" s="85"/>
      <c r="C20" s="70" t="s">
        <v>50</v>
      </c>
      <c r="D20" s="16"/>
      <c r="E20" s="50"/>
      <c r="F20" s="50"/>
      <c r="G20" s="50"/>
      <c r="H20" s="8"/>
      <c r="I20" s="21">
        <f t="shared" si="0"/>
        <v>0</v>
      </c>
      <c r="J20" s="31"/>
      <c r="K20" s="50"/>
      <c r="L20" s="31"/>
      <c r="M20" s="8"/>
      <c r="N20" s="21">
        <f t="shared" si="1"/>
        <v>0</v>
      </c>
      <c r="O20" s="50"/>
      <c r="P20" s="31"/>
      <c r="Q20" s="50"/>
      <c r="R20" s="34"/>
      <c r="S20" s="8"/>
      <c r="T20" s="50"/>
      <c r="U20" s="50"/>
      <c r="V20" s="50"/>
      <c r="W20" s="50"/>
    </row>
    <row r="21" spans="1:24" x14ac:dyDescent="0.25">
      <c r="A21" s="86"/>
      <c r="B21" s="85"/>
      <c r="C21" s="75" t="s">
        <v>51</v>
      </c>
      <c r="D21" s="16">
        <v>0.74</v>
      </c>
      <c r="E21" s="50">
        <v>0.71089999999999998</v>
      </c>
      <c r="F21" s="50">
        <v>0.69599999999999995</v>
      </c>
      <c r="G21" s="50">
        <v>0.74419999999999997</v>
      </c>
      <c r="H21" s="8">
        <v>0.749</v>
      </c>
      <c r="I21" s="21">
        <f t="shared" si="0"/>
        <v>6.93E-2</v>
      </c>
      <c r="J21" s="31">
        <v>2.1499999999999998E-2</v>
      </c>
      <c r="K21" s="50">
        <v>9.3600000000000003E-2</v>
      </c>
      <c r="L21" s="31">
        <v>-1.38E-2</v>
      </c>
      <c r="M21" s="8">
        <v>-4.4999999999999998E-2</v>
      </c>
      <c r="N21" s="21">
        <f t="shared" si="1"/>
        <v>6.615E-2</v>
      </c>
      <c r="O21" s="50">
        <v>-6.0400000000000002E-2</v>
      </c>
      <c r="P21" s="31">
        <v>-3.9399999999999998E-2</v>
      </c>
      <c r="Q21" s="50">
        <v>-7.1900000000000006E-2</v>
      </c>
      <c r="R21" s="34">
        <v>-8.0299999999999996E-2</v>
      </c>
      <c r="S21" s="8" t="s">
        <v>84</v>
      </c>
      <c r="T21" s="50"/>
      <c r="U21" s="50"/>
      <c r="V21" s="50"/>
      <c r="W21" s="50"/>
    </row>
    <row r="22" spans="1:24" ht="15.75" thickBot="1" x14ac:dyDescent="0.3">
      <c r="A22" s="88"/>
      <c r="B22" s="89"/>
      <c r="C22" s="71" t="s">
        <v>15</v>
      </c>
      <c r="D22" s="109">
        <v>0.80940000000000001</v>
      </c>
      <c r="E22" s="105">
        <v>0.77790000000000004</v>
      </c>
      <c r="F22" s="105">
        <v>0.78910000000000002</v>
      </c>
      <c r="G22" s="105">
        <v>0.81179999999999997</v>
      </c>
      <c r="H22" s="106">
        <v>0.81620000000000004</v>
      </c>
      <c r="I22" s="110">
        <f>AVERAGE(ABS(K22), ABS(M22))</f>
        <v>6.5500000000000003E-2</v>
      </c>
      <c r="J22" s="32">
        <v>6.4600000000000005E-2</v>
      </c>
      <c r="K22" s="105">
        <v>9.74E-2</v>
      </c>
      <c r="L22" s="32">
        <v>0.26669999999999999</v>
      </c>
      <c r="M22" s="106">
        <v>3.3599999999999998E-2</v>
      </c>
      <c r="N22" s="111">
        <f>AVERAGE(ABS(O22),ABS(Q22))</f>
        <v>5.3949999999999998E-2</v>
      </c>
      <c r="O22" s="105">
        <v>-9.4299999999999995E-2</v>
      </c>
      <c r="P22" s="32">
        <v>-0.1163</v>
      </c>
      <c r="Q22" s="105">
        <v>-1.3599999999999999E-2</v>
      </c>
      <c r="R22" s="39">
        <v>-0.10390000000000001</v>
      </c>
      <c r="S22" s="106" t="s">
        <v>58</v>
      </c>
      <c r="T22" s="50"/>
      <c r="U22" s="49"/>
      <c r="V22" s="49"/>
      <c r="W22" s="49"/>
    </row>
    <row r="23" spans="1:24" ht="15.75" thickTop="1" x14ac:dyDescent="0.25">
      <c r="A23" s="82" t="s">
        <v>24</v>
      </c>
      <c r="B23" s="82" t="s">
        <v>31</v>
      </c>
      <c r="C23" s="78" t="s">
        <v>54</v>
      </c>
      <c r="D23" s="16">
        <f>AVERAGE(E23:H23)</f>
        <v>0.66727499999999995</v>
      </c>
      <c r="E23" s="14">
        <v>0.65980000000000005</v>
      </c>
      <c r="F23" s="14">
        <v>0.62660000000000005</v>
      </c>
      <c r="G23" s="14">
        <v>0.66969999999999996</v>
      </c>
      <c r="H23" s="11">
        <v>0.71299999999999997</v>
      </c>
      <c r="I23" s="22" cm="1">
        <f t="array" ref="I23">AVERAGE(ABS(J23:M23))</f>
        <v>0.38</v>
      </c>
      <c r="J23" s="14">
        <v>-0.7208</v>
      </c>
      <c r="K23" s="14">
        <v>-0.11700000000000001</v>
      </c>
      <c r="L23" s="14">
        <v>-0.3382</v>
      </c>
      <c r="M23" s="11">
        <v>-0.34399999999999997</v>
      </c>
      <c r="N23" s="21" cm="1">
        <f t="array" ref="N23">AVERAGE(ABS(O23:R23))</f>
        <v>0.29812500000000003</v>
      </c>
      <c r="O23" s="14">
        <v>-0.5998</v>
      </c>
      <c r="P23" s="14">
        <v>-7.2099999999999997E-2</v>
      </c>
      <c r="Q23" s="14">
        <v>-0.36599999999999999</v>
      </c>
      <c r="R23" s="11">
        <v>-0.15459999999999999</v>
      </c>
      <c r="S23" s="11" t="s">
        <v>73</v>
      </c>
      <c r="W23" s="10"/>
    </row>
    <row r="24" spans="1:24" x14ac:dyDescent="0.25">
      <c r="A24" s="83"/>
      <c r="B24" s="83"/>
      <c r="C24" s="75" t="s">
        <v>53</v>
      </c>
      <c r="D24" s="16">
        <v>0.6361</v>
      </c>
      <c r="E24" s="50">
        <v>0.55189999999999995</v>
      </c>
      <c r="F24" s="50">
        <v>0.65149999999999997</v>
      </c>
      <c r="G24" s="50">
        <v>0.66059999999999997</v>
      </c>
      <c r="H24" s="8">
        <v>0.68610000000000004</v>
      </c>
      <c r="I24" s="21" cm="1">
        <f t="array" ref="I24">AVERAGE(ABS(J24:M24))</f>
        <v>0.13002500000000003</v>
      </c>
      <c r="J24" s="50">
        <v>2.5600000000000001E-2</v>
      </c>
      <c r="K24" s="50">
        <v>-0.2046</v>
      </c>
      <c r="L24" s="50">
        <v>-0.28510000000000002</v>
      </c>
      <c r="M24" s="8">
        <v>-4.7999999999999996E-3</v>
      </c>
      <c r="N24" s="21" cm="1">
        <f t="array" ref="N24">AVERAGE(ABS(O24:R24))</f>
        <v>9.6499999999999989E-2</v>
      </c>
      <c r="O24" s="50">
        <v>-3.4200000000000001E-2</v>
      </c>
      <c r="P24" s="50">
        <v>-0.15529999999999999</v>
      </c>
      <c r="Q24" s="50">
        <v>-0.1948</v>
      </c>
      <c r="R24" s="8">
        <v>1.6999999999999999E-3</v>
      </c>
      <c r="S24" s="8" t="s">
        <v>66</v>
      </c>
      <c r="T24" s="10"/>
      <c r="U24" s="10"/>
      <c r="V24" s="10"/>
      <c r="W24" s="10"/>
    </row>
    <row r="25" spans="1:24" x14ac:dyDescent="0.25">
      <c r="A25" s="83"/>
      <c r="B25" s="83"/>
      <c r="C25" s="70" t="s">
        <v>50</v>
      </c>
      <c r="D25" s="16"/>
      <c r="E25" s="50"/>
      <c r="F25" s="50"/>
      <c r="G25" s="50"/>
      <c r="H25" s="8"/>
      <c r="I25" s="21" cm="1">
        <f t="array" ref="I25">AVERAGE(ABS(J25:M25))</f>
        <v>0</v>
      </c>
      <c r="J25" s="50"/>
      <c r="K25" s="50"/>
      <c r="L25" s="50"/>
      <c r="M25" s="8"/>
      <c r="N25" s="21" cm="1">
        <f t="array" ref="N25">AVERAGE(ABS(O25:R25))</f>
        <v>0</v>
      </c>
      <c r="O25" s="50"/>
      <c r="P25" s="50"/>
      <c r="Q25" s="50"/>
      <c r="R25" s="8"/>
      <c r="S25" s="8"/>
      <c r="T25" s="10"/>
      <c r="U25" s="10"/>
      <c r="V25" s="10"/>
      <c r="W25" s="10"/>
    </row>
    <row r="26" spans="1:24" x14ac:dyDescent="0.25">
      <c r="A26" s="83"/>
      <c r="B26" s="83"/>
      <c r="C26" s="75" t="s">
        <v>51</v>
      </c>
      <c r="D26" s="16"/>
      <c r="E26" s="50"/>
      <c r="F26" s="50"/>
      <c r="G26" s="50"/>
      <c r="H26" s="8"/>
      <c r="I26" s="21" cm="1">
        <f t="array" ref="I26">AVERAGE(ABS(J26:M26))</f>
        <v>0</v>
      </c>
      <c r="J26" s="50"/>
      <c r="K26" s="50"/>
      <c r="L26" s="50"/>
      <c r="M26" s="8"/>
      <c r="N26" s="21" cm="1">
        <f t="array" ref="N26">AVERAGE(ABS(O26:R26))</f>
        <v>0</v>
      </c>
      <c r="O26" s="50"/>
      <c r="P26" s="50"/>
      <c r="Q26" s="50"/>
      <c r="R26" s="8"/>
      <c r="S26" s="8"/>
      <c r="T26" s="10"/>
      <c r="U26" s="10"/>
      <c r="V26" s="10"/>
      <c r="W26" s="10"/>
    </row>
    <row r="27" spans="1:24" x14ac:dyDescent="0.25">
      <c r="A27" s="83"/>
      <c r="B27" s="83"/>
      <c r="C27" s="75" t="s">
        <v>15</v>
      </c>
      <c r="D27" s="42">
        <v>0.68679999999999997</v>
      </c>
      <c r="E27" s="18">
        <v>0.68459999999999999</v>
      </c>
      <c r="F27" s="18">
        <v>0.66390000000000005</v>
      </c>
      <c r="G27" s="18">
        <v>0.68330000000000002</v>
      </c>
      <c r="H27" s="9">
        <v>0.71750000000000003</v>
      </c>
      <c r="I27" s="19" cm="1">
        <f t="array" ref="I27">AVERAGE(ABS(J27:M27))</f>
        <v>0.34215000000000001</v>
      </c>
      <c r="J27" s="18">
        <v>-0.55420000000000003</v>
      </c>
      <c r="K27" s="18">
        <v>-0.21360000000000001</v>
      </c>
      <c r="L27" s="18">
        <v>-0.29249999999999998</v>
      </c>
      <c r="M27" s="9">
        <v>-0.30830000000000002</v>
      </c>
      <c r="N27" s="19" cm="1">
        <f t="array" ref="N27">AVERAGE(ABS(O27:R27))</f>
        <v>0.28267500000000001</v>
      </c>
      <c r="O27" s="15">
        <v>-0.58950000000000002</v>
      </c>
      <c r="P27" s="15">
        <v>-0.1502</v>
      </c>
      <c r="Q27" s="15">
        <v>-0.2384</v>
      </c>
      <c r="R27" s="13">
        <v>-0.15260000000000001</v>
      </c>
      <c r="S27" s="9" t="s">
        <v>61</v>
      </c>
      <c r="T27" s="10"/>
      <c r="U27" s="10"/>
      <c r="V27" s="10"/>
      <c r="W27" s="10"/>
    </row>
    <row r="28" spans="1:24" x14ac:dyDescent="0.25">
      <c r="A28" s="83"/>
      <c r="B28" s="84" t="s">
        <v>28</v>
      </c>
      <c r="C28" s="78" t="s">
        <v>54</v>
      </c>
      <c r="D28" s="16">
        <f>AVERAGE(E28:H28)</f>
        <v>0.55677500000000002</v>
      </c>
      <c r="E28" s="17">
        <v>0.57679999999999998</v>
      </c>
      <c r="F28" s="17">
        <v>0.45229999999999998</v>
      </c>
      <c r="G28" s="17">
        <v>0.57469999999999999</v>
      </c>
      <c r="H28" s="12">
        <v>0.62329999999999997</v>
      </c>
      <c r="I28" s="35" cm="1">
        <f t="array" ref="I28">AVERAGE(ABS(J28:M28))</f>
        <v>0.26877499999999999</v>
      </c>
      <c r="J28" s="40">
        <v>2.1499999999999998E-2</v>
      </c>
      <c r="K28" s="40">
        <v>0</v>
      </c>
      <c r="L28" s="40">
        <v>0.25</v>
      </c>
      <c r="M28" s="41">
        <v>0.80359999999999998</v>
      </c>
      <c r="N28" s="21" cm="1">
        <f t="array" ref="N28">AVERAGE(ABS(O28:R28))</f>
        <v>0.34822500000000001</v>
      </c>
      <c r="O28" s="25">
        <v>6.4699999999999994E-2</v>
      </c>
      <c r="P28" s="25">
        <v>0</v>
      </c>
      <c r="Q28" s="25">
        <v>0.42530000000000001</v>
      </c>
      <c r="R28" s="26">
        <v>0.90290000000000004</v>
      </c>
      <c r="S28" s="12" t="s">
        <v>74</v>
      </c>
      <c r="T28" s="10"/>
      <c r="U28" s="10"/>
      <c r="V28" s="10"/>
      <c r="W28" s="10"/>
    </row>
    <row r="29" spans="1:24" x14ac:dyDescent="0.25">
      <c r="A29" s="83"/>
      <c r="B29" s="84"/>
      <c r="C29" s="75" t="s">
        <v>53</v>
      </c>
      <c r="D29" s="16">
        <v>0.40600000000000003</v>
      </c>
      <c r="E29" s="50">
        <v>0.48549999999999999</v>
      </c>
      <c r="F29" s="50">
        <v>0.40660000000000002</v>
      </c>
      <c r="G29" s="50">
        <v>0.35749999999999998</v>
      </c>
      <c r="H29" s="8">
        <v>0.36770000000000003</v>
      </c>
      <c r="I29" s="35" cm="1">
        <f t="array" ref="I29">AVERAGE(ABS(J29:M29))</f>
        <v>0.42919999999999991</v>
      </c>
      <c r="J29" s="31">
        <v>0.14779999999999999</v>
      </c>
      <c r="K29" s="31">
        <v>0.50449999999999995</v>
      </c>
      <c r="L29" s="31">
        <v>0.54900000000000004</v>
      </c>
      <c r="M29" s="34">
        <v>0.51549999999999996</v>
      </c>
      <c r="N29" s="21" cm="1">
        <f t="array" ref="N29">AVERAGE(ABS(O29:R29))</f>
        <v>0.2979</v>
      </c>
      <c r="O29" s="23">
        <v>8.7599999999999997E-2</v>
      </c>
      <c r="P29" s="23">
        <v>0.36559999999999998</v>
      </c>
      <c r="Q29" s="23">
        <v>0.3821</v>
      </c>
      <c r="R29" s="24">
        <v>0.35630000000000001</v>
      </c>
      <c r="S29" s="8" t="s">
        <v>67</v>
      </c>
      <c r="T29" s="10"/>
      <c r="U29" s="10"/>
      <c r="V29" s="10"/>
      <c r="W29" s="10"/>
      <c r="X29" s="10"/>
    </row>
    <row r="30" spans="1:24" x14ac:dyDescent="0.25">
      <c r="A30" s="83"/>
      <c r="B30" s="84"/>
      <c r="C30" s="70" t="s">
        <v>50</v>
      </c>
      <c r="D30" s="16"/>
      <c r="E30" s="50"/>
      <c r="F30" s="50"/>
      <c r="G30" s="50"/>
      <c r="H30" s="8"/>
      <c r="I30" s="35" cm="1">
        <f t="array" ref="I30">AVERAGE(ABS(J30:M30))</f>
        <v>0</v>
      </c>
      <c r="J30" s="31"/>
      <c r="K30" s="31"/>
      <c r="L30" s="31"/>
      <c r="M30" s="34"/>
      <c r="N30" s="21" cm="1">
        <f t="array" ref="N30">AVERAGE(ABS(O30:R30))</f>
        <v>0</v>
      </c>
      <c r="O30" s="23"/>
      <c r="P30" s="23"/>
      <c r="Q30" s="23"/>
      <c r="R30" s="24"/>
      <c r="S30" s="8"/>
      <c r="T30" s="10"/>
      <c r="U30" s="10"/>
      <c r="V30" s="10"/>
      <c r="W30" s="10"/>
    </row>
    <row r="31" spans="1:24" x14ac:dyDescent="0.25">
      <c r="A31" s="83"/>
      <c r="B31" s="84"/>
      <c r="C31" s="75" t="s">
        <v>51</v>
      </c>
      <c r="D31" s="47">
        <v>0.65010000000000001</v>
      </c>
      <c r="E31" s="47">
        <v>0.65290000000000004</v>
      </c>
      <c r="F31" s="47">
        <v>0.59499999999999997</v>
      </c>
      <c r="G31" s="47">
        <v>0.68920000000000003</v>
      </c>
      <c r="H31" s="47">
        <v>0.66820000000000002</v>
      </c>
      <c r="I31" s="35" cm="1">
        <f t="array" ref="I31">AVERAGE(ABS(J32:M32))</f>
        <v>0.12135</v>
      </c>
      <c r="J31" s="79">
        <v>-0.29720000000000002</v>
      </c>
      <c r="K31" s="79">
        <v>-6.93E-2</v>
      </c>
      <c r="L31" s="79">
        <v>-0.31830000000000003</v>
      </c>
      <c r="M31" s="79">
        <v>-0.36969999999999997</v>
      </c>
      <c r="N31" s="21" cm="1">
        <f t="array" ref="N31">AVERAGE(ABS(O31:R31))</f>
        <v>0.16639999999999999</v>
      </c>
      <c r="O31" s="23">
        <v>-0.27160000000000001</v>
      </c>
      <c r="P31" s="23">
        <v>-4.0000000000000002E-4</v>
      </c>
      <c r="Q31" s="23">
        <v>-0.22639999999999999</v>
      </c>
      <c r="R31" s="24">
        <v>-0.16719999999999999</v>
      </c>
      <c r="S31" s="81" t="s">
        <v>85</v>
      </c>
      <c r="T31" s="10"/>
      <c r="U31" s="10"/>
      <c r="V31" s="10"/>
      <c r="W31" s="10"/>
    </row>
    <row r="32" spans="1:24" x14ac:dyDescent="0.25">
      <c r="A32" s="83"/>
      <c r="B32" s="84"/>
      <c r="C32" s="75" t="s">
        <v>15</v>
      </c>
      <c r="D32" s="16">
        <v>0.66949999999999998</v>
      </c>
      <c r="E32" s="50">
        <v>0.64319999999999999</v>
      </c>
      <c r="F32" s="50">
        <v>0.65980000000000005</v>
      </c>
      <c r="G32" s="50">
        <v>0.67420000000000002</v>
      </c>
      <c r="H32" s="8">
        <v>0.70399999999999996</v>
      </c>
      <c r="I32" s="38" cm="1">
        <f t="array" ref="I32">AVERAGE(ABS(J32:M32))</f>
        <v>0.12135</v>
      </c>
      <c r="J32" s="31">
        <v>-6.5000000000000002E-2</v>
      </c>
      <c r="K32" s="31">
        <v>-4.3799999999999999E-2</v>
      </c>
      <c r="L32" s="31">
        <v>-0.13969999999999999</v>
      </c>
      <c r="M32" s="34">
        <v>-0.2369</v>
      </c>
      <c r="N32" s="19" cm="1">
        <f t="array" ref="N32">AVERAGE(ABS(O32:R32))</f>
        <v>8.5749999999999993E-2</v>
      </c>
      <c r="O32" s="23">
        <v>-0.1074</v>
      </c>
      <c r="P32" s="23">
        <v>1.46E-2</v>
      </c>
      <c r="Q32" s="23">
        <v>-0.1235</v>
      </c>
      <c r="R32" s="24">
        <v>-9.7500000000000003E-2</v>
      </c>
      <c r="S32" s="8" t="s">
        <v>72</v>
      </c>
      <c r="T32" s="68"/>
      <c r="U32" s="10"/>
      <c r="V32" s="10"/>
      <c r="W32" s="10"/>
    </row>
    <row r="33" spans="1:23" x14ac:dyDescent="0.25">
      <c r="A33" s="83"/>
      <c r="B33" s="84" t="s">
        <v>29</v>
      </c>
      <c r="C33" s="78" t="s">
        <v>54</v>
      </c>
      <c r="D33" s="80">
        <f>AVERAGE(E33:H33)</f>
        <v>0.59845000000000004</v>
      </c>
      <c r="E33" s="17">
        <v>0.50209999999999999</v>
      </c>
      <c r="F33" s="17">
        <v>0.56850000000000001</v>
      </c>
      <c r="G33" s="17">
        <v>0.65610000000000002</v>
      </c>
      <c r="H33" s="12">
        <v>0.66710000000000003</v>
      </c>
      <c r="I33" s="21" cm="1">
        <f t="array" ref="I33">AVERAGE(ABS(J33:M33))</f>
        <v>6.0374999999999998E-2</v>
      </c>
      <c r="J33" s="17">
        <v>-0.13039999999999999</v>
      </c>
      <c r="K33" s="17">
        <v>1.54E-2</v>
      </c>
      <c r="L33" s="17">
        <v>-8.7400000000000005E-2</v>
      </c>
      <c r="M33" s="12">
        <v>8.3000000000000001E-3</v>
      </c>
      <c r="N33" s="33" cm="1">
        <f t="array" ref="N33">AVERAGE(ABS(O33:R33))</f>
        <v>5.8200000000000002E-2</v>
      </c>
      <c r="O33" s="40">
        <v>-8.2500000000000004E-2</v>
      </c>
      <c r="P33" s="40">
        <v>7.7799999999999994E-2</v>
      </c>
      <c r="Q33" s="40">
        <v>-7.0099999999999996E-2</v>
      </c>
      <c r="R33" s="41">
        <v>-2.3999999999999998E-3</v>
      </c>
      <c r="S33" s="12" t="s">
        <v>75</v>
      </c>
      <c r="T33" s="10"/>
      <c r="U33" s="10"/>
      <c r="V33" s="10"/>
      <c r="W33" s="10"/>
    </row>
    <row r="34" spans="1:23" x14ac:dyDescent="0.25">
      <c r="A34" s="83"/>
      <c r="B34" s="84"/>
      <c r="C34" s="75" t="s">
        <v>53</v>
      </c>
      <c r="D34" s="16">
        <v>0.63929999999999998</v>
      </c>
      <c r="E34" s="50">
        <v>0.58089999999999997</v>
      </c>
      <c r="F34" s="50">
        <v>0.62239999999999995</v>
      </c>
      <c r="G34" s="50">
        <v>0.66969999999999996</v>
      </c>
      <c r="H34" s="8">
        <v>0.69059999999999999</v>
      </c>
      <c r="I34" s="21" cm="1">
        <f t="array" ref="I34">AVERAGE(ABS(J34:M34))</f>
        <v>4.1999999999999996E-2</v>
      </c>
      <c r="J34" s="50">
        <v>-8.9999999999999998E-4</v>
      </c>
      <c r="K34" s="50">
        <v>-1.9300000000000001E-2</v>
      </c>
      <c r="L34" s="50">
        <v>-0.14299999999999999</v>
      </c>
      <c r="M34" s="8">
        <v>-4.7999999999999996E-3</v>
      </c>
      <c r="N34" s="35" cm="1">
        <f t="array" ref="N34">AVERAGE(ABS(O34:R34))</f>
        <v>4.5249999999999999E-2</v>
      </c>
      <c r="O34" s="31">
        <v>4.3099999999999999E-2</v>
      </c>
      <c r="P34" s="31">
        <v>3.1699999999999999E-2</v>
      </c>
      <c r="Q34" s="31">
        <v>-9.8799999999999999E-2</v>
      </c>
      <c r="R34" s="34">
        <v>7.4000000000000003E-3</v>
      </c>
      <c r="S34" s="8" t="s">
        <v>68</v>
      </c>
      <c r="T34" s="10"/>
      <c r="U34" s="10"/>
      <c r="V34" s="10"/>
      <c r="W34" s="10"/>
    </row>
    <row r="35" spans="1:23" x14ac:dyDescent="0.25">
      <c r="A35" s="83"/>
      <c r="B35" s="84"/>
      <c r="C35" s="76" t="s">
        <v>50</v>
      </c>
      <c r="D35" s="16"/>
      <c r="E35" s="50"/>
      <c r="F35" s="50"/>
      <c r="G35" s="50"/>
      <c r="H35" s="8"/>
      <c r="I35" s="21" cm="1">
        <f t="array" ref="I35">AVERAGE(ABS(J35:M35))</f>
        <v>0</v>
      </c>
      <c r="J35" s="50"/>
      <c r="K35" s="50"/>
      <c r="L35" s="50"/>
      <c r="M35" s="8"/>
      <c r="N35" s="35" cm="1">
        <f t="array" ref="N35">AVERAGE(ABS(O35:R35))</f>
        <v>0</v>
      </c>
      <c r="O35" s="31"/>
      <c r="P35" s="31"/>
      <c r="Q35" s="31"/>
      <c r="R35" s="34"/>
      <c r="S35" s="8"/>
      <c r="T35" s="10"/>
      <c r="U35" s="10"/>
      <c r="V35" s="10"/>
      <c r="W35" s="10"/>
    </row>
    <row r="36" spans="1:23" x14ac:dyDescent="0.25">
      <c r="A36" s="83"/>
      <c r="B36" s="84"/>
      <c r="C36" s="75" t="s">
        <v>51</v>
      </c>
      <c r="D36" s="16">
        <v>0.64249999999999996</v>
      </c>
      <c r="E36" s="50">
        <v>0.59499999999999997</v>
      </c>
      <c r="F36" s="50">
        <v>0.60329999999999995</v>
      </c>
      <c r="G36" s="50">
        <v>0.68920000000000003</v>
      </c>
      <c r="H36" s="8">
        <v>0.69089999999999996</v>
      </c>
      <c r="I36" s="21" cm="1">
        <f t="array" ref="I36">AVERAGE(ABS(J36:M36))</f>
        <v>0.245925</v>
      </c>
      <c r="J36" s="50">
        <v>-0.28270000000000001</v>
      </c>
      <c r="K36" s="50">
        <v>-9.1800000000000007E-2</v>
      </c>
      <c r="L36" s="50">
        <v>-0.33040000000000003</v>
      </c>
      <c r="M36" s="8">
        <v>-0.27879999999999999</v>
      </c>
      <c r="N36" s="35" cm="1">
        <f t="array" ref="N36">AVERAGE(ABS(O36:R36))</f>
        <v>0.16864999999999999</v>
      </c>
      <c r="O36" s="31">
        <v>-0.23949999999999999</v>
      </c>
      <c r="P36" s="31">
        <v>-8.7800000000000003E-2</v>
      </c>
      <c r="Q36" s="31">
        <v>-0.18390000000000001</v>
      </c>
      <c r="R36" s="34">
        <v>-0.16339999999999999</v>
      </c>
      <c r="S36" s="8" t="s">
        <v>85</v>
      </c>
      <c r="T36" s="10"/>
      <c r="U36" s="10"/>
      <c r="V36" s="10"/>
      <c r="W36" s="10"/>
    </row>
    <row r="37" spans="1:23" x14ac:dyDescent="0.25">
      <c r="A37" s="83"/>
      <c r="B37" s="84"/>
      <c r="C37" s="75" t="s">
        <v>15</v>
      </c>
      <c r="D37" s="42">
        <v>0.67390000000000005</v>
      </c>
      <c r="E37" s="18">
        <v>0.65980000000000005</v>
      </c>
      <c r="F37" s="18">
        <v>0.64729999999999999</v>
      </c>
      <c r="G37" s="18">
        <v>0.66969999999999996</v>
      </c>
      <c r="H37" s="9">
        <v>0.72199999999999998</v>
      </c>
      <c r="I37" s="19" cm="1">
        <f t="array" ref="I37">AVERAGE(ABS(J37:M37))</f>
        <v>0.15247500000000003</v>
      </c>
      <c r="J37" s="50">
        <v>-9.98E-2</v>
      </c>
      <c r="K37" s="50">
        <v>-5.5300000000000002E-2</v>
      </c>
      <c r="L37" s="50">
        <v>-0.1953</v>
      </c>
      <c r="M37" s="8">
        <v>-0.25950000000000001</v>
      </c>
      <c r="N37" s="38" cm="1">
        <f t="array" ref="N37">AVERAGE(ABS(O37:R37))</f>
        <v>0.10652500000000001</v>
      </c>
      <c r="O37" s="36">
        <v>-0.128</v>
      </c>
      <c r="P37" s="36">
        <v>-6.7000000000000002E-3</v>
      </c>
      <c r="Q37" s="36">
        <v>-0.17519999999999999</v>
      </c>
      <c r="R37" s="37">
        <v>-0.1162</v>
      </c>
      <c r="S37" s="9" t="s">
        <v>71</v>
      </c>
      <c r="T37" s="10"/>
      <c r="U37" s="10"/>
      <c r="V37" s="10"/>
      <c r="W37" s="10"/>
    </row>
    <row r="38" spans="1:23" x14ac:dyDescent="0.25">
      <c r="A38" s="83"/>
      <c r="B38" s="84" t="s">
        <v>30</v>
      </c>
      <c r="C38" s="78" t="s">
        <v>54</v>
      </c>
      <c r="D38" s="16">
        <f>AVERAGE(E38:H38)</f>
        <v>0.599275</v>
      </c>
      <c r="E38" s="17">
        <v>0.57679999999999998</v>
      </c>
      <c r="F38" s="17">
        <v>0.56850000000000001</v>
      </c>
      <c r="G38" s="17">
        <v>0.57469999999999999</v>
      </c>
      <c r="H38" s="12">
        <v>0.67710000000000004</v>
      </c>
      <c r="I38" s="21">
        <f t="shared" ref="I38:I41" si="2">AVERAGE(ABS(K38), ABS(M38))</f>
        <v>1.1849999999999999E-2</v>
      </c>
      <c r="J38" s="40">
        <v>2.1499999999999998E-2</v>
      </c>
      <c r="K38" s="17">
        <v>1.54E-2</v>
      </c>
      <c r="L38" s="40">
        <v>0.25</v>
      </c>
      <c r="M38" s="12">
        <v>8.3000000000000001E-3</v>
      </c>
      <c r="N38" s="20">
        <f t="shared" ref="N38:N41" si="3">AVERAGE(ABS(O38),ABS(Q38))</f>
        <v>0.245</v>
      </c>
      <c r="O38" s="17">
        <v>6.4699999999999994E-2</v>
      </c>
      <c r="P38" s="40">
        <v>7.7799999999999994E-2</v>
      </c>
      <c r="Q38" s="17">
        <v>0.42530000000000001</v>
      </c>
      <c r="R38" s="41">
        <v>-2.3999999999999998E-3</v>
      </c>
      <c r="S38" s="12" t="s">
        <v>76</v>
      </c>
      <c r="T38" s="10"/>
      <c r="U38" s="10"/>
      <c r="V38" s="10"/>
      <c r="W38" s="10"/>
    </row>
    <row r="39" spans="1:23" x14ac:dyDescent="0.25">
      <c r="A39" s="83"/>
      <c r="B39" s="84"/>
      <c r="C39" s="75" t="s">
        <v>53</v>
      </c>
      <c r="D39" s="16">
        <v>0.6069</v>
      </c>
      <c r="E39" s="50">
        <v>0.5726</v>
      </c>
      <c r="F39" s="50">
        <v>0.58919999999999995</v>
      </c>
      <c r="G39" s="50">
        <v>0.56559999999999999</v>
      </c>
      <c r="H39" s="8">
        <v>0.70399999999999996</v>
      </c>
      <c r="I39" s="21">
        <f t="shared" si="2"/>
        <v>0.45305000000000001</v>
      </c>
      <c r="J39" s="31">
        <v>-0.34229999999999999</v>
      </c>
      <c r="K39" s="50">
        <v>-0.66920000000000002</v>
      </c>
      <c r="L39" s="31">
        <v>-0.55640000000000001</v>
      </c>
      <c r="M39" s="8">
        <v>-0.2369</v>
      </c>
      <c r="N39" s="21">
        <f t="shared" si="3"/>
        <v>0.51879999999999993</v>
      </c>
      <c r="O39" s="50">
        <v>-0.43130000000000002</v>
      </c>
      <c r="P39" s="31">
        <v>-0.73819999999999997</v>
      </c>
      <c r="Q39" s="50">
        <v>-0.60629999999999995</v>
      </c>
      <c r="R39" s="34">
        <v>-0.124</v>
      </c>
      <c r="S39" s="8" t="s">
        <v>69</v>
      </c>
      <c r="T39" s="10"/>
      <c r="U39" s="10"/>
      <c r="V39" s="10"/>
      <c r="W39" s="10"/>
    </row>
    <row r="40" spans="1:23" x14ac:dyDescent="0.25">
      <c r="A40" s="83"/>
      <c r="B40" s="85"/>
      <c r="C40" s="76" t="s">
        <v>50</v>
      </c>
      <c r="D40" s="16"/>
      <c r="E40" s="50"/>
      <c r="F40" s="50"/>
      <c r="G40" s="50"/>
      <c r="H40" s="8"/>
      <c r="I40" s="21">
        <f t="shared" si="2"/>
        <v>0</v>
      </c>
      <c r="J40" s="31"/>
      <c r="K40" s="50"/>
      <c r="L40" s="31"/>
      <c r="M40" s="8"/>
      <c r="N40" s="21">
        <f t="shared" si="3"/>
        <v>0</v>
      </c>
      <c r="O40" s="50"/>
      <c r="P40" s="31"/>
      <c r="Q40" s="50"/>
      <c r="R40" s="34"/>
      <c r="S40" s="8"/>
      <c r="T40" s="10"/>
      <c r="U40" s="10"/>
      <c r="V40" s="10"/>
      <c r="W40" s="10"/>
    </row>
    <row r="41" spans="1:23" x14ac:dyDescent="0.25">
      <c r="A41" s="83"/>
      <c r="B41" s="85"/>
      <c r="C41" s="76" t="s">
        <v>51</v>
      </c>
      <c r="D41" s="16">
        <v>0.65549999999999997</v>
      </c>
      <c r="E41" s="50">
        <v>0.624</v>
      </c>
      <c r="F41" s="50">
        <v>0.61570000000000003</v>
      </c>
      <c r="G41" s="50">
        <v>0.70269999999999999</v>
      </c>
      <c r="H41" s="8">
        <v>0.68640000000000001</v>
      </c>
      <c r="I41" s="21">
        <f t="shared" si="2"/>
        <v>0.23075000000000001</v>
      </c>
      <c r="J41" s="31">
        <v>-0.36030000000000001</v>
      </c>
      <c r="K41" s="50">
        <v>-0.14630000000000001</v>
      </c>
      <c r="L41" s="31">
        <v>-0.30859999999999999</v>
      </c>
      <c r="M41" s="8">
        <v>-0.31519999999999998</v>
      </c>
      <c r="N41" s="21">
        <f t="shared" si="3"/>
        <v>0.24395</v>
      </c>
      <c r="O41" s="50">
        <v>-0.2959</v>
      </c>
      <c r="P41" s="31">
        <v>-0.1047</v>
      </c>
      <c r="Q41" s="50">
        <v>-0.192</v>
      </c>
      <c r="R41" s="34">
        <v>-0.16470000000000001</v>
      </c>
      <c r="S41" s="8" t="s">
        <v>85</v>
      </c>
      <c r="T41" s="10"/>
      <c r="U41" s="10"/>
      <c r="V41" s="10"/>
      <c r="W41" s="10"/>
    </row>
    <row r="42" spans="1:23" x14ac:dyDescent="0.25">
      <c r="A42" s="83"/>
      <c r="B42" s="85"/>
      <c r="C42" s="75" t="s">
        <v>15</v>
      </c>
      <c r="D42" s="112">
        <v>0.66410000000000002</v>
      </c>
      <c r="E42" s="107">
        <v>0.63070000000000004</v>
      </c>
      <c r="F42" s="107">
        <v>0.64319999999999999</v>
      </c>
      <c r="G42" s="107">
        <v>0.66969999999999996</v>
      </c>
      <c r="H42" s="108">
        <v>0.71750000000000003</v>
      </c>
      <c r="I42" s="113">
        <f t="shared" ref="I42" si="4">AVERAGE(ABS(K42), ABS(M42))</f>
        <v>0.13369999999999999</v>
      </c>
      <c r="J42" s="36">
        <v>-6.2E-2</v>
      </c>
      <c r="K42" s="107">
        <v>-2.5700000000000001E-2</v>
      </c>
      <c r="L42" s="36">
        <v>-0.16750000000000001</v>
      </c>
      <c r="M42" s="108">
        <v>-0.2417</v>
      </c>
      <c r="N42" s="113">
        <f t="shared" ref="N42" si="5">AVERAGE(ABS(O42),ABS(Q42))</f>
        <v>8.4650000000000003E-2</v>
      </c>
      <c r="O42" s="107">
        <v>-1.7100000000000001E-2</v>
      </c>
      <c r="P42" s="36">
        <v>4.2900000000000001E-2</v>
      </c>
      <c r="Q42" s="107">
        <v>-0.1522</v>
      </c>
      <c r="R42" s="37">
        <v>-0.1111</v>
      </c>
      <c r="S42" s="108" t="s">
        <v>70</v>
      </c>
      <c r="T42" s="10"/>
      <c r="U42" s="10"/>
      <c r="V42" s="10"/>
      <c r="W42" s="10"/>
    </row>
    <row r="43" spans="1:23" x14ac:dyDescent="0.25">
      <c r="A43" s="10"/>
      <c r="B43" s="2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25">
      <c r="A44" s="10"/>
      <c r="B44" s="4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25">
      <c r="A45" s="10"/>
      <c r="B45" s="4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25">
      <c r="A46" s="10"/>
      <c r="B46" s="4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25">
      <c r="A47" s="10"/>
      <c r="B47" s="4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25">
      <c r="A48" s="64"/>
      <c r="B48" s="64"/>
      <c r="C48" s="64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25">
      <c r="A49" s="64"/>
      <c r="B49" s="64"/>
      <c r="C49" s="64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</row>
    <row r="50" spans="1:19" x14ac:dyDescent="0.25">
      <c r="A50" s="64"/>
      <c r="B50" s="64"/>
      <c r="C50" s="50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x14ac:dyDescent="0.25">
      <c r="A51" s="64"/>
      <c r="B51" s="64"/>
      <c r="C51" s="50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25">
      <c r="A52" s="64"/>
      <c r="B52" s="64"/>
      <c r="C52" s="50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25">
      <c r="A53" s="64"/>
      <c r="B53" s="65"/>
      <c r="C53" s="50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25">
      <c r="A54" s="64"/>
      <c r="B54" s="65"/>
      <c r="C54" s="50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x14ac:dyDescent="0.25">
      <c r="A55" s="64"/>
      <c r="B55" s="65"/>
      <c r="C55" s="50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</row>
    <row r="56" spans="1:19" x14ac:dyDescent="0.25">
      <c r="A56" s="64"/>
      <c r="B56" s="65"/>
      <c r="C56" s="50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25">
      <c r="A57" s="64"/>
      <c r="B57" s="65"/>
      <c r="C57" s="50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</row>
    <row r="58" spans="1:19" x14ac:dyDescent="0.25">
      <c r="A58" s="64"/>
      <c r="B58" s="65"/>
      <c r="C58" s="50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x14ac:dyDescent="0.25">
      <c r="A59" s="64"/>
      <c r="B59" s="65"/>
      <c r="C59" s="50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</row>
    <row r="60" spans="1:19" x14ac:dyDescent="0.25">
      <c r="A60" s="64"/>
      <c r="B60" s="65"/>
      <c r="C60" s="50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</row>
    <row r="61" spans="1:19" x14ac:dyDescent="0.25">
      <c r="A61" s="64"/>
      <c r="B61" s="65"/>
      <c r="C61" s="50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25">
      <c r="A62" s="64"/>
      <c r="B62" s="64"/>
      <c r="C62" s="50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</row>
    <row r="63" spans="1:19" x14ac:dyDescent="0.25">
      <c r="A63" s="64"/>
      <c r="B63" s="64"/>
      <c r="C63" s="50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</row>
    <row r="64" spans="1:19" x14ac:dyDescent="0.25">
      <c r="A64" s="64"/>
      <c r="B64" s="64"/>
      <c r="C64" s="2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25">
      <c r="A65" s="64"/>
      <c r="B65" s="65"/>
      <c r="C65" s="50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</row>
    <row r="66" spans="1:19" x14ac:dyDescent="0.25">
      <c r="A66" s="64"/>
      <c r="B66" s="65"/>
      <c r="C66" s="50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x14ac:dyDescent="0.25">
      <c r="A67" s="64"/>
      <c r="B67" s="65"/>
      <c r="C67" s="50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</row>
    <row r="68" spans="1:19" x14ac:dyDescent="0.25">
      <c r="A68" s="64"/>
      <c r="B68" s="65"/>
      <c r="C68" s="50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25">
      <c r="A69" s="64"/>
      <c r="B69" s="65"/>
      <c r="C69" s="50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</row>
    <row r="70" spans="1:19" x14ac:dyDescent="0.25">
      <c r="A70" s="64"/>
      <c r="B70" s="65"/>
      <c r="C70" s="50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</row>
    <row r="71" spans="1:19" x14ac:dyDescent="0.25">
      <c r="A71" s="64"/>
      <c r="B71" s="65"/>
      <c r="C71" s="50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 x14ac:dyDescent="0.25">
      <c r="A72" s="64"/>
      <c r="B72" s="65"/>
      <c r="C72" s="50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25">
      <c r="A73" s="64"/>
      <c r="B73" s="65"/>
      <c r="C73" s="50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2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</row>
  </sheetData>
  <mergeCells count="17"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  <mergeCell ref="A23:A42"/>
    <mergeCell ref="B23:B27"/>
    <mergeCell ref="B28:B32"/>
    <mergeCell ref="B33:B37"/>
    <mergeCell ref="B38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F17" sqref="F17"/>
    </sheetView>
  </sheetViews>
  <sheetFormatPr defaultColWidth="9.140625" defaultRowHeight="15" x14ac:dyDescent="0.25"/>
  <cols>
    <col min="1" max="1" width="9.140625" style="1"/>
    <col min="2" max="2" width="12.28515625" style="1" bestFit="1" customWidth="1"/>
    <col min="3" max="3" width="9.140625" style="1"/>
    <col min="4" max="4" width="21.140625" style="1" bestFit="1" customWidth="1"/>
    <col min="5" max="5" width="17" style="1" customWidth="1"/>
    <col min="6" max="6" width="28.42578125" style="1" bestFit="1" customWidth="1"/>
    <col min="7" max="7" width="13.85546875" style="1" bestFit="1" customWidth="1"/>
    <col min="8" max="8" width="9.85546875" style="1" customWidth="1"/>
    <col min="9" max="9" width="14.5703125" style="1" bestFit="1" customWidth="1"/>
    <col min="10" max="10" width="14.7109375" style="1" bestFit="1" customWidth="1"/>
    <col min="11" max="11" width="9" style="1" bestFit="1" customWidth="1"/>
    <col min="12" max="12" width="12" style="1" bestFit="1" customWidth="1"/>
    <col min="13" max="16384" width="9.140625" style="1"/>
  </cols>
  <sheetData>
    <row r="1" spans="1:14" ht="15.75" thickBot="1" x14ac:dyDescent="0.3">
      <c r="B1" s="57"/>
      <c r="C1" s="57"/>
      <c r="D1" s="57"/>
      <c r="E1" s="57"/>
      <c r="F1" s="57"/>
      <c r="G1" s="57"/>
      <c r="H1" s="57"/>
      <c r="I1" s="57"/>
      <c r="J1" s="57"/>
    </row>
    <row r="2" spans="1:14" ht="15" customHeight="1" x14ac:dyDescent="0.25">
      <c r="A2" s="2"/>
      <c r="B2" s="100" t="s">
        <v>6</v>
      </c>
      <c r="C2" s="96" t="s">
        <v>9</v>
      </c>
      <c r="D2" s="96" t="s">
        <v>12</v>
      </c>
      <c r="E2" s="96" t="s">
        <v>13</v>
      </c>
      <c r="F2" s="96" t="s">
        <v>1</v>
      </c>
      <c r="G2" s="102" t="s">
        <v>14</v>
      </c>
      <c r="H2" s="96" t="s">
        <v>10</v>
      </c>
      <c r="I2" s="94" t="s">
        <v>2</v>
      </c>
      <c r="J2" s="98" t="s">
        <v>48</v>
      </c>
      <c r="K2" s="61"/>
      <c r="N2" s="6"/>
    </row>
    <row r="3" spans="1:14" ht="15.75" thickBot="1" x14ac:dyDescent="0.3">
      <c r="A3" s="57"/>
      <c r="B3" s="101"/>
      <c r="C3" s="97"/>
      <c r="D3" s="97"/>
      <c r="E3" s="97"/>
      <c r="F3" s="97"/>
      <c r="G3" s="103"/>
      <c r="H3" s="97"/>
      <c r="I3" s="95"/>
      <c r="J3" s="99"/>
      <c r="K3" s="61"/>
      <c r="N3" s="6"/>
    </row>
    <row r="4" spans="1:14" x14ac:dyDescent="0.25">
      <c r="A4" s="90" t="s">
        <v>5</v>
      </c>
      <c r="B4" s="29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0" t="s">
        <v>27</v>
      </c>
      <c r="J4" s="58" t="s">
        <v>77</v>
      </c>
      <c r="K4" s="62"/>
      <c r="N4" s="6"/>
    </row>
    <row r="5" spans="1:14" ht="15.75" thickBot="1" x14ac:dyDescent="0.3">
      <c r="A5" s="91"/>
      <c r="B5" s="56" t="s">
        <v>8</v>
      </c>
      <c r="C5" s="56">
        <v>5</v>
      </c>
      <c r="D5" s="56" t="s">
        <v>18</v>
      </c>
      <c r="E5" s="56">
        <v>100</v>
      </c>
      <c r="F5" s="56" t="s">
        <v>11</v>
      </c>
      <c r="G5" s="56" t="s">
        <v>11</v>
      </c>
      <c r="H5" s="56" t="s">
        <v>11</v>
      </c>
      <c r="I5" s="56" t="s">
        <v>11</v>
      </c>
      <c r="J5" s="59" t="s">
        <v>11</v>
      </c>
      <c r="K5" s="62"/>
      <c r="N5" s="6"/>
    </row>
    <row r="6" spans="1:14" x14ac:dyDescent="0.25">
      <c r="A6" s="92" t="s">
        <v>7</v>
      </c>
      <c r="B6" s="28" t="s">
        <v>1</v>
      </c>
      <c r="C6" s="28">
        <v>1</v>
      </c>
      <c r="D6" s="28" t="s">
        <v>11</v>
      </c>
      <c r="E6" s="28" t="s">
        <v>11</v>
      </c>
      <c r="F6" s="55" t="s">
        <v>55</v>
      </c>
      <c r="G6" s="7">
        <v>1E-10</v>
      </c>
      <c r="H6" s="28">
        <v>256</v>
      </c>
      <c r="I6" s="30" t="s">
        <v>27</v>
      </c>
      <c r="J6" s="60" t="s">
        <v>78</v>
      </c>
      <c r="K6" s="62"/>
      <c r="N6" s="6"/>
    </row>
    <row r="7" spans="1:14" ht="15.75" thickBot="1" x14ac:dyDescent="0.3">
      <c r="A7" s="93"/>
      <c r="B7" s="56" t="s">
        <v>49</v>
      </c>
      <c r="C7" s="56">
        <v>5</v>
      </c>
      <c r="D7" s="56" t="s">
        <v>18</v>
      </c>
      <c r="E7" s="56">
        <v>100</v>
      </c>
      <c r="F7" s="56" t="s">
        <v>11</v>
      </c>
      <c r="G7" s="56" t="s">
        <v>11</v>
      </c>
      <c r="H7" s="56" t="s">
        <v>11</v>
      </c>
      <c r="I7" s="56" t="s">
        <v>11</v>
      </c>
      <c r="J7" s="59" t="s">
        <v>11</v>
      </c>
      <c r="K7" s="62"/>
      <c r="L7" s="2"/>
      <c r="N7" s="6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/>
      <c r="B11" s="74"/>
      <c r="C11" s="74"/>
      <c r="D11" s="74"/>
      <c r="E11" s="74"/>
      <c r="F11" s="74"/>
      <c r="G11" s="73"/>
      <c r="H11" s="74"/>
      <c r="I11" s="74"/>
      <c r="J11" s="74"/>
      <c r="K11" s="2"/>
      <c r="L11" s="2"/>
    </row>
    <row r="12" spans="1:14" x14ac:dyDescent="0.25">
      <c r="A12" s="2"/>
      <c r="B12" s="74"/>
      <c r="C12" s="74"/>
      <c r="D12" s="74"/>
      <c r="E12" s="74"/>
      <c r="F12" s="74"/>
      <c r="G12" s="73"/>
      <c r="H12" s="74"/>
      <c r="I12" s="74"/>
      <c r="J12" s="74"/>
      <c r="K12" s="2"/>
      <c r="L12" s="2"/>
    </row>
    <row r="13" spans="1:14" x14ac:dyDescent="0.25">
      <c r="A13" s="74"/>
      <c r="B13" s="43"/>
      <c r="C13" s="69"/>
      <c r="D13" s="69"/>
      <c r="E13" s="69"/>
      <c r="F13" s="69"/>
      <c r="G13" s="45"/>
      <c r="H13" s="69"/>
      <c r="I13" s="69"/>
      <c r="J13" s="2"/>
      <c r="K13" s="2"/>
      <c r="L13" s="2"/>
    </row>
    <row r="14" spans="1:14" x14ac:dyDescent="0.25">
      <c r="A14" s="74"/>
      <c r="B14" s="43"/>
      <c r="C14" s="69"/>
      <c r="D14" s="69"/>
      <c r="E14" s="69"/>
      <c r="F14" s="69"/>
      <c r="G14" s="45"/>
      <c r="H14" s="69"/>
      <c r="I14" s="69"/>
      <c r="J14" s="2"/>
      <c r="K14" s="2"/>
      <c r="L14" s="2"/>
    </row>
    <row r="15" spans="1:14" x14ac:dyDescent="0.25">
      <c r="A15" s="74"/>
      <c r="B15" s="43"/>
      <c r="C15" s="69"/>
      <c r="D15" s="69"/>
      <c r="E15" s="69"/>
      <c r="F15" s="69"/>
      <c r="G15" s="69"/>
      <c r="H15" s="69"/>
      <c r="I15" s="69"/>
      <c r="J15" s="69"/>
      <c r="K15" s="2"/>
      <c r="L15" s="2"/>
    </row>
    <row r="16" spans="1:14" x14ac:dyDescent="0.25">
      <c r="A16" s="74"/>
      <c r="B16" s="43"/>
      <c r="C16" s="69"/>
      <c r="D16" s="69"/>
      <c r="E16" s="69"/>
      <c r="F16" s="69"/>
      <c r="G16" s="69"/>
      <c r="H16" s="69"/>
      <c r="I16" s="69"/>
      <c r="J16" s="69"/>
      <c r="K16" s="2"/>
      <c r="L16" s="2"/>
    </row>
    <row r="17" spans="1:12" x14ac:dyDescent="0.25">
      <c r="A17" s="74"/>
      <c r="B17" s="43"/>
      <c r="C17" s="69"/>
      <c r="D17" s="69"/>
      <c r="E17" s="69"/>
      <c r="F17" s="2"/>
      <c r="G17" s="69"/>
      <c r="H17" s="69"/>
      <c r="I17" s="69"/>
      <c r="J17" s="69"/>
      <c r="K17" s="2"/>
      <c r="L17" s="2"/>
    </row>
    <row r="18" spans="1:12" x14ac:dyDescent="0.25">
      <c r="A18" s="74"/>
      <c r="B18" s="43"/>
      <c r="C18" s="43"/>
      <c r="D18" s="43"/>
      <c r="E18" s="43"/>
      <c r="F18" s="46"/>
      <c r="G18" s="46"/>
      <c r="H18" s="43"/>
      <c r="I18" s="69"/>
      <c r="J18" s="4"/>
      <c r="K18" s="2"/>
      <c r="L18" s="2"/>
    </row>
    <row r="19" spans="1:12" x14ac:dyDescent="0.25">
      <c r="A19" s="74"/>
      <c r="B19" s="43"/>
      <c r="C19" s="69"/>
      <c r="D19" s="69"/>
      <c r="E19" s="69"/>
      <c r="F19" s="69"/>
      <c r="G19" s="45"/>
      <c r="H19" s="69"/>
      <c r="I19" s="69"/>
      <c r="J19" s="2"/>
      <c r="K19" s="2"/>
      <c r="L19" s="2"/>
    </row>
    <row r="20" spans="1:12" x14ac:dyDescent="0.25">
      <c r="A20" s="74"/>
      <c r="B20" s="43"/>
      <c r="C20" s="69"/>
      <c r="D20" s="69"/>
      <c r="E20" s="69"/>
      <c r="F20" s="69"/>
      <c r="G20" s="69"/>
      <c r="H20" s="69"/>
      <c r="I20" s="69"/>
      <c r="J20" s="69"/>
    </row>
    <row r="21" spans="1:12" x14ac:dyDescent="0.25">
      <c r="A21" s="74"/>
      <c r="B21" s="43"/>
      <c r="C21" s="69"/>
      <c r="D21" s="69"/>
      <c r="E21" s="69"/>
      <c r="F21" s="69"/>
      <c r="G21" s="69"/>
      <c r="H21" s="69"/>
      <c r="I21" s="69"/>
      <c r="J21" s="69"/>
    </row>
    <row r="22" spans="1:12" x14ac:dyDescent="0.25">
      <c r="A22" s="74"/>
      <c r="B22" s="43"/>
      <c r="C22" s="69"/>
      <c r="D22" s="69"/>
      <c r="E22" s="69"/>
      <c r="F22" s="2"/>
      <c r="G22" s="69"/>
      <c r="H22" s="69"/>
      <c r="I22" s="69"/>
      <c r="J22" s="69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2"/>
    </row>
    <row r="25" spans="1:12" x14ac:dyDescent="0.25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5" x14ac:dyDescent="0.25"/>
  <sheetData>
    <row r="1" spans="1:30" s="53" customFormat="1" x14ac:dyDescent="0.25">
      <c r="A1" s="53" t="s">
        <v>32</v>
      </c>
      <c r="B1" s="53">
        <v>0.05</v>
      </c>
      <c r="C1" s="53" t="s">
        <v>33</v>
      </c>
      <c r="D1" s="54">
        <v>5.0000000000000002E-5</v>
      </c>
      <c r="E1" s="53" t="s">
        <v>34</v>
      </c>
      <c r="F1" s="53">
        <v>0.68679999999999997</v>
      </c>
      <c r="G1" s="53" t="s">
        <v>35</v>
      </c>
      <c r="H1" s="53">
        <v>0.68459999999999999</v>
      </c>
      <c r="I1" s="53" t="s">
        <v>36</v>
      </c>
      <c r="J1" s="53">
        <v>0.66390000000000005</v>
      </c>
      <c r="K1" s="53" t="s">
        <v>37</v>
      </c>
      <c r="L1" s="53">
        <v>0.68330000000000002</v>
      </c>
      <c r="M1" s="53" t="s">
        <v>38</v>
      </c>
      <c r="N1" s="53">
        <v>0.71750000000000003</v>
      </c>
      <c r="O1" s="53" t="s">
        <v>39</v>
      </c>
      <c r="P1" s="53">
        <v>-0.55420000000000003</v>
      </c>
      <c r="Q1" s="53" t="s">
        <v>40</v>
      </c>
      <c r="R1" s="53">
        <v>-0.21360000000000001</v>
      </c>
      <c r="S1" s="53" t="s">
        <v>41</v>
      </c>
      <c r="T1" s="53">
        <v>-0.29249999999999998</v>
      </c>
      <c r="U1" s="53" t="s">
        <v>42</v>
      </c>
      <c r="V1" s="53">
        <v>-0.30830000000000002</v>
      </c>
      <c r="W1" s="53" t="s">
        <v>43</v>
      </c>
      <c r="X1" s="53">
        <v>-0.58950000000000002</v>
      </c>
      <c r="Y1" s="53" t="s">
        <v>44</v>
      </c>
      <c r="Z1" s="53">
        <v>-0.1502</v>
      </c>
      <c r="AA1" s="53" t="s">
        <v>45</v>
      </c>
      <c r="AB1" s="53">
        <v>-0.2384</v>
      </c>
      <c r="AC1" s="53" t="s">
        <v>46</v>
      </c>
      <c r="AD1" s="53">
        <v>-0.15260000000000001</v>
      </c>
    </row>
    <row r="2" spans="1:30" x14ac:dyDescent="0.25">
      <c r="A2" t="s">
        <v>32</v>
      </c>
      <c r="B2">
        <v>0.01</v>
      </c>
      <c r="C2" t="s">
        <v>33</v>
      </c>
      <c r="D2" s="52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25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25">
      <c r="A4" t="s">
        <v>32</v>
      </c>
      <c r="B4">
        <v>0.01</v>
      </c>
      <c r="C4" t="s">
        <v>33</v>
      </c>
      <c r="D4" s="52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25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25">
      <c r="A6" t="s">
        <v>32</v>
      </c>
      <c r="B6">
        <v>5.0000000000000001E-4</v>
      </c>
      <c r="C6" t="s">
        <v>33</v>
      </c>
      <c r="D6" s="52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25">
      <c r="A7" t="s">
        <v>32</v>
      </c>
      <c r="B7">
        <v>0.05</v>
      </c>
      <c r="C7" t="s">
        <v>33</v>
      </c>
      <c r="D7" s="52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25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25">
      <c r="A9" t="s">
        <v>32</v>
      </c>
      <c r="B9" s="52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25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25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25">
      <c r="A12" t="s">
        <v>32</v>
      </c>
      <c r="B12">
        <v>5.0000000000000001E-3</v>
      </c>
      <c r="C12" t="s">
        <v>33</v>
      </c>
      <c r="D12" s="52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25">
      <c r="A13" t="s">
        <v>32</v>
      </c>
      <c r="B13">
        <v>1E-3</v>
      </c>
      <c r="C13" t="s">
        <v>33</v>
      </c>
      <c r="D13" s="52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25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25">
      <c r="A16" t="s">
        <v>32</v>
      </c>
      <c r="B16" s="52">
        <v>1.0000000000000001E-5</v>
      </c>
      <c r="C16" t="s">
        <v>33</v>
      </c>
      <c r="D16" s="52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25">
      <c r="A17" t="s">
        <v>32</v>
      </c>
      <c r="B17" s="52">
        <v>5.0000000000000002E-5</v>
      </c>
      <c r="C17" t="s">
        <v>33</v>
      </c>
      <c r="D17" s="52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25">
      <c r="A18" t="s">
        <v>32</v>
      </c>
      <c r="B18">
        <v>1E-4</v>
      </c>
      <c r="C18" t="s">
        <v>33</v>
      </c>
      <c r="D18" s="52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25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25">
      <c r="A20" t="s">
        <v>32</v>
      </c>
      <c r="B20" s="52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25">
      <c r="A21" t="s">
        <v>32</v>
      </c>
      <c r="B21" s="52">
        <v>5.0000000000000002E-5</v>
      </c>
      <c r="C21" t="s">
        <v>33</v>
      </c>
      <c r="D21" s="52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25">
      <c r="A22" t="s">
        <v>32</v>
      </c>
      <c r="B22">
        <v>1E-4</v>
      </c>
      <c r="C22" t="s">
        <v>33</v>
      </c>
      <c r="D22" s="52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25">
      <c r="A23" t="s">
        <v>32</v>
      </c>
      <c r="B23">
        <v>1E-3</v>
      </c>
      <c r="C23" t="s">
        <v>33</v>
      </c>
      <c r="D23" s="52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25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25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25">
      <c r="A26" t="s">
        <v>32</v>
      </c>
      <c r="B26" s="52">
        <v>1.0000000000000001E-5</v>
      </c>
      <c r="C26" t="s">
        <v>33</v>
      </c>
      <c r="D26" s="52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25">
      <c r="A27" t="s">
        <v>32</v>
      </c>
      <c r="B27" s="52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25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25">
      <c r="A29" t="s">
        <v>32</v>
      </c>
      <c r="B29">
        <v>5.0000000000000001E-4</v>
      </c>
      <c r="C29" t="s">
        <v>33</v>
      </c>
      <c r="D29" s="52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25">
      <c r="A30" t="s">
        <v>32</v>
      </c>
      <c r="B30">
        <v>5.0000000000000001E-3</v>
      </c>
      <c r="C30" t="s">
        <v>33</v>
      </c>
      <c r="D30" s="52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25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25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5" x14ac:dyDescent="0.25"/>
  <sheetData>
    <row r="1" spans="1:30" s="53" customFormat="1" x14ac:dyDescent="0.25">
      <c r="A1" s="53" t="s">
        <v>32</v>
      </c>
      <c r="B1" s="53">
        <v>1E-3</v>
      </c>
      <c r="C1" s="53" t="s">
        <v>33</v>
      </c>
      <c r="D1" s="54">
        <v>1.0000000000000001E-5</v>
      </c>
      <c r="E1" s="53" t="s">
        <v>34</v>
      </c>
      <c r="F1" s="53">
        <v>0.81589999999999996</v>
      </c>
      <c r="G1" s="53" t="s">
        <v>35</v>
      </c>
      <c r="H1" s="53">
        <v>0.74880000000000002</v>
      </c>
      <c r="I1" s="53" t="s">
        <v>36</v>
      </c>
      <c r="J1" s="53">
        <v>0.79759999999999998</v>
      </c>
      <c r="K1" s="53" t="s">
        <v>37</v>
      </c>
      <c r="L1" s="53">
        <v>0.83230000000000004</v>
      </c>
      <c r="M1" s="53" t="s">
        <v>38</v>
      </c>
      <c r="N1" s="53">
        <v>0.81489999999999996</v>
      </c>
      <c r="O1" s="53" t="s">
        <v>39</v>
      </c>
      <c r="P1" s="53">
        <v>-0.31909999999999999</v>
      </c>
      <c r="Q1" s="53" t="s">
        <v>40</v>
      </c>
      <c r="R1" s="53">
        <v>1.54E-2</v>
      </c>
      <c r="S1" s="53" t="s">
        <v>41</v>
      </c>
      <c r="T1" s="53">
        <v>-0.186</v>
      </c>
      <c r="U1" s="53" t="s">
        <v>42</v>
      </c>
      <c r="V1" s="53">
        <v>-0.161</v>
      </c>
      <c r="W1" s="53" t="s">
        <v>43</v>
      </c>
      <c r="X1" s="53">
        <v>-0.23280000000000001</v>
      </c>
      <c r="Y1" s="53" t="s">
        <v>44</v>
      </c>
      <c r="Z1" s="53">
        <v>-0.20230000000000001</v>
      </c>
      <c r="AA1" s="53" t="s">
        <v>45</v>
      </c>
      <c r="AB1" s="53">
        <v>-0.21579999999999999</v>
      </c>
      <c r="AC1" s="53" t="s">
        <v>46</v>
      </c>
      <c r="AD1" s="53">
        <v>-0.19120000000000001</v>
      </c>
    </row>
    <row r="2" spans="1:30" x14ac:dyDescent="0.25">
      <c r="A2" t="s">
        <v>32</v>
      </c>
      <c r="B2" s="52">
        <v>1.0000000000000001E-5</v>
      </c>
      <c r="C2" t="s">
        <v>33</v>
      </c>
      <c r="D2" s="52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25">
      <c r="A3" t="s">
        <v>32</v>
      </c>
      <c r="B3" s="52">
        <v>5.0000000000000002E-5</v>
      </c>
      <c r="C3" t="s">
        <v>33</v>
      </c>
      <c r="D3" s="52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25">
      <c r="A4" t="s">
        <v>32</v>
      </c>
      <c r="B4">
        <v>1E-4</v>
      </c>
      <c r="C4" t="s">
        <v>33</v>
      </c>
      <c r="D4" s="52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25">
      <c r="A5" t="s">
        <v>32</v>
      </c>
      <c r="B5">
        <v>5.0000000000000001E-4</v>
      </c>
      <c r="C5" t="s">
        <v>33</v>
      </c>
      <c r="D5" s="52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25">
      <c r="A6" t="s">
        <v>32</v>
      </c>
      <c r="B6">
        <v>1E-3</v>
      </c>
      <c r="C6" t="s">
        <v>33</v>
      </c>
      <c r="D6" s="52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25">
      <c r="A7" t="s">
        <v>32</v>
      </c>
      <c r="B7">
        <v>1E-4</v>
      </c>
      <c r="C7" t="s">
        <v>33</v>
      </c>
      <c r="D7" s="52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25">
      <c r="A8" t="s">
        <v>32</v>
      </c>
      <c r="B8">
        <v>5.0000000000000001E-3</v>
      </c>
      <c r="C8" t="s">
        <v>33</v>
      </c>
      <c r="D8" s="52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25">
      <c r="A9" t="s">
        <v>32</v>
      </c>
      <c r="B9" s="52">
        <v>5.0000000000000002E-5</v>
      </c>
      <c r="C9" t="s">
        <v>33</v>
      </c>
      <c r="D9" s="52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25">
      <c r="A10" t="s">
        <v>32</v>
      </c>
      <c r="B10">
        <v>0.01</v>
      </c>
      <c r="C10" t="s">
        <v>33</v>
      </c>
      <c r="D10" s="52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25">
      <c r="A11" t="s">
        <v>32</v>
      </c>
      <c r="B11">
        <v>0.05</v>
      </c>
      <c r="C11" t="s">
        <v>33</v>
      </c>
      <c r="D11" s="52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25">
      <c r="A12" t="s">
        <v>32</v>
      </c>
      <c r="B12">
        <v>5.0000000000000001E-4</v>
      </c>
      <c r="C12" t="s">
        <v>33</v>
      </c>
      <c r="D12" s="52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25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25">
      <c r="A15" t="s">
        <v>32</v>
      </c>
      <c r="B15">
        <v>5.0000000000000001E-3</v>
      </c>
      <c r="C15" t="s">
        <v>33</v>
      </c>
      <c r="D15" s="52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25">
      <c r="A16" t="s">
        <v>32</v>
      </c>
      <c r="B16">
        <v>0.01</v>
      </c>
      <c r="C16" t="s">
        <v>33</v>
      </c>
      <c r="D16" s="52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25">
      <c r="A17" t="s">
        <v>32</v>
      </c>
      <c r="B17" s="52">
        <v>1.0000000000000001E-5</v>
      </c>
      <c r="C17" t="s">
        <v>33</v>
      </c>
      <c r="D17" s="52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25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25">
      <c r="A19" t="s">
        <v>32</v>
      </c>
      <c r="B19" s="52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25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25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25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25">
      <c r="A23" t="s">
        <v>32</v>
      </c>
      <c r="B23">
        <v>0.05</v>
      </c>
      <c r="C23" t="s">
        <v>33</v>
      </c>
      <c r="D23" s="52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25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25">
      <c r="A25" t="s">
        <v>32</v>
      </c>
      <c r="B25" s="52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25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25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25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25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25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25">
      <c r="A31" t="s">
        <v>32</v>
      </c>
      <c r="B31">
        <v>0.05</v>
      </c>
      <c r="C31" t="s">
        <v>33</v>
      </c>
      <c r="D31" s="52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25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25">
      <c r="A33" t="s">
        <v>32</v>
      </c>
      <c r="B33" s="52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FHN-new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2022-07-26T23:04:48Z</dcterms:modified>
</cp:coreProperties>
</file>