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ImageJ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<sst xmlns="http://schemas.openxmlformats.org/spreadsheetml/2006/main" count="412" uniqueCount="137">
  <si>
    <t>Time Series</t>
  </si>
  <si>
    <t>ID</t>
  </si>
  <si>
    <t>Checklist?</t>
  </si>
  <si>
    <t>t_0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</si>
  <si>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</si>
  <si>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</si>
  <si>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</si>
  <si>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</si>
  <si>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</si>
  <si>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</si>
  <si>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</si>
  <si>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</si>
  <si>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</si>
  <si>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</si>
  <si>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</si>
  <si>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</si>
  <si>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B7 (C)</t>
  </si>
  <si>
    <t>T_56</t>
  </si>
  <si>
    <t>T_168</t>
  </si>
  <si>
    <t>T_240</t>
  </si>
  <si>
    <t>T_336</t>
  </si>
  <si>
    <t>Prcessing_Date</t>
  </si>
  <si>
    <t>Sampler</t>
  </si>
  <si>
    <t>Image_ID</t>
  </si>
  <si>
    <t>ODepth1</t>
  </si>
  <si>
    <t>ODepth2</t>
  </si>
  <si>
    <t>ODepth3</t>
  </si>
  <si>
    <t>ODepth_Average</t>
  </si>
  <si>
    <t>Analyze_NUM</t>
  </si>
  <si>
    <t>Area</t>
  </si>
  <si>
    <t>Mean</t>
  </si>
  <si>
    <t>Min</t>
  </si>
  <si>
    <t>Max</t>
  </si>
  <si>
    <t>Feret</t>
  </si>
  <si>
    <t>FeretX</t>
  </si>
  <si>
    <t>FeretY</t>
  </si>
  <si>
    <t>FeretAngle</t>
  </si>
  <si>
    <t>MinFeret</t>
  </si>
  <si>
    <t>JW</t>
  </si>
  <si>
    <t>t56_3A</t>
  </si>
  <si>
    <t>A</t>
  </si>
  <si>
    <t>KC</t>
  </si>
  <si>
    <t>t56_1A</t>
  </si>
  <si>
    <t>NA</t>
  </si>
  <si>
    <t>Photo 56_3a</t>
  </si>
  <si>
    <t>SD</t>
  </si>
  <si>
    <t>SE</t>
  </si>
  <si>
    <t>RSE</t>
  </si>
  <si>
    <t>Photo 56_1a</t>
  </si>
  <si>
    <t>AVG RSE</t>
  </si>
  <si>
    <t>Processing_Date</t>
  </si>
  <si>
    <t>x</t>
  </si>
  <si>
    <t>y</t>
  </si>
  <si>
    <t>Note:</t>
  </si>
  <si>
    <t>t0_5A</t>
  </si>
  <si>
    <t>t240_6B</t>
  </si>
  <si>
    <t>t0_6B</t>
  </si>
  <si>
    <t>t0_6A</t>
  </si>
  <si>
    <t>t0_1A</t>
  </si>
  <si>
    <t>t0_3A</t>
  </si>
  <si>
    <t>t56_6A</t>
  </si>
  <si>
    <t>t0_3B</t>
  </si>
  <si>
    <t>t240_3B</t>
  </si>
  <si>
    <t>3 seperated mounds</t>
  </si>
  <si>
    <t>t0_1B</t>
  </si>
  <si>
    <t>t0_5B</t>
  </si>
  <si>
    <t>t168_1B</t>
  </si>
  <si>
    <t>t0_2B</t>
  </si>
  <si>
    <t>t0_2A</t>
  </si>
  <si>
    <t>t0_4A</t>
  </si>
  <si>
    <t xml:space="preserve">Another oxygenated layer further down the column, seperated by a non-oxygenated layer, only measured first layer </t>
  </si>
  <si>
    <t>t56_4A</t>
  </si>
  <si>
    <t>t0_4B</t>
  </si>
  <si>
    <t xml:space="preserve">Another oxygenated layer further down the column, seperated by a non-oxygenated layer, only measures first layer </t>
  </si>
  <si>
    <t>t56_2A</t>
  </si>
  <si>
    <t>t56_3B</t>
  </si>
  <si>
    <t xml:space="preserve"> 2 Mounds</t>
  </si>
  <si>
    <t>t240_5A</t>
  </si>
  <si>
    <t>Break in Glow Sand</t>
  </si>
  <si>
    <t>t168_2A</t>
  </si>
  <si>
    <t>t168_4B</t>
  </si>
  <si>
    <t xml:space="preserve">2 seperate mounds </t>
  </si>
  <si>
    <t>t168_3A</t>
  </si>
  <si>
    <t>t168_3B</t>
  </si>
  <si>
    <t>2 seperate mounds</t>
  </si>
  <si>
    <t>t168_5B</t>
  </si>
  <si>
    <t>burial - pending- difficulty in selecting sediment- too tiny</t>
  </si>
  <si>
    <t>t168_6A</t>
  </si>
  <si>
    <t>t240_2B</t>
  </si>
  <si>
    <t>t240_1A</t>
  </si>
  <si>
    <t>t56_6B</t>
  </si>
  <si>
    <t>t240_2A</t>
  </si>
  <si>
    <t>t168_6B</t>
  </si>
  <si>
    <t>t56_1B</t>
  </si>
  <si>
    <t>t240_6A</t>
  </si>
  <si>
    <t>Break in Glow Sand ODD BURIAL? Movement of cockle? check 6A T192 and T216</t>
  </si>
  <si>
    <t>t56_4B</t>
  </si>
  <si>
    <t>Odd burial</t>
  </si>
  <si>
    <t>t240_B4</t>
  </si>
  <si>
    <t>t240_4A</t>
  </si>
  <si>
    <t>t168_2B</t>
  </si>
  <si>
    <t xml:space="preserve">Odd burial </t>
  </si>
  <si>
    <t>t168_5A</t>
  </si>
  <si>
    <t>Two small mounds</t>
  </si>
  <si>
    <t>t240_B6</t>
  </si>
  <si>
    <t>t168_A4</t>
  </si>
  <si>
    <t xml:space="preserve">Two small mounds, Another oxygenated layer further down the column, seperated by a non-oxygenated layer, only measures first layer </t>
  </si>
  <si>
    <t>t240_3A</t>
  </si>
  <si>
    <t>Very large mound</t>
  </si>
  <si>
    <t>t56_5A</t>
  </si>
  <si>
    <t>Possible glow sand burial?</t>
  </si>
  <si>
    <t>t56_2B</t>
  </si>
  <si>
    <t>t240_1B</t>
  </si>
  <si>
    <t>t240_A3</t>
  </si>
  <si>
    <t>large burial</t>
  </si>
  <si>
    <t>t240_B5</t>
  </si>
  <si>
    <t>t0_C</t>
  </si>
  <si>
    <t>t56_C</t>
  </si>
  <si>
    <t>t168_C</t>
  </si>
  <si>
    <t>t240_C</t>
  </si>
  <si>
    <t>t336_C</t>
  </si>
  <si>
    <t>t336_3A</t>
  </si>
  <si>
    <t>t336_3B</t>
  </si>
  <si>
    <t>15/07/2025</t>
  </si>
  <si>
    <t>t336_1A</t>
  </si>
  <si>
    <t>t336_1B</t>
  </si>
  <si>
    <t xml:space="preserve">Two small mounts </t>
  </si>
  <si>
    <t>t_336_2A</t>
  </si>
  <si>
    <t>.</t>
  </si>
  <si>
    <t>t_336_2B</t>
  </si>
  <si>
    <t xml:space="preserve">Two distinct burial </t>
  </si>
  <si>
    <t>t_336_4A</t>
  </si>
  <si>
    <t>t_336_4B</t>
  </si>
  <si>
    <t>t_336_5A</t>
  </si>
  <si>
    <t>t_336_5B</t>
  </si>
  <si>
    <t>t_336_6A</t>
  </si>
  <si>
    <t>t_336_6B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</si>
</sst>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m/dd/yy"/>
    <numFmt numFmtId="166" formatCode="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FF00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horizontal="right" vertical="bottom"/>
    </xf>
    <xf borderId="0" fillId="0" fontId="1" numFmtId="166" xfId="0" applyAlignment="1" applyFont="1" applyNumberForma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3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/>
    </row>
    <row r="3">
      <c r="A3" s="1" t="s">
        <v>3</v>
      </c>
      <c r="B3" s="1" t="s">
        <v>5</v>
      </c>
      <c r="C3" s="2"/>
    </row>
    <row r="4">
      <c r="A4" s="1" t="s">
        <v>3</v>
      </c>
      <c r="B4" s="1" t="s">
        <v>6</v>
      </c>
      <c r="C4" s="2"/>
    </row>
    <row r="5">
      <c r="A5" s="1" t="s">
        <v>3</v>
      </c>
      <c r="B5" s="1" t="s">
        <v>7</v>
      </c>
      <c r="C5" s="2"/>
    </row>
    <row r="6">
      <c r="A6" s="1" t="s">
        <v>3</v>
      </c>
      <c r="B6" s="1" t="s">
        <v>8</v>
      </c>
      <c r="C6" s="2"/>
    </row>
    <row r="7">
      <c r="A7" s="1" t="s">
        <v>3</v>
      </c>
      <c r="B7" s="1" t="s">
        <v>9</v>
      </c>
      <c r="C7" s="2"/>
    </row>
    <row r="8">
      <c r="A8" s="1" t="s">
        <v>3</v>
      </c>
      <c r="B8" s="1" t="s">
        <v>10</v>
      </c>
      <c r="C8" s="2"/>
    </row>
    <row r="9">
      <c r="A9" s="1" t="s">
        <v>3</v>
      </c>
      <c r="B9" s="1" t="s">
        <v>11</v>
      </c>
      <c r="C9" s="2"/>
    </row>
    <row r="10">
      <c r="A10" s="1" t="s">
        <v>3</v>
      </c>
      <c r="B10" s="1" t="s">
        <v>12</v>
      </c>
      <c r="C10" s="2"/>
    </row>
    <row r="11">
      <c r="A11" s="1" t="s">
        <v>3</v>
      </c>
      <c r="B11" s="1" t="s">
        <v>13</v>
      </c>
      <c r="C11" s="2"/>
    </row>
    <row r="12">
      <c r="A12" s="1" t="s">
        <v>3</v>
      </c>
      <c r="B12" s="1" t="s">
        <v>14</v>
      </c>
      <c r="C12" s="2"/>
    </row>
    <row r="13">
      <c r="A13" s="1" t="s">
        <v>3</v>
      </c>
      <c r="B13" s="1" t="s">
        <v>15</v>
      </c>
      <c r="C13" s="2"/>
    </row>
    <row r="14">
      <c r="A14" s="1" t="s">
        <v>3</v>
      </c>
      <c r="B14" s="1" t="s">
        <v>16</v>
      </c>
      <c r="C14" s="2"/>
    </row>
    <row r="15">
      <c r="A15" s="1" t="s">
        <v>17</v>
      </c>
      <c r="B15" s="1" t="s">
        <v>4</v>
      </c>
      <c r="C15" s="2"/>
    </row>
    <row r="16">
      <c r="A16" s="1" t="s">
        <v>17</v>
      </c>
      <c r="B16" s="1" t="s">
        <v>5</v>
      </c>
      <c r="C16" s="2"/>
    </row>
    <row r="17">
      <c r="A17" s="1" t="s">
        <v>17</v>
      </c>
      <c r="B17" s="1" t="s">
        <v>6</v>
      </c>
      <c r="C17" s="2"/>
    </row>
    <row r="18">
      <c r="A18" s="1" t="s">
        <v>17</v>
      </c>
      <c r="B18" s="1" t="s">
        <v>7</v>
      </c>
      <c r="C18" s="2"/>
    </row>
    <row r="19">
      <c r="A19" s="1" t="s">
        <v>17</v>
      </c>
      <c r="B19" s="1" t="s">
        <v>8</v>
      </c>
      <c r="C19" s="2"/>
    </row>
    <row r="20">
      <c r="A20" s="1" t="s">
        <v>17</v>
      </c>
      <c r="B20" s="1" t="s">
        <v>9</v>
      </c>
      <c r="C20" s="2"/>
    </row>
    <row r="21">
      <c r="A21" s="1" t="s">
        <v>17</v>
      </c>
      <c r="B21" s="1" t="s">
        <v>10</v>
      </c>
      <c r="C21" s="2"/>
    </row>
    <row r="22">
      <c r="A22" s="1" t="s">
        <v>17</v>
      </c>
      <c r="B22" s="1" t="s">
        <v>11</v>
      </c>
      <c r="C22" s="2"/>
    </row>
    <row r="23">
      <c r="A23" s="1" t="s">
        <v>17</v>
      </c>
      <c r="B23" s="1" t="s">
        <v>12</v>
      </c>
      <c r="C23" s="2"/>
    </row>
    <row r="24">
      <c r="A24" s="1" t="s">
        <v>17</v>
      </c>
      <c r="B24" s="1" t="s">
        <v>13</v>
      </c>
      <c r="C24" s="2"/>
    </row>
    <row r="25">
      <c r="A25" s="1" t="s">
        <v>17</v>
      </c>
      <c r="B25" s="1" t="s">
        <v>14</v>
      </c>
      <c r="C25" s="2"/>
    </row>
    <row r="26">
      <c r="A26" s="1" t="s">
        <v>17</v>
      </c>
      <c r="B26" s="1" t="s">
        <v>15</v>
      </c>
      <c r="C26" s="2"/>
    </row>
    <row r="27">
      <c r="A27" s="1" t="s">
        <v>17</v>
      </c>
      <c r="B27" s="1" t="s">
        <v>16</v>
      </c>
      <c r="C27" s="2"/>
    </row>
    <row r="28">
      <c r="A28" s="1" t="s">
        <v>18</v>
      </c>
      <c r="B28" s="1" t="s">
        <v>4</v>
      </c>
      <c r="C28" s="2"/>
    </row>
    <row r="29">
      <c r="A29" s="1" t="s">
        <v>18</v>
      </c>
      <c r="B29" s="1" t="s">
        <v>5</v>
      </c>
      <c r="C29" s="2"/>
    </row>
    <row r="30">
      <c r="A30" s="1" t="s">
        <v>18</v>
      </c>
      <c r="B30" s="1" t="s">
        <v>6</v>
      </c>
      <c r="C30" s="3"/>
    </row>
    <row r="31">
      <c r="A31" s="1" t="s">
        <v>18</v>
      </c>
      <c r="B31" s="1" t="s">
        <v>7</v>
      </c>
      <c r="C31" s="2"/>
    </row>
    <row r="32">
      <c r="A32" s="1" t="s">
        <v>18</v>
      </c>
      <c r="B32" s="1" t="s">
        <v>8</v>
      </c>
      <c r="C32" s="2"/>
    </row>
    <row r="33">
      <c r="A33" s="1" t="s">
        <v>18</v>
      </c>
      <c r="B33" s="1" t="s">
        <v>9</v>
      </c>
      <c r="C33" s="2"/>
    </row>
    <row r="34">
      <c r="A34" s="1" t="s">
        <v>18</v>
      </c>
      <c r="B34" s="1" t="s">
        <v>10</v>
      </c>
      <c r="C34" s="2"/>
    </row>
    <row r="35">
      <c r="A35" s="1" t="s">
        <v>18</v>
      </c>
      <c r="B35" s="1" t="s">
        <v>11</v>
      </c>
      <c r="C35" s="2"/>
    </row>
    <row r="36">
      <c r="A36" s="1" t="s">
        <v>18</v>
      </c>
      <c r="B36" s="1" t="s">
        <v>12</v>
      </c>
      <c r="C36" s="2"/>
    </row>
    <row r="37">
      <c r="A37" s="1" t="s">
        <v>18</v>
      </c>
      <c r="B37" s="1" t="s">
        <v>13</v>
      </c>
      <c r="C37" s="2"/>
    </row>
    <row r="38">
      <c r="A38" s="1" t="s">
        <v>18</v>
      </c>
      <c r="B38" s="1" t="s">
        <v>14</v>
      </c>
      <c r="C38" s="2"/>
    </row>
    <row r="39">
      <c r="A39" s="1" t="s">
        <v>18</v>
      </c>
      <c r="B39" s="1" t="s">
        <v>15</v>
      </c>
      <c r="C39" s="2"/>
    </row>
    <row r="40">
      <c r="A40" s="1" t="s">
        <v>18</v>
      </c>
      <c r="B40" s="1" t="s">
        <v>16</v>
      </c>
      <c r="C40" s="2"/>
    </row>
    <row r="41">
      <c r="A41" s="1" t="s">
        <v>19</v>
      </c>
      <c r="B41" s="1" t="s">
        <v>4</v>
      </c>
      <c r="C41" s="2"/>
    </row>
    <row r="42">
      <c r="A42" s="1" t="s">
        <v>19</v>
      </c>
      <c r="B42" s="1" t="s">
        <v>5</v>
      </c>
      <c r="C42" s="2"/>
    </row>
    <row r="43">
      <c r="A43" s="1" t="s">
        <v>19</v>
      </c>
      <c r="B43" s="1" t="s">
        <v>6</v>
      </c>
      <c r="C43" s="2"/>
    </row>
    <row r="44">
      <c r="A44" s="1" t="s">
        <v>19</v>
      </c>
      <c r="B44" s="1" t="s">
        <v>7</v>
      </c>
      <c r="C44" s="2"/>
    </row>
    <row r="45">
      <c r="A45" s="1" t="s">
        <v>19</v>
      </c>
      <c r="B45" s="1" t="s">
        <v>8</v>
      </c>
      <c r="C45" s="2"/>
    </row>
    <row r="46">
      <c r="A46" s="1" t="s">
        <v>19</v>
      </c>
      <c r="B46" s="1" t="s">
        <v>9</v>
      </c>
      <c r="C46" s="2"/>
    </row>
    <row r="47">
      <c r="A47" s="1" t="s">
        <v>19</v>
      </c>
      <c r="B47" s="1" t="s">
        <v>10</v>
      </c>
      <c r="C47" s="2"/>
    </row>
    <row r="48">
      <c r="A48" s="1" t="s">
        <v>19</v>
      </c>
      <c r="B48" s="1" t="s">
        <v>11</v>
      </c>
      <c r="C48" s="2"/>
    </row>
    <row r="49">
      <c r="A49" s="1" t="s">
        <v>19</v>
      </c>
      <c r="B49" s="1" t="s">
        <v>12</v>
      </c>
      <c r="C49" s="2"/>
    </row>
    <row r="50">
      <c r="A50" s="1" t="s">
        <v>19</v>
      </c>
      <c r="B50" s="1" t="s">
        <v>13</v>
      </c>
      <c r="C50" s="2"/>
    </row>
    <row r="51">
      <c r="A51" s="1" t="s">
        <v>19</v>
      </c>
      <c r="B51" s="1" t="s">
        <v>14</v>
      </c>
      <c r="C51" s="2"/>
    </row>
    <row r="52">
      <c r="A52" s="1" t="s">
        <v>19</v>
      </c>
      <c r="B52" s="1" t="s">
        <v>15</v>
      </c>
      <c r="C52" s="2"/>
    </row>
    <row r="53">
      <c r="A53" s="1" t="s">
        <v>19</v>
      </c>
      <c r="B53" s="1" t="s">
        <v>16</v>
      </c>
      <c r="C53" s="2"/>
    </row>
    <row r="54">
      <c r="A54" s="1" t="s">
        <v>20</v>
      </c>
      <c r="B54" s="1" t="s">
        <v>4</v>
      </c>
      <c r="C54" s="2"/>
    </row>
    <row r="55">
      <c r="A55" s="1" t="s">
        <v>20</v>
      </c>
      <c r="B55" s="1" t="s">
        <v>5</v>
      </c>
      <c r="C55" s="2"/>
    </row>
    <row r="56">
      <c r="A56" s="1" t="s">
        <v>20</v>
      </c>
      <c r="B56" s="1" t="s">
        <v>6</v>
      </c>
      <c r="C56" s="2"/>
    </row>
    <row r="57">
      <c r="A57" s="1" t="s">
        <v>20</v>
      </c>
      <c r="B57" s="1" t="s">
        <v>7</v>
      </c>
      <c r="C57" s="2"/>
    </row>
    <row r="58">
      <c r="A58" s="1" t="s">
        <v>20</v>
      </c>
      <c r="B58" s="1" t="s">
        <v>8</v>
      </c>
      <c r="C58" s="2"/>
    </row>
    <row r="59">
      <c r="A59" s="1" t="s">
        <v>20</v>
      </c>
      <c r="B59" s="1" t="s">
        <v>9</v>
      </c>
      <c r="C59" s="2"/>
    </row>
    <row r="60">
      <c r="A60" s="1" t="s">
        <v>20</v>
      </c>
      <c r="B60" s="1" t="s">
        <v>10</v>
      </c>
      <c r="C60" s="2"/>
    </row>
    <row r="61">
      <c r="A61" s="1" t="s">
        <v>20</v>
      </c>
      <c r="B61" s="1" t="s">
        <v>11</v>
      </c>
      <c r="C61" s="2"/>
    </row>
    <row r="62">
      <c r="A62" s="1" t="s">
        <v>20</v>
      </c>
      <c r="B62" s="1" t="s">
        <v>12</v>
      </c>
      <c r="C62" s="2"/>
    </row>
    <row r="63">
      <c r="A63" s="1" t="s">
        <v>20</v>
      </c>
      <c r="B63" s="1" t="s">
        <v>13</v>
      </c>
      <c r="C63" s="2"/>
    </row>
    <row r="64">
      <c r="A64" s="1" t="s">
        <v>20</v>
      </c>
      <c r="B64" s="1" t="s">
        <v>14</v>
      </c>
    </row>
    <row r="65">
      <c r="A65" s="1" t="s">
        <v>20</v>
      </c>
      <c r="B65" s="1" t="s">
        <v>15</v>
      </c>
    </row>
    <row r="66">
      <c r="A66" s="1" t="s">
        <v>20</v>
      </c>
      <c r="B66" s="1" t="s">
        <v>16</v>
      </c>
      <c r="C6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0" max="20" width="59.25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5" t="s">
        <v>29</v>
      </c>
      <c r="J1" s="4" t="s">
        <v>30</v>
      </c>
      <c r="K1" s="4" t="s">
        <v>31</v>
      </c>
      <c r="L1" s="4" t="s">
        <v>32</v>
      </c>
      <c r="M1" s="4"/>
      <c r="N1" s="4"/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6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>
      <c r="T2" s="8"/>
    </row>
    <row r="3">
      <c r="A3" s="9">
        <v>45876.0</v>
      </c>
      <c r="B3" s="1" t="s">
        <v>38</v>
      </c>
      <c r="C3" s="1" t="s">
        <v>39</v>
      </c>
      <c r="D3" s="1">
        <v>15.479</v>
      </c>
      <c r="E3" s="1">
        <v>15.035</v>
      </c>
      <c r="F3" s="1">
        <v>19.092</v>
      </c>
      <c r="G3" s="10">
        <f t="shared" ref="G3:G8" si="1">AVERAGE(D3:F3)</f>
        <v>16.53533333</v>
      </c>
      <c r="I3" s="1">
        <v>17.745</v>
      </c>
      <c r="J3" s="1">
        <v>93.156</v>
      </c>
      <c r="K3" s="1">
        <v>26.0</v>
      </c>
      <c r="L3" s="1">
        <v>132.0</v>
      </c>
      <c r="M3" s="1"/>
      <c r="N3" s="1"/>
      <c r="O3" s="1">
        <v>13.506</v>
      </c>
      <c r="P3" s="1">
        <v>742.0</v>
      </c>
      <c r="Q3" s="1">
        <v>1715.0</v>
      </c>
      <c r="R3" s="1">
        <v>175.544</v>
      </c>
      <c r="S3" s="1">
        <v>2.219</v>
      </c>
      <c r="T3" s="8"/>
    </row>
    <row r="4">
      <c r="A4" s="9">
        <v>45876.0</v>
      </c>
      <c r="B4" s="11" t="s">
        <v>40</v>
      </c>
      <c r="C4" s="1" t="s">
        <v>39</v>
      </c>
      <c r="D4" s="12">
        <v>16.187</v>
      </c>
      <c r="E4" s="12">
        <v>15.796</v>
      </c>
      <c r="F4" s="12">
        <v>21.143</v>
      </c>
      <c r="G4" s="10">
        <f t="shared" si="1"/>
        <v>17.70866667</v>
      </c>
      <c r="H4" s="12">
        <v>1.0</v>
      </c>
      <c r="I4" s="12">
        <v>19.248</v>
      </c>
      <c r="J4" s="12">
        <v>63.443</v>
      </c>
      <c r="K4" s="12">
        <v>0.0</v>
      </c>
      <c r="L4" s="12">
        <v>174.0</v>
      </c>
      <c r="M4" s="12"/>
      <c r="N4" s="12"/>
      <c r="O4" s="12">
        <v>15.162</v>
      </c>
      <c r="P4" s="12">
        <v>744.0</v>
      </c>
      <c r="Q4" s="12">
        <v>1730.0</v>
      </c>
      <c r="R4" s="12">
        <v>176.63</v>
      </c>
      <c r="S4" s="12">
        <v>2.276</v>
      </c>
      <c r="T4" s="13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>
      <c r="A5" s="15">
        <v>45876.0</v>
      </c>
      <c r="B5" s="1" t="s">
        <v>41</v>
      </c>
      <c r="C5" s="1" t="s">
        <v>39</v>
      </c>
      <c r="D5" s="1">
        <v>14.504</v>
      </c>
      <c r="E5" s="1">
        <v>15.309</v>
      </c>
      <c r="F5" s="1">
        <v>18.014</v>
      </c>
      <c r="G5" s="10">
        <f t="shared" si="1"/>
        <v>15.94233333</v>
      </c>
      <c r="H5" s="1">
        <v>1.0</v>
      </c>
      <c r="I5" s="1">
        <v>18.95</v>
      </c>
      <c r="J5" s="1">
        <v>85.051</v>
      </c>
      <c r="K5" s="1">
        <v>72.0</v>
      </c>
      <c r="L5" s="1">
        <v>174.0</v>
      </c>
      <c r="M5" s="1"/>
      <c r="N5" s="1"/>
      <c r="O5" s="1">
        <v>15.14</v>
      </c>
      <c r="P5" s="1">
        <v>722.0</v>
      </c>
      <c r="Q5" s="1">
        <v>1693.0</v>
      </c>
      <c r="R5" s="1">
        <v>176.704</v>
      </c>
      <c r="S5" s="1">
        <v>2.259</v>
      </c>
      <c r="T5" s="8"/>
    </row>
    <row r="6">
      <c r="A6" s="9">
        <v>45876.0</v>
      </c>
      <c r="B6" s="1" t="s">
        <v>38</v>
      </c>
      <c r="C6" s="1" t="s">
        <v>42</v>
      </c>
      <c r="D6" s="1" t="s">
        <v>43</v>
      </c>
      <c r="E6" s="1">
        <v>14.015</v>
      </c>
      <c r="F6" s="1" t="s">
        <v>43</v>
      </c>
      <c r="G6" s="10">
        <f t="shared" si="1"/>
        <v>14.015</v>
      </c>
      <c r="H6" s="1">
        <v>3.0</v>
      </c>
      <c r="I6" s="1">
        <v>2.345</v>
      </c>
      <c r="J6" s="1">
        <v>96.042</v>
      </c>
      <c r="K6" s="1">
        <v>23.0</v>
      </c>
      <c r="L6" s="1">
        <v>147.0</v>
      </c>
      <c r="M6" s="1"/>
      <c r="N6" s="1"/>
      <c r="O6" s="1">
        <v>3.565</v>
      </c>
      <c r="P6" s="1">
        <v>2234.0</v>
      </c>
      <c r="Q6" s="1">
        <v>1634.0</v>
      </c>
      <c r="R6" s="1">
        <v>3.24</v>
      </c>
      <c r="S6" s="1">
        <v>9.0</v>
      </c>
      <c r="T6" s="8"/>
    </row>
    <row r="7">
      <c r="A7" s="9">
        <v>45876.0</v>
      </c>
      <c r="B7" s="1" t="s">
        <v>40</v>
      </c>
      <c r="C7" s="1" t="s">
        <v>42</v>
      </c>
      <c r="D7" s="1" t="s">
        <v>43</v>
      </c>
      <c r="E7" s="1">
        <v>14.028</v>
      </c>
      <c r="F7" s="1" t="s">
        <v>43</v>
      </c>
      <c r="G7" s="10">
        <f t="shared" si="1"/>
        <v>14.028</v>
      </c>
      <c r="H7" s="1">
        <v>1.0</v>
      </c>
      <c r="I7" s="1">
        <v>2.316</v>
      </c>
      <c r="J7" s="1">
        <v>71.836</v>
      </c>
      <c r="K7" s="1">
        <v>0.0</v>
      </c>
      <c r="L7" s="1">
        <v>129.0</v>
      </c>
      <c r="M7" s="1"/>
      <c r="N7" s="1"/>
      <c r="O7" s="1">
        <v>3.561</v>
      </c>
      <c r="P7" s="1">
        <v>2226.0</v>
      </c>
      <c r="Q7" s="1">
        <v>1631.0</v>
      </c>
      <c r="R7" s="1">
        <v>18.14</v>
      </c>
      <c r="S7" s="1">
        <v>1.659</v>
      </c>
      <c r="T7" s="8"/>
    </row>
    <row r="8">
      <c r="A8" s="16">
        <v>45876.0</v>
      </c>
      <c r="B8" s="1" t="s">
        <v>41</v>
      </c>
      <c r="C8" s="1" t="s">
        <v>42</v>
      </c>
      <c r="D8" s="1" t="s">
        <v>43</v>
      </c>
      <c r="E8" s="1">
        <v>13.698</v>
      </c>
      <c r="F8" s="1" t="s">
        <v>43</v>
      </c>
      <c r="G8" s="1">
        <f t="shared" si="1"/>
        <v>13.698</v>
      </c>
      <c r="H8" s="1">
        <v>1.0</v>
      </c>
      <c r="I8" s="1">
        <v>2.283</v>
      </c>
      <c r="J8" s="1">
        <v>85.172</v>
      </c>
      <c r="K8" s="1">
        <v>80.0</v>
      </c>
      <c r="L8" s="1">
        <v>127.0</v>
      </c>
      <c r="M8" s="1"/>
      <c r="N8" s="1"/>
      <c r="O8" s="1">
        <v>3.538</v>
      </c>
      <c r="P8" s="1">
        <v>2244.0</v>
      </c>
      <c r="Q8" s="1">
        <v>1633.0</v>
      </c>
      <c r="R8" s="1">
        <v>18.619</v>
      </c>
      <c r="S8" s="1">
        <v>1.656</v>
      </c>
      <c r="T8" s="8"/>
    </row>
    <row r="10">
      <c r="A10" s="16"/>
      <c r="M10" s="1"/>
      <c r="N10" s="1"/>
      <c r="O10" s="1" t="s">
        <v>43</v>
      </c>
      <c r="P10" s="1" t="s">
        <v>43</v>
      </c>
      <c r="Q10" s="1" t="s">
        <v>43</v>
      </c>
      <c r="R10" s="1" t="s">
        <v>43</v>
      </c>
      <c r="S10" s="1" t="s">
        <v>43</v>
      </c>
      <c r="T10" s="8"/>
    </row>
    <row r="11">
      <c r="A11" s="16"/>
      <c r="T11" s="8"/>
    </row>
    <row r="12">
      <c r="A12" s="16"/>
      <c r="S12" s="10">
        <f>STDEV(S3:S5)</f>
        <v>0.02926317367</v>
      </c>
      <c r="T12" s="8"/>
    </row>
    <row r="13">
      <c r="S13" s="10">
        <f>_xlfn.STDEV.S(S3:S5)/SQRT(COUNT(S3:S5))</f>
        <v>0.0168951012</v>
      </c>
      <c r="T13" s="8"/>
    </row>
    <row r="14">
      <c r="S14" s="10">
        <f>(S13/AVERAGE(S3:S5))*100</f>
        <v>0.7504486762</v>
      </c>
      <c r="T14" s="8"/>
    </row>
    <row r="15">
      <c r="E15" s="4" t="s">
        <v>44</v>
      </c>
      <c r="F15" s="4" t="s">
        <v>45</v>
      </c>
      <c r="G15" s="10">
        <f>STDEV(G3:G5)</f>
        <v>0.8989154164</v>
      </c>
      <c r="I15" s="10">
        <f>STDEV(I3:I5)</f>
        <v>0.795805462</v>
      </c>
      <c r="O15" s="10">
        <f>STDEV(O3:O5)</f>
        <v>0.9498048922</v>
      </c>
      <c r="T15" s="8"/>
    </row>
    <row r="16">
      <c r="F16" s="4" t="s">
        <v>46</v>
      </c>
      <c r="G16" s="10">
        <f>_xlfn.STDEV.S(G3:G5)/SQRT(COUNT(G3:G5))</f>
        <v>0.5189890577</v>
      </c>
      <c r="I16" s="10">
        <f>_xlfn.STDEV.S(I3:I5)/SQRT(COUNT(I3:I5))</f>
        <v>0.4594584977</v>
      </c>
      <c r="O16" s="10">
        <f>_xlfn.STDEV.S(O3:O5)/SQRT(COUNT(O3:O5))</f>
        <v>0.5483701102</v>
      </c>
      <c r="S16" s="10">
        <f>STDEV(S6:S8)</f>
        <v>4.239194617</v>
      </c>
      <c r="T16" s="8"/>
    </row>
    <row r="17">
      <c r="F17" s="4" t="s">
        <v>47</v>
      </c>
      <c r="G17" s="10">
        <f>(G16/AVERAGE(G3:G5))*100</f>
        <v>3.102372837</v>
      </c>
      <c r="I17" s="10">
        <f>(I16/AVERAGE(I3:I5))*100</f>
        <v>2.4638927</v>
      </c>
      <c r="O17" s="10">
        <f>(O16/AVERAGE(O3:O5))*100</f>
        <v>3.755273764</v>
      </c>
      <c r="S17" s="10">
        <f>_xlfn.STDEV.S(S6:S8)/SQRT(COUNT(S6:S8))</f>
        <v>2.447500153</v>
      </c>
      <c r="T17" s="8"/>
    </row>
    <row r="18">
      <c r="S18" s="10">
        <f>(S17/AVERAGE(S6:S8))*100</f>
        <v>59.62241543</v>
      </c>
      <c r="T18" s="8"/>
    </row>
    <row r="19">
      <c r="E19" s="4" t="s">
        <v>48</v>
      </c>
      <c r="F19" s="4" t="s">
        <v>45</v>
      </c>
      <c r="G19" s="10">
        <f>STDEV(G6:G8)</f>
        <v>0.1868858832</v>
      </c>
      <c r="I19" s="10">
        <f>STDEV(I6:I8)</f>
        <v>0.03102149792</v>
      </c>
      <c r="O19" s="10">
        <f>STDEV(O6:O8)</f>
        <v>0.014571662</v>
      </c>
      <c r="T19" s="8"/>
    </row>
    <row r="20">
      <c r="F20" s="4" t="s">
        <v>46</v>
      </c>
      <c r="G20" s="10">
        <f>_xlfn.STDEV.S(G6:G8)/SQRT(COUNT(G6:G8))</f>
        <v>0.107898615</v>
      </c>
      <c r="I20" s="10">
        <f>_xlfn.STDEV.S(I6:I8)/SQRT(COUNT(I6:I8))</f>
        <v>0.01791027018</v>
      </c>
      <c r="O20" s="10">
        <f>_xlfn.STDEV.S(O6:O8)/SQRT(COUNT(O6:O8))</f>
        <v>0.008412952976</v>
      </c>
      <c r="T20" s="8"/>
    </row>
    <row r="21">
      <c r="F21" s="4" t="s">
        <v>47</v>
      </c>
      <c r="G21" s="10">
        <f>(G20/AVERAGE(G6:G8))*100</f>
        <v>0.7754865597</v>
      </c>
      <c r="I21" s="10">
        <f>(I20/AVERAGE(I6:I8))*100</f>
        <v>0.7737731931</v>
      </c>
      <c r="O21" s="10">
        <f>(O20/AVERAGE(O6:O8))*100</f>
        <v>0.2366734708</v>
      </c>
      <c r="T21" s="8"/>
    </row>
    <row r="22">
      <c r="T22" s="8"/>
    </row>
    <row r="23">
      <c r="S23" s="10">
        <f>AVERAGE(S18,S14)</f>
        <v>30.18643205</v>
      </c>
      <c r="T23" s="8"/>
    </row>
    <row r="24">
      <c r="T24" s="8"/>
    </row>
    <row r="25">
      <c r="T25" s="8"/>
    </row>
    <row r="26">
      <c r="F26" s="4" t="s">
        <v>49</v>
      </c>
      <c r="G26" s="10">
        <f>AVERAGE(G21,G17)</f>
        <v>1.938929698</v>
      </c>
      <c r="I26" s="10">
        <f>AVERAGE(I21,I17)</f>
        <v>1.618832946</v>
      </c>
      <c r="O26" s="10">
        <f>AVERAGE(O21,O17)</f>
        <v>1.995973618</v>
      </c>
      <c r="T26" s="8"/>
    </row>
    <row r="27">
      <c r="F27" s="7">
        <f>AVERAGE(G17,G21,I17,I21,O17,S14,S18)</f>
        <v>10.17766617</v>
      </c>
      <c r="T27" s="8"/>
    </row>
    <row r="28">
      <c r="T28" s="8"/>
    </row>
    <row r="29">
      <c r="T29" s="8"/>
    </row>
    <row r="30">
      <c r="T30" s="8"/>
    </row>
    <row r="31">
      <c r="A31" s="4" t="s">
        <v>50</v>
      </c>
      <c r="B31" s="4" t="s">
        <v>22</v>
      </c>
      <c r="C31" s="4" t="s">
        <v>23</v>
      </c>
      <c r="D31" s="4" t="s">
        <v>24</v>
      </c>
      <c r="E31" s="4" t="s">
        <v>25</v>
      </c>
      <c r="F31" s="4" t="s">
        <v>26</v>
      </c>
      <c r="G31" s="4" t="s">
        <v>27</v>
      </c>
      <c r="H31" s="4" t="s">
        <v>28</v>
      </c>
      <c r="I31" s="5" t="s">
        <v>29</v>
      </c>
      <c r="J31" s="4" t="s">
        <v>30</v>
      </c>
      <c r="K31" s="4" t="s">
        <v>31</v>
      </c>
      <c r="L31" s="4" t="s">
        <v>32</v>
      </c>
      <c r="M31" s="4" t="s">
        <v>51</v>
      </c>
      <c r="N31" s="4" t="s">
        <v>52</v>
      </c>
      <c r="O31" s="4" t="s">
        <v>33</v>
      </c>
      <c r="P31" s="4" t="s">
        <v>34</v>
      </c>
      <c r="Q31" s="4" t="s">
        <v>35</v>
      </c>
      <c r="R31" s="4" t="s">
        <v>36</v>
      </c>
      <c r="S31" s="4" t="s">
        <v>37</v>
      </c>
      <c r="T31" s="17" t="s">
        <v>53</v>
      </c>
    </row>
    <row r="32">
      <c r="A32" s="16">
        <v>45876.0</v>
      </c>
      <c r="B32" s="1" t="s">
        <v>38</v>
      </c>
      <c r="C32" s="1" t="s">
        <v>54</v>
      </c>
      <c r="D32" s="1" t="s">
        <v>43</v>
      </c>
      <c r="E32" s="1" t="s">
        <v>43</v>
      </c>
      <c r="F32" s="1" t="s">
        <v>43</v>
      </c>
      <c r="G32" s="1" t="s">
        <v>43</v>
      </c>
      <c r="H32" s="1" t="s">
        <v>43</v>
      </c>
      <c r="I32" s="1" t="s">
        <v>43</v>
      </c>
      <c r="J32" s="1" t="s">
        <v>43</v>
      </c>
      <c r="K32" s="1" t="s">
        <v>43</v>
      </c>
      <c r="L32" s="1" t="s">
        <v>43</v>
      </c>
      <c r="M32" s="1"/>
      <c r="N32" s="1"/>
      <c r="O32" s="1" t="s">
        <v>43</v>
      </c>
      <c r="P32" s="1" t="s">
        <v>43</v>
      </c>
      <c r="Q32" s="1" t="s">
        <v>43</v>
      </c>
      <c r="R32" s="1" t="s">
        <v>43</v>
      </c>
      <c r="S32" s="1" t="s">
        <v>43</v>
      </c>
      <c r="T32" s="8"/>
    </row>
    <row r="33">
      <c r="A33" s="16">
        <v>45876.0</v>
      </c>
      <c r="B33" s="1" t="s">
        <v>40</v>
      </c>
      <c r="C33" s="1" t="s">
        <v>55</v>
      </c>
      <c r="D33" s="1">
        <v>13.691</v>
      </c>
      <c r="E33" s="1">
        <v>13.926</v>
      </c>
      <c r="F33" s="1">
        <v>13.691</v>
      </c>
      <c r="G33" s="10">
        <f>AVERAGE(D33,E33,F33)</f>
        <v>13.76933333</v>
      </c>
      <c r="H33" s="1">
        <v>1.0</v>
      </c>
      <c r="I33" s="1">
        <v>4.559</v>
      </c>
      <c r="J33" s="1">
        <v>110.522</v>
      </c>
      <c r="K33" s="1">
        <v>17.0</v>
      </c>
      <c r="L33" s="1">
        <v>253.0</v>
      </c>
      <c r="M33" s="1">
        <v>13.845</v>
      </c>
      <c r="N33" s="1">
        <v>12.522</v>
      </c>
      <c r="O33" s="1">
        <v>9.042</v>
      </c>
      <c r="P33" s="1">
        <v>1375.0</v>
      </c>
      <c r="Q33" s="1">
        <v>1904.0</v>
      </c>
      <c r="R33" s="1">
        <v>2.912</v>
      </c>
      <c r="S33" s="1">
        <v>1.288</v>
      </c>
      <c r="T33" s="8"/>
    </row>
    <row r="34">
      <c r="A34" s="16">
        <v>45876.0</v>
      </c>
      <c r="B34" s="1" t="s">
        <v>41</v>
      </c>
      <c r="C34" s="1" t="s">
        <v>56</v>
      </c>
      <c r="D34" s="1">
        <v>16.849</v>
      </c>
      <c r="E34" s="1">
        <v>13.212</v>
      </c>
      <c r="F34" s="1">
        <v>15.818</v>
      </c>
      <c r="G34" s="10">
        <f t="shared" ref="G34:G48" si="2">AVERAGE(D34:F34)</f>
        <v>15.293</v>
      </c>
      <c r="H34" s="1" t="s">
        <v>43</v>
      </c>
      <c r="T34" s="8"/>
    </row>
    <row r="35">
      <c r="A35" s="16">
        <v>45876.0</v>
      </c>
      <c r="B35" s="1" t="s">
        <v>41</v>
      </c>
      <c r="C35" s="1" t="s">
        <v>57</v>
      </c>
      <c r="D35" s="1">
        <v>14.5</v>
      </c>
      <c r="E35" s="1">
        <v>14.1</v>
      </c>
      <c r="F35" s="1">
        <v>14.05</v>
      </c>
      <c r="G35" s="10">
        <f t="shared" si="2"/>
        <v>14.21666667</v>
      </c>
      <c r="H35" s="1" t="s">
        <v>43</v>
      </c>
      <c r="T35" s="8"/>
    </row>
    <row r="36">
      <c r="A36" s="16">
        <v>45907.0</v>
      </c>
      <c r="B36" s="1" t="s">
        <v>41</v>
      </c>
      <c r="C36" s="1" t="s">
        <v>58</v>
      </c>
      <c r="D36" s="1">
        <v>13.067</v>
      </c>
      <c r="E36" s="1">
        <v>13.576</v>
      </c>
      <c r="F36" s="1">
        <v>14.898</v>
      </c>
      <c r="G36" s="10">
        <f t="shared" si="2"/>
        <v>13.847</v>
      </c>
      <c r="H36" s="1" t="s">
        <v>43</v>
      </c>
      <c r="T36" s="8"/>
    </row>
    <row r="37">
      <c r="A37" s="16">
        <v>45907.0</v>
      </c>
      <c r="B37" s="1" t="s">
        <v>41</v>
      </c>
      <c r="C37" s="1" t="s">
        <v>59</v>
      </c>
      <c r="D37" s="1">
        <v>15.442</v>
      </c>
      <c r="E37" s="1">
        <v>14.822</v>
      </c>
      <c r="F37" s="1">
        <v>17.426</v>
      </c>
      <c r="G37" s="10">
        <f t="shared" si="2"/>
        <v>15.89666667</v>
      </c>
      <c r="H37" s="1">
        <v>1.0</v>
      </c>
      <c r="I37" s="1">
        <v>0.727</v>
      </c>
      <c r="J37" s="1">
        <v>85.597</v>
      </c>
      <c r="K37" s="1">
        <v>85.0</v>
      </c>
      <c r="L37" s="1">
        <v>185.0</v>
      </c>
      <c r="O37" s="18">
        <v>2.113</v>
      </c>
      <c r="P37" s="18">
        <v>1817.0</v>
      </c>
      <c r="Q37" s="18">
        <v>1600.0</v>
      </c>
      <c r="R37" s="18">
        <v>11.64</v>
      </c>
      <c r="S37" s="18">
        <v>0.589</v>
      </c>
      <c r="T37" s="8"/>
    </row>
    <row r="38">
      <c r="A38" s="16">
        <v>45876.0</v>
      </c>
      <c r="B38" s="1" t="s">
        <v>38</v>
      </c>
      <c r="C38" s="1" t="s">
        <v>60</v>
      </c>
      <c r="D38" s="1">
        <v>15.263</v>
      </c>
      <c r="E38" s="1">
        <v>14.122</v>
      </c>
      <c r="F38" s="1">
        <v>14.281</v>
      </c>
      <c r="G38" s="10">
        <f t="shared" si="2"/>
        <v>14.55533333</v>
      </c>
      <c r="H38" s="1" t="s">
        <v>43</v>
      </c>
      <c r="T38" s="8"/>
    </row>
    <row r="39">
      <c r="A39" s="16">
        <v>45907.0</v>
      </c>
      <c r="B39" s="1" t="s">
        <v>41</v>
      </c>
      <c r="C39" s="1" t="s">
        <v>61</v>
      </c>
      <c r="D39" s="1">
        <v>15.429</v>
      </c>
      <c r="E39" s="1">
        <v>17.714</v>
      </c>
      <c r="F39" s="1">
        <v>15.492</v>
      </c>
      <c r="G39" s="10">
        <f t="shared" si="2"/>
        <v>16.21166667</v>
      </c>
      <c r="H39" s="1" t="s">
        <v>43</v>
      </c>
      <c r="T39" s="8"/>
    </row>
    <row r="40">
      <c r="A40" s="16">
        <v>45876.0</v>
      </c>
      <c r="B40" s="1" t="s">
        <v>38</v>
      </c>
      <c r="C40" s="1" t="s">
        <v>62</v>
      </c>
      <c r="D40" s="1">
        <v>16.183</v>
      </c>
      <c r="E40" s="1">
        <v>17.577</v>
      </c>
      <c r="F40" s="1">
        <v>16.865</v>
      </c>
      <c r="G40" s="10">
        <f t="shared" si="2"/>
        <v>16.875</v>
      </c>
      <c r="H40" s="1">
        <v>1.0</v>
      </c>
      <c r="I40" s="10">
        <v>3.476</v>
      </c>
      <c r="J40" s="1">
        <v>101.925</v>
      </c>
      <c r="K40" s="10">
        <v>204.0</v>
      </c>
      <c r="L40" s="10">
        <v>404.0</v>
      </c>
      <c r="O40" s="10">
        <v>9.187999999999999</v>
      </c>
      <c r="P40" s="10">
        <v>1284.0</v>
      </c>
      <c r="Q40" s="10">
        <v>5727.0</v>
      </c>
      <c r="R40" s="10">
        <v>359.87</v>
      </c>
      <c r="S40" s="10">
        <v>1.846</v>
      </c>
      <c r="T40" s="17" t="s">
        <v>63</v>
      </c>
    </row>
    <row r="41">
      <c r="A41" s="16">
        <v>45907.0</v>
      </c>
      <c r="B41" s="1" t="s">
        <v>41</v>
      </c>
      <c r="C41" s="1" t="s">
        <v>64</v>
      </c>
      <c r="D41" s="1">
        <v>15.61</v>
      </c>
      <c r="E41" s="1">
        <v>13.138</v>
      </c>
      <c r="F41" s="1">
        <v>12.553</v>
      </c>
      <c r="G41" s="10">
        <f t="shared" si="2"/>
        <v>13.767</v>
      </c>
      <c r="H41" s="1" t="s">
        <v>43</v>
      </c>
      <c r="T41" s="8"/>
    </row>
    <row r="42">
      <c r="A42" s="16">
        <v>45907.0</v>
      </c>
      <c r="B42" s="1" t="s">
        <v>41</v>
      </c>
      <c r="C42" s="1" t="s">
        <v>65</v>
      </c>
      <c r="D42" s="1" t="s">
        <v>43</v>
      </c>
      <c r="E42" s="1">
        <v>16.768</v>
      </c>
      <c r="F42" s="1" t="s">
        <v>43</v>
      </c>
      <c r="G42" s="10">
        <f t="shared" si="2"/>
        <v>16.768</v>
      </c>
      <c r="H42" s="1" t="s">
        <v>43</v>
      </c>
      <c r="T42" s="8"/>
    </row>
    <row r="43">
      <c r="A43" s="16">
        <v>45907.0</v>
      </c>
      <c r="B43" s="1" t="s">
        <v>38</v>
      </c>
      <c r="C43" s="1" t="s">
        <v>66</v>
      </c>
      <c r="D43" s="1">
        <v>13.538</v>
      </c>
      <c r="E43" s="1">
        <v>13.596</v>
      </c>
      <c r="F43" s="1">
        <v>13.289</v>
      </c>
      <c r="G43" s="10">
        <f t="shared" si="2"/>
        <v>13.47433333</v>
      </c>
      <c r="H43" s="1">
        <v>1.0</v>
      </c>
      <c r="I43" s="10">
        <v>2.324</v>
      </c>
      <c r="J43" s="10">
        <v>107.91833333333334</v>
      </c>
      <c r="K43" s="10">
        <v>266.0</v>
      </c>
      <c r="L43" s="10">
        <v>394.0</v>
      </c>
      <c r="O43" s="10">
        <v>9.822</v>
      </c>
      <c r="P43" s="10">
        <v>3150.0</v>
      </c>
      <c r="Q43" s="10">
        <v>5082.0</v>
      </c>
      <c r="R43" s="10">
        <v>354.14</v>
      </c>
      <c r="S43" s="10">
        <v>1.403</v>
      </c>
      <c r="T43" s="17" t="s">
        <v>63</v>
      </c>
    </row>
    <row r="44">
      <c r="A44" s="16">
        <v>45907.0</v>
      </c>
      <c r="B44" s="1" t="s">
        <v>41</v>
      </c>
      <c r="C44" s="1" t="s">
        <v>67</v>
      </c>
      <c r="D44" s="1">
        <v>16.839</v>
      </c>
      <c r="E44" s="1">
        <v>16.581</v>
      </c>
      <c r="F44" s="1">
        <v>16.253</v>
      </c>
      <c r="G44" s="10">
        <f t="shared" si="2"/>
        <v>16.55766667</v>
      </c>
      <c r="H44" s="1" t="s">
        <v>43</v>
      </c>
      <c r="T44" s="8"/>
    </row>
    <row r="45">
      <c r="A45" s="16">
        <v>45907.0</v>
      </c>
      <c r="B45" s="1" t="s">
        <v>41</v>
      </c>
      <c r="C45" s="1" t="s">
        <v>68</v>
      </c>
      <c r="D45" s="1">
        <v>16.756</v>
      </c>
      <c r="E45" s="1">
        <v>17.071</v>
      </c>
      <c r="F45" s="1">
        <v>17.701</v>
      </c>
      <c r="G45" s="10">
        <f t="shared" si="2"/>
        <v>17.176</v>
      </c>
      <c r="H45" s="1" t="s">
        <v>43</v>
      </c>
      <c r="T45" s="8"/>
    </row>
    <row r="46">
      <c r="A46" s="16">
        <v>45907.0</v>
      </c>
      <c r="B46" s="1" t="s">
        <v>41</v>
      </c>
      <c r="C46" s="1" t="s">
        <v>69</v>
      </c>
      <c r="D46" s="1">
        <v>17.03</v>
      </c>
      <c r="E46" s="1">
        <v>16.667</v>
      </c>
      <c r="F46" s="1">
        <v>17.636</v>
      </c>
      <c r="G46" s="10">
        <f t="shared" si="2"/>
        <v>17.111</v>
      </c>
      <c r="H46" s="1" t="s">
        <v>43</v>
      </c>
      <c r="T46" s="17" t="s">
        <v>70</v>
      </c>
    </row>
    <row r="47">
      <c r="A47" s="16">
        <v>45907.0</v>
      </c>
      <c r="B47" s="1" t="s">
        <v>38</v>
      </c>
      <c r="C47" s="1" t="s">
        <v>71</v>
      </c>
      <c r="D47" s="1">
        <v>17.085</v>
      </c>
      <c r="E47" s="1">
        <v>16.434</v>
      </c>
      <c r="F47" s="1">
        <v>16.908</v>
      </c>
      <c r="G47" s="10">
        <f t="shared" si="2"/>
        <v>16.809</v>
      </c>
      <c r="H47" s="1" t="s">
        <v>43</v>
      </c>
      <c r="T47" s="17" t="s">
        <v>70</v>
      </c>
    </row>
    <row r="48">
      <c r="A48" s="16">
        <v>45907.0</v>
      </c>
      <c r="B48" s="1" t="s">
        <v>41</v>
      </c>
      <c r="C48" s="1" t="s">
        <v>72</v>
      </c>
      <c r="D48" s="1">
        <v>17.612</v>
      </c>
      <c r="E48" s="1">
        <v>17.488</v>
      </c>
      <c r="F48" s="1">
        <v>17.674</v>
      </c>
      <c r="G48" s="10">
        <f t="shared" si="2"/>
        <v>17.59133333</v>
      </c>
      <c r="H48" s="1" t="s">
        <v>43</v>
      </c>
      <c r="T48" s="17" t="s">
        <v>73</v>
      </c>
    </row>
    <row r="49">
      <c r="A49" s="16">
        <v>45907.0</v>
      </c>
      <c r="B49" s="1" t="s">
        <v>40</v>
      </c>
      <c r="C49" s="1" t="s">
        <v>74</v>
      </c>
      <c r="D49" s="1">
        <v>16.998</v>
      </c>
      <c r="E49" s="1">
        <v>17.542</v>
      </c>
      <c r="F49" s="1">
        <v>18.165</v>
      </c>
      <c r="G49" s="10">
        <f t="shared" ref="G49:G55" si="3">AVERAGE(D49,E49,F49)</f>
        <v>17.56833333</v>
      </c>
      <c r="H49" s="1" t="s">
        <v>43</v>
      </c>
      <c r="T49" s="8"/>
    </row>
    <row r="50">
      <c r="A50" s="16">
        <v>45907.0</v>
      </c>
      <c r="B50" s="1" t="s">
        <v>38</v>
      </c>
      <c r="C50" s="1" t="s">
        <v>75</v>
      </c>
      <c r="D50" s="1">
        <v>15.64</v>
      </c>
      <c r="E50" s="1">
        <v>17.41</v>
      </c>
      <c r="F50" s="1">
        <v>15.711</v>
      </c>
      <c r="G50" s="10">
        <f t="shared" si="3"/>
        <v>16.25366667</v>
      </c>
      <c r="I50" s="10">
        <v>1.471</v>
      </c>
      <c r="J50" s="10">
        <v>115.57</v>
      </c>
      <c r="K50" s="10">
        <v>145.0</v>
      </c>
      <c r="L50" s="10">
        <v>294.0</v>
      </c>
      <c r="O50" s="10">
        <v>4.522</v>
      </c>
      <c r="P50" s="10">
        <v>2042.0</v>
      </c>
      <c r="Q50" s="10">
        <v>3673.0</v>
      </c>
      <c r="R50" s="10">
        <v>170.881</v>
      </c>
      <c r="S50" s="10">
        <v>1.284</v>
      </c>
      <c r="T50" s="17" t="s">
        <v>76</v>
      </c>
    </row>
    <row r="51">
      <c r="A51" s="16">
        <v>45907.0</v>
      </c>
      <c r="B51" s="1" t="s">
        <v>38</v>
      </c>
      <c r="C51" s="1" t="s">
        <v>77</v>
      </c>
      <c r="D51" s="1" t="s">
        <v>43</v>
      </c>
      <c r="E51" s="1">
        <v>15.733</v>
      </c>
      <c r="F51" s="1">
        <v>13.328</v>
      </c>
      <c r="G51" s="10">
        <f t="shared" si="3"/>
        <v>14.5305</v>
      </c>
      <c r="H51" s="1">
        <v>1.0</v>
      </c>
      <c r="I51" s="1">
        <v>1.589</v>
      </c>
      <c r="J51" s="1">
        <v>101.904</v>
      </c>
      <c r="K51" s="1">
        <v>54.0</v>
      </c>
      <c r="L51" s="1">
        <v>125.0</v>
      </c>
      <c r="O51" s="1">
        <v>6.849</v>
      </c>
      <c r="P51" s="1">
        <v>1166.0</v>
      </c>
      <c r="Q51" s="1">
        <v>1874.0</v>
      </c>
      <c r="R51" s="1">
        <v>1.336</v>
      </c>
      <c r="S51" s="1">
        <v>0.595</v>
      </c>
      <c r="T51" s="17" t="s">
        <v>78</v>
      </c>
    </row>
    <row r="52">
      <c r="A52" s="16">
        <v>45907.0</v>
      </c>
      <c r="B52" s="1" t="s">
        <v>40</v>
      </c>
      <c r="C52" s="1" t="s">
        <v>79</v>
      </c>
      <c r="D52" s="1">
        <v>17.535</v>
      </c>
      <c r="E52" s="1">
        <v>17.325</v>
      </c>
      <c r="F52" s="1">
        <v>17.62</v>
      </c>
      <c r="G52" s="10">
        <f t="shared" si="3"/>
        <v>17.49333333</v>
      </c>
      <c r="H52" s="1" t="s">
        <v>43</v>
      </c>
      <c r="T52" s="17" t="s">
        <v>70</v>
      </c>
    </row>
    <row r="53">
      <c r="A53" s="16">
        <v>45907.0</v>
      </c>
      <c r="B53" s="1" t="s">
        <v>41</v>
      </c>
      <c r="C53" s="1" t="s">
        <v>80</v>
      </c>
      <c r="D53" s="1">
        <v>16.889</v>
      </c>
      <c r="E53" s="1">
        <v>16.553</v>
      </c>
      <c r="F53" s="1">
        <v>16.83</v>
      </c>
      <c r="G53" s="10">
        <f t="shared" si="3"/>
        <v>16.75733333</v>
      </c>
      <c r="H53" s="19">
        <v>45659.0</v>
      </c>
      <c r="I53" s="10">
        <f>sum(I52)</f>
        <v>0</v>
      </c>
      <c r="J53" s="10" t="str">
        <f>AVERAGE(J52)</f>
        <v>#DIV/0!</v>
      </c>
      <c r="K53" s="10">
        <f t="shared" ref="K53:Q53" si="4">sum(K52)</f>
        <v>0</v>
      </c>
      <c r="L53" s="10">
        <f t="shared" si="4"/>
        <v>0</v>
      </c>
      <c r="M53" s="10">
        <f t="shared" si="4"/>
        <v>0</v>
      </c>
      <c r="N53" s="10">
        <f t="shared" si="4"/>
        <v>0</v>
      </c>
      <c r="O53" s="10">
        <f t="shared" si="4"/>
        <v>0</v>
      </c>
      <c r="P53" s="10">
        <f t="shared" si="4"/>
        <v>0</v>
      </c>
      <c r="Q53" s="10">
        <f t="shared" si="4"/>
        <v>0</v>
      </c>
      <c r="T53" s="17" t="s">
        <v>81</v>
      </c>
    </row>
    <row r="54">
      <c r="A54" s="16">
        <v>45907.0</v>
      </c>
      <c r="B54" s="1" t="s">
        <v>40</v>
      </c>
      <c r="C54" s="1" t="s">
        <v>82</v>
      </c>
      <c r="D54" s="1">
        <v>15.221</v>
      </c>
      <c r="E54" s="1">
        <v>15.331</v>
      </c>
      <c r="F54" s="1">
        <v>18.574</v>
      </c>
      <c r="G54" s="10">
        <f t="shared" si="3"/>
        <v>16.37533333</v>
      </c>
      <c r="H54" s="1">
        <v>1.0</v>
      </c>
      <c r="I54" s="1">
        <v>48.105</v>
      </c>
      <c r="J54" s="1">
        <v>51.554</v>
      </c>
      <c r="K54" s="1">
        <v>0.0</v>
      </c>
      <c r="L54" s="1">
        <v>210.0</v>
      </c>
      <c r="O54" s="1">
        <v>21.423</v>
      </c>
      <c r="P54" s="1">
        <v>29.0</v>
      </c>
      <c r="Q54" s="1">
        <v>1669.0</v>
      </c>
      <c r="R54" s="1">
        <v>156.259</v>
      </c>
      <c r="S54" s="1">
        <v>7.155</v>
      </c>
      <c r="T54" s="8"/>
    </row>
    <row r="55">
      <c r="A55" s="16">
        <v>45907.0</v>
      </c>
      <c r="B55" s="1" t="s">
        <v>40</v>
      </c>
      <c r="C55" s="1" t="s">
        <v>83</v>
      </c>
      <c r="D55" s="1">
        <v>15.491</v>
      </c>
      <c r="E55" s="1">
        <v>17.059</v>
      </c>
      <c r="F55" s="1">
        <v>15.849</v>
      </c>
      <c r="G55" s="10">
        <f t="shared" si="3"/>
        <v>16.133</v>
      </c>
      <c r="H55" s="20">
        <v>2.0</v>
      </c>
      <c r="I55" s="20">
        <v>3.507</v>
      </c>
      <c r="J55" s="20">
        <v>91.3425</v>
      </c>
      <c r="K55" s="20">
        <v>37.0</v>
      </c>
      <c r="L55" s="20">
        <v>409.0</v>
      </c>
      <c r="O55" s="20">
        <v>7.34</v>
      </c>
      <c r="P55" s="20">
        <v>704.0</v>
      </c>
      <c r="Q55" s="20">
        <v>3400.0</v>
      </c>
      <c r="R55" s="20">
        <v>356.036</v>
      </c>
      <c r="S55" s="20">
        <v>1.604</v>
      </c>
      <c r="T55" s="17" t="s">
        <v>84</v>
      </c>
    </row>
    <row r="56">
      <c r="A56" s="16">
        <v>45937.0</v>
      </c>
      <c r="B56" s="1" t="s">
        <v>40</v>
      </c>
      <c r="C56" s="1" t="s">
        <v>85</v>
      </c>
      <c r="D56" s="1" t="s">
        <v>43</v>
      </c>
      <c r="E56" s="1">
        <v>15.938</v>
      </c>
      <c r="F56" s="1" t="s">
        <v>43</v>
      </c>
      <c r="G56" s="1">
        <v>15.938</v>
      </c>
      <c r="T56" s="21" t="s">
        <v>86</v>
      </c>
    </row>
    <row r="57">
      <c r="A57" s="16">
        <v>45937.0</v>
      </c>
      <c r="B57" s="1" t="s">
        <v>40</v>
      </c>
      <c r="C57" s="1" t="s">
        <v>87</v>
      </c>
      <c r="D57" s="1">
        <v>15.355</v>
      </c>
      <c r="E57" s="1">
        <v>14.323</v>
      </c>
      <c r="F57" s="1">
        <v>14.194</v>
      </c>
      <c r="G57" s="10">
        <f t="shared" ref="G57:G68" si="5">AVERAGE(D57,E57,F57)</f>
        <v>14.624</v>
      </c>
      <c r="H57" s="1" t="s">
        <v>43</v>
      </c>
      <c r="T57" s="8"/>
    </row>
    <row r="58">
      <c r="A58" s="16">
        <v>45937.0</v>
      </c>
      <c r="B58" s="1" t="s">
        <v>38</v>
      </c>
      <c r="C58" s="1" t="s">
        <v>88</v>
      </c>
      <c r="D58" s="1">
        <v>16.73</v>
      </c>
      <c r="E58" s="1">
        <v>16.433</v>
      </c>
      <c r="F58" s="1">
        <v>16.374</v>
      </c>
      <c r="G58" s="10">
        <f t="shared" si="5"/>
        <v>16.51233333</v>
      </c>
      <c r="H58" s="1">
        <v>1.0</v>
      </c>
      <c r="I58" s="1">
        <v>5.898</v>
      </c>
      <c r="J58" s="1">
        <v>255.0</v>
      </c>
      <c r="K58" s="1">
        <v>255.0</v>
      </c>
      <c r="L58" s="1">
        <v>255.0</v>
      </c>
      <c r="O58" s="1">
        <v>17.188</v>
      </c>
      <c r="P58" s="1">
        <v>39.0</v>
      </c>
      <c r="Q58" s="1">
        <v>1951.0</v>
      </c>
      <c r="R58" s="1">
        <v>1.625</v>
      </c>
      <c r="S58" s="1">
        <v>1.625</v>
      </c>
      <c r="T58" s="8"/>
    </row>
    <row r="59">
      <c r="A59" s="16">
        <v>45937.0</v>
      </c>
      <c r="B59" s="1" t="s">
        <v>41</v>
      </c>
      <c r="C59" s="1" t="s">
        <v>89</v>
      </c>
      <c r="D59" s="1" t="s">
        <v>43</v>
      </c>
      <c r="E59" s="1">
        <v>13.769</v>
      </c>
      <c r="F59" s="1">
        <v>13.333</v>
      </c>
      <c r="G59" s="10">
        <f t="shared" si="5"/>
        <v>13.551</v>
      </c>
      <c r="H59" s="1">
        <v>1.0</v>
      </c>
      <c r="I59" s="1">
        <v>16.358</v>
      </c>
      <c r="J59" s="1">
        <v>85.013</v>
      </c>
      <c r="K59" s="1">
        <v>85.0</v>
      </c>
      <c r="L59" s="1">
        <v>175.0</v>
      </c>
      <c r="O59" s="18">
        <v>12.609</v>
      </c>
      <c r="P59" s="18">
        <v>1183.0</v>
      </c>
      <c r="Q59" s="18">
        <v>1823.0</v>
      </c>
      <c r="R59" s="18">
        <v>18.953</v>
      </c>
      <c r="S59" s="18">
        <v>4.262</v>
      </c>
      <c r="T59" s="8"/>
    </row>
    <row r="60">
      <c r="A60" s="16">
        <v>45937.0</v>
      </c>
      <c r="B60" s="1" t="s">
        <v>38</v>
      </c>
      <c r="C60" s="1" t="s">
        <v>90</v>
      </c>
      <c r="D60" s="1">
        <v>15.712</v>
      </c>
      <c r="E60" s="1">
        <v>18.649</v>
      </c>
      <c r="F60" s="1">
        <v>13.649</v>
      </c>
      <c r="G60" s="10">
        <f t="shared" si="5"/>
        <v>16.00333333</v>
      </c>
      <c r="H60" s="1" t="s">
        <v>43</v>
      </c>
      <c r="T60" s="8"/>
    </row>
    <row r="61">
      <c r="A61" s="16">
        <v>45937.0</v>
      </c>
      <c r="B61" s="1" t="s">
        <v>38</v>
      </c>
      <c r="C61" s="1" t="s">
        <v>91</v>
      </c>
      <c r="D61" s="1">
        <v>16.891</v>
      </c>
      <c r="E61" s="1">
        <v>17.355</v>
      </c>
      <c r="F61" s="1">
        <v>17.09</v>
      </c>
      <c r="G61" s="10">
        <f t="shared" si="5"/>
        <v>17.112</v>
      </c>
      <c r="H61" s="1" t="s">
        <v>43</v>
      </c>
      <c r="T61" s="8"/>
    </row>
    <row r="62">
      <c r="A62" s="16">
        <v>45937.0</v>
      </c>
      <c r="B62" s="1" t="s">
        <v>38</v>
      </c>
      <c r="C62" s="1" t="s">
        <v>92</v>
      </c>
      <c r="D62" s="1">
        <v>19.422</v>
      </c>
      <c r="E62" s="1">
        <v>18.015</v>
      </c>
      <c r="F62" s="1">
        <v>13.793</v>
      </c>
      <c r="G62" s="10">
        <f t="shared" si="5"/>
        <v>17.07666667</v>
      </c>
      <c r="H62" s="1">
        <v>1.0</v>
      </c>
      <c r="I62" s="1">
        <v>3.971</v>
      </c>
      <c r="J62" s="1">
        <v>94.031</v>
      </c>
      <c r="K62" s="1">
        <v>32.0</v>
      </c>
      <c r="L62" s="1">
        <v>152.0</v>
      </c>
      <c r="O62" s="1">
        <v>8.587</v>
      </c>
      <c r="P62" s="1">
        <v>1173.0</v>
      </c>
      <c r="Q62" s="1">
        <v>1742.0</v>
      </c>
      <c r="R62" s="1">
        <v>1.087</v>
      </c>
      <c r="S62" s="1">
        <v>0.982</v>
      </c>
      <c r="T62" s="8"/>
    </row>
    <row r="63">
      <c r="A63" s="16">
        <v>45937.0</v>
      </c>
      <c r="B63" s="1" t="s">
        <v>38</v>
      </c>
      <c r="C63" s="1" t="s">
        <v>93</v>
      </c>
      <c r="D63" s="1">
        <v>12.83</v>
      </c>
      <c r="E63" s="1">
        <v>13.378</v>
      </c>
      <c r="F63" s="1">
        <v>13.021</v>
      </c>
      <c r="G63" s="10">
        <f t="shared" si="5"/>
        <v>13.07633333</v>
      </c>
      <c r="I63" s="10">
        <v>1.6600000000000001</v>
      </c>
      <c r="J63" s="10">
        <v>118.4856</v>
      </c>
      <c r="K63" s="10">
        <v>450.0</v>
      </c>
      <c r="L63" s="10">
        <v>763.0</v>
      </c>
      <c r="O63" s="10">
        <v>10.084</v>
      </c>
      <c r="P63" s="10">
        <v>7357.0</v>
      </c>
      <c r="Q63" s="10">
        <v>8974.0</v>
      </c>
      <c r="R63" s="10">
        <v>189.332</v>
      </c>
      <c r="S63" s="10">
        <v>1.5300000000000002</v>
      </c>
      <c r="T63" s="8"/>
    </row>
    <row r="64">
      <c r="A64" s="16">
        <v>45937.0</v>
      </c>
      <c r="B64" s="1" t="s">
        <v>38</v>
      </c>
      <c r="C64" s="1" t="s">
        <v>94</v>
      </c>
      <c r="D64" s="1">
        <v>14.78</v>
      </c>
      <c r="E64" s="1">
        <v>14.03</v>
      </c>
      <c r="F64" s="1">
        <v>14.052</v>
      </c>
      <c r="G64" s="10">
        <f t="shared" si="5"/>
        <v>14.28733333</v>
      </c>
      <c r="H64" s="1">
        <v>1.0</v>
      </c>
      <c r="I64" s="1">
        <v>2.736</v>
      </c>
      <c r="J64" s="1">
        <v>83.744</v>
      </c>
      <c r="K64" s="1">
        <v>23.0</v>
      </c>
      <c r="L64" s="1">
        <v>126.0</v>
      </c>
      <c r="O64" s="1">
        <v>8.087</v>
      </c>
      <c r="P64" s="1">
        <v>654.0</v>
      </c>
      <c r="Q64" s="1">
        <v>1692.0</v>
      </c>
      <c r="R64" s="1">
        <v>175.219</v>
      </c>
      <c r="S64" s="1">
        <v>1.884</v>
      </c>
      <c r="T64" s="22" t="s">
        <v>95</v>
      </c>
    </row>
    <row r="65">
      <c r="A65" s="16">
        <v>45937.0</v>
      </c>
      <c r="B65" s="1" t="s">
        <v>38</v>
      </c>
      <c r="C65" s="1" t="s">
        <v>96</v>
      </c>
      <c r="D65" s="1">
        <v>16.412</v>
      </c>
      <c r="E65" s="1">
        <v>16.043</v>
      </c>
      <c r="F65" s="1">
        <v>16.932</v>
      </c>
      <c r="G65" s="10">
        <f t="shared" si="5"/>
        <v>16.46233333</v>
      </c>
      <c r="I65" s="10">
        <v>0.33399999999999996</v>
      </c>
      <c r="J65" s="10">
        <v>118.4425</v>
      </c>
      <c r="K65" s="10">
        <v>171.0</v>
      </c>
      <c r="L65" s="10">
        <v>340.0</v>
      </c>
      <c r="O65" s="10">
        <v>2.452</v>
      </c>
      <c r="P65" s="10">
        <v>896.0</v>
      </c>
      <c r="Q65" s="10">
        <v>3600.0</v>
      </c>
      <c r="R65" s="10">
        <v>345.343</v>
      </c>
      <c r="S65" s="10">
        <v>0.617</v>
      </c>
      <c r="T65" s="17" t="s">
        <v>97</v>
      </c>
    </row>
    <row r="66">
      <c r="A66" s="16">
        <v>45937.0</v>
      </c>
      <c r="B66" s="1" t="s">
        <v>41</v>
      </c>
      <c r="C66" s="1" t="s">
        <v>98</v>
      </c>
      <c r="D66" s="1">
        <v>16.329</v>
      </c>
      <c r="E66" s="1">
        <v>16.11</v>
      </c>
      <c r="F66" s="1">
        <v>16.767</v>
      </c>
      <c r="G66" s="10">
        <f t="shared" si="5"/>
        <v>16.402</v>
      </c>
      <c r="H66" s="1">
        <v>1.0</v>
      </c>
      <c r="I66" s="1">
        <v>1.312</v>
      </c>
      <c r="J66" s="1">
        <v>87.087</v>
      </c>
      <c r="K66" s="1">
        <v>80.0</v>
      </c>
      <c r="L66" s="1">
        <v>189.0</v>
      </c>
      <c r="O66" s="1">
        <v>3.885</v>
      </c>
      <c r="P66" s="1">
        <v>0.0</v>
      </c>
      <c r="Q66" s="1">
        <v>1888.0</v>
      </c>
      <c r="R66" s="1">
        <v>176.361</v>
      </c>
      <c r="S66" s="1">
        <v>0.924</v>
      </c>
      <c r="T66" s="17" t="s">
        <v>73</v>
      </c>
    </row>
    <row r="67">
      <c r="A67" s="16">
        <v>45937.0</v>
      </c>
      <c r="B67" s="1" t="s">
        <v>38</v>
      </c>
      <c r="C67" s="1" t="s">
        <v>99</v>
      </c>
      <c r="D67" s="1">
        <v>18.314</v>
      </c>
      <c r="E67" s="1">
        <v>16.962</v>
      </c>
      <c r="F67" s="1">
        <v>17.108</v>
      </c>
      <c r="G67" s="10">
        <f t="shared" si="5"/>
        <v>17.46133333</v>
      </c>
      <c r="H67" s="1" t="s">
        <v>43</v>
      </c>
      <c r="T67" s="8"/>
    </row>
    <row r="68">
      <c r="A68" s="16">
        <v>45937.0</v>
      </c>
      <c r="B68" s="1" t="s">
        <v>38</v>
      </c>
      <c r="C68" s="1" t="s">
        <v>100</v>
      </c>
      <c r="D68" s="1">
        <v>16.466</v>
      </c>
      <c r="E68" s="1">
        <v>16.889</v>
      </c>
      <c r="F68" s="1">
        <v>15.773</v>
      </c>
      <c r="G68" s="10">
        <f t="shared" si="5"/>
        <v>16.376</v>
      </c>
      <c r="H68" s="1">
        <v>1.0</v>
      </c>
      <c r="I68" s="1">
        <v>6.506</v>
      </c>
      <c r="J68" s="1">
        <v>119.395</v>
      </c>
      <c r="K68" s="1">
        <v>57.0</v>
      </c>
      <c r="L68" s="1">
        <v>184.0</v>
      </c>
      <c r="O68" s="1">
        <v>16.662</v>
      </c>
      <c r="P68" s="1">
        <v>53.0</v>
      </c>
      <c r="Q68" s="1">
        <v>1770.0</v>
      </c>
      <c r="R68" s="1">
        <v>2.417</v>
      </c>
      <c r="S68" s="1">
        <v>1.562</v>
      </c>
      <c r="T68" s="17" t="s">
        <v>101</v>
      </c>
    </row>
    <row r="69">
      <c r="A69" s="16">
        <v>45937.0</v>
      </c>
      <c r="B69" s="1" t="s">
        <v>41</v>
      </c>
      <c r="C69" s="1" t="s">
        <v>102</v>
      </c>
      <c r="D69" s="1" t="s">
        <v>43</v>
      </c>
      <c r="E69" s="1" t="s">
        <v>43</v>
      </c>
      <c r="F69" s="1">
        <v>16.427</v>
      </c>
      <c r="G69" s="10">
        <f>AVERAGE(E69,F69)</f>
        <v>16.427</v>
      </c>
      <c r="H69" s="1">
        <v>1.0</v>
      </c>
      <c r="I69" s="1">
        <v>1.763</v>
      </c>
      <c r="J69" s="1">
        <v>86.0555</v>
      </c>
      <c r="K69" s="1">
        <v>170.0</v>
      </c>
      <c r="L69" s="1">
        <v>395.0</v>
      </c>
      <c r="O69" s="1">
        <v>5.851</v>
      </c>
      <c r="P69" s="1">
        <v>5.851</v>
      </c>
      <c r="Q69" s="1">
        <v>5.851</v>
      </c>
      <c r="R69" s="1">
        <v>5.851</v>
      </c>
      <c r="S69" s="1">
        <v>5.851</v>
      </c>
      <c r="T69" s="17" t="s">
        <v>103</v>
      </c>
    </row>
    <row r="70">
      <c r="A70" s="16">
        <v>45937.0</v>
      </c>
      <c r="B70" s="1" t="s">
        <v>40</v>
      </c>
      <c r="C70" s="1" t="s">
        <v>104</v>
      </c>
      <c r="D70" s="1">
        <v>14.961</v>
      </c>
      <c r="E70" s="1">
        <v>14.053</v>
      </c>
      <c r="F70" s="1">
        <v>13.527</v>
      </c>
      <c r="G70" s="10">
        <f t="shared" ref="G70:G76" si="6">AVERAGE(D70,E70,F70)</f>
        <v>14.18033333</v>
      </c>
      <c r="H70" s="1">
        <v>1.0</v>
      </c>
      <c r="I70" s="1">
        <v>4.662</v>
      </c>
      <c r="J70" s="1">
        <v>16.901</v>
      </c>
      <c r="K70" s="1">
        <v>0.0</v>
      </c>
      <c r="L70" s="1">
        <v>174.0</v>
      </c>
      <c r="O70" s="1">
        <v>8.852</v>
      </c>
      <c r="P70" s="1">
        <v>1217.0</v>
      </c>
      <c r="Q70" s="1">
        <v>1915.0</v>
      </c>
      <c r="R70" s="1">
        <v>1.448</v>
      </c>
      <c r="S70" s="1">
        <v>1.169</v>
      </c>
      <c r="T70" s="8"/>
    </row>
    <row r="71">
      <c r="A71" s="16">
        <v>45937.0</v>
      </c>
      <c r="B71" s="1" t="s">
        <v>41</v>
      </c>
      <c r="C71" s="1" t="s">
        <v>105</v>
      </c>
      <c r="D71" s="1">
        <v>16.667</v>
      </c>
      <c r="E71" s="1">
        <v>16.303</v>
      </c>
      <c r="F71" s="1">
        <v>16.727</v>
      </c>
      <c r="G71" s="10">
        <f t="shared" si="6"/>
        <v>16.56566667</v>
      </c>
      <c r="H71" s="1">
        <v>1.0</v>
      </c>
      <c r="I71" s="1">
        <v>1.626</v>
      </c>
      <c r="J71" s="1">
        <v>85.7905</v>
      </c>
      <c r="K71" s="1">
        <v>168.0</v>
      </c>
      <c r="L71" s="1">
        <v>314.0</v>
      </c>
      <c r="O71" s="1">
        <v>5.164</v>
      </c>
      <c r="P71" s="1">
        <v>412.0</v>
      </c>
      <c r="Q71" s="1">
        <v>3402.0</v>
      </c>
      <c r="R71" s="1">
        <v>183.669</v>
      </c>
      <c r="S71" s="1">
        <v>1.691</v>
      </c>
      <c r="T71" s="17" t="s">
        <v>106</v>
      </c>
    </row>
    <row r="72">
      <c r="A72" s="16">
        <v>45937.0</v>
      </c>
      <c r="B72" s="1" t="s">
        <v>38</v>
      </c>
      <c r="C72" s="1" t="s">
        <v>107</v>
      </c>
      <c r="D72" s="1">
        <v>15.843</v>
      </c>
      <c r="E72" s="1">
        <v>16.799</v>
      </c>
      <c r="F72" s="1">
        <v>23.123</v>
      </c>
      <c r="G72" s="10">
        <f t="shared" si="6"/>
        <v>18.58833333</v>
      </c>
      <c r="H72" s="1">
        <v>1.0</v>
      </c>
      <c r="I72" s="1">
        <v>70.062</v>
      </c>
      <c r="J72" s="1">
        <v>69.359</v>
      </c>
      <c r="K72" s="1">
        <v>2.0</v>
      </c>
      <c r="L72" s="1">
        <v>138.0</v>
      </c>
      <c r="O72" s="1">
        <v>23.295</v>
      </c>
      <c r="P72" s="1">
        <v>8.0</v>
      </c>
      <c r="Q72" s="1">
        <v>1902.0</v>
      </c>
      <c r="R72" s="1">
        <v>148.912</v>
      </c>
      <c r="S72" s="1">
        <v>9.989</v>
      </c>
      <c r="T72" s="17" t="s">
        <v>108</v>
      </c>
    </row>
    <row r="73">
      <c r="A73" s="16">
        <v>45937.0</v>
      </c>
      <c r="B73" s="1" t="s">
        <v>38</v>
      </c>
      <c r="C73" s="1" t="s">
        <v>109</v>
      </c>
      <c r="D73" s="1">
        <v>15.236</v>
      </c>
      <c r="E73" s="1">
        <v>19.313</v>
      </c>
      <c r="F73" s="1">
        <v>13.486</v>
      </c>
      <c r="G73" s="10">
        <f t="shared" si="6"/>
        <v>16.01166667</v>
      </c>
      <c r="H73" s="1" t="s">
        <v>43</v>
      </c>
      <c r="T73" s="17" t="s">
        <v>110</v>
      </c>
    </row>
    <row r="74">
      <c r="A74" s="16">
        <v>45937.0</v>
      </c>
      <c r="B74" s="1" t="s">
        <v>41</v>
      </c>
      <c r="C74" s="1" t="s">
        <v>111</v>
      </c>
      <c r="D74" s="1">
        <v>16.707</v>
      </c>
      <c r="E74" s="1">
        <v>16.49</v>
      </c>
      <c r="F74" s="1">
        <v>16.762</v>
      </c>
      <c r="G74" s="10">
        <f t="shared" si="6"/>
        <v>16.653</v>
      </c>
      <c r="H74" s="1">
        <v>1.0</v>
      </c>
      <c r="I74" s="1">
        <v>2.625</v>
      </c>
      <c r="J74" s="1">
        <v>86.496</v>
      </c>
      <c r="K74" s="1">
        <v>85.0</v>
      </c>
      <c r="L74" s="1">
        <v>205.0</v>
      </c>
      <c r="O74" s="1">
        <v>9.28</v>
      </c>
      <c r="P74" s="1">
        <v>9.28</v>
      </c>
      <c r="Q74" s="1">
        <v>9.28</v>
      </c>
      <c r="R74" s="1">
        <v>9.28</v>
      </c>
      <c r="S74" s="1">
        <v>9.28</v>
      </c>
      <c r="T74" s="8"/>
    </row>
    <row r="75">
      <c r="A75" s="16">
        <v>45937.0</v>
      </c>
      <c r="B75" s="1" t="s">
        <v>40</v>
      </c>
      <c r="C75" s="1" t="s">
        <v>112</v>
      </c>
      <c r="D75" s="1">
        <v>13.787</v>
      </c>
      <c r="E75" s="1">
        <v>13.47</v>
      </c>
      <c r="F75" s="1">
        <v>13.203</v>
      </c>
      <c r="G75" s="10">
        <f t="shared" si="6"/>
        <v>13.48666667</v>
      </c>
      <c r="T75" s="8"/>
    </row>
    <row r="76">
      <c r="A76" s="16">
        <v>45937.0</v>
      </c>
      <c r="B76" s="1" t="s">
        <v>41</v>
      </c>
      <c r="C76" s="1" t="s">
        <v>113</v>
      </c>
      <c r="D76" s="1">
        <v>14.228</v>
      </c>
      <c r="E76" s="1">
        <v>15.893</v>
      </c>
      <c r="F76" s="1">
        <v>21.96</v>
      </c>
      <c r="G76" s="10">
        <f t="shared" si="6"/>
        <v>17.36033333</v>
      </c>
      <c r="H76" s="1">
        <v>1.0</v>
      </c>
      <c r="I76" s="1">
        <v>67.64</v>
      </c>
      <c r="J76" s="1">
        <v>84.95</v>
      </c>
      <c r="K76" s="1">
        <v>45.0</v>
      </c>
      <c r="L76" s="1">
        <v>211.0</v>
      </c>
      <c r="O76" s="1">
        <v>21.265</v>
      </c>
      <c r="P76" s="1">
        <v>21.265</v>
      </c>
      <c r="Q76" s="1">
        <v>21.265</v>
      </c>
      <c r="R76" s="1">
        <v>21.265</v>
      </c>
      <c r="S76" s="1">
        <v>21.265</v>
      </c>
      <c r="T76" s="17" t="s">
        <v>114</v>
      </c>
    </row>
    <row r="77">
      <c r="A77" s="16">
        <v>45937.0</v>
      </c>
      <c r="B77" s="1" t="s">
        <v>41</v>
      </c>
      <c r="C77" s="1" t="s">
        <v>115</v>
      </c>
      <c r="D77" s="1" t="s">
        <v>43</v>
      </c>
      <c r="E77" s="1">
        <v>15.83</v>
      </c>
      <c r="F77" s="1">
        <v>14.411</v>
      </c>
      <c r="G77" s="10">
        <f t="shared" ref="G77:G94" si="7">AVERAGE(E77,F77)</f>
        <v>15.1205</v>
      </c>
      <c r="H77" s="1">
        <v>1.0</v>
      </c>
      <c r="I77" s="1">
        <v>3.23</v>
      </c>
      <c r="J77" s="1">
        <v>86.107</v>
      </c>
      <c r="K77" s="1">
        <v>0.0</v>
      </c>
      <c r="L77" s="1">
        <v>163.0</v>
      </c>
      <c r="O77" s="1">
        <v>4.631</v>
      </c>
      <c r="P77" s="1">
        <v>4.631</v>
      </c>
      <c r="Q77" s="1">
        <v>4.631</v>
      </c>
      <c r="R77" s="1">
        <v>4.631</v>
      </c>
      <c r="S77" s="1">
        <v>4.631</v>
      </c>
      <c r="T77" s="8"/>
    </row>
    <row r="78">
      <c r="A78" s="16">
        <v>45937.0</v>
      </c>
      <c r="B78" s="1" t="s">
        <v>40</v>
      </c>
      <c r="C78" s="1" t="s">
        <v>116</v>
      </c>
      <c r="D78" s="1">
        <v>17.719</v>
      </c>
      <c r="E78" s="1">
        <v>17.719</v>
      </c>
      <c r="F78" s="1">
        <v>16.877</v>
      </c>
      <c r="G78" s="10">
        <f t="shared" si="7"/>
        <v>17.298</v>
      </c>
      <c r="H78" s="1" t="s">
        <v>43</v>
      </c>
      <c r="T78" s="8"/>
    </row>
    <row r="79">
      <c r="A79" s="16">
        <v>45937.0</v>
      </c>
      <c r="B79" s="1" t="s">
        <v>40</v>
      </c>
      <c r="C79" s="1" t="s">
        <v>117</v>
      </c>
      <c r="D79" s="1">
        <v>17.666</v>
      </c>
      <c r="E79" s="1">
        <v>18.103</v>
      </c>
      <c r="F79" s="1">
        <v>17.451</v>
      </c>
      <c r="G79" s="10">
        <f t="shared" si="7"/>
        <v>17.777</v>
      </c>
      <c r="H79" s="1" t="s">
        <v>43</v>
      </c>
      <c r="T79" s="8"/>
    </row>
    <row r="80">
      <c r="A80" s="16">
        <v>45937.0</v>
      </c>
      <c r="B80" s="1" t="s">
        <v>40</v>
      </c>
      <c r="C80" s="1" t="s">
        <v>118</v>
      </c>
      <c r="D80" s="1">
        <v>19.368</v>
      </c>
      <c r="E80" s="1">
        <v>18.926</v>
      </c>
      <c r="F80" s="1">
        <v>19.985</v>
      </c>
      <c r="G80" s="10">
        <f t="shared" si="7"/>
        <v>19.4555</v>
      </c>
      <c r="H80" s="1" t="s">
        <v>43</v>
      </c>
      <c r="T80" s="8"/>
    </row>
    <row r="81">
      <c r="A81" s="16">
        <v>45937.0</v>
      </c>
      <c r="B81" s="1" t="s">
        <v>40</v>
      </c>
      <c r="C81" s="1" t="s">
        <v>119</v>
      </c>
      <c r="D81" s="18">
        <v>18.155</v>
      </c>
      <c r="E81" s="18">
        <v>18.351</v>
      </c>
      <c r="F81" s="1">
        <v>19.185</v>
      </c>
      <c r="G81" s="10">
        <f t="shared" si="7"/>
        <v>18.768</v>
      </c>
      <c r="H81" s="1" t="s">
        <v>43</v>
      </c>
      <c r="T81" s="8"/>
    </row>
    <row r="82">
      <c r="A82" s="16">
        <v>45968.0</v>
      </c>
      <c r="B82" s="1" t="s">
        <v>40</v>
      </c>
      <c r="C82" s="1" t="s">
        <v>120</v>
      </c>
      <c r="D82" s="1">
        <v>19.833</v>
      </c>
      <c r="E82" s="1">
        <v>19.71</v>
      </c>
      <c r="F82" s="1">
        <v>20.333</v>
      </c>
      <c r="G82" s="10">
        <f t="shared" si="7"/>
        <v>20.0215</v>
      </c>
      <c r="H82" s="1" t="s">
        <v>43</v>
      </c>
      <c r="T82" s="8"/>
    </row>
    <row r="83">
      <c r="A83" s="16">
        <v>45968.0</v>
      </c>
      <c r="B83" s="1" t="s">
        <v>40</v>
      </c>
      <c r="C83" s="1" t="s">
        <v>121</v>
      </c>
      <c r="D83" s="1">
        <v>15.804</v>
      </c>
      <c r="E83" s="1">
        <v>18.482</v>
      </c>
      <c r="F83" s="1">
        <v>25.367</v>
      </c>
      <c r="G83" s="10">
        <f t="shared" si="7"/>
        <v>21.9245</v>
      </c>
      <c r="H83" s="1">
        <v>1.0</v>
      </c>
      <c r="I83" s="1">
        <v>109.476</v>
      </c>
      <c r="J83" s="1">
        <v>60.495</v>
      </c>
      <c r="K83" s="1">
        <v>0.0</v>
      </c>
      <c r="L83" s="1">
        <v>211.0</v>
      </c>
      <c r="O83" s="1">
        <v>24.751</v>
      </c>
      <c r="P83" s="1">
        <v>0.0</v>
      </c>
      <c r="Q83" s="1">
        <v>1843.0</v>
      </c>
      <c r="R83" s="1">
        <v>143.688</v>
      </c>
      <c r="S83" s="1">
        <v>11.56</v>
      </c>
      <c r="T83" s="8"/>
    </row>
    <row r="84">
      <c r="A84" s="16">
        <v>45968.0</v>
      </c>
      <c r="B84" s="1" t="s">
        <v>40</v>
      </c>
      <c r="C84" s="1" t="s">
        <v>122</v>
      </c>
      <c r="D84" s="1">
        <v>16.298</v>
      </c>
      <c r="E84" s="1">
        <v>18.849</v>
      </c>
      <c r="F84" s="1">
        <v>17.577</v>
      </c>
      <c r="G84" s="10">
        <f t="shared" si="7"/>
        <v>18.213</v>
      </c>
      <c r="H84" s="1">
        <v>1.0</v>
      </c>
      <c r="I84" s="1">
        <v>3.656</v>
      </c>
      <c r="J84" s="1">
        <v>107.075</v>
      </c>
      <c r="K84" s="1">
        <v>34.0</v>
      </c>
      <c r="L84" s="1">
        <v>255.0</v>
      </c>
      <c r="O84" s="1">
        <v>6.105</v>
      </c>
      <c r="P84" s="1">
        <v>738.0</v>
      </c>
      <c r="Q84" s="1">
        <v>1981.0</v>
      </c>
      <c r="R84" s="1">
        <v>177.606</v>
      </c>
      <c r="S84" s="1">
        <v>1.364</v>
      </c>
      <c r="T84" s="8"/>
    </row>
    <row r="85">
      <c r="A85" s="23" t="s">
        <v>123</v>
      </c>
      <c r="B85" s="1" t="s">
        <v>40</v>
      </c>
      <c r="C85" s="1" t="s">
        <v>124</v>
      </c>
      <c r="D85" s="1">
        <v>14.056</v>
      </c>
      <c r="E85" s="1">
        <v>13.846</v>
      </c>
      <c r="F85" s="1">
        <v>13.469</v>
      </c>
      <c r="G85" s="10">
        <f t="shared" si="7"/>
        <v>13.6575</v>
      </c>
      <c r="H85" s="1">
        <v>1.0</v>
      </c>
      <c r="I85" s="1">
        <v>31.387</v>
      </c>
      <c r="J85" s="1">
        <v>58.372</v>
      </c>
      <c r="K85" s="1">
        <v>0.0</v>
      </c>
      <c r="L85" s="1">
        <v>210.0</v>
      </c>
      <c r="O85" s="1">
        <v>17.777</v>
      </c>
      <c r="P85" s="1">
        <v>360.0</v>
      </c>
      <c r="Q85" s="1">
        <v>1783.0</v>
      </c>
      <c r="R85" s="1">
        <v>15.726</v>
      </c>
      <c r="S85" s="1">
        <v>5.248</v>
      </c>
      <c r="T85" s="8"/>
    </row>
    <row r="86">
      <c r="A86" s="23" t="s">
        <v>123</v>
      </c>
      <c r="B86" s="1" t="s">
        <v>40</v>
      </c>
      <c r="C86" s="1" t="s">
        <v>125</v>
      </c>
      <c r="D86" s="1">
        <v>13.744</v>
      </c>
      <c r="E86" s="1">
        <v>13.66</v>
      </c>
      <c r="F86" s="1">
        <v>13.574</v>
      </c>
      <c r="G86" s="10">
        <f t="shared" si="7"/>
        <v>13.617</v>
      </c>
      <c r="H86" s="1">
        <v>2.0</v>
      </c>
      <c r="I86" s="1">
        <v>0.415</v>
      </c>
      <c r="J86" s="1">
        <v>90.409</v>
      </c>
      <c r="K86" s="1">
        <v>103.0</v>
      </c>
      <c r="L86" s="1">
        <v>315.0</v>
      </c>
      <c r="O86" s="1">
        <v>2.122</v>
      </c>
      <c r="P86" s="1">
        <v>2616.0</v>
      </c>
      <c r="Q86" s="1">
        <v>3416.0</v>
      </c>
      <c r="R86" s="1">
        <v>319.903</v>
      </c>
      <c r="S86" s="1">
        <v>0.951</v>
      </c>
      <c r="T86" s="17" t="s">
        <v>126</v>
      </c>
    </row>
    <row r="87">
      <c r="A87" s="23" t="s">
        <v>123</v>
      </c>
      <c r="B87" s="1" t="s">
        <v>40</v>
      </c>
      <c r="C87" s="1" t="s">
        <v>127</v>
      </c>
      <c r="D87" s="1">
        <v>17.44</v>
      </c>
      <c r="E87" s="1">
        <v>17.27</v>
      </c>
      <c r="F87" s="1">
        <v>18.243</v>
      </c>
      <c r="G87" s="10">
        <f t="shared" si="7"/>
        <v>17.7565</v>
      </c>
      <c r="H87" s="1" t="s">
        <v>43</v>
      </c>
      <c r="I87" s="1" t="s">
        <v>128</v>
      </c>
      <c r="T87" s="8"/>
    </row>
    <row r="88">
      <c r="A88" s="23" t="s">
        <v>123</v>
      </c>
      <c r="B88" s="1" t="s">
        <v>40</v>
      </c>
      <c r="C88" s="1" t="s">
        <v>129</v>
      </c>
      <c r="D88" s="1">
        <v>16.942</v>
      </c>
      <c r="E88" s="1">
        <v>17.238</v>
      </c>
      <c r="F88" s="1">
        <v>16.393</v>
      </c>
      <c r="G88" s="10">
        <f t="shared" si="7"/>
        <v>16.8155</v>
      </c>
      <c r="H88" s="1">
        <v>2.0</v>
      </c>
      <c r="I88" s="1">
        <v>8.049</v>
      </c>
      <c r="J88" s="1">
        <v>72.441</v>
      </c>
      <c r="K88" s="1">
        <v>31.0</v>
      </c>
      <c r="L88" s="1">
        <v>398.0</v>
      </c>
      <c r="O88" s="1">
        <v>16.239</v>
      </c>
      <c r="P88" s="1">
        <v>1390.0</v>
      </c>
      <c r="Q88" s="1">
        <v>3832.0</v>
      </c>
      <c r="R88" s="1">
        <v>180.39</v>
      </c>
      <c r="S88" s="1">
        <v>2.68</v>
      </c>
      <c r="T88" s="17" t="s">
        <v>130</v>
      </c>
    </row>
    <row r="89">
      <c r="A89" s="23" t="s">
        <v>123</v>
      </c>
      <c r="B89" s="1" t="s">
        <v>40</v>
      </c>
      <c r="C89" s="1" t="s">
        <v>131</v>
      </c>
      <c r="D89" s="1">
        <v>15.729</v>
      </c>
      <c r="E89" s="1">
        <v>16.757</v>
      </c>
      <c r="F89" s="1">
        <v>17.1</v>
      </c>
      <c r="G89" s="10">
        <f t="shared" si="7"/>
        <v>16.9285</v>
      </c>
      <c r="H89" s="1">
        <v>1.0</v>
      </c>
      <c r="I89" s="1">
        <v>1.434</v>
      </c>
      <c r="J89" s="1">
        <v>66.186</v>
      </c>
      <c r="K89" s="1">
        <v>0.0</v>
      </c>
      <c r="L89" s="1">
        <v>225.0</v>
      </c>
      <c r="O89" s="1">
        <v>4.214</v>
      </c>
      <c r="P89" s="1">
        <v>220.0</v>
      </c>
      <c r="Q89" s="1">
        <v>1825.0</v>
      </c>
      <c r="R89" s="1">
        <v>179.514</v>
      </c>
      <c r="S89" s="1">
        <v>0.749</v>
      </c>
      <c r="T89" s="8"/>
    </row>
    <row r="90">
      <c r="A90" s="23" t="s">
        <v>123</v>
      </c>
      <c r="B90" s="1" t="s">
        <v>40</v>
      </c>
      <c r="C90" s="1" t="s">
        <v>132</v>
      </c>
      <c r="D90" s="1">
        <v>16.959</v>
      </c>
      <c r="E90" s="1">
        <v>16.36</v>
      </c>
      <c r="F90" s="1">
        <v>17.347</v>
      </c>
      <c r="G90" s="10">
        <f t="shared" si="7"/>
        <v>16.8535</v>
      </c>
      <c r="H90" s="1">
        <v>2.0</v>
      </c>
      <c r="I90" s="1">
        <v>2.729</v>
      </c>
      <c r="J90" s="1">
        <v>71.1465</v>
      </c>
      <c r="K90" s="1">
        <v>49.0</v>
      </c>
      <c r="L90" s="1">
        <v>217.0</v>
      </c>
      <c r="O90" s="1">
        <v>5.797</v>
      </c>
      <c r="P90" s="1">
        <v>529.0</v>
      </c>
      <c r="Q90" s="1">
        <v>4227.0</v>
      </c>
      <c r="R90" s="1">
        <v>215.398</v>
      </c>
      <c r="S90" s="1">
        <v>2.322</v>
      </c>
      <c r="T90" s="8"/>
    </row>
    <row r="91">
      <c r="A91" s="23" t="s">
        <v>123</v>
      </c>
      <c r="B91" s="1" t="s">
        <v>40</v>
      </c>
      <c r="C91" s="1" t="s">
        <v>133</v>
      </c>
      <c r="D91" s="1" t="s">
        <v>43</v>
      </c>
      <c r="E91" s="1">
        <v>19.0</v>
      </c>
      <c r="F91" s="1">
        <v>15.333</v>
      </c>
      <c r="G91" s="10">
        <f t="shared" si="7"/>
        <v>17.1665</v>
      </c>
      <c r="H91" s="1">
        <v>1.0</v>
      </c>
      <c r="I91" s="1">
        <v>5.624</v>
      </c>
      <c r="J91" s="1">
        <v>68.356</v>
      </c>
      <c r="K91" s="1">
        <v>0.0</v>
      </c>
      <c r="L91" s="1">
        <v>255.0</v>
      </c>
      <c r="O91" s="1">
        <v>8.329</v>
      </c>
      <c r="P91" s="1">
        <v>942.0</v>
      </c>
      <c r="Q91" s="1">
        <v>1932.0</v>
      </c>
      <c r="R91" s="1">
        <v>2.668</v>
      </c>
      <c r="S91" s="1">
        <v>1.37</v>
      </c>
      <c r="T91" s="8"/>
    </row>
    <row r="92">
      <c r="A92" s="23" t="s">
        <v>123</v>
      </c>
      <c r="B92" s="1" t="s">
        <v>40</v>
      </c>
      <c r="C92" s="1" t="s">
        <v>134</v>
      </c>
      <c r="D92" s="1" t="s">
        <v>43</v>
      </c>
      <c r="E92" s="1">
        <v>17.086</v>
      </c>
      <c r="F92" s="1">
        <v>15.371</v>
      </c>
      <c r="G92" s="10">
        <f t="shared" si="7"/>
        <v>16.2285</v>
      </c>
      <c r="H92" s="1">
        <v>1.0</v>
      </c>
      <c r="I92" s="1">
        <v>3.447</v>
      </c>
      <c r="J92" s="1">
        <v>69.65</v>
      </c>
      <c r="K92" s="1">
        <v>10.0</v>
      </c>
      <c r="L92" s="1">
        <v>121.0</v>
      </c>
      <c r="O92" s="1">
        <v>4.547</v>
      </c>
      <c r="P92" s="1">
        <v>0.0</v>
      </c>
      <c r="Q92" s="1">
        <v>1735.0</v>
      </c>
      <c r="R92" s="1">
        <v>170.049</v>
      </c>
      <c r="S92" s="1">
        <v>1.973</v>
      </c>
      <c r="T92" s="8"/>
    </row>
    <row r="93">
      <c r="A93" s="23" t="s">
        <v>123</v>
      </c>
      <c r="B93" s="1" t="s">
        <v>40</v>
      </c>
      <c r="C93" s="1" t="s">
        <v>135</v>
      </c>
      <c r="D93" s="1">
        <v>14.872</v>
      </c>
      <c r="E93" s="1">
        <v>14.122</v>
      </c>
      <c r="F93" s="1">
        <v>14.98</v>
      </c>
      <c r="G93" s="10">
        <f t="shared" si="7"/>
        <v>14.551</v>
      </c>
      <c r="H93" s="1" t="s">
        <v>43</v>
      </c>
      <c r="T93" s="8"/>
    </row>
    <row r="94">
      <c r="A94" s="23" t="s">
        <v>123</v>
      </c>
      <c r="B94" s="1" t="s">
        <v>40</v>
      </c>
      <c r="C94" s="1" t="s">
        <v>136</v>
      </c>
      <c r="D94" s="1">
        <v>13.314</v>
      </c>
      <c r="E94" s="1">
        <v>14.073</v>
      </c>
      <c r="F94" s="1">
        <v>13.664</v>
      </c>
      <c r="G94" s="10">
        <f t="shared" si="7"/>
        <v>13.8685</v>
      </c>
      <c r="T94" s="8"/>
    </row>
    <row r="95">
      <c r="T95" s="8"/>
    </row>
    <row r="96">
      <c r="T96" s="8"/>
    </row>
    <row r="97">
      <c r="T97" s="8"/>
    </row>
    <row r="98">
      <c r="T98" s="8"/>
    </row>
    <row r="99">
      <c r="T99" s="8"/>
    </row>
    <row r="100">
      <c r="T100" s="8"/>
    </row>
    <row r="101">
      <c r="T101" s="8"/>
    </row>
    <row r="102">
      <c r="T102" s="8"/>
    </row>
    <row r="103">
      <c r="T103" s="8"/>
    </row>
    <row r="104">
      <c r="T104" s="8"/>
    </row>
    <row r="105">
      <c r="T105" s="8"/>
    </row>
    <row r="106">
      <c r="T106" s="8"/>
    </row>
    <row r="107">
      <c r="T107" s="8"/>
    </row>
    <row r="108">
      <c r="T108" s="8"/>
    </row>
    <row r="109">
      <c r="T109" s="8"/>
    </row>
    <row r="110">
      <c r="T110" s="8"/>
    </row>
    <row r="111">
      <c r="T111" s="8"/>
    </row>
    <row r="112">
      <c r="T112" s="8"/>
    </row>
    <row r="113">
      <c r="T113" s="8"/>
    </row>
    <row r="114">
      <c r="T114" s="8"/>
    </row>
    <row r="115">
      <c r="T115" s="8"/>
    </row>
    <row r="116">
      <c r="T116" s="8"/>
    </row>
    <row r="117">
      <c r="T117" s="8"/>
    </row>
    <row r="118">
      <c r="T118" s="8"/>
    </row>
    <row r="119">
      <c r="T119" s="8"/>
    </row>
    <row r="120">
      <c r="T120" s="8"/>
    </row>
    <row r="121">
      <c r="T121" s="8"/>
    </row>
    <row r="122">
      <c r="T122" s="8"/>
    </row>
    <row r="123">
      <c r="T123" s="8"/>
    </row>
    <row r="124">
      <c r="T124" s="8"/>
    </row>
    <row r="125">
      <c r="T125" s="8"/>
    </row>
    <row r="126">
      <c r="T126" s="8"/>
    </row>
    <row r="127">
      <c r="T127" s="8"/>
    </row>
    <row r="128">
      <c r="T128" s="8"/>
    </row>
    <row r="129">
      <c r="T129" s="8"/>
    </row>
    <row r="130">
      <c r="T130" s="8"/>
    </row>
    <row r="131">
      <c r="T131" s="8"/>
    </row>
    <row r="132">
      <c r="T132" s="8"/>
    </row>
    <row r="133">
      <c r="T133" s="8"/>
    </row>
    <row r="134">
      <c r="T134" s="8"/>
    </row>
    <row r="135">
      <c r="T135" s="8"/>
    </row>
    <row r="136">
      <c r="T136" s="8"/>
    </row>
    <row r="137">
      <c r="T137" s="8"/>
    </row>
    <row r="138">
      <c r="T138" s="8"/>
    </row>
    <row r="139">
      <c r="T139" s="8"/>
    </row>
    <row r="140">
      <c r="T140" s="8"/>
    </row>
    <row r="141">
      <c r="T141" s="8"/>
    </row>
    <row r="142">
      <c r="T142" s="8"/>
    </row>
    <row r="143">
      <c r="T143" s="8"/>
    </row>
    <row r="144">
      <c r="T144" s="8"/>
    </row>
    <row r="145">
      <c r="T145" s="8"/>
    </row>
    <row r="146">
      <c r="T146" s="8"/>
    </row>
    <row r="147">
      <c r="T147" s="8"/>
    </row>
    <row r="148">
      <c r="T148" s="8"/>
    </row>
    <row r="149">
      <c r="T149" s="8"/>
    </row>
    <row r="150">
      <c r="T150" s="8"/>
    </row>
    <row r="151">
      <c r="T151" s="8"/>
    </row>
    <row r="152">
      <c r="T152" s="8"/>
    </row>
    <row r="153">
      <c r="T153" s="8"/>
    </row>
    <row r="154">
      <c r="T154" s="8"/>
    </row>
    <row r="155">
      <c r="T155" s="8"/>
    </row>
    <row r="156">
      <c r="T156" s="8"/>
    </row>
    <row r="157">
      <c r="T157" s="8"/>
    </row>
    <row r="158">
      <c r="T158" s="8"/>
    </row>
    <row r="159">
      <c r="T159" s="8"/>
    </row>
    <row r="160">
      <c r="T160" s="8"/>
    </row>
    <row r="161">
      <c r="T161" s="8"/>
    </row>
    <row r="162">
      <c r="T162" s="8"/>
    </row>
    <row r="163">
      <c r="T163" s="8"/>
    </row>
    <row r="164">
      <c r="T164" s="8"/>
    </row>
    <row r="165">
      <c r="T165" s="8"/>
    </row>
    <row r="166">
      <c r="T166" s="8"/>
    </row>
    <row r="167">
      <c r="T167" s="8"/>
    </row>
    <row r="168">
      <c r="T168" s="8"/>
    </row>
    <row r="169">
      <c r="T169" s="8"/>
    </row>
    <row r="170">
      <c r="T170" s="8"/>
    </row>
    <row r="171">
      <c r="T171" s="8"/>
    </row>
    <row r="172">
      <c r="T172" s="8"/>
    </row>
    <row r="173">
      <c r="T173" s="8"/>
    </row>
    <row r="174">
      <c r="T174" s="8"/>
    </row>
    <row r="175">
      <c r="T175" s="8"/>
    </row>
    <row r="176">
      <c r="T176" s="8"/>
    </row>
    <row r="177">
      <c r="T177" s="8"/>
    </row>
    <row r="178">
      <c r="T178" s="8"/>
    </row>
    <row r="179">
      <c r="T179" s="8"/>
    </row>
    <row r="180">
      <c r="T180" s="8"/>
    </row>
    <row r="181">
      <c r="T181" s="8"/>
    </row>
    <row r="182">
      <c r="T182" s="8"/>
    </row>
    <row r="183">
      <c r="T183" s="8"/>
    </row>
    <row r="184">
      <c r="T184" s="8"/>
    </row>
    <row r="185">
      <c r="T185" s="8"/>
    </row>
    <row r="186">
      <c r="T186" s="8"/>
    </row>
    <row r="187">
      <c r="T187" s="8"/>
    </row>
    <row r="188">
      <c r="T188" s="8"/>
    </row>
    <row r="189">
      <c r="T189" s="8"/>
    </row>
    <row r="190">
      <c r="T190" s="8"/>
    </row>
    <row r="191">
      <c r="T191" s="8"/>
    </row>
    <row r="192">
      <c r="T192" s="8"/>
    </row>
    <row r="193">
      <c r="T193" s="8"/>
    </row>
    <row r="194">
      <c r="T194" s="8"/>
    </row>
    <row r="195">
      <c r="T195" s="8"/>
    </row>
    <row r="196">
      <c r="T196" s="8"/>
    </row>
    <row r="197">
      <c r="T197" s="8"/>
    </row>
    <row r="198">
      <c r="T198" s="8"/>
    </row>
    <row r="199">
      <c r="T199" s="8"/>
    </row>
    <row r="200">
      <c r="T200" s="8"/>
    </row>
    <row r="201">
      <c r="T201" s="8"/>
    </row>
    <row r="202">
      <c r="T202" s="8"/>
    </row>
    <row r="203">
      <c r="T203" s="8"/>
    </row>
    <row r="204">
      <c r="T204" s="8"/>
    </row>
    <row r="205">
      <c r="T205" s="8"/>
    </row>
    <row r="206">
      <c r="T206" s="8"/>
    </row>
    <row r="207">
      <c r="T207" s="8"/>
    </row>
    <row r="208">
      <c r="T208" s="8"/>
    </row>
    <row r="209">
      <c r="T209" s="8"/>
    </row>
    <row r="210">
      <c r="T210" s="8"/>
    </row>
    <row r="211">
      <c r="T211" s="8"/>
    </row>
    <row r="212">
      <c r="T212" s="8"/>
    </row>
    <row r="213">
      <c r="T213" s="8"/>
    </row>
    <row r="214">
      <c r="T214" s="8"/>
    </row>
    <row r="215">
      <c r="T215" s="8"/>
    </row>
    <row r="216">
      <c r="T216" s="8"/>
    </row>
    <row r="217">
      <c r="T217" s="8"/>
    </row>
    <row r="218">
      <c r="T218" s="8"/>
    </row>
    <row r="219">
      <c r="T219" s="8"/>
    </row>
    <row r="220">
      <c r="T220" s="8"/>
    </row>
    <row r="221">
      <c r="T221" s="8"/>
    </row>
    <row r="222">
      <c r="T222" s="8"/>
    </row>
    <row r="223">
      <c r="T223" s="8"/>
    </row>
    <row r="224">
      <c r="T224" s="8"/>
    </row>
    <row r="225">
      <c r="T225" s="8"/>
    </row>
    <row r="226">
      <c r="T226" s="8"/>
    </row>
    <row r="227">
      <c r="T227" s="8"/>
    </row>
    <row r="228">
      <c r="T228" s="8"/>
    </row>
    <row r="229">
      <c r="T229" s="8"/>
    </row>
    <row r="230">
      <c r="T230" s="8"/>
    </row>
    <row r="231">
      <c r="T231" s="8"/>
    </row>
    <row r="232">
      <c r="T232" s="8"/>
    </row>
    <row r="233">
      <c r="T233" s="8"/>
    </row>
    <row r="234">
      <c r="T234" s="8"/>
    </row>
    <row r="235">
      <c r="T235" s="8"/>
    </row>
    <row r="236">
      <c r="T236" s="8"/>
    </row>
    <row r="237">
      <c r="T237" s="8"/>
    </row>
    <row r="238">
      <c r="T238" s="8"/>
    </row>
    <row r="239">
      <c r="T239" s="8"/>
    </row>
    <row r="240">
      <c r="T240" s="8"/>
    </row>
    <row r="241">
      <c r="T241" s="8"/>
    </row>
    <row r="242">
      <c r="T242" s="8"/>
    </row>
    <row r="243">
      <c r="T243" s="8"/>
    </row>
    <row r="244">
      <c r="T244" s="8"/>
    </row>
    <row r="245">
      <c r="T245" s="8"/>
    </row>
    <row r="246">
      <c r="T246" s="8"/>
    </row>
    <row r="247">
      <c r="T247" s="8"/>
    </row>
    <row r="248">
      <c r="T248" s="8"/>
    </row>
    <row r="249">
      <c r="T249" s="8"/>
    </row>
    <row r="250">
      <c r="T250" s="8"/>
    </row>
    <row r="251">
      <c r="T251" s="8"/>
    </row>
    <row r="252">
      <c r="T252" s="8"/>
    </row>
    <row r="253">
      <c r="T253" s="8"/>
    </row>
    <row r="254">
      <c r="T254" s="8"/>
    </row>
    <row r="255">
      <c r="T255" s="8"/>
    </row>
    <row r="256">
      <c r="T256" s="8"/>
    </row>
    <row r="257">
      <c r="T257" s="8"/>
    </row>
    <row r="258">
      <c r="T258" s="8"/>
    </row>
    <row r="259">
      <c r="T259" s="8"/>
    </row>
    <row r="260">
      <c r="T260" s="8"/>
    </row>
    <row r="261">
      <c r="T261" s="8"/>
    </row>
    <row r="262">
      <c r="T262" s="8"/>
    </row>
    <row r="263">
      <c r="T263" s="8"/>
    </row>
    <row r="264">
      <c r="T264" s="8"/>
    </row>
    <row r="265">
      <c r="T265" s="8"/>
    </row>
    <row r="266">
      <c r="T266" s="8"/>
    </row>
    <row r="267">
      <c r="T267" s="8"/>
    </row>
    <row r="268">
      <c r="T268" s="8"/>
    </row>
    <row r="269">
      <c r="T269" s="8"/>
    </row>
    <row r="270">
      <c r="T270" s="8"/>
    </row>
    <row r="271">
      <c r="T271" s="8"/>
    </row>
    <row r="272">
      <c r="T272" s="8"/>
    </row>
    <row r="273">
      <c r="T273" s="8"/>
    </row>
    <row r="274">
      <c r="T274" s="8"/>
    </row>
    <row r="275">
      <c r="T275" s="8"/>
    </row>
    <row r="276">
      <c r="T276" s="8"/>
    </row>
    <row r="277">
      <c r="T277" s="8"/>
    </row>
    <row r="278">
      <c r="T278" s="8"/>
    </row>
    <row r="279">
      <c r="T279" s="8"/>
    </row>
    <row r="280">
      <c r="T280" s="8"/>
    </row>
    <row r="281">
      <c r="T281" s="8"/>
    </row>
    <row r="282">
      <c r="T282" s="8"/>
    </row>
    <row r="283">
      <c r="T283" s="8"/>
    </row>
    <row r="284">
      <c r="T284" s="8"/>
    </row>
    <row r="285">
      <c r="T285" s="8"/>
    </row>
    <row r="286">
      <c r="T286" s="8"/>
    </row>
    <row r="287">
      <c r="T287" s="8"/>
    </row>
    <row r="288">
      <c r="T288" s="8"/>
    </row>
    <row r="289">
      <c r="T289" s="8"/>
    </row>
    <row r="290">
      <c r="T290" s="8"/>
    </row>
    <row r="291">
      <c r="T291" s="8"/>
    </row>
    <row r="292">
      <c r="T292" s="8"/>
    </row>
    <row r="293">
      <c r="T293" s="8"/>
    </row>
    <row r="294">
      <c r="T294" s="8"/>
    </row>
    <row r="295">
      <c r="T295" s="8"/>
    </row>
    <row r="296">
      <c r="T296" s="8"/>
    </row>
    <row r="297">
      <c r="T297" s="8"/>
    </row>
    <row r="298">
      <c r="T298" s="8"/>
    </row>
    <row r="299">
      <c r="T299" s="8"/>
    </row>
    <row r="300">
      <c r="T300" s="8"/>
    </row>
    <row r="301">
      <c r="T301" s="8"/>
    </row>
    <row r="302">
      <c r="T302" s="8"/>
    </row>
    <row r="303">
      <c r="T303" s="8"/>
    </row>
    <row r="304">
      <c r="T304" s="8"/>
    </row>
    <row r="305">
      <c r="T305" s="8"/>
    </row>
    <row r="306">
      <c r="T306" s="8"/>
    </row>
    <row r="307">
      <c r="T307" s="8"/>
    </row>
    <row r="308">
      <c r="T308" s="8"/>
    </row>
    <row r="309">
      <c r="T309" s="8"/>
    </row>
    <row r="310">
      <c r="T310" s="8"/>
    </row>
    <row r="311">
      <c r="T311" s="8"/>
    </row>
    <row r="312">
      <c r="T312" s="8"/>
    </row>
    <row r="313">
      <c r="T313" s="8"/>
    </row>
    <row r="314">
      <c r="T314" s="8"/>
    </row>
    <row r="315">
      <c r="T315" s="8"/>
    </row>
    <row r="316">
      <c r="T316" s="8"/>
    </row>
    <row r="317">
      <c r="T317" s="8"/>
    </row>
    <row r="318">
      <c r="T318" s="8"/>
    </row>
    <row r="319">
      <c r="T319" s="8"/>
    </row>
    <row r="320">
      <c r="T320" s="8"/>
    </row>
    <row r="321">
      <c r="T321" s="8"/>
    </row>
    <row r="322">
      <c r="T322" s="8"/>
    </row>
    <row r="323">
      <c r="T323" s="8"/>
    </row>
    <row r="324">
      <c r="T324" s="8"/>
    </row>
    <row r="325">
      <c r="T325" s="8"/>
    </row>
    <row r="326">
      <c r="T326" s="8"/>
    </row>
    <row r="327">
      <c r="T327" s="8"/>
    </row>
    <row r="328">
      <c r="T328" s="8"/>
    </row>
    <row r="329">
      <c r="T329" s="8"/>
    </row>
    <row r="330">
      <c r="T330" s="8"/>
    </row>
    <row r="331">
      <c r="T331" s="8"/>
    </row>
    <row r="332">
      <c r="T332" s="8"/>
    </row>
    <row r="333">
      <c r="T333" s="8"/>
    </row>
    <row r="334">
      <c r="T334" s="8"/>
    </row>
    <row r="335">
      <c r="T335" s="8"/>
    </row>
    <row r="336">
      <c r="T336" s="8"/>
    </row>
    <row r="337">
      <c r="T337" s="8"/>
    </row>
    <row r="338">
      <c r="T338" s="8"/>
    </row>
    <row r="339">
      <c r="T339" s="8"/>
    </row>
    <row r="340">
      <c r="T340" s="8"/>
    </row>
    <row r="341">
      <c r="T341" s="8"/>
    </row>
    <row r="342">
      <c r="T342" s="8"/>
    </row>
    <row r="343">
      <c r="T343" s="8"/>
    </row>
    <row r="344">
      <c r="T344" s="8"/>
    </row>
    <row r="345">
      <c r="T345" s="8"/>
    </row>
    <row r="346">
      <c r="T346" s="8"/>
    </row>
    <row r="347">
      <c r="T347" s="8"/>
    </row>
    <row r="348">
      <c r="T348" s="8"/>
    </row>
    <row r="349">
      <c r="T349" s="8"/>
    </row>
    <row r="350">
      <c r="T350" s="8"/>
    </row>
    <row r="351">
      <c r="T351" s="8"/>
    </row>
    <row r="352">
      <c r="T352" s="8"/>
    </row>
    <row r="353">
      <c r="T353" s="8"/>
    </row>
    <row r="354">
      <c r="T354" s="8"/>
    </row>
    <row r="355">
      <c r="T355" s="8"/>
    </row>
    <row r="356">
      <c r="T356" s="8"/>
    </row>
    <row r="357">
      <c r="T357" s="8"/>
    </row>
    <row r="358">
      <c r="T358" s="8"/>
    </row>
    <row r="359">
      <c r="T359" s="8"/>
    </row>
    <row r="360">
      <c r="T360" s="8"/>
    </row>
    <row r="361">
      <c r="T361" s="8"/>
    </row>
    <row r="362">
      <c r="T362" s="8"/>
    </row>
    <row r="363">
      <c r="T363" s="8"/>
    </row>
    <row r="364">
      <c r="T364" s="8"/>
    </row>
    <row r="365">
      <c r="T365" s="8"/>
    </row>
    <row r="366">
      <c r="T366" s="8"/>
    </row>
    <row r="367">
      <c r="T367" s="8"/>
    </row>
    <row r="368">
      <c r="T368" s="8"/>
    </row>
    <row r="369">
      <c r="T369" s="8"/>
    </row>
    <row r="370">
      <c r="T370" s="8"/>
    </row>
    <row r="371">
      <c r="T371" s="8"/>
    </row>
    <row r="372">
      <c r="T372" s="8"/>
    </row>
    <row r="373">
      <c r="T373" s="8"/>
    </row>
    <row r="374">
      <c r="T374" s="8"/>
    </row>
    <row r="375">
      <c r="T375" s="8"/>
    </row>
    <row r="376">
      <c r="T376" s="8"/>
    </row>
    <row r="377">
      <c r="T377" s="8"/>
    </row>
    <row r="378">
      <c r="T378" s="8"/>
    </row>
    <row r="379">
      <c r="T379" s="8"/>
    </row>
    <row r="380">
      <c r="T380" s="8"/>
    </row>
    <row r="381">
      <c r="T381" s="8"/>
    </row>
    <row r="382">
      <c r="T382" s="8"/>
    </row>
    <row r="383">
      <c r="T383" s="8"/>
    </row>
    <row r="384">
      <c r="T384" s="8"/>
    </row>
    <row r="385">
      <c r="T385" s="8"/>
    </row>
    <row r="386">
      <c r="T386" s="8"/>
    </row>
    <row r="387">
      <c r="T387" s="8"/>
    </row>
    <row r="388">
      <c r="T388" s="8"/>
    </row>
    <row r="389">
      <c r="T389" s="8"/>
    </row>
    <row r="390">
      <c r="T390" s="8"/>
    </row>
    <row r="391">
      <c r="T391" s="8"/>
    </row>
    <row r="392">
      <c r="T392" s="8"/>
    </row>
    <row r="393">
      <c r="T393" s="8"/>
    </row>
    <row r="394">
      <c r="T394" s="8"/>
    </row>
    <row r="395">
      <c r="T395" s="8"/>
    </row>
    <row r="396">
      <c r="T396" s="8"/>
    </row>
    <row r="397">
      <c r="T397" s="8"/>
    </row>
    <row r="398">
      <c r="T398" s="8"/>
    </row>
    <row r="399">
      <c r="T399" s="8"/>
    </row>
    <row r="400">
      <c r="T400" s="8"/>
    </row>
    <row r="401">
      <c r="T401" s="8"/>
    </row>
    <row r="402">
      <c r="T402" s="8"/>
    </row>
    <row r="403">
      <c r="T403" s="8"/>
    </row>
    <row r="404">
      <c r="T404" s="8"/>
    </row>
    <row r="405">
      <c r="T405" s="8"/>
    </row>
    <row r="406">
      <c r="T406" s="8"/>
    </row>
    <row r="407">
      <c r="T407" s="8"/>
    </row>
    <row r="408">
      <c r="T408" s="8"/>
    </row>
    <row r="409">
      <c r="T409" s="8"/>
    </row>
    <row r="410">
      <c r="T410" s="8"/>
    </row>
    <row r="411">
      <c r="T411" s="8"/>
    </row>
    <row r="412">
      <c r="T412" s="8"/>
    </row>
    <row r="413">
      <c r="T413" s="8"/>
    </row>
    <row r="414">
      <c r="T414" s="8"/>
    </row>
    <row r="415">
      <c r="T415" s="8"/>
    </row>
    <row r="416">
      <c r="T416" s="8"/>
    </row>
    <row r="417">
      <c r="T417" s="8"/>
    </row>
    <row r="418">
      <c r="T418" s="8"/>
    </row>
    <row r="419">
      <c r="T419" s="8"/>
    </row>
    <row r="420">
      <c r="T420" s="8"/>
    </row>
    <row r="421">
      <c r="T421" s="8"/>
    </row>
    <row r="422">
      <c r="T422" s="8"/>
    </row>
    <row r="423">
      <c r="T423" s="8"/>
    </row>
    <row r="424">
      <c r="T424" s="8"/>
    </row>
    <row r="425">
      <c r="T425" s="8"/>
    </row>
    <row r="426">
      <c r="T426" s="8"/>
    </row>
    <row r="427">
      <c r="T427" s="8"/>
    </row>
    <row r="428">
      <c r="T428" s="8"/>
    </row>
    <row r="429">
      <c r="T429" s="8"/>
    </row>
    <row r="430">
      <c r="T430" s="8"/>
    </row>
    <row r="431">
      <c r="T431" s="8"/>
    </row>
    <row r="432">
      <c r="T432" s="8"/>
    </row>
    <row r="433">
      <c r="T433" s="8"/>
    </row>
    <row r="434">
      <c r="T434" s="8"/>
    </row>
    <row r="435">
      <c r="T435" s="8"/>
    </row>
    <row r="436">
      <c r="T436" s="8"/>
    </row>
    <row r="437">
      <c r="T437" s="8"/>
    </row>
    <row r="438">
      <c r="T438" s="8"/>
    </row>
    <row r="439">
      <c r="T439" s="8"/>
    </row>
    <row r="440">
      <c r="T440" s="8"/>
    </row>
    <row r="441">
      <c r="T441" s="8"/>
    </row>
    <row r="442">
      <c r="T442" s="8"/>
    </row>
    <row r="443">
      <c r="T443" s="8"/>
    </row>
    <row r="444">
      <c r="T444" s="8"/>
    </row>
    <row r="445">
      <c r="T445" s="8"/>
    </row>
    <row r="446">
      <c r="T446" s="8"/>
    </row>
    <row r="447">
      <c r="T447" s="8"/>
    </row>
    <row r="448">
      <c r="T448" s="8"/>
    </row>
    <row r="449">
      <c r="T449" s="8"/>
    </row>
    <row r="450">
      <c r="T450" s="8"/>
    </row>
    <row r="451">
      <c r="T451" s="8"/>
    </row>
    <row r="452">
      <c r="T452" s="8"/>
    </row>
    <row r="453">
      <c r="T453" s="8"/>
    </row>
    <row r="454">
      <c r="T454" s="8"/>
    </row>
    <row r="455">
      <c r="T455" s="8"/>
    </row>
    <row r="456">
      <c r="T456" s="8"/>
    </row>
    <row r="457">
      <c r="T457" s="8"/>
    </row>
    <row r="458">
      <c r="T458" s="8"/>
    </row>
    <row r="459">
      <c r="T459" s="8"/>
    </row>
    <row r="460">
      <c r="T460" s="8"/>
    </row>
    <row r="461">
      <c r="T461" s="8"/>
    </row>
    <row r="462">
      <c r="T462" s="8"/>
    </row>
    <row r="463">
      <c r="T463" s="8"/>
    </row>
    <row r="464">
      <c r="T464" s="8"/>
    </row>
    <row r="465">
      <c r="T465" s="8"/>
    </row>
    <row r="466">
      <c r="T466" s="8"/>
    </row>
    <row r="467">
      <c r="T467" s="8"/>
    </row>
    <row r="468">
      <c r="T468" s="8"/>
    </row>
    <row r="469">
      <c r="T469" s="8"/>
    </row>
    <row r="470">
      <c r="T470" s="8"/>
    </row>
    <row r="471">
      <c r="T471" s="8"/>
    </row>
    <row r="472">
      <c r="T472" s="8"/>
    </row>
    <row r="473">
      <c r="T473" s="8"/>
    </row>
    <row r="474">
      <c r="T474" s="8"/>
    </row>
    <row r="475">
      <c r="T475" s="8"/>
    </row>
    <row r="476">
      <c r="T476" s="8"/>
    </row>
    <row r="477">
      <c r="T477" s="8"/>
    </row>
    <row r="478">
      <c r="T478" s="8"/>
    </row>
    <row r="479">
      <c r="T479" s="8"/>
    </row>
    <row r="480">
      <c r="T480" s="8"/>
    </row>
    <row r="481">
      <c r="T481" s="8"/>
    </row>
    <row r="482">
      <c r="T482" s="8"/>
    </row>
    <row r="483">
      <c r="T483" s="8"/>
    </row>
    <row r="484">
      <c r="T484" s="8"/>
    </row>
    <row r="485">
      <c r="T485" s="8"/>
    </row>
    <row r="486">
      <c r="T486" s="8"/>
    </row>
    <row r="487">
      <c r="T487" s="8"/>
    </row>
    <row r="488">
      <c r="T488" s="8"/>
    </row>
    <row r="489">
      <c r="T489" s="8"/>
    </row>
    <row r="490">
      <c r="T490" s="8"/>
    </row>
    <row r="491">
      <c r="T491" s="8"/>
    </row>
    <row r="492">
      <c r="T492" s="8"/>
    </row>
    <row r="493">
      <c r="T493" s="8"/>
    </row>
    <row r="494">
      <c r="T494" s="8"/>
    </row>
    <row r="495">
      <c r="T495" s="8"/>
    </row>
    <row r="496">
      <c r="T496" s="8"/>
    </row>
    <row r="497">
      <c r="T497" s="8"/>
    </row>
    <row r="498">
      <c r="T498" s="8"/>
    </row>
    <row r="499">
      <c r="T499" s="8"/>
    </row>
    <row r="500">
      <c r="T500" s="8"/>
    </row>
    <row r="501">
      <c r="T501" s="8"/>
    </row>
    <row r="502">
      <c r="T502" s="8"/>
    </row>
    <row r="503">
      <c r="T503" s="8"/>
    </row>
    <row r="504">
      <c r="T504" s="8"/>
    </row>
    <row r="505">
      <c r="T505" s="8"/>
    </row>
    <row r="506">
      <c r="T506" s="8"/>
    </row>
    <row r="507">
      <c r="T507" s="8"/>
    </row>
    <row r="508">
      <c r="T508" s="8"/>
    </row>
    <row r="509">
      <c r="T509" s="8"/>
    </row>
    <row r="510">
      <c r="T510" s="8"/>
    </row>
    <row r="511">
      <c r="T511" s="8"/>
    </row>
    <row r="512">
      <c r="T512" s="8"/>
    </row>
    <row r="513">
      <c r="T513" s="8"/>
    </row>
    <row r="514">
      <c r="T514" s="8"/>
    </row>
    <row r="515">
      <c r="T515" s="8"/>
    </row>
    <row r="516">
      <c r="T516" s="8"/>
    </row>
    <row r="517">
      <c r="T517" s="8"/>
    </row>
    <row r="518">
      <c r="T518" s="8"/>
    </row>
    <row r="519">
      <c r="T519" s="8"/>
    </row>
    <row r="520">
      <c r="T520" s="8"/>
    </row>
    <row r="521">
      <c r="T521" s="8"/>
    </row>
    <row r="522">
      <c r="T522" s="8"/>
    </row>
    <row r="523">
      <c r="T523" s="8"/>
    </row>
    <row r="524">
      <c r="T524" s="8"/>
    </row>
    <row r="525">
      <c r="T525" s="8"/>
    </row>
    <row r="526">
      <c r="T526" s="8"/>
    </row>
    <row r="527">
      <c r="T527" s="8"/>
    </row>
    <row r="528">
      <c r="T528" s="8"/>
    </row>
    <row r="529">
      <c r="T529" s="8"/>
    </row>
    <row r="530">
      <c r="T530" s="8"/>
    </row>
    <row r="531">
      <c r="T531" s="8"/>
    </row>
    <row r="532">
      <c r="T532" s="8"/>
    </row>
    <row r="533">
      <c r="T533" s="8"/>
    </row>
    <row r="534">
      <c r="T534" s="8"/>
    </row>
    <row r="535">
      <c r="T535" s="8"/>
    </row>
    <row r="536">
      <c r="T536" s="8"/>
    </row>
    <row r="537">
      <c r="T537" s="8"/>
    </row>
    <row r="538">
      <c r="T538" s="8"/>
    </row>
    <row r="539">
      <c r="T539" s="8"/>
    </row>
    <row r="540">
      <c r="T540" s="8"/>
    </row>
    <row r="541">
      <c r="T541" s="8"/>
    </row>
    <row r="542">
      <c r="T542" s="8"/>
    </row>
    <row r="543">
      <c r="T543" s="8"/>
    </row>
    <row r="544">
      <c r="T544" s="8"/>
    </row>
    <row r="545">
      <c r="T545" s="8"/>
    </row>
    <row r="546">
      <c r="T546" s="8"/>
    </row>
    <row r="547">
      <c r="T547" s="8"/>
    </row>
    <row r="548">
      <c r="T548" s="8"/>
    </row>
    <row r="549">
      <c r="T549" s="8"/>
    </row>
    <row r="550">
      <c r="T550" s="8"/>
    </row>
    <row r="551">
      <c r="T551" s="8"/>
    </row>
    <row r="552">
      <c r="T552" s="8"/>
    </row>
    <row r="553">
      <c r="T553" s="8"/>
    </row>
    <row r="554">
      <c r="T554" s="8"/>
    </row>
    <row r="555">
      <c r="T555" s="8"/>
    </row>
    <row r="556">
      <c r="T556" s="8"/>
    </row>
    <row r="557">
      <c r="T557" s="8"/>
    </row>
    <row r="558">
      <c r="T558" s="8"/>
    </row>
    <row r="559">
      <c r="T559" s="8"/>
    </row>
    <row r="560">
      <c r="T560" s="8"/>
    </row>
    <row r="561">
      <c r="T561" s="8"/>
    </row>
    <row r="562">
      <c r="T562" s="8"/>
    </row>
    <row r="563">
      <c r="T563" s="8"/>
    </row>
    <row r="564">
      <c r="T564" s="8"/>
    </row>
    <row r="565">
      <c r="T565" s="8"/>
    </row>
    <row r="566">
      <c r="T566" s="8"/>
    </row>
    <row r="567">
      <c r="T567" s="8"/>
    </row>
    <row r="568">
      <c r="T568" s="8"/>
    </row>
    <row r="569">
      <c r="T569" s="8"/>
    </row>
    <row r="570">
      <c r="T570" s="8"/>
    </row>
    <row r="571">
      <c r="T571" s="8"/>
    </row>
    <row r="572">
      <c r="T572" s="8"/>
    </row>
    <row r="573">
      <c r="T573" s="8"/>
    </row>
    <row r="574">
      <c r="T574" s="8"/>
    </row>
    <row r="575">
      <c r="T575" s="8"/>
    </row>
    <row r="576">
      <c r="T576" s="8"/>
    </row>
    <row r="577">
      <c r="T577" s="8"/>
    </row>
    <row r="578">
      <c r="T578" s="8"/>
    </row>
    <row r="579">
      <c r="T579" s="8"/>
    </row>
    <row r="580">
      <c r="T580" s="8"/>
    </row>
    <row r="581">
      <c r="T581" s="8"/>
    </row>
    <row r="582">
      <c r="T582" s="8"/>
    </row>
    <row r="583">
      <c r="T583" s="8"/>
    </row>
    <row r="584">
      <c r="T584" s="8"/>
    </row>
    <row r="585">
      <c r="T585" s="8"/>
    </row>
    <row r="586">
      <c r="T586" s="8"/>
    </row>
    <row r="587">
      <c r="T587" s="8"/>
    </row>
    <row r="588">
      <c r="T588" s="8"/>
    </row>
    <row r="589">
      <c r="T589" s="8"/>
    </row>
    <row r="590">
      <c r="T590" s="8"/>
    </row>
    <row r="591">
      <c r="T591" s="8"/>
    </row>
    <row r="592">
      <c r="T592" s="8"/>
    </row>
    <row r="593">
      <c r="T593" s="8"/>
    </row>
    <row r="594">
      <c r="T594" s="8"/>
    </row>
    <row r="595">
      <c r="T595" s="8"/>
    </row>
    <row r="596">
      <c r="T596" s="8"/>
    </row>
    <row r="597">
      <c r="T597" s="8"/>
    </row>
    <row r="598">
      <c r="T598" s="8"/>
    </row>
    <row r="599">
      <c r="T599" s="8"/>
    </row>
    <row r="600">
      <c r="T600" s="8"/>
    </row>
    <row r="601">
      <c r="T601" s="8"/>
    </row>
    <row r="602">
      <c r="T602" s="8"/>
    </row>
    <row r="603">
      <c r="T603" s="8"/>
    </row>
    <row r="604">
      <c r="T604" s="8"/>
    </row>
    <row r="605">
      <c r="T605" s="8"/>
    </row>
    <row r="606">
      <c r="T606" s="8"/>
    </row>
    <row r="607">
      <c r="T607" s="8"/>
    </row>
    <row r="608">
      <c r="T608" s="8"/>
    </row>
    <row r="609">
      <c r="T609" s="8"/>
    </row>
    <row r="610">
      <c r="T610" s="8"/>
    </row>
    <row r="611">
      <c r="T611" s="8"/>
    </row>
    <row r="612">
      <c r="T612" s="8"/>
    </row>
    <row r="613">
      <c r="T613" s="8"/>
    </row>
    <row r="614">
      <c r="T614" s="8"/>
    </row>
    <row r="615">
      <c r="T615" s="8"/>
    </row>
    <row r="616">
      <c r="T616" s="8"/>
    </row>
    <row r="617">
      <c r="T617" s="8"/>
    </row>
    <row r="618">
      <c r="T618" s="8"/>
    </row>
    <row r="619">
      <c r="T619" s="8"/>
    </row>
    <row r="620">
      <c r="T620" s="8"/>
    </row>
    <row r="621">
      <c r="T621" s="8"/>
    </row>
    <row r="622">
      <c r="T622" s="8"/>
    </row>
    <row r="623">
      <c r="T623" s="8"/>
    </row>
    <row r="624">
      <c r="T624" s="8"/>
    </row>
    <row r="625">
      <c r="T625" s="8"/>
    </row>
    <row r="626">
      <c r="T626" s="8"/>
    </row>
    <row r="627">
      <c r="T627" s="8"/>
    </row>
    <row r="628">
      <c r="T628" s="8"/>
    </row>
    <row r="629">
      <c r="T629" s="8"/>
    </row>
    <row r="630">
      <c r="T630" s="8"/>
    </row>
    <row r="631">
      <c r="T631" s="8"/>
    </row>
    <row r="632">
      <c r="T632" s="8"/>
    </row>
    <row r="633">
      <c r="T633" s="8"/>
    </row>
    <row r="634">
      <c r="T634" s="8"/>
    </row>
    <row r="635">
      <c r="T635" s="8"/>
    </row>
    <row r="636">
      <c r="T636" s="8"/>
    </row>
    <row r="637">
      <c r="T637" s="8"/>
    </row>
    <row r="638">
      <c r="T638" s="8"/>
    </row>
    <row r="639">
      <c r="T639" s="8"/>
    </row>
    <row r="640">
      <c r="T640" s="8"/>
    </row>
    <row r="641">
      <c r="T641" s="8"/>
    </row>
    <row r="642">
      <c r="T642" s="8"/>
    </row>
    <row r="643">
      <c r="T643" s="8"/>
    </row>
    <row r="644">
      <c r="T644" s="8"/>
    </row>
    <row r="645">
      <c r="T645" s="8"/>
    </row>
    <row r="646">
      <c r="T646" s="8"/>
    </row>
    <row r="647">
      <c r="T647" s="8"/>
    </row>
    <row r="648">
      <c r="T648" s="8"/>
    </row>
    <row r="649">
      <c r="T649" s="8"/>
    </row>
    <row r="650">
      <c r="T650" s="8"/>
    </row>
    <row r="651">
      <c r="T651" s="8"/>
    </row>
    <row r="652">
      <c r="T652" s="8"/>
    </row>
    <row r="653">
      <c r="T653" s="8"/>
    </row>
    <row r="654">
      <c r="T654" s="8"/>
    </row>
    <row r="655">
      <c r="T655" s="8"/>
    </row>
    <row r="656">
      <c r="T656" s="8"/>
    </row>
    <row r="657">
      <c r="T657" s="8"/>
    </row>
    <row r="658">
      <c r="T658" s="8"/>
    </row>
    <row r="659">
      <c r="T659" s="8"/>
    </row>
    <row r="660">
      <c r="T660" s="8"/>
    </row>
    <row r="661">
      <c r="T661" s="8"/>
    </row>
    <row r="662">
      <c r="T662" s="8"/>
    </row>
    <row r="663">
      <c r="T663" s="8"/>
    </row>
    <row r="664">
      <c r="T664" s="8"/>
    </row>
    <row r="665">
      <c r="T665" s="8"/>
    </row>
    <row r="666">
      <c r="T666" s="8"/>
    </row>
    <row r="667">
      <c r="T667" s="8"/>
    </row>
    <row r="668">
      <c r="T668" s="8"/>
    </row>
    <row r="669">
      <c r="T669" s="8"/>
    </row>
    <row r="670">
      <c r="T670" s="8"/>
    </row>
    <row r="671">
      <c r="T671" s="8"/>
    </row>
    <row r="672">
      <c r="T672" s="8"/>
    </row>
    <row r="673">
      <c r="T673" s="8"/>
    </row>
    <row r="674">
      <c r="T674" s="8"/>
    </row>
    <row r="675">
      <c r="T675" s="8"/>
    </row>
    <row r="676">
      <c r="T676" s="8"/>
    </row>
    <row r="677">
      <c r="T677" s="8"/>
    </row>
    <row r="678">
      <c r="T678" s="8"/>
    </row>
    <row r="679">
      <c r="T679" s="8"/>
    </row>
    <row r="680">
      <c r="T680" s="8"/>
    </row>
    <row r="681">
      <c r="T681" s="8"/>
    </row>
    <row r="682">
      <c r="T682" s="8"/>
    </row>
    <row r="683">
      <c r="T683" s="8"/>
    </row>
    <row r="684">
      <c r="T684" s="8"/>
    </row>
    <row r="685">
      <c r="T685" s="8"/>
    </row>
    <row r="686">
      <c r="T686" s="8"/>
    </row>
    <row r="687">
      <c r="T687" s="8"/>
    </row>
    <row r="688">
      <c r="T688" s="8"/>
    </row>
    <row r="689">
      <c r="T689" s="8"/>
    </row>
    <row r="690">
      <c r="T690" s="8"/>
    </row>
    <row r="691">
      <c r="T691" s="8"/>
    </row>
    <row r="692">
      <c r="T692" s="8"/>
    </row>
    <row r="693">
      <c r="T693" s="8"/>
    </row>
    <row r="694">
      <c r="T694" s="8"/>
    </row>
    <row r="695">
      <c r="T695" s="8"/>
    </row>
    <row r="696">
      <c r="T696" s="8"/>
    </row>
    <row r="697">
      <c r="T697" s="8"/>
    </row>
    <row r="698">
      <c r="T698" s="8"/>
    </row>
    <row r="699">
      <c r="T699" s="8"/>
    </row>
    <row r="700">
      <c r="T700" s="8"/>
    </row>
    <row r="701">
      <c r="T701" s="8"/>
    </row>
    <row r="702">
      <c r="T702" s="8"/>
    </row>
    <row r="703">
      <c r="T703" s="8"/>
    </row>
    <row r="704">
      <c r="T704" s="8"/>
    </row>
    <row r="705">
      <c r="T705" s="8"/>
    </row>
    <row r="706">
      <c r="T706" s="8"/>
    </row>
    <row r="707">
      <c r="T707" s="8"/>
    </row>
    <row r="708">
      <c r="T708" s="8"/>
    </row>
    <row r="709">
      <c r="T709" s="8"/>
    </row>
    <row r="710">
      <c r="T710" s="8"/>
    </row>
    <row r="711">
      <c r="T711" s="8"/>
    </row>
    <row r="712">
      <c r="T712" s="8"/>
    </row>
    <row r="713">
      <c r="T713" s="8"/>
    </row>
    <row r="714">
      <c r="T714" s="8"/>
    </row>
    <row r="715">
      <c r="T715" s="8"/>
    </row>
    <row r="716">
      <c r="T716" s="8"/>
    </row>
    <row r="717">
      <c r="T717" s="8"/>
    </row>
    <row r="718">
      <c r="T718" s="8"/>
    </row>
    <row r="719">
      <c r="T719" s="8"/>
    </row>
    <row r="720">
      <c r="T720" s="8"/>
    </row>
    <row r="721">
      <c r="T721" s="8"/>
    </row>
    <row r="722">
      <c r="T722" s="8"/>
    </row>
    <row r="723">
      <c r="T723" s="8"/>
    </row>
    <row r="724">
      <c r="T724" s="8"/>
    </row>
    <row r="725">
      <c r="T725" s="8"/>
    </row>
    <row r="726">
      <c r="T726" s="8"/>
    </row>
    <row r="727">
      <c r="T727" s="8"/>
    </row>
    <row r="728">
      <c r="T728" s="8"/>
    </row>
    <row r="729">
      <c r="T729" s="8"/>
    </row>
    <row r="730">
      <c r="T730" s="8"/>
    </row>
    <row r="731">
      <c r="T731" s="8"/>
    </row>
    <row r="732">
      <c r="T732" s="8"/>
    </row>
    <row r="733">
      <c r="T733" s="8"/>
    </row>
    <row r="734">
      <c r="T734" s="8"/>
    </row>
    <row r="735">
      <c r="T735" s="8"/>
    </row>
    <row r="736">
      <c r="T736" s="8"/>
    </row>
    <row r="737">
      <c r="T737" s="8"/>
    </row>
    <row r="738">
      <c r="T738" s="8"/>
    </row>
    <row r="739">
      <c r="T739" s="8"/>
    </row>
    <row r="740">
      <c r="T740" s="8"/>
    </row>
    <row r="741">
      <c r="T741" s="8"/>
    </row>
    <row r="742">
      <c r="T742" s="8"/>
    </row>
    <row r="743">
      <c r="T743" s="8"/>
    </row>
    <row r="744">
      <c r="T744" s="8"/>
    </row>
    <row r="745">
      <c r="T745" s="8"/>
    </row>
    <row r="746">
      <c r="T746" s="8"/>
    </row>
    <row r="747">
      <c r="T747" s="8"/>
    </row>
    <row r="748">
      <c r="T748" s="8"/>
    </row>
    <row r="749">
      <c r="T749" s="8"/>
    </row>
    <row r="750">
      <c r="T750" s="8"/>
    </row>
    <row r="751">
      <c r="T751" s="8"/>
    </row>
    <row r="752">
      <c r="T752" s="8"/>
    </row>
    <row r="753">
      <c r="T753" s="8"/>
    </row>
    <row r="754">
      <c r="T754" s="8"/>
    </row>
    <row r="755">
      <c r="T755" s="8"/>
    </row>
    <row r="756">
      <c r="T756" s="8"/>
    </row>
    <row r="757">
      <c r="T757" s="8"/>
    </row>
    <row r="758">
      <c r="T758" s="8"/>
    </row>
    <row r="759">
      <c r="T759" s="8"/>
    </row>
    <row r="760">
      <c r="T760" s="8"/>
    </row>
    <row r="761">
      <c r="T761" s="8"/>
    </row>
    <row r="762">
      <c r="T762" s="8"/>
    </row>
    <row r="763">
      <c r="T763" s="8"/>
    </row>
    <row r="764">
      <c r="T764" s="8"/>
    </row>
    <row r="765">
      <c r="T765" s="8"/>
    </row>
    <row r="766">
      <c r="T766" s="8"/>
    </row>
    <row r="767">
      <c r="T767" s="8"/>
    </row>
    <row r="768">
      <c r="T768" s="8"/>
    </row>
    <row r="769">
      <c r="T769" s="8"/>
    </row>
    <row r="770">
      <c r="T770" s="8"/>
    </row>
    <row r="771">
      <c r="T771" s="8"/>
    </row>
    <row r="772">
      <c r="T772" s="8"/>
    </row>
    <row r="773">
      <c r="T773" s="8"/>
    </row>
    <row r="774">
      <c r="T774" s="8"/>
    </row>
    <row r="775">
      <c r="T775" s="8"/>
    </row>
    <row r="776">
      <c r="T776" s="8"/>
    </row>
    <row r="777">
      <c r="T777" s="8"/>
    </row>
    <row r="778">
      <c r="T778" s="8"/>
    </row>
    <row r="779">
      <c r="T779" s="8"/>
    </row>
    <row r="780">
      <c r="T780" s="8"/>
    </row>
    <row r="781">
      <c r="T781" s="8"/>
    </row>
    <row r="782">
      <c r="T782" s="8"/>
    </row>
    <row r="783">
      <c r="T783" s="8"/>
    </row>
    <row r="784">
      <c r="T784" s="8"/>
    </row>
    <row r="785">
      <c r="T785" s="8"/>
    </row>
    <row r="786">
      <c r="T786" s="8"/>
    </row>
    <row r="787">
      <c r="T787" s="8"/>
    </row>
    <row r="788">
      <c r="T788" s="8"/>
    </row>
    <row r="789">
      <c r="T789" s="8"/>
    </row>
    <row r="790">
      <c r="T790" s="8"/>
    </row>
    <row r="791">
      <c r="T791" s="8"/>
    </row>
    <row r="792">
      <c r="T792" s="8"/>
    </row>
    <row r="793">
      <c r="T793" s="8"/>
    </row>
    <row r="794">
      <c r="T794" s="8"/>
    </row>
    <row r="795">
      <c r="T795" s="8"/>
    </row>
    <row r="796">
      <c r="T796" s="8"/>
    </row>
    <row r="797">
      <c r="T797" s="8"/>
    </row>
    <row r="798">
      <c r="T798" s="8"/>
    </row>
    <row r="799">
      <c r="T799" s="8"/>
    </row>
    <row r="800">
      <c r="T800" s="8"/>
    </row>
    <row r="801">
      <c r="T801" s="8"/>
    </row>
    <row r="802">
      <c r="T802" s="8"/>
    </row>
    <row r="803">
      <c r="T803" s="8"/>
    </row>
    <row r="804">
      <c r="T804" s="8"/>
    </row>
    <row r="805">
      <c r="T805" s="8"/>
    </row>
    <row r="806">
      <c r="T806" s="8"/>
    </row>
    <row r="807">
      <c r="T807" s="8"/>
    </row>
    <row r="808">
      <c r="T808" s="8"/>
    </row>
    <row r="809">
      <c r="T809" s="8"/>
    </row>
    <row r="810">
      <c r="T810" s="8"/>
    </row>
    <row r="811">
      <c r="T811" s="8"/>
    </row>
    <row r="812">
      <c r="T812" s="8"/>
    </row>
    <row r="813">
      <c r="T813" s="8"/>
    </row>
    <row r="814">
      <c r="T814" s="8"/>
    </row>
    <row r="815">
      <c r="T815" s="8"/>
    </row>
    <row r="816">
      <c r="T816" s="8"/>
    </row>
    <row r="817">
      <c r="T817" s="8"/>
    </row>
    <row r="818">
      <c r="T818" s="8"/>
    </row>
    <row r="819">
      <c r="T819" s="8"/>
    </row>
    <row r="820">
      <c r="T820" s="8"/>
    </row>
    <row r="821">
      <c r="T821" s="8"/>
    </row>
    <row r="822">
      <c r="T822" s="8"/>
    </row>
    <row r="823">
      <c r="T823" s="8"/>
    </row>
    <row r="824">
      <c r="T824" s="8"/>
    </row>
    <row r="825">
      <c r="T825" s="8"/>
    </row>
    <row r="826">
      <c r="T826" s="8"/>
    </row>
    <row r="827">
      <c r="T827" s="8"/>
    </row>
    <row r="828">
      <c r="T828" s="8"/>
    </row>
    <row r="829">
      <c r="T829" s="8"/>
    </row>
    <row r="830">
      <c r="T830" s="8"/>
    </row>
    <row r="831">
      <c r="T831" s="8"/>
    </row>
    <row r="832">
      <c r="T832" s="8"/>
    </row>
    <row r="833">
      <c r="T833" s="8"/>
    </row>
    <row r="834">
      <c r="T834" s="8"/>
    </row>
    <row r="835">
      <c r="T835" s="8"/>
    </row>
    <row r="836">
      <c r="T836" s="8"/>
    </row>
    <row r="837">
      <c r="T837" s="8"/>
    </row>
    <row r="838">
      <c r="T838" s="8"/>
    </row>
    <row r="839">
      <c r="T839" s="8"/>
    </row>
    <row r="840">
      <c r="T840" s="8"/>
    </row>
    <row r="841">
      <c r="T841" s="8"/>
    </row>
    <row r="842">
      <c r="T842" s="8"/>
    </row>
    <row r="843">
      <c r="T843" s="8"/>
    </row>
    <row r="844">
      <c r="T844" s="8"/>
    </row>
    <row r="845">
      <c r="T845" s="8"/>
    </row>
    <row r="846">
      <c r="T846" s="8"/>
    </row>
    <row r="847">
      <c r="T847" s="8"/>
    </row>
    <row r="848">
      <c r="T848" s="8"/>
    </row>
    <row r="849">
      <c r="T849" s="8"/>
    </row>
    <row r="850">
      <c r="T850" s="8"/>
    </row>
    <row r="851">
      <c r="T851" s="8"/>
    </row>
    <row r="852">
      <c r="T852" s="8"/>
    </row>
    <row r="853">
      <c r="T853" s="8"/>
    </row>
    <row r="854">
      <c r="T854" s="8"/>
    </row>
    <row r="855">
      <c r="T855" s="8"/>
    </row>
    <row r="856">
      <c r="T856" s="8"/>
    </row>
    <row r="857">
      <c r="T857" s="8"/>
    </row>
    <row r="858">
      <c r="T858" s="8"/>
    </row>
    <row r="859">
      <c r="T859" s="8"/>
    </row>
    <row r="860">
      <c r="T860" s="8"/>
    </row>
    <row r="861">
      <c r="T861" s="8"/>
    </row>
    <row r="862">
      <c r="T862" s="8"/>
    </row>
    <row r="863">
      <c r="T863" s="8"/>
    </row>
    <row r="864">
      <c r="T864" s="8"/>
    </row>
    <row r="865">
      <c r="T865" s="8"/>
    </row>
    <row r="866">
      <c r="T866" s="8"/>
    </row>
    <row r="867">
      <c r="T867" s="8"/>
    </row>
    <row r="868">
      <c r="T868" s="8"/>
    </row>
    <row r="869">
      <c r="T869" s="8"/>
    </row>
    <row r="870">
      <c r="T870" s="8"/>
    </row>
    <row r="871">
      <c r="T871" s="8"/>
    </row>
    <row r="872">
      <c r="T872" s="8"/>
    </row>
    <row r="873">
      <c r="T873" s="8"/>
    </row>
    <row r="874">
      <c r="T874" s="8"/>
    </row>
    <row r="875">
      <c r="T875" s="8"/>
    </row>
    <row r="876">
      <c r="T876" s="8"/>
    </row>
    <row r="877">
      <c r="T877" s="8"/>
    </row>
    <row r="878">
      <c r="T878" s="8"/>
    </row>
    <row r="879">
      <c r="T879" s="8"/>
    </row>
    <row r="880">
      <c r="T880" s="8"/>
    </row>
    <row r="881">
      <c r="T881" s="8"/>
    </row>
    <row r="882">
      <c r="T882" s="8"/>
    </row>
    <row r="883">
      <c r="T883" s="8"/>
    </row>
    <row r="884">
      <c r="T884" s="8"/>
    </row>
    <row r="885">
      <c r="T885" s="8"/>
    </row>
    <row r="886">
      <c r="T886" s="8"/>
    </row>
    <row r="887">
      <c r="T887" s="8"/>
    </row>
    <row r="888">
      <c r="T888" s="8"/>
    </row>
    <row r="889">
      <c r="T889" s="8"/>
    </row>
    <row r="890">
      <c r="T890" s="8"/>
    </row>
    <row r="891">
      <c r="T891" s="8"/>
    </row>
    <row r="892">
      <c r="T892" s="8"/>
    </row>
    <row r="893">
      <c r="T893" s="8"/>
    </row>
    <row r="894">
      <c r="T894" s="8"/>
    </row>
    <row r="895">
      <c r="T895" s="8"/>
    </row>
    <row r="896">
      <c r="T896" s="8"/>
    </row>
    <row r="897">
      <c r="T897" s="8"/>
    </row>
    <row r="898">
      <c r="T898" s="8"/>
    </row>
    <row r="899">
      <c r="T899" s="8"/>
    </row>
    <row r="900">
      <c r="T900" s="8"/>
    </row>
    <row r="901">
      <c r="T901" s="8"/>
    </row>
    <row r="902">
      <c r="T902" s="8"/>
    </row>
    <row r="903">
      <c r="T903" s="8"/>
    </row>
    <row r="904">
      <c r="T904" s="8"/>
    </row>
    <row r="905">
      <c r="T905" s="8"/>
    </row>
    <row r="906">
      <c r="T906" s="8"/>
    </row>
    <row r="907">
      <c r="T907" s="8"/>
    </row>
    <row r="908">
      <c r="T908" s="8"/>
    </row>
    <row r="909">
      <c r="T909" s="8"/>
    </row>
    <row r="910">
      <c r="T910" s="8"/>
    </row>
    <row r="911">
      <c r="T911" s="8"/>
    </row>
    <row r="912">
      <c r="T912" s="8"/>
    </row>
    <row r="913">
      <c r="T913" s="8"/>
    </row>
    <row r="914">
      <c r="T914" s="8"/>
    </row>
    <row r="915">
      <c r="T915" s="8"/>
    </row>
    <row r="916">
      <c r="T916" s="8"/>
    </row>
    <row r="917">
      <c r="T917" s="8"/>
    </row>
    <row r="918">
      <c r="T918" s="8"/>
    </row>
    <row r="919">
      <c r="T919" s="8"/>
    </row>
    <row r="920">
      <c r="T920" s="8"/>
    </row>
    <row r="921">
      <c r="T921" s="8"/>
    </row>
    <row r="922">
      <c r="T922" s="8"/>
    </row>
    <row r="923">
      <c r="T923" s="8"/>
    </row>
    <row r="924">
      <c r="T924" s="8"/>
    </row>
    <row r="925">
      <c r="T925" s="8"/>
    </row>
    <row r="926">
      <c r="T926" s="8"/>
    </row>
    <row r="927">
      <c r="T927" s="8"/>
    </row>
    <row r="928">
      <c r="T928" s="8"/>
    </row>
    <row r="929">
      <c r="T929" s="8"/>
    </row>
    <row r="930">
      <c r="T930" s="8"/>
    </row>
    <row r="931">
      <c r="T931" s="8"/>
    </row>
    <row r="932">
      <c r="T932" s="8"/>
    </row>
    <row r="933">
      <c r="T933" s="8"/>
    </row>
    <row r="934">
      <c r="T934" s="8"/>
    </row>
    <row r="935">
      <c r="T935" s="8"/>
    </row>
    <row r="936">
      <c r="T936" s="8"/>
    </row>
    <row r="937">
      <c r="T937" s="8"/>
    </row>
    <row r="938">
      <c r="T938" s="8"/>
    </row>
    <row r="939">
      <c r="T939" s="8"/>
    </row>
    <row r="940">
      <c r="T940" s="8"/>
    </row>
    <row r="941">
      <c r="T941" s="8"/>
    </row>
    <row r="942">
      <c r="T942" s="8"/>
    </row>
    <row r="943">
      <c r="T943" s="8"/>
    </row>
    <row r="944">
      <c r="T944" s="8"/>
    </row>
    <row r="945">
      <c r="T945" s="8"/>
    </row>
    <row r="946">
      <c r="T946" s="8"/>
    </row>
    <row r="947">
      <c r="T947" s="8"/>
    </row>
    <row r="948">
      <c r="T948" s="8"/>
    </row>
    <row r="949">
      <c r="T949" s="8"/>
    </row>
    <row r="950">
      <c r="T950" s="8"/>
    </row>
    <row r="951">
      <c r="T951" s="8"/>
    </row>
    <row r="952">
      <c r="T952" s="8"/>
    </row>
    <row r="953">
      <c r="T953" s="8"/>
    </row>
    <row r="954">
      <c r="T954" s="8"/>
    </row>
    <row r="955">
      <c r="T955" s="8"/>
    </row>
    <row r="956">
      <c r="T956" s="8"/>
    </row>
    <row r="957">
      <c r="T957" s="8"/>
    </row>
    <row r="958">
      <c r="T958" s="8"/>
    </row>
    <row r="959">
      <c r="T959" s="8"/>
    </row>
    <row r="960">
      <c r="T960" s="8"/>
    </row>
    <row r="961">
      <c r="T961" s="8"/>
    </row>
    <row r="962">
      <c r="T962" s="8"/>
    </row>
    <row r="963">
      <c r="T963" s="8"/>
    </row>
    <row r="964">
      <c r="T964" s="8"/>
    </row>
    <row r="965">
      <c r="T965" s="8"/>
    </row>
    <row r="966">
      <c r="T966" s="8"/>
    </row>
    <row r="967">
      <c r="T967" s="8"/>
    </row>
    <row r="968">
      <c r="T968" s="8"/>
    </row>
    <row r="969">
      <c r="T969" s="8"/>
    </row>
    <row r="970">
      <c r="T970" s="8"/>
    </row>
    <row r="971">
      <c r="T971" s="8"/>
    </row>
    <row r="972">
      <c r="T972" s="8"/>
    </row>
    <row r="973">
      <c r="T973" s="8"/>
    </row>
    <row r="974">
      <c r="T974" s="8"/>
    </row>
    <row r="975">
      <c r="T975" s="8"/>
    </row>
    <row r="976">
      <c r="T976" s="8"/>
    </row>
    <row r="977">
      <c r="T977" s="8"/>
    </row>
    <row r="978">
      <c r="T978" s="8"/>
    </row>
    <row r="979">
      <c r="T979" s="8"/>
    </row>
    <row r="980">
      <c r="T980" s="8"/>
    </row>
    <row r="981">
      <c r="T981" s="8"/>
    </row>
    <row r="982">
      <c r="T982" s="8"/>
    </row>
    <row r="983">
      <c r="T983" s="8"/>
    </row>
    <row r="984">
      <c r="T984" s="8"/>
    </row>
    <row r="985">
      <c r="T985" s="8"/>
    </row>
    <row r="986">
      <c r="T986" s="8"/>
    </row>
    <row r="987">
      <c r="T987" s="8"/>
    </row>
    <row r="988">
      <c r="T988" s="8"/>
    </row>
    <row r="989">
      <c r="T989" s="8"/>
    </row>
    <row r="990">
      <c r="T990" s="8"/>
    </row>
    <row r="991">
      <c r="T991" s="8"/>
    </row>
    <row r="992">
      <c r="T992" s="8"/>
    </row>
    <row r="993">
      <c r="T993" s="8"/>
    </row>
    <row r="994">
      <c r="T994" s="8"/>
    </row>
    <row r="995">
      <c r="T995" s="8"/>
    </row>
    <row r="996">
      <c r="T996" s="8"/>
    </row>
    <row r="997">
      <c r="T99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