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лёна\Downloads\"/>
    </mc:Choice>
  </mc:AlternateContent>
  <xr:revisionPtr revIDLastSave="0" documentId="8_{A2F03AC9-8EBC-4D42-A3A3-6AF52A56A02D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shboard" sheetId="4" r:id="rId1"/>
    <sheet name="Dept_Monthly" sheetId="2" r:id="rId2"/>
    <sheet name="Manager_Monthly" sheetId="1" r:id="rId3"/>
    <sheet name="Manager_Yearl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C5" i="1"/>
  <c r="C4" i="1"/>
  <c r="D22" i="4"/>
  <c r="D21" i="4"/>
  <c r="D20" i="4"/>
  <c r="D19" i="4"/>
  <c r="D18" i="4"/>
  <c r="D17" i="4"/>
  <c r="C22" i="4"/>
  <c r="C21" i="4"/>
  <c r="C20" i="4"/>
  <c r="C19" i="4"/>
  <c r="C18" i="4"/>
  <c r="C17" i="4"/>
  <c r="D16" i="4"/>
  <c r="C16" i="4"/>
  <c r="D15" i="4"/>
  <c r="C15" i="4"/>
  <c r="D9" i="4"/>
  <c r="D8" i="4"/>
</calcChain>
</file>

<file path=xl/sharedStrings.xml><?xml version="1.0" encoding="utf-8"?>
<sst xmlns="http://schemas.openxmlformats.org/spreadsheetml/2006/main" count="219" uniqueCount="51">
  <si>
    <t>Manager</t>
  </si>
  <si>
    <t>month</t>
  </si>
  <si>
    <t>K1</t>
  </si>
  <si>
    <t>K2</t>
  </si>
  <si>
    <t>Васильев Артем Александрович</t>
  </si>
  <si>
    <t>Иванова Мария Сергеевна</t>
  </si>
  <si>
    <t>Кузнецов Михаил Иванович</t>
  </si>
  <si>
    <t>Михайлов Андрей Сергеевич</t>
  </si>
  <si>
    <t>Петрова Анна Дмитриевна</t>
  </si>
  <si>
    <t>Попова Екатерина Николаевна</t>
  </si>
  <si>
    <t>Смирнова Ольга Владимировна</t>
  </si>
  <si>
    <t>Соколова Анастасия Викторовна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</si>
  <si>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</si>
  <si>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</si>
  <si>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</si>
  <si>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</si>
  <si>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</si>
  <si>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</si>
  <si>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</si>
  <si>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</si>
  <si>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</si>
  <si>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</si>
  <si>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</si>
  <si>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</si>
  <si>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Аналитический отчет о прологациях сотрудников за 2023 год</t>
  </si>
  <si>
    <t>Общая сводка</t>
  </si>
  <si>
    <t>Средний К1 по всему отделу</t>
  </si>
  <si>
    <t>Средний К2 по всему отделу</t>
  </si>
  <si>
    <t>К2</t>
  </si>
  <si>
    <t>и 7,9% через месяц (К2)</t>
  </si>
  <si>
    <t>В среднем отдел удерживал 53,3% проектов сразу (К1)</t>
  </si>
  <si>
    <t>Средние значения К1 и К2 среди сотрудников</t>
  </si>
  <si>
    <t>ФИО</t>
  </si>
  <si>
    <t>К1</t>
  </si>
  <si>
    <t>В среднем за 2023 год лучший показатель К1 был у Михайлова А.С - 72,3%</t>
  </si>
  <si>
    <t>и у Петровой А.Д - 111,1%</t>
  </si>
  <si>
    <t>Лучший показатель К2 был у Смирновой О.В - 32,9%</t>
  </si>
  <si>
    <t>Наименее стабильны - Попова Е.Н (К1 - 38,3%)</t>
  </si>
  <si>
    <t>и Соколова А.В (К2 - 7, 5%)</t>
  </si>
  <si>
    <t>Ключевые выводы</t>
  </si>
  <si>
    <t>Самыми продуктивными оказались 1 и 4 кварталы 2023 года</t>
  </si>
  <si>
    <t>К1 - коэффициент пролонгированных в первый месяц проектов</t>
  </si>
  <si>
    <t>К2 - коэффициент пролонгированных во второй месяц проектов</t>
  </si>
  <si>
    <t>Коэффициенты пролонгации за каждый месяц по всему отделу</t>
  </si>
  <si>
    <t>После роста К1 в феврале продолжительный спад до сентября, пик в октябре.
К2 нестабилен, пик в марте, нулевые значения в мае  сентябре могут связаны с отсутствием отгрузок.</t>
  </si>
  <si>
    <t>Коэффициенты пролонгации по менеджерам ежемесячно</t>
  </si>
  <si>
    <t>Итоговые коэффициенты пролонгации</t>
  </si>
  <si>
    <t>Максимальный показатель К1</t>
  </si>
  <si>
    <t>Максимальный показатель К2</t>
  </si>
  <si>
    <r>
      <t xml:space="preserve">У каждого менеджера показатели волатильны.
</t>
    </r>
    <r>
      <rPr>
        <sz val="11"/>
        <color theme="1"/>
        <rFont val="Calibri"/>
        <family val="2"/>
        <charset val="204"/>
        <scheme val="minor"/>
      </rPr>
      <t>Показатели К2 равные нулю, при К1 меньше единицы, 
могут быть отрицательным сигналом.</t>
    </r>
    <r>
      <rPr>
        <b/>
        <sz val="11"/>
        <color theme="1"/>
        <rFont val="Calibri"/>
        <family val="2"/>
        <charset val="204"/>
        <scheme val="minor"/>
      </rPr>
      <t xml:space="preserve">
</t>
    </r>
  </si>
  <si>
    <t>Лучший показатель К1 у Михайлова А.С.
К2 - Смирновой О.В.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</si>
</sst>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B050"/>
      </bottom>
      <diagonal/>
    </border>
    <border>
      <left style="thin">
        <color auto="1"/>
      </left>
      <right style="thin">
        <color rgb="FF00B050"/>
      </right>
      <top style="thin">
        <color rgb="FF00B050"/>
      </top>
      <bottom style="thin">
        <color rgb="FF00B05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top"/>
    </xf>
    <xf numFmtId="0" fontId="5" fillId="2" borderId="0" xfId="0" applyFont="1" applyFill="1"/>
    <xf numFmtId="0" fontId="5" fillId="3" borderId="0" xfId="0" applyFont="1" applyFill="1"/>
    <xf numFmtId="0" fontId="0" fillId="5" borderId="0" xfId="0" applyFill="1"/>
    <xf numFmtId="0" fontId="0" fillId="5" borderId="2" xfId="0" applyFill="1" applyBorder="1"/>
    <xf numFmtId="0" fontId="0" fillId="5" borderId="3" xfId="0" applyFill="1" applyBorder="1"/>
    <xf numFmtId="0" fontId="5" fillId="5" borderId="0" xfId="0" applyFont="1" applyFill="1"/>
    <xf numFmtId="0" fontId="2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0" fillId="2" borderId="0" xfId="0" applyFill="1" applyAlignment="1">
      <alignment horizontal="center"/>
    </xf>
    <xf numFmtId="0" fontId="4" fillId="5" borderId="0" xfId="0" applyFont="1" applyFill="1"/>
    <xf numFmtId="0" fontId="6" fillId="5" borderId="0" xfId="0" applyFont="1" applyFill="1"/>
    <xf numFmtId="0" fontId="7" fillId="5" borderId="0" xfId="0" applyFont="1" applyFill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0" fillId="2" borderId="0" xfId="0" applyFill="1" applyAlignment="1">
      <alignment horizontal="center"/>
    </xf>
    <xf numFmtId="0" fontId="1" fillId="0" borderId="0" xfId="0" applyFont="1"/>
    <xf numFmtId="0" fontId="7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FF0000"/>
      </font>
    </dxf>
    <dxf>
      <font>
        <color rgb="FFFF0000"/>
      </font>
    </dxf>
    <dxf>
      <font>
        <u val="none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Средние коэффициенты пролонгации среди сотрудников за 2023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Dashboard!$C$14</c:f>
              <c:strCache>
                <c:ptCount val="1"/>
                <c:pt idx="0">
                  <c:v>К1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Dashboard!$B$15:$B$22</c:f>
              <c:strCache>
                <c:ptCount val="8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</c:strCache>
            </c:strRef>
          </c:cat>
          <c:val>
            <c:numRef>
              <c:f>Dashboard!$C$15:$C$22</c:f>
              <c:numCache>
                <c:formatCode>General</c:formatCode>
                <c:ptCount val="8"/>
                <c:pt idx="0">
                  <c:v>0.55924256722356513</c:v>
                </c:pt>
                <c:pt idx="1">
                  <c:v>0.40056570922866258</c:v>
                </c:pt>
                <c:pt idx="2">
                  <c:v>0.52113778837849634</c:v>
                </c:pt>
                <c:pt idx="3">
                  <c:v>0.72338214848364923</c:v>
                </c:pt>
                <c:pt idx="4">
                  <c:v>1.1111818218738581</c:v>
                </c:pt>
                <c:pt idx="5">
                  <c:v>0.38296928305379896</c:v>
                </c:pt>
                <c:pt idx="6">
                  <c:v>0.46291925998523686</c:v>
                </c:pt>
                <c:pt idx="7">
                  <c:v>0.57812554365795965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C-44F3-97D6-E6F6B8B480E1}"/>
            </c:ext>
          </c:extLst>
        </c:ser>
        <c:ser>
          <c:idx val="1"/>
          <c:order val="1"/>
          <c:tx>
            <c:strRef>
              <c:f>Dashboard!$D$14</c:f>
              <c:strCache>
                <c:ptCount val="1"/>
                <c:pt idx="0">
                  <c:v>К2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Dashboard!$B$15:$B$22</c:f>
              <c:strCache>
                <c:ptCount val="8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</c:strCache>
            </c:strRef>
          </c:cat>
          <c:val>
            <c:numRef>
              <c:f>Dashboard!$D$15:$D$22</c:f>
              <c:numCache>
                <c:formatCode>General</c:formatCode>
                <c:ptCount val="8"/>
                <c:pt idx="0">
                  <c:v>0.13488751747144742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0.1256881295037241</c:v>
                </c:pt>
                <c:pt idx="6">
                  <c:v>0.32893591986974624</c:v>
                </c:pt>
                <c:pt idx="7">
                  <c:v>7.4543567917159895E-2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C-44F3-97D6-E6F6B8B48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9500399"/>
        <c:axId val="479484079"/>
        <c:axId val="0"/>
      </c:bar3DChart>
      <c:catAx>
        <c:axId val="47950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84079"/>
        <c:crosses val="autoZero"/>
        <c:auto val="1"/>
        <c:lblAlgn val="ctr"/>
        <c:lblOffset val="100"/>
        <c:noMultiLvlLbl val="0"/>
      </c:catAx>
      <c:valAx>
        <c:axId val="479484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50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коэффициентов пролонгации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Смирновой Ольги Владимировны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Manager_Monthly!$A$62:$B$72</c:f>
              <c:multiLvlStrCache>
                <c:ptCount val="11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Июнь</c:v>
                  </c:pt>
                  <c:pt idx="5">
                    <c:v>Июль</c:v>
                  </c:pt>
                  <c:pt idx="6">
                    <c:v>Август</c:v>
                  </c:pt>
                  <c:pt idx="7">
                    <c:v>Сентябрь</c:v>
                  </c:pt>
                  <c:pt idx="8">
                    <c:v>Октябрь</c:v>
                  </c:pt>
                  <c:pt idx="9">
                    <c:v>Ноябрь</c:v>
                  </c:pt>
                  <c:pt idx="10">
                    <c:v>Декабрь</c:v>
                  </c:pt>
                </c:lvl>
                <c:lvl>
                  <c:pt idx="0">
                    <c:v>Смирнова Ольга Владимировна</c:v>
                  </c:pt>
                  <c:pt idx="1">
                    <c:v>Смирнова Ольга Владимировна</c:v>
                  </c:pt>
                  <c:pt idx="2">
                    <c:v>Смирнова Ольга Владимировна</c:v>
                  </c:pt>
                  <c:pt idx="3">
                    <c:v>Смирнова Ольга Владимировна</c:v>
                  </c:pt>
                  <c:pt idx="4">
                    <c:v>Смирнова Ольга Владимировна</c:v>
                  </c:pt>
                  <c:pt idx="5">
                    <c:v>Смирнова Ольга Владимировна</c:v>
                  </c:pt>
                  <c:pt idx="6">
                    <c:v>Смирнова Ольга Владимировна</c:v>
                  </c:pt>
                  <c:pt idx="7">
                    <c:v>Смирнова Ольга Владимировна</c:v>
                  </c:pt>
                  <c:pt idx="8">
                    <c:v>Смирнова Ольга Владимировна</c:v>
                  </c:pt>
                  <c:pt idx="9">
                    <c:v>Смирнова Ольга Владимировна</c:v>
                  </c:pt>
                  <c:pt idx="10">
                    <c:v>Смирнова Ольга Владимировна</c:v>
                  </c:pt>
                </c:lvl>
              </c:multiLvlStrCache>
            </c:multiLvlStrRef>
          </c:xVal>
          <c:yVal>
            <c:numRef>
              <c:f>Manager_Monthly!$C$62:$C$72</c:f>
              <c:numCache>
                <c:formatCode>General</c:formatCode>
                <c:ptCount val="11"/>
                <c:pt idx="0">
                  <c:v>0.74339496918207559</c:v>
                </c:pt>
                <c:pt idx="1">
                  <c:v>0</c:v>
                </c:pt>
                <c:pt idx="2">
                  <c:v>0</c:v>
                </c:pt>
                <c:pt idx="3">
                  <c:v>0.9661026054257319</c:v>
                </c:pt>
                <c:pt idx="4">
                  <c:v>0</c:v>
                </c:pt>
                <c:pt idx="5">
                  <c:v>0</c:v>
                </c:pt>
                <c:pt idx="6">
                  <c:v>0.37252856263255107</c:v>
                </c:pt>
                <c:pt idx="7">
                  <c:v>0.76547038038960913</c:v>
                </c:pt>
                <c:pt idx="8">
                  <c:v>1.0472413089238131</c:v>
                </c:pt>
                <c:pt idx="9">
                  <c:v>0.83623706213856863</c:v>
                </c:pt>
                <c:pt idx="10">
                  <c:v>0.36113697114525561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5-483F-8D4B-5EB7976A1C54}"/>
            </c:ext>
          </c:extLst>
        </c:ser>
        <c:ser>
          <c:idx val="1"/>
          <c:order val="1"/>
          <c:tx>
            <c:v>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Manager_Monthly!$A$62:$B$72</c:f>
              <c:multiLvlStrCache>
                <c:ptCount val="11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Июнь</c:v>
                  </c:pt>
                  <c:pt idx="5">
                    <c:v>Июль</c:v>
                  </c:pt>
                  <c:pt idx="6">
                    <c:v>Август</c:v>
                  </c:pt>
                  <c:pt idx="7">
                    <c:v>Сентябрь</c:v>
                  </c:pt>
                  <c:pt idx="8">
                    <c:v>Октябрь</c:v>
                  </c:pt>
                  <c:pt idx="9">
                    <c:v>Ноябрь</c:v>
                  </c:pt>
                  <c:pt idx="10">
                    <c:v>Декабрь</c:v>
                  </c:pt>
                </c:lvl>
                <c:lvl>
                  <c:pt idx="0">
                    <c:v>Смирнова Ольга Владимировна</c:v>
                  </c:pt>
                  <c:pt idx="1">
                    <c:v>Смирнова Ольга Владимировна</c:v>
                  </c:pt>
                  <c:pt idx="2">
                    <c:v>Смирнова Ольга Владимировна</c:v>
                  </c:pt>
                  <c:pt idx="3">
                    <c:v>Смирнова Ольга Владимировна</c:v>
                  </c:pt>
                  <c:pt idx="4">
                    <c:v>Смирнова Ольга Владимировна</c:v>
                  </c:pt>
                  <c:pt idx="5">
                    <c:v>Смирнова Ольга Владимировна</c:v>
                  </c:pt>
                  <c:pt idx="6">
                    <c:v>Смирнова Ольга Владимировна</c:v>
                  </c:pt>
                  <c:pt idx="7">
                    <c:v>Смирнова Ольга Владимировна</c:v>
                  </c:pt>
                  <c:pt idx="8">
                    <c:v>Смирнова Ольга Владимировна</c:v>
                  </c:pt>
                  <c:pt idx="9">
                    <c:v>Смирнова Ольга Владимировна</c:v>
                  </c:pt>
                  <c:pt idx="10">
                    <c:v>Смирнова Ольга Владимировна</c:v>
                  </c:pt>
                </c:lvl>
              </c:multiLvlStrCache>
            </c:multiLvlStrRef>
          </c:xVal>
          <c:yVal>
            <c:numRef>
              <c:f>Manager_Monthly!$D$62:$D$72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1.150520833333333</c:v>
                </c:pt>
                <c:pt idx="3">
                  <c:v>0</c:v>
                </c:pt>
                <c:pt idx="4">
                  <c:v>0</c:v>
                </c:pt>
                <c:pt idx="5">
                  <c:v>0.51627914417533172</c:v>
                </c:pt>
                <c:pt idx="6">
                  <c:v>1.553065162535253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0.3984299785232911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C5-483F-8D4B-5EB7976A1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55999"/>
        <c:axId val="470949279"/>
      </c:scatterChart>
      <c:valAx>
        <c:axId val="4709559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49279"/>
        <c:crosses val="autoZero"/>
        <c:crossBetween val="midCat"/>
      </c:valAx>
      <c:valAx>
        <c:axId val="470949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5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коэффициентов пролонгации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Соколовой Анастасии Викторовны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Manager_Monthly!$A$73:$B$84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Соколова Анастасия Викторовна</c:v>
                  </c:pt>
                  <c:pt idx="1">
                    <c:v>Соколова Анастасия Викторовна</c:v>
                  </c:pt>
                  <c:pt idx="2">
                    <c:v>Соколова Анастасия Викторовна</c:v>
                  </c:pt>
                  <c:pt idx="3">
                    <c:v>Соколова Анастасия Викторовна</c:v>
                  </c:pt>
                  <c:pt idx="4">
                    <c:v>Соколова Анастасия Викторовна</c:v>
                  </c:pt>
                  <c:pt idx="5">
                    <c:v>Соколова Анастасия Викторовна</c:v>
                  </c:pt>
                  <c:pt idx="6">
                    <c:v>Соколова Анастасия Викторовна</c:v>
                  </c:pt>
                  <c:pt idx="7">
                    <c:v>Соколова Анастасия Викторовна</c:v>
                  </c:pt>
                  <c:pt idx="8">
                    <c:v>Соколова Анастасия Викторовна</c:v>
                  </c:pt>
                  <c:pt idx="9">
                    <c:v>Соколова Анастасия Викторовна</c:v>
                  </c:pt>
                  <c:pt idx="10">
                    <c:v>Соколова Анастасия Викторовна</c:v>
                  </c:pt>
                  <c:pt idx="11">
                    <c:v>Соколова Анастасия Викторовна</c:v>
                  </c:pt>
                </c:lvl>
              </c:multiLvlStrCache>
            </c:multiLvlStrRef>
          </c:xVal>
          <c:yVal>
            <c:numRef>
              <c:f>Manager_Monthly!$C$73:$C$84</c:f>
              <c:numCache>
                <c:formatCode>General</c:formatCode>
                <c:ptCount val="12"/>
                <c:pt idx="0">
                  <c:v>0.42733223650525942</c:v>
                </c:pt>
                <c:pt idx="1">
                  <c:v>0.23473447219186769</c:v>
                </c:pt>
                <c:pt idx="2">
                  <c:v>0.93921947183341381</c:v>
                </c:pt>
                <c:pt idx="3">
                  <c:v>1.0658346153749629</c:v>
                </c:pt>
                <c:pt idx="4">
                  <c:v>0.2374064418467749</c:v>
                </c:pt>
                <c:pt idx="5">
                  <c:v>0.76642249527410211</c:v>
                </c:pt>
                <c:pt idx="6">
                  <c:v>0.61908809803630716</c:v>
                </c:pt>
                <c:pt idx="7">
                  <c:v>0.54126257788353915</c:v>
                </c:pt>
                <c:pt idx="8">
                  <c:v>0.29472005188897871</c:v>
                </c:pt>
                <c:pt idx="9">
                  <c:v>0.84179829223777414</c:v>
                </c:pt>
                <c:pt idx="10">
                  <c:v>0.17862628922536761</c:v>
                </c:pt>
                <c:pt idx="11">
                  <c:v>0.79106148159716805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4-4744-BC36-D2F050DCE050}"/>
            </c:ext>
          </c:extLst>
        </c:ser>
        <c:ser>
          <c:idx val="1"/>
          <c:order val="1"/>
          <c:tx>
            <c:v>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Manager_Monthly!$A$73:$B$84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Соколова Анастасия Викторовна</c:v>
                  </c:pt>
                  <c:pt idx="1">
                    <c:v>Соколова Анастасия Викторовна</c:v>
                  </c:pt>
                  <c:pt idx="2">
                    <c:v>Соколова Анастасия Викторовна</c:v>
                  </c:pt>
                  <c:pt idx="3">
                    <c:v>Соколова Анастасия Викторовна</c:v>
                  </c:pt>
                  <c:pt idx="4">
                    <c:v>Соколова Анастасия Викторовна</c:v>
                  </c:pt>
                  <c:pt idx="5">
                    <c:v>Соколова Анастасия Викторовна</c:v>
                  </c:pt>
                  <c:pt idx="6">
                    <c:v>Соколова Анастасия Викторовна</c:v>
                  </c:pt>
                  <c:pt idx="7">
                    <c:v>Соколова Анастасия Викторовна</c:v>
                  </c:pt>
                  <c:pt idx="8">
                    <c:v>Соколова Анастасия Викторовна</c:v>
                  </c:pt>
                  <c:pt idx="9">
                    <c:v>Соколова Анастасия Викторовна</c:v>
                  </c:pt>
                  <c:pt idx="10">
                    <c:v>Соколова Анастасия Викторовна</c:v>
                  </c:pt>
                  <c:pt idx="11">
                    <c:v>Соколова Анастасия Викторовна</c:v>
                  </c:pt>
                </c:lvl>
              </c:multiLvlStrCache>
            </c:multiLvlStrRef>
          </c:xVal>
          <c:yVal>
            <c:numRef>
              <c:f>Manager_Monthly!$D$73:$D$84</c:f>
              <c:numCache>
                <c:formatCode>General</c:formatCode>
                <c:ptCount val="12"/>
                <c:pt idx="0">
                  <c:v>0.67884731023636613</c:v>
                </c:pt>
                <c:pt idx="1">
                  <c:v>0.21567550476955261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C4-4744-BC36-D2F050DC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89119"/>
        <c:axId val="470990559"/>
      </c:scatterChart>
      <c:valAx>
        <c:axId val="470989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90559"/>
        <c:crosses val="autoZero"/>
        <c:crossBetween val="midCat"/>
      </c:valAx>
      <c:valAx>
        <c:axId val="47099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89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Manager_Yearly!$B$4</c:f>
              <c:strCache>
                <c:ptCount val="1"/>
                <c:pt idx="0">
                  <c:v>K1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Manager_Yearly!$A$5:$A$12</c:f>
              <c:strCache>
                <c:ptCount val="8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</c:strCache>
            </c:strRef>
          </c:cat>
          <c:val>
            <c:numRef>
              <c:f>Manager_Yearly!$B$5:$B$12</c:f>
              <c:numCache>
                <c:formatCode>General</c:formatCode>
                <c:ptCount val="8"/>
                <c:pt idx="0">
                  <c:v>6.7109108066827812</c:v>
                </c:pt>
                <c:pt idx="1">
                  <c:v>4.0056570922866266</c:v>
                </c:pt>
                <c:pt idx="2">
                  <c:v>4.1691023070279698</c:v>
                </c:pt>
                <c:pt idx="3">
                  <c:v>7.9572036333201419</c:v>
                </c:pt>
                <c:pt idx="4">
                  <c:v>1.1111818218738581</c:v>
                </c:pt>
                <c:pt idx="5">
                  <c:v>4.5956313966455884</c:v>
                </c:pt>
                <c:pt idx="6">
                  <c:v>5.0921118598376047</c:v>
                </c:pt>
                <c:pt idx="7">
                  <c:v>6.9375065238955154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F-4228-B2A7-61C3415C4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816351"/>
        <c:axId val="376826911"/>
        <c:axId val="0"/>
      </c:bar3DChart>
      <c:catAx>
        <c:axId val="37681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26911"/>
        <c:crosses val="autoZero"/>
        <c:auto val="1"/>
        <c:lblAlgn val="ctr"/>
        <c:lblOffset val="100"/>
        <c:noMultiLvlLbl val="0"/>
      </c:catAx>
      <c:valAx>
        <c:axId val="37682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1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Manager_Yearly!$C$4</c:f>
              <c:strCache>
                <c:ptCount val="1"/>
                <c:pt idx="0">
                  <c:v>K2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Manager_Yearly!$A$5:$A$12</c:f>
              <c:strCache>
                <c:ptCount val="8"/>
                <c:pt idx="0">
                  <c:v>Васильев Артем Александрович</c:v>
                </c:pt>
                <c:pt idx="1">
                  <c:v>Иванова Мария Сергеевна</c:v>
                </c:pt>
                <c:pt idx="2">
                  <c:v>Кузнецов Михаил Иванович</c:v>
                </c:pt>
                <c:pt idx="3">
                  <c:v>Михайлов Андрей Сергеевич</c:v>
                </c:pt>
                <c:pt idx="4">
                  <c:v>Петрова Анна Дмитриевна</c:v>
                </c:pt>
                <c:pt idx="5">
                  <c:v>Попова Екатерина Николаевна</c:v>
                </c:pt>
                <c:pt idx="6">
                  <c:v>Смирнова Ольга Владимировна</c:v>
                </c:pt>
                <c:pt idx="7">
                  <c:v>Соколова Анастасия Викторовна</c:v>
                </c:pt>
              </c:strCache>
            </c:strRef>
          </c:cat>
          <c:val>
            <c:numRef>
              <c:f>Manager_Yearly!$C$5:$C$12</c:f>
              <c:numCache>
                <c:formatCode>General</c:formatCode>
                <c:ptCount val="8"/>
                <c:pt idx="0">
                  <c:v>1.6186502096573689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1.508257554044689</c:v>
                </c:pt>
                <c:pt idx="6">
                  <c:v>3.6182951185672092</c:v>
                </c:pt>
                <c:pt idx="7">
                  <c:v>0.89452281500591868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F-45A9-9032-E8122B343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94973567"/>
        <c:axId val="1994960607"/>
        <c:axId val="0"/>
      </c:bar3DChart>
      <c:catAx>
        <c:axId val="19949735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960607"/>
        <c:crosses val="autoZero"/>
        <c:auto val="1"/>
        <c:lblAlgn val="ctr"/>
        <c:lblOffset val="100"/>
        <c:noMultiLvlLbl val="0"/>
      </c:catAx>
      <c:valAx>
        <c:axId val="199496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49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Коэффициенты</a:t>
            </a:r>
            <a:r>
              <a:rPr lang="ru-RU" baseline="0"/>
              <a:t> пролонгации по всему отделу за каждый месяц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Dept_Monthly!$B$4</c:f>
              <c:strCache>
                <c:ptCount val="1"/>
                <c:pt idx="0">
                  <c:v>K1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Dept_Monthly!$A$5:$A$16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Dept_Monthly!$B$5:$B$16</c:f>
              <c:numCache>
                <c:formatCode>General</c:formatCode>
                <c:ptCount val="12"/>
                <c:pt idx="0">
                  <c:v>0.44715648238889327</c:v>
                </c:pt>
                <c:pt idx="1">
                  <c:v>0.73789301258436635</c:v>
                </c:pt>
                <c:pt idx="2">
                  <c:v>0.66957166226326936</c:v>
                </c:pt>
                <c:pt idx="3">
                  <c:v>0.50358130971552817</c:v>
                </c:pt>
                <c:pt idx="4">
                  <c:v>0.58022710503314923</c:v>
                </c:pt>
                <c:pt idx="5">
                  <c:v>0.22098512337188159</c:v>
                </c:pt>
                <c:pt idx="6">
                  <c:v>0.52948213275650291</c:v>
                </c:pt>
                <c:pt idx="7">
                  <c:v>0.48720696345385328</c:v>
                </c:pt>
                <c:pt idx="8">
                  <c:v>0.33513622005821442</c:v>
                </c:pt>
                <c:pt idx="9">
                  <c:v>0.82774956770518748</c:v>
                </c:pt>
                <c:pt idx="10">
                  <c:v>0.51788226676395732</c:v>
                </c:pt>
                <c:pt idx="11">
                  <c:v>0.54459542138602546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F-48A1-8A31-E7D6BC7210F5}"/>
            </c:ext>
          </c:extLst>
        </c:ser>
        <c:ser>
          <c:idx val="1"/>
          <c:order val="1"/>
          <c:tx>
            <c:strRef>
              <c:f>Dept_Monthly!$C$4</c:f>
              <c:strCache>
                <c:ptCount val="1"/>
                <c:pt idx="0">
                  <c:v>K2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p3d/>
          </c:spPr>
          <c:invertIfNegative val="0"/>
          <c:cat>
            <c:strRef>
              <c:f>Dept_Monthly!$A$5:$A$16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Dept_Monthly!$C$5:$C$16</c:f>
              <c:numCache>
                <c:formatCode>General</c:formatCode>
                <c:ptCount val="12"/>
                <c:pt idx="0">
                  <c:v>0.13463676695619631</c:v>
                </c:pt>
                <c:pt idx="1">
                  <c:v>9.0870627810364993E-2</c:v>
                </c:pt>
                <c:pt idx="2">
                  <c:v>0.16166210920685739</c:v>
                </c:pt>
                <c:pt idx="3">
                  <c:v>9.2300094785219874E-2</c:v>
                </c:pt>
                <c:pt idx="4">
                  <c:v>0</c:v>
                </c:pt>
                <c:pt idx="5">
                  <c:v>3.8059007840357567E-2</c:v>
                </c:pt>
                <c:pt idx="6">
                  <c:v>0.1061278943005572</c:v>
                </c:pt>
                <c:pt idx="7">
                  <c:v>3.6017215423464588E-2</c:v>
                </c:pt>
                <c:pt idx="8">
                  <c:v>0</c:v>
                </c:pt>
                <c:pt idx="9">
                  <c:v>0.1123970173819686</c:v>
                </c:pt>
                <c:pt idx="10">
                  <c:v>1.8931474326249181E-2</c:v>
                </c:pt>
                <c:pt idx="11">
                  <c:v>0.15549810960551391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FF-48A1-8A31-E7D6BC721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79481199"/>
        <c:axId val="479482159"/>
        <c:axId val="0"/>
      </c:bar3DChart>
      <c:catAx>
        <c:axId val="47948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82159"/>
        <c:crosses val="autoZero"/>
        <c:auto val="1"/>
        <c:lblAlgn val="ctr"/>
        <c:lblOffset val="100"/>
        <c:noMultiLvlLbl val="0"/>
      </c:catAx>
      <c:valAx>
        <c:axId val="47948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948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Dept_Monthly!$B$4</c:f>
              <c:strCache>
                <c:ptCount val="1"/>
                <c:pt idx="0">
                  <c:v>K1</c:v>
                </c:pt>
              </c:strCache>
            </c:strRef>
          </c:tx>
          <c:spPr>
            <a:ln w="38100" cap="flat" cmpd="dbl" algn="ctr">
              <a:solidFill>
                <a:schemeClr val="accent4"/>
              </a:solidFill>
              <a:miter lim="800000"/>
            </a:ln>
            <a:effectLst/>
          </c:spPr>
          <c:marker>
            <c:symbol val="none"/>
          </c:marker>
          <c:cat>
            <c:strRef>
              <c:f>Dept_Monthly!$A$5:$A$16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Dept_Monthly!$B$5:$B$16</c:f>
              <c:numCache>
                <c:formatCode>General</c:formatCode>
                <c:ptCount val="12"/>
                <c:pt idx="0">
                  <c:v>0.44715648238889327</c:v>
                </c:pt>
                <c:pt idx="1">
                  <c:v>0.73789301258436635</c:v>
                </c:pt>
                <c:pt idx="2">
                  <c:v>0.66957166226326936</c:v>
                </c:pt>
                <c:pt idx="3">
                  <c:v>0.50358130971552817</c:v>
                </c:pt>
                <c:pt idx="4">
                  <c:v>0.58022710503314923</c:v>
                </c:pt>
                <c:pt idx="5">
                  <c:v>0.22098512337188159</c:v>
                </c:pt>
                <c:pt idx="6">
                  <c:v>0.52948213275650291</c:v>
                </c:pt>
                <c:pt idx="7">
                  <c:v>0.48720696345385328</c:v>
                </c:pt>
                <c:pt idx="8">
                  <c:v>0.33513622005821442</c:v>
                </c:pt>
                <c:pt idx="9">
                  <c:v>0.82774956770518748</c:v>
                </c:pt>
                <c:pt idx="10">
                  <c:v>0.51788226676395732</c:v>
                </c:pt>
                <c:pt idx="11">
                  <c:v>0.54459542138602546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E-4B47-9BBF-AFA8CFD24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23071"/>
        <c:axId val="376814431"/>
      </c:lineChart>
      <c:catAx>
        <c:axId val="37682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14431"/>
        <c:crosses val="autoZero"/>
        <c:auto val="1"/>
        <c:lblAlgn val="ctr"/>
        <c:lblOffset val="100"/>
        <c:noMultiLvlLbl val="0"/>
      </c:catAx>
      <c:valAx>
        <c:axId val="3768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2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4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Dept_Monthly!$C$4</c:f>
              <c:strCache>
                <c:ptCount val="1"/>
                <c:pt idx="0">
                  <c:v>K2</c:v>
                </c:pt>
              </c:strCache>
            </c:strRef>
          </c:tx>
          <c:spPr>
            <a:ln w="38100" cap="flat" cmpd="dbl" algn="ctr">
              <a:solidFill>
                <a:schemeClr val="accent5"/>
              </a:solidFill>
              <a:miter lim="800000"/>
            </a:ln>
            <a:effectLst/>
          </c:spPr>
          <c:marker>
            <c:symbol val="none"/>
          </c:marker>
          <c:cat>
            <c:strRef>
              <c:f>Dept_Monthly!$A$5:$A$16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Dept_Monthly!$C$5:$C$16</c:f>
              <c:numCache>
                <c:formatCode>General</c:formatCode>
                <c:ptCount val="12"/>
                <c:pt idx="0">
                  <c:v>0.13463676695619631</c:v>
                </c:pt>
                <c:pt idx="1">
                  <c:v>9.0870627810364993E-2</c:v>
                </c:pt>
                <c:pt idx="2">
                  <c:v>0.16166210920685739</c:v>
                </c:pt>
                <c:pt idx="3">
                  <c:v>9.2300094785219874E-2</c:v>
                </c:pt>
                <c:pt idx="4">
                  <c:v>0</c:v>
                </c:pt>
                <c:pt idx="5">
                  <c:v>3.8059007840357567E-2</c:v>
                </c:pt>
                <c:pt idx="6">
                  <c:v>0.1061278943005572</c:v>
                </c:pt>
                <c:pt idx="7">
                  <c:v>3.6017215423464588E-2</c:v>
                </c:pt>
                <c:pt idx="8">
                  <c:v>0</c:v>
                </c:pt>
                <c:pt idx="9">
                  <c:v>0.1123970173819686</c:v>
                </c:pt>
                <c:pt idx="10">
                  <c:v>1.8931474326249181E-2</c:v>
                </c:pt>
                <c:pt idx="11">
                  <c:v>0.15549810960551391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E-471D-935F-E55BCCEF6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820191"/>
        <c:axId val="376817791"/>
      </c:lineChart>
      <c:catAx>
        <c:axId val="37682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17791"/>
        <c:crosses val="autoZero"/>
        <c:auto val="1"/>
        <c:lblAlgn val="ctr"/>
        <c:lblOffset val="100"/>
        <c:noMultiLvlLbl val="0"/>
      </c:catAx>
      <c:valAx>
        <c:axId val="37681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2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5400" cap="flat" cmpd="sng" algn="ctr">
      <a:solidFill>
        <a:schemeClr val="accent5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Изменение</a:t>
            </a:r>
            <a:r>
              <a:rPr lang="ru-RU" baseline="0"/>
              <a:t> коэффициентов пролонгации</a:t>
            </a:r>
          </a:p>
          <a:p>
            <a:pPr>
              <a:defRPr/>
            </a:pPr>
            <a:r>
              <a:rPr lang="ru-RU" baseline="0"/>
              <a:t>Васильева Артема Александровича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Manager_Monthly!$C$7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Manager_Monthly!$A$8:$B$19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Васильев Артем Александрович</c:v>
                  </c:pt>
                  <c:pt idx="1">
                    <c:v>Васильев Артем Александрович</c:v>
                  </c:pt>
                  <c:pt idx="2">
                    <c:v>Васильев Артем Александрович</c:v>
                  </c:pt>
                  <c:pt idx="3">
                    <c:v>Васильев Артем Александрович</c:v>
                  </c:pt>
                  <c:pt idx="4">
                    <c:v>Васильев Артем Александрович</c:v>
                  </c:pt>
                  <c:pt idx="5">
                    <c:v>Васильев Артем Александрович</c:v>
                  </c:pt>
                  <c:pt idx="6">
                    <c:v>Васильев Артем Александрович</c:v>
                  </c:pt>
                  <c:pt idx="7">
                    <c:v>Васильев Артем Александрович</c:v>
                  </c:pt>
                  <c:pt idx="8">
                    <c:v>Васильев Артем Александрович</c:v>
                  </c:pt>
                  <c:pt idx="9">
                    <c:v>Васильев Артем Александрович</c:v>
                  </c:pt>
                  <c:pt idx="10">
                    <c:v>Васильев Артем Александрович</c:v>
                  </c:pt>
                  <c:pt idx="11">
                    <c:v>Васильев Артем Александрович</c:v>
                  </c:pt>
                </c:lvl>
              </c:multiLvlStrCache>
            </c:multiLvlStrRef>
          </c:xVal>
          <c:yVal>
            <c:numRef>
              <c:f>Manager_Monthly!$C$8:$C$19</c:f>
              <c:numCache>
                <c:formatCode>General</c:formatCode>
                <c:ptCount val="12"/>
                <c:pt idx="0">
                  <c:v>0.55623583395377396</c:v>
                </c:pt>
                <c:pt idx="1">
                  <c:v>1.155760521008959</c:v>
                </c:pt>
                <c:pt idx="2">
                  <c:v>0.62724960745558334</c:v>
                </c:pt>
                <c:pt idx="3">
                  <c:v>0.46638866299691212</c:v>
                </c:pt>
                <c:pt idx="4">
                  <c:v>0.44922279298661538</c:v>
                </c:pt>
                <c:pt idx="5">
                  <c:v>0.38928703566102812</c:v>
                </c:pt>
                <c:pt idx="6">
                  <c:v>0.58501567021278034</c:v>
                </c:pt>
                <c:pt idx="7">
                  <c:v>0.47750385208012319</c:v>
                </c:pt>
                <c:pt idx="8">
                  <c:v>0.172432592799243</c:v>
                </c:pt>
                <c:pt idx="9">
                  <c:v>0.88675037994867578</c:v>
                </c:pt>
                <c:pt idx="10">
                  <c:v>0.6210006947226171</c:v>
                </c:pt>
                <c:pt idx="11">
                  <c:v>0.32406316285646952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152-4657-BCD8-FBB9ECA3AB45}"/>
            </c:ext>
          </c:extLst>
        </c:ser>
        <c:ser>
          <c:idx val="1"/>
          <c:order val="1"/>
          <c:tx>
            <c:strRef>
              <c:f>Manager_Monthly!$D$7</c:f>
              <c:strCache>
                <c:ptCount val="1"/>
                <c:pt idx="0">
                  <c:v>K2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Manager_Monthly!$A$8:$B$19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Васильев Артем Александрович</c:v>
                  </c:pt>
                  <c:pt idx="1">
                    <c:v>Васильев Артем Александрович</c:v>
                  </c:pt>
                  <c:pt idx="2">
                    <c:v>Васильев Артем Александрович</c:v>
                  </c:pt>
                  <c:pt idx="3">
                    <c:v>Васильев Артем Александрович</c:v>
                  </c:pt>
                  <c:pt idx="4">
                    <c:v>Васильев Артем Александрович</c:v>
                  </c:pt>
                  <c:pt idx="5">
                    <c:v>Васильев Артем Александрович</c:v>
                  </c:pt>
                  <c:pt idx="6">
                    <c:v>Васильев Артем Александрович</c:v>
                  </c:pt>
                  <c:pt idx="7">
                    <c:v>Васильев Артем Александрович</c:v>
                  </c:pt>
                  <c:pt idx="8">
                    <c:v>Васильев Артем Александрович</c:v>
                  </c:pt>
                  <c:pt idx="9">
                    <c:v>Васильев Артем Александрович</c:v>
                  </c:pt>
                  <c:pt idx="10">
                    <c:v>Васильев Артем Александрович</c:v>
                  </c:pt>
                  <c:pt idx="11">
                    <c:v>Васильев Артем Александрович</c:v>
                  </c:pt>
                </c:lvl>
              </c:multiLvlStrCache>
            </c:multiLvlStrRef>
          </c:xVal>
          <c:yVal>
            <c:numRef>
              <c:f>Manager_Monthly!$D$8:$D$19</c:f>
              <c:numCache>
                <c:formatCode>General</c:formatCode>
                <c:ptCount val="12"/>
                <c:pt idx="0">
                  <c:v>0</c:v>
                </c:pt>
                <c:pt idx="1">
                  <c:v>0.18654602366113751</c:v>
                </c:pt>
                <c:pt idx="2">
                  <c:v>0.70782328981723242</c:v>
                </c:pt>
                <c:pt idx="3">
                  <c:v>0.11020341027468609</c:v>
                </c:pt>
                <c:pt idx="4">
                  <c:v>0</c:v>
                </c:pt>
                <c:pt idx="5">
                  <c:v>5.6962571244683603E-2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7.2256359431780645E-2</c:v>
                </c:pt>
                <c:pt idx="10">
                  <c:v>0</c:v>
                </c:pt>
                <c:pt idx="11">
                  <c:v>0.48485855522784871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52-4657-BCD8-FBB9ECA3A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24991"/>
        <c:axId val="376821151"/>
      </c:scatterChart>
      <c:valAx>
        <c:axId val="376824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21151"/>
        <c:crosses val="autoZero"/>
        <c:crossBetween val="midCat"/>
      </c:valAx>
      <c:valAx>
        <c:axId val="3768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24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коэффициентов пролонгации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Ивановой Марии Сергеевны</a:t>
            </a:r>
          </a:p>
        </c:rich>
      </c:tx>
      <c:layout>
        <c:manualLayout>
          <c:xMode val="edge"/>
          <c:yMode val="edge"/>
          <c:x val="0.144472222222222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Manager_Monthly!$A$20:$B$29</c:f>
              <c:multiLvlStrCache>
                <c:ptCount val="10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</c:lvl>
                <c:lvl>
                  <c:pt idx="0">
                    <c:v>Иванова Мария Сергеевна</c:v>
                  </c:pt>
                  <c:pt idx="1">
                    <c:v>Иванова Мария Сергеевна</c:v>
                  </c:pt>
                  <c:pt idx="2">
                    <c:v>Иванова Мария Сергеевна</c:v>
                  </c:pt>
                  <c:pt idx="3">
                    <c:v>Иванова Мария Сергеевна</c:v>
                  </c:pt>
                  <c:pt idx="4">
                    <c:v>Иванова Мария Сергеевна</c:v>
                  </c:pt>
                  <c:pt idx="5">
                    <c:v>Иванова Мария Сергеевна</c:v>
                  </c:pt>
                  <c:pt idx="6">
                    <c:v>Иванова Мария Сергеевна</c:v>
                  </c:pt>
                  <c:pt idx="7">
                    <c:v>Иванова Мария Сергеевна</c:v>
                  </c:pt>
                  <c:pt idx="8">
                    <c:v>Иванова Мария Сергеевна</c:v>
                  </c:pt>
                  <c:pt idx="9">
                    <c:v>Иванова Мария Сергеевна</c:v>
                  </c:pt>
                </c:lvl>
              </c:multiLvlStrCache>
            </c:multiLvlStrRef>
          </c:xVal>
          <c:yVal>
            <c:numRef>
              <c:f>Manager_Monthly!$C$20:$C$29</c:f>
              <c:numCache>
                <c:formatCode>General</c:formatCode>
                <c:ptCount val="10"/>
                <c:pt idx="0">
                  <c:v>0.27006578358539218</c:v>
                </c:pt>
                <c:pt idx="1">
                  <c:v>0</c:v>
                </c:pt>
                <c:pt idx="2">
                  <c:v>0.44607445551884251</c:v>
                </c:pt>
                <c:pt idx="3">
                  <c:v>0.27768283354547513</c:v>
                </c:pt>
                <c:pt idx="4">
                  <c:v>1</c:v>
                </c:pt>
                <c:pt idx="5">
                  <c:v>0</c:v>
                </c:pt>
                <c:pt idx="6">
                  <c:v>0.47261056500560639</c:v>
                </c:pt>
                <c:pt idx="7">
                  <c:v>0.54067455262879505</c:v>
                </c:pt>
                <c:pt idx="8">
                  <c:v>0.99854890200251523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BA-4223-8A7A-CDDB13D2B67D}"/>
            </c:ext>
          </c:extLst>
        </c:ser>
        <c:ser>
          <c:idx val="1"/>
          <c:order val="1"/>
          <c:tx>
            <c:v>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Manager_Monthly!$A$20:$B$29</c:f>
              <c:multiLvlStrCache>
                <c:ptCount val="10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</c:lvl>
                <c:lvl>
                  <c:pt idx="0">
                    <c:v>Иванова Мария Сергеевна</c:v>
                  </c:pt>
                  <c:pt idx="1">
                    <c:v>Иванова Мария Сергеевна</c:v>
                  </c:pt>
                  <c:pt idx="2">
                    <c:v>Иванова Мария Сергеевна</c:v>
                  </c:pt>
                  <c:pt idx="3">
                    <c:v>Иванова Мария Сергеевна</c:v>
                  </c:pt>
                  <c:pt idx="4">
                    <c:v>Иванова Мария Сергеевна</c:v>
                  </c:pt>
                  <c:pt idx="5">
                    <c:v>Иванова Мария Сергеевна</c:v>
                  </c:pt>
                  <c:pt idx="6">
                    <c:v>Иванова Мария Сергеевна</c:v>
                  </c:pt>
                  <c:pt idx="7">
                    <c:v>Иванова Мария Сергеевна</c:v>
                  </c:pt>
                  <c:pt idx="8">
                    <c:v>Иванова Мария Сергеевна</c:v>
                  </c:pt>
                  <c:pt idx="9">
                    <c:v>Иванова Мария Сергеевна</c:v>
                  </c:pt>
                </c:lvl>
              </c:multiLvlStrCache>
            </c:multiLvlStrRef>
          </c:xVal>
          <c:yVal>
            <c:numRef>
              <c:f>Manager_Monthly!$D$20:$D$29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BA-4223-8A7A-CDDB13D2B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28639"/>
        <c:axId val="470930559"/>
      </c:scatterChart>
      <c:valAx>
        <c:axId val="47092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30559"/>
        <c:crosses val="autoZero"/>
        <c:crossBetween val="midCat"/>
      </c:valAx>
      <c:valAx>
        <c:axId val="4709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2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коэффициентов пролонгации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Кузнецова Михаила Ивановича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Manager_Monthly!$A$30:$B$37</c:f>
              <c:multiLvlStrCache>
                <c:ptCount val="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Октябрь</c:v>
                  </c:pt>
                  <c:pt idx="6">
                    <c:v>Ноябрь</c:v>
                  </c:pt>
                  <c:pt idx="7">
                    <c:v>Декабрь</c:v>
                  </c:pt>
                </c:lvl>
                <c:lvl>
                  <c:pt idx="0">
                    <c:v>Кузнецов Михаил Иванович</c:v>
                  </c:pt>
                  <c:pt idx="1">
                    <c:v>Кузнецов Михаил Иванович</c:v>
                  </c:pt>
                  <c:pt idx="2">
                    <c:v>Кузнецов Михаил Иванович</c:v>
                  </c:pt>
                  <c:pt idx="3">
                    <c:v>Кузнецов Михаил Иванович</c:v>
                  </c:pt>
                  <c:pt idx="4">
                    <c:v>Кузнецов Михаил Иванович</c:v>
                  </c:pt>
                  <c:pt idx="5">
                    <c:v>Кузнецов Михаил Иванович</c:v>
                  </c:pt>
                  <c:pt idx="6">
                    <c:v>Кузнецов Михаил Иванович</c:v>
                  </c:pt>
                  <c:pt idx="7">
                    <c:v>Кузнецов Михаил Иванович</c:v>
                  </c:pt>
                </c:lvl>
              </c:multiLvlStrCache>
            </c:multiLvlStrRef>
          </c:xVal>
          <c:yVal>
            <c:numRef>
              <c:f>Manager_Monthly!$C$30:$C$37</c:f>
              <c:numCache>
                <c:formatCode>General</c:formatCode>
                <c:ptCount val="8"/>
                <c:pt idx="0">
                  <c:v>1.26597879048438</c:v>
                </c:pt>
                <c:pt idx="1">
                  <c:v>0.84695494679646821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1.308515426021579</c:v>
                </c:pt>
                <c:pt idx="6">
                  <c:v>0.47364147937048912</c:v>
                </c:pt>
                <c:pt idx="7">
                  <c:v>0.27401166435505359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E-4B1E-92BD-71D3E55E63B3}"/>
            </c:ext>
          </c:extLst>
        </c:ser>
        <c:ser>
          <c:idx val="1"/>
          <c:order val="1"/>
          <c:tx>
            <c:v>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Manager_Monthly!$A$30:$B$37</c:f>
              <c:multiLvlStrCache>
                <c:ptCount val="8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Октябрь</c:v>
                  </c:pt>
                  <c:pt idx="6">
                    <c:v>Ноябрь</c:v>
                  </c:pt>
                  <c:pt idx="7">
                    <c:v>Декабрь</c:v>
                  </c:pt>
                </c:lvl>
                <c:lvl>
                  <c:pt idx="0">
                    <c:v>Кузнецов Михаил Иванович</c:v>
                  </c:pt>
                  <c:pt idx="1">
                    <c:v>Кузнецов Михаил Иванович</c:v>
                  </c:pt>
                  <c:pt idx="2">
                    <c:v>Кузнецов Михаил Иванович</c:v>
                  </c:pt>
                  <c:pt idx="3">
                    <c:v>Кузнецов Михаил Иванович</c:v>
                  </c:pt>
                  <c:pt idx="4">
                    <c:v>Кузнецов Михаил Иванович</c:v>
                  </c:pt>
                  <c:pt idx="5">
                    <c:v>Кузнецов Михаил Иванович</c:v>
                  </c:pt>
                  <c:pt idx="6">
                    <c:v>Кузнецов Михаил Иванович</c:v>
                  </c:pt>
                  <c:pt idx="7">
                    <c:v>Кузнецов Михаил Иванович</c:v>
                  </c:pt>
                </c:lvl>
              </c:multiLvlStrCache>
            </c:multiLvlStrRef>
          </c:xVal>
          <c:yVal>
            <c:numRef>
              <c:f>Manager_Monthly!$D$30:$D$37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0E-4B1E-92BD-71D3E55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53599"/>
        <c:axId val="470951679"/>
      </c:scatterChart>
      <c:valAx>
        <c:axId val="47095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51679"/>
        <c:crosses val="autoZero"/>
        <c:crossBetween val="midCat"/>
      </c:valAx>
      <c:valAx>
        <c:axId val="47095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53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коэффициентов пролонгации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Михайлова Андрея Сергеевича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Manager_Monthly!$A$38:$B$48</c:f>
              <c:multiLvlStrCache>
                <c:ptCount val="11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Сентябрь</c:v>
                  </c:pt>
                  <c:pt idx="8">
                    <c:v>Октябрь</c:v>
                  </c:pt>
                  <c:pt idx="9">
                    <c:v>Ноябрь</c:v>
                  </c:pt>
                  <c:pt idx="10">
                    <c:v>Декабрь</c:v>
                  </c:pt>
                </c:lvl>
                <c:lvl>
                  <c:pt idx="0">
                    <c:v>Михайлов Андрей Сергеевич</c:v>
                  </c:pt>
                  <c:pt idx="1">
                    <c:v>Михайлов Андрей Сергеевич</c:v>
                  </c:pt>
                  <c:pt idx="2">
                    <c:v>Михайлов Андрей Сергеевич</c:v>
                  </c:pt>
                  <c:pt idx="3">
                    <c:v>Михайлов Андрей Сергеевич</c:v>
                  </c:pt>
                  <c:pt idx="4">
                    <c:v>Михайлов Андрей Сергеевич</c:v>
                  </c:pt>
                  <c:pt idx="5">
                    <c:v>Михайлов Андрей Сергеевич</c:v>
                  </c:pt>
                  <c:pt idx="6">
                    <c:v>Михайлов Андрей Сергеевич</c:v>
                  </c:pt>
                  <c:pt idx="7">
                    <c:v>Михайлов Андрей Сергеевич</c:v>
                  </c:pt>
                  <c:pt idx="8">
                    <c:v>Михайлов Андрей Сергеевич</c:v>
                  </c:pt>
                  <c:pt idx="9">
                    <c:v>Михайлов Андрей Сергеевич</c:v>
                  </c:pt>
                  <c:pt idx="10">
                    <c:v>Михайлов Андрей Сергеевич</c:v>
                  </c:pt>
                </c:lvl>
              </c:multiLvlStrCache>
            </c:multiLvlStrRef>
          </c:xVal>
          <c:yVal>
            <c:numRef>
              <c:f>Manager_Monthly!$C$38:$C$48</c:f>
              <c:numCache>
                <c:formatCode>General</c:formatCode>
                <c:ptCount val="11"/>
                <c:pt idx="0">
                  <c:v>0.6879234191303456</c:v>
                </c:pt>
                <c:pt idx="1">
                  <c:v>0.90364496568268138</c:v>
                </c:pt>
                <c:pt idx="2">
                  <c:v>2.4305770172992118</c:v>
                </c:pt>
                <c:pt idx="3">
                  <c:v>1.098839320426344</c:v>
                </c:pt>
                <c:pt idx="4">
                  <c:v>1.189615918725333</c:v>
                </c:pt>
                <c:pt idx="5">
                  <c:v>0</c:v>
                </c:pt>
                <c:pt idx="6">
                  <c:v>1.1975246274311691</c:v>
                </c:pt>
                <c:pt idx="7">
                  <c:v>0</c:v>
                </c:pt>
                <c:pt idx="8">
                  <c:v>0.44907836462505668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96-4C85-BBA3-3148730F81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Manager_Monthly!$A$38:$B$48</c:f>
              <c:multiLvlStrCache>
                <c:ptCount val="11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Сентябрь</c:v>
                  </c:pt>
                  <c:pt idx="8">
                    <c:v>Октябрь</c:v>
                  </c:pt>
                  <c:pt idx="9">
                    <c:v>Ноябрь</c:v>
                  </c:pt>
                  <c:pt idx="10">
                    <c:v>Декабрь</c:v>
                  </c:pt>
                </c:lvl>
                <c:lvl>
                  <c:pt idx="0">
                    <c:v>Михайлов Андрей Сергеевич</c:v>
                  </c:pt>
                  <c:pt idx="1">
                    <c:v>Михайлов Андрей Сергеевич</c:v>
                  </c:pt>
                  <c:pt idx="2">
                    <c:v>Михайлов Андрей Сергеевич</c:v>
                  </c:pt>
                  <c:pt idx="3">
                    <c:v>Михайлов Андрей Сергеевич</c:v>
                  </c:pt>
                  <c:pt idx="4">
                    <c:v>Михайлов Андрей Сергеевич</c:v>
                  </c:pt>
                  <c:pt idx="5">
                    <c:v>Михайлов Андрей Сергеевич</c:v>
                  </c:pt>
                  <c:pt idx="6">
                    <c:v>Михайлов Андрей Сергеевич</c:v>
                  </c:pt>
                  <c:pt idx="7">
                    <c:v>Михайлов Андрей Сергеевич</c:v>
                  </c:pt>
                  <c:pt idx="8">
                    <c:v>Михайлов Андрей Сергеевич</c:v>
                  </c:pt>
                  <c:pt idx="9">
                    <c:v>Михайлов Андрей Сергеевич</c:v>
                  </c:pt>
                  <c:pt idx="10">
                    <c:v>Михайлов Андрей Сергеевич</c:v>
                  </c:pt>
                </c:lvl>
              </c:multiLvlStrCache>
            </c:multiLvlStrRef>
          </c:xVal>
          <c:yVal>
            <c:numRef>
              <c:f>Manager_Monthly!$D$38:$D$48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96-4C85-BBA3-3148730F8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985759"/>
        <c:axId val="470976639"/>
      </c:scatterChart>
      <c:valAx>
        <c:axId val="470985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76639"/>
        <c:crosses val="autoZero"/>
        <c:crossBetween val="midCat"/>
      </c:valAx>
      <c:valAx>
        <c:axId val="4709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0985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Изменение коэффициентов пролонгации</a:t>
            </a:r>
          </a:p>
          <a:p>
            <a:pPr>
              <a:defRPr/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Поповой Екатерины Николаевны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К1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Manager_Monthly!$A$50:$B$61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Попова Екатерина Николаевна</c:v>
                  </c:pt>
                  <c:pt idx="1">
                    <c:v>Попова Екатерина Николаевна</c:v>
                  </c:pt>
                  <c:pt idx="2">
                    <c:v>Попова Екатерина Николаевна</c:v>
                  </c:pt>
                  <c:pt idx="3">
                    <c:v>Попова Екатерина Николаевна</c:v>
                  </c:pt>
                  <c:pt idx="4">
                    <c:v>Попова Екатерина Николаевна</c:v>
                  </c:pt>
                  <c:pt idx="5">
                    <c:v>Попова Екатерина Николаевна</c:v>
                  </c:pt>
                  <c:pt idx="6">
                    <c:v>Попова Екатерина Николаевна</c:v>
                  </c:pt>
                  <c:pt idx="7">
                    <c:v>Попова Екатерина Николаевна</c:v>
                  </c:pt>
                  <c:pt idx="8">
                    <c:v>Попова Екатерина Николаевна</c:v>
                  </c:pt>
                  <c:pt idx="9">
                    <c:v>Попова Екатерина Николаевна</c:v>
                  </c:pt>
                  <c:pt idx="10">
                    <c:v>Попова Екатерина Николаевна</c:v>
                  </c:pt>
                  <c:pt idx="11">
                    <c:v>Попова Екатерина Николаевна</c:v>
                  </c:pt>
                </c:lvl>
              </c:multiLvlStrCache>
            </c:multiLvlStrRef>
          </c:xVal>
          <c:yVal>
            <c:numRef>
              <c:f>Manager_Monthly!$C$50:$C$61</c:f>
              <c:numCache>
                <c:formatCode>General</c:formatCode>
                <c:ptCount val="12"/>
                <c:pt idx="0">
                  <c:v>0.44067831618953202</c:v>
                </c:pt>
                <c:pt idx="1">
                  <c:v>0</c:v>
                </c:pt>
                <c:pt idx="2">
                  <c:v>0.68452326538074781</c:v>
                </c:pt>
                <c:pt idx="3">
                  <c:v>0.28936159126730843</c:v>
                </c:pt>
                <c:pt idx="4">
                  <c:v>0.75694765970734224</c:v>
                </c:pt>
                <c:pt idx="5">
                  <c:v>0</c:v>
                </c:pt>
                <c:pt idx="6">
                  <c:v>9.6051892970747829E-2</c:v>
                </c:pt>
                <c:pt idx="7">
                  <c:v>0.47993607954545447</c:v>
                </c:pt>
                <c:pt idx="8">
                  <c:v>0.4543825532738065</c:v>
                </c:pt>
                <c:pt idx="9">
                  <c:v>0.79362621025474911</c:v>
                </c:pt>
                <c:pt idx="10">
                  <c:v>0</c:v>
                </c:pt>
                <c:pt idx="11">
                  <c:v>0.60012382805589948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80-44CF-A0F0-928E7CE060A0}"/>
            </c:ext>
          </c:extLst>
        </c:ser>
        <c:ser>
          <c:idx val="1"/>
          <c:order val="1"/>
          <c:tx>
            <c:v>К2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Manager_Monthly!$A$50:$B$61</c:f>
              <c:multiLvlStrCache>
                <c:ptCount val="12"/>
                <c:lvl>
                  <c:pt idx="0">
                    <c:v>Январь</c:v>
                  </c:pt>
                  <c:pt idx="1">
                    <c:v>Февраль</c:v>
                  </c:pt>
                  <c:pt idx="2">
                    <c:v>Март</c:v>
                  </c:pt>
                  <c:pt idx="3">
                    <c:v>Апрель</c:v>
                  </c:pt>
                  <c:pt idx="4">
                    <c:v>Май</c:v>
                  </c:pt>
                  <c:pt idx="5">
                    <c:v>Июнь</c:v>
                  </c:pt>
                  <c:pt idx="6">
                    <c:v>Июль</c:v>
                  </c:pt>
                  <c:pt idx="7">
                    <c:v>Август</c:v>
                  </c:pt>
                  <c:pt idx="8">
                    <c:v>Сентябрь</c:v>
                  </c:pt>
                  <c:pt idx="9">
                    <c:v>Октябрь</c:v>
                  </c:pt>
                  <c:pt idx="10">
                    <c:v>Ноябрь</c:v>
                  </c:pt>
                  <c:pt idx="11">
                    <c:v>Декабрь</c:v>
                  </c:pt>
                </c:lvl>
                <c:lvl>
                  <c:pt idx="0">
                    <c:v>Попова Екатерина Николаевна</c:v>
                  </c:pt>
                  <c:pt idx="1">
                    <c:v>Попова Екатерина Николаевна</c:v>
                  </c:pt>
                  <c:pt idx="2">
                    <c:v>Попова Екатерина Николаевна</c:v>
                  </c:pt>
                  <c:pt idx="3">
                    <c:v>Попова Екатерина Николаевна</c:v>
                  </c:pt>
                  <c:pt idx="4">
                    <c:v>Попова Екатерина Николаевна</c:v>
                  </c:pt>
                  <c:pt idx="5">
                    <c:v>Попова Екатерина Николаевна</c:v>
                  </c:pt>
                  <c:pt idx="6">
                    <c:v>Попова Екатерина Николаевна</c:v>
                  </c:pt>
                  <c:pt idx="7">
                    <c:v>Попова Екатерина Николаевна</c:v>
                  </c:pt>
                  <c:pt idx="8">
                    <c:v>Попова Екатерина Николаевна</c:v>
                  </c:pt>
                  <c:pt idx="9">
                    <c:v>Попова Екатерина Николаевна</c:v>
                  </c:pt>
                  <c:pt idx="10">
                    <c:v>Попова Екатерина Николаевна</c:v>
                  </c:pt>
                  <c:pt idx="11">
                    <c:v>Попова Екатерина Николаевна</c:v>
                  </c:pt>
                </c:lvl>
              </c:multiLvlStrCache>
            </c:multiLvlStrRef>
          </c:xVal>
          <c:yVal>
            <c:numRef>
              <c:f>Manager_Monthly!$D$50:$D$61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0.1909066451439333</c:v>
                </c:pt>
                <c:pt idx="4">
                  <c:v>0</c:v>
                </c:pt>
                <c:pt idx="5">
                  <c:v>0</c:v>
                </c:pt>
                <c:pt idx="6">
                  <c:v>0.50578598361721494</c:v>
                </c:pt>
                <c:pt idx="7">
                  <c:v>0</c:v>
                </c:pt>
                <c:pt idx="8">
                  <c:v>0</c:v>
                </c:pt>
                <c:pt idx="9">
                  <c:v>0.62172787821122744</c:v>
                </c:pt>
                <c:pt idx="10">
                  <c:v>0.1898370470723135</c:v>
                </c:pt>
                <c:pt idx="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80-44CF-A0F0-928E7CE06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838431"/>
        <c:axId val="376837951"/>
      </c:scatterChart>
      <c:valAx>
        <c:axId val="37683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37951"/>
        <c:crosses val="autoZero"/>
        <c:crossBetween val="midCat"/>
      </c:valAx>
      <c:valAx>
        <c:axId val="37683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838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7</xdr:row>
      <xdr:rowOff>185737</xdr:rowOff>
    </xdr:from>
    <xdr:to>
      <xdr:col>12</xdr:col>
      <xdr:colOff>285750</xdr:colOff>
      <xdr:row>21</xdr:row>
      <xdr:rowOff>180975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E935AC-9EA8-DA7A-E7EF-A21897737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9525</xdr:rowOff>
    </xdr:from>
    <xdr:to>
      <xdr:col>9</xdr:col>
      <xdr:colOff>200025</xdr:colOff>
      <xdr:row>40</xdr:row>
      <xdr:rowOff>28575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762FC8-A139-4E6A-B702-9B9A2BAF02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0</xdr:rowOff>
    </xdr:from>
    <xdr:to>
      <xdr:col>6</xdr:col>
      <xdr:colOff>104775</xdr:colOff>
      <xdr:row>31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89B1946-3BFE-08D4-CF2C-573D7F704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200025</xdr:colOff>
      <xdr:row>17</xdr:row>
      <xdr:rowOff>0</xdr:rowOff>
    </xdr:from>
    <xdr:to>
      <xdr:col>13</xdr:col>
      <xdr:colOff>504825</xdr:colOff>
      <xdr:row>31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CB15777-CF33-B9F8-F0BC-686FBA541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6</xdr:row>
      <xdr:rowOff>0</xdr:rowOff>
    </xdr:from>
    <xdr:to>
      <xdr:col>12</xdr:col>
      <xdr:colOff>66675</xdr:colOff>
      <xdr:row>18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DCA274-C464-7AFA-A3BD-91390A3F9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17</xdr:row>
      <xdr:rowOff>52386</xdr:rowOff>
    </xdr:from>
    <xdr:to>
      <xdr:col>19</xdr:col>
      <xdr:colOff>571500</xdr:colOff>
      <xdr:row>29</xdr:row>
      <xdr:rowOff>38099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86B490-B010-54BD-6B90-E1B62367C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314325</xdr:colOff>
      <xdr:row>27</xdr:row>
      <xdr:rowOff>61912</xdr:rowOff>
    </xdr:from>
    <xdr:to>
      <xdr:col>12</xdr:col>
      <xdr:colOff>9525</xdr:colOff>
      <xdr:row>39</xdr:row>
      <xdr:rowOff>47625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D60B499-5FC3-0E36-16AE-9762B48C6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228600</xdr:colOff>
      <xdr:row>36</xdr:row>
      <xdr:rowOff>80963</xdr:rowOff>
    </xdr:from>
    <xdr:to>
      <xdr:col>19</xdr:col>
      <xdr:colOff>533400</xdr:colOff>
      <xdr:row>48</xdr:row>
      <xdr:rowOff>19051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F7D4884-42CB-C9F5-1168-56204230D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276225</xdr:colOff>
      <xdr:row>48</xdr:row>
      <xdr:rowOff>90487</xdr:rowOff>
    </xdr:from>
    <xdr:to>
      <xdr:col>11</xdr:col>
      <xdr:colOff>581025</xdr:colOff>
      <xdr:row>61</xdr:row>
      <xdr:rowOff>85725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C5065C2-4294-2D4B-806D-BA76D6296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266700</xdr:colOff>
      <xdr:row>59</xdr:row>
      <xdr:rowOff>157162</xdr:rowOff>
    </xdr:from>
    <xdr:to>
      <xdr:col>19</xdr:col>
      <xdr:colOff>571500</xdr:colOff>
      <xdr:row>72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A8CB157-8483-BCA6-EF40-8293D952D0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285750</xdr:colOff>
      <xdr:row>71</xdr:row>
      <xdr:rowOff>4762</xdr:rowOff>
    </xdr:from>
    <xdr:to>
      <xdr:col>11</xdr:col>
      <xdr:colOff>590550</xdr:colOff>
      <xdr:row>84</xdr:row>
      <xdr:rowOff>152400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F2A6DDC8-C68F-7A73-746B-265DECFB3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3</xdr:row>
      <xdr:rowOff>0</xdr:rowOff>
    </xdr:from>
    <xdr:to>
      <xdr:col>10</xdr:col>
      <xdr:colOff>600075</xdr:colOff>
      <xdr:row>17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C827260-D9B8-53AB-3ADA-3F09110D9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3</xdr:row>
      <xdr:rowOff>0</xdr:rowOff>
    </xdr:from>
    <xdr:to>
      <xdr:col>18</xdr:col>
      <xdr:colOff>295275</xdr:colOff>
      <xdr:row>17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C6BCA8E-B3C8-6806-6890-06352182A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79D-4D7D-43E4-B2A1-69360BB7E9E3}">
  <dimension ref="A1:H53"/>
  <sheetViews>
    <sheetView topLeftCell="A19" workbookViewId="0">
      <selection activeCell="G6" sqref="G6"/>
    </sheetView>
  </sheetViews>
  <sheetFormatPr defaultRowHeight="15" x14ac:dyDescent="0.25"/>
  <cols>
    <col min="1" max="1" width="9.140625" customWidth="1"/>
    <col min="2" max="2" width="17.5703125" customWidth="1"/>
  </cols>
  <sheetData>
    <row r="1" spans="1:8" x14ac:dyDescent="0.25">
      <c r="A1" s="12" t="s">
        <v>24</v>
      </c>
      <c r="B1" s="12"/>
      <c r="C1" s="12"/>
      <c r="D1" s="12"/>
      <c r="E1" s="12"/>
      <c r="F1" s="12"/>
      <c r="G1" s="12"/>
      <c r="H1" s="12"/>
    </row>
    <row r="2" spans="1:8" x14ac:dyDescent="0.25">
      <c r="A2" s="20"/>
      <c r="B2" s="20"/>
      <c r="C2" s="20"/>
      <c r="D2" s="20"/>
      <c r="E2" s="20"/>
      <c r="F2" s="20"/>
      <c r="G2" s="20"/>
      <c r="H2" s="20"/>
    </row>
    <row r="3" spans="1:8" x14ac:dyDescent="0.25">
      <c r="A3" s="25" t="s">
        <v>41</v>
      </c>
      <c r="B3" s="25"/>
      <c r="C3" s="25"/>
      <c r="D3" s="25"/>
      <c r="E3" s="25"/>
      <c r="F3" s="25"/>
      <c r="G3" s="25"/>
      <c r="H3" s="25"/>
    </row>
    <row r="4" spans="1:8" x14ac:dyDescent="0.25">
      <c r="A4" s="26" t="s">
        <v>42</v>
      </c>
      <c r="B4" s="26"/>
      <c r="C4" s="26"/>
      <c r="D4" s="26"/>
      <c r="E4" s="26"/>
      <c r="F4" s="26"/>
      <c r="G4" s="26"/>
      <c r="H4" s="26"/>
    </row>
    <row r="6" spans="1:8" x14ac:dyDescent="0.25">
      <c r="B6" s="18" t="s">
        <v>25</v>
      </c>
      <c r="C6" s="18"/>
      <c r="D6" s="13"/>
      <c r="E6" s="13"/>
    </row>
    <row r="8" spans="1:8" x14ac:dyDescent="0.25">
      <c r="A8" s="22" t="s">
        <v>26</v>
      </c>
      <c r="B8" s="22"/>
      <c r="C8" s="22"/>
      <c r="D8" s="1">
        <f>AVERAGE(Dept_Monthly!B5:B16)</f>
        <v>0.53345560562340244</v>
      </c>
    </row>
    <row r="9" spans="1:8" x14ac:dyDescent="0.25">
      <c r="A9" s="22" t="s">
        <v>27</v>
      </c>
      <c r="B9" s="22"/>
      <c r="C9" s="22"/>
      <c r="D9" s="1">
        <f>AVERAGE(Dept_Monthly!C5:C16)</f>
        <v>7.8875026469729145E-2</v>
      </c>
    </row>
    <row r="13" spans="1:8" x14ac:dyDescent="0.25">
      <c r="A13" s="12" t="s">
        <v>31</v>
      </c>
      <c r="B13" s="12"/>
      <c r="C13" s="12"/>
      <c r="D13" s="12"/>
      <c r="E13" s="12"/>
      <c r="F13" s="21"/>
    </row>
    <row r="14" spans="1:8" x14ac:dyDescent="0.25">
      <c r="B14" s="14" t="s">
        <v>32</v>
      </c>
      <c r="C14" s="14" t="s">
        <v>33</v>
      </c>
      <c r="D14" s="14" t="s">
        <v>28</v>
      </c>
    </row>
    <row r="15" spans="1:8" x14ac:dyDescent="0.25">
      <c r="B15" s="6" t="s">
        <v>4</v>
      </c>
      <c r="C15" s="17">
        <f>AVERAGE(Manager_Monthly!C8:C19)</f>
        <v>0.55924256722356513</v>
      </c>
      <c r="D15" s="6">
        <f>AVERAGE(Manager_Monthly!D8:D19)</f>
        <v>0.13488751747144742</v>
      </c>
    </row>
    <row r="16" spans="1:8" x14ac:dyDescent="0.25">
      <c r="B16" s="6" t="s">
        <v>5</v>
      </c>
      <c r="C16" s="6">
        <f>AVERAGE(Manager_Monthly!C20:C29)</f>
        <v>0.40056570922866258</v>
      </c>
      <c r="D16" s="6">
        <f>AVERAGE(Manager_Monthly!D20:D29)</f>
        <v>0</v>
      </c>
    </row>
    <row r="17" spans="2:4" x14ac:dyDescent="0.25">
      <c r="B17" s="6" t="s">
        <v>6</v>
      </c>
      <c r="C17" s="6">
        <f>AVERAGE(Manager_Monthly!C30:C37)</f>
        <v>0.52113778837849634</v>
      </c>
      <c r="D17" s="6">
        <f>AVERAGE(Manager_Monthly!D30:D37)</f>
        <v>0</v>
      </c>
    </row>
    <row r="18" spans="2:4" x14ac:dyDescent="0.25">
      <c r="B18" s="6" t="s">
        <v>7</v>
      </c>
      <c r="C18" s="9">
        <f>AVERAGE(Manager_Monthly!C38:C48)</f>
        <v>0.72338214848364923</v>
      </c>
      <c r="D18" s="6">
        <f>AVERAGE(Manager_Monthly!D38:D48)</f>
        <v>0</v>
      </c>
    </row>
    <row r="19" spans="2:4" x14ac:dyDescent="0.25">
      <c r="B19" s="6" t="s">
        <v>8</v>
      </c>
      <c r="C19" s="9">
        <f>AVERAGE(Manager_Monthly!C49)</f>
        <v>1.1111818218738581</v>
      </c>
      <c r="D19" s="6">
        <f>AVERAGE(Manager_Monthly!D49)</f>
        <v>0</v>
      </c>
    </row>
    <row r="20" spans="2:4" x14ac:dyDescent="0.25">
      <c r="B20" s="6" t="s">
        <v>9</v>
      </c>
      <c r="C20" s="16">
        <f>AVERAGE(Manager_Monthly!C50:C61)</f>
        <v>0.38296928305379896</v>
      </c>
      <c r="D20" s="17">
        <f>AVERAGE(Manager_Monthly!D50:D61)</f>
        <v>0.1256881295037241</v>
      </c>
    </row>
    <row r="21" spans="2:4" x14ac:dyDescent="0.25">
      <c r="B21" s="6" t="s">
        <v>10</v>
      </c>
      <c r="C21" s="6">
        <f>AVERAGE(Manager_Monthly!C62:C72)</f>
        <v>0.46291925998523686</v>
      </c>
      <c r="D21" s="9">
        <f>AVERAGE(Manager_Monthly!D62:D72)</f>
        <v>0.32893591986974624</v>
      </c>
    </row>
    <row r="22" spans="2:4" x14ac:dyDescent="0.25">
      <c r="B22" s="6" t="s">
        <v>11</v>
      </c>
      <c r="C22" s="17">
        <f>AVERAGE(Manager_Monthly!C73:C84)</f>
        <v>0.57812554365795965</v>
      </c>
      <c r="D22" s="16">
        <f>AVERAGE(Manager_Monthly!D73:D84)</f>
        <v>7.4543567917159895E-2</v>
      </c>
    </row>
    <row r="42" spans="2:8" x14ac:dyDescent="0.25">
      <c r="C42" s="12" t="s">
        <v>39</v>
      </c>
      <c r="D42" s="12"/>
      <c r="E42" s="12"/>
      <c r="F42" s="12"/>
    </row>
    <row r="44" spans="2:8" x14ac:dyDescent="0.25">
      <c r="B44" s="19" t="s">
        <v>30</v>
      </c>
      <c r="C44" s="19"/>
      <c r="D44" s="19"/>
      <c r="E44" s="19"/>
      <c r="F44" s="19"/>
      <c r="G44" s="19"/>
      <c r="H44" s="19"/>
    </row>
    <row r="45" spans="2:8" x14ac:dyDescent="0.25">
      <c r="B45" s="19" t="s">
        <v>29</v>
      </c>
      <c r="C45" s="19"/>
      <c r="D45" s="19"/>
      <c r="E45" s="19"/>
      <c r="F45" s="19"/>
      <c r="G45" s="19"/>
      <c r="H45" s="19"/>
    </row>
    <row r="46" spans="2:8" x14ac:dyDescent="0.25">
      <c r="B46" s="23"/>
      <c r="C46" s="23"/>
      <c r="D46" s="23"/>
      <c r="E46" s="23"/>
      <c r="F46" s="23"/>
      <c r="G46" s="23"/>
      <c r="H46" s="23"/>
    </row>
    <row r="47" spans="2:8" x14ac:dyDescent="0.25">
      <c r="B47" s="24" t="s">
        <v>34</v>
      </c>
      <c r="C47" s="24"/>
      <c r="D47" s="24"/>
      <c r="E47" s="24"/>
      <c r="F47" s="24"/>
      <c r="G47" s="24"/>
      <c r="H47" s="24"/>
    </row>
    <row r="48" spans="2:8" x14ac:dyDescent="0.25">
      <c r="B48" s="24" t="s">
        <v>35</v>
      </c>
      <c r="C48" s="24"/>
      <c r="D48" s="24"/>
      <c r="E48" s="24"/>
      <c r="F48" s="24"/>
      <c r="G48" s="24"/>
      <c r="H48" s="23"/>
    </row>
    <row r="49" spans="2:8" x14ac:dyDescent="0.25">
      <c r="B49" s="19" t="s">
        <v>36</v>
      </c>
      <c r="C49" s="19"/>
      <c r="D49" s="19"/>
      <c r="E49" s="19"/>
      <c r="F49" s="19"/>
      <c r="G49" s="19"/>
      <c r="H49" s="19"/>
    </row>
    <row r="50" spans="2:8" x14ac:dyDescent="0.25">
      <c r="B50" s="19" t="s">
        <v>37</v>
      </c>
      <c r="C50" s="19"/>
      <c r="D50" s="19"/>
      <c r="E50" s="19"/>
      <c r="F50" s="19"/>
      <c r="G50" s="19"/>
      <c r="H50" s="19"/>
    </row>
    <row r="51" spans="2:8" x14ac:dyDescent="0.25">
      <c r="B51" s="19" t="s">
        <v>38</v>
      </c>
      <c r="C51" s="19"/>
      <c r="D51" s="19"/>
      <c r="E51" s="19"/>
      <c r="F51" s="19"/>
      <c r="G51" s="19"/>
      <c r="H51" s="19"/>
    </row>
    <row r="53" spans="2:8" x14ac:dyDescent="0.25">
      <c r="B53" s="11" t="s">
        <v>40</v>
      </c>
      <c r="C53" s="11"/>
      <c r="D53" s="11"/>
      <c r="E53" s="11"/>
      <c r="F53" s="11"/>
      <c r="G53" s="11"/>
      <c r="H53" s="11"/>
    </row>
  </sheetData>
  <mergeCells count="16">
    <mergeCell ref="B53:H53"/>
    <mergeCell ref="B6:C6"/>
    <mergeCell ref="A3:H3"/>
    <mergeCell ref="A4:H4"/>
    <mergeCell ref="B50:H50"/>
    <mergeCell ref="B51:H51"/>
    <mergeCell ref="A13:E13"/>
    <mergeCell ref="A8:C8"/>
    <mergeCell ref="A9:C9"/>
    <mergeCell ref="C42:F42"/>
    <mergeCell ref="B48:G48"/>
    <mergeCell ref="B47:H47"/>
    <mergeCell ref="B49:H49"/>
    <mergeCell ref="A1:H1"/>
    <mergeCell ref="B44:H44"/>
    <mergeCell ref="B45:H4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4"/>
  <sheetViews>
    <sheetView workbookViewId="0">
      <selection activeCell="R22" sqref="R22"/>
    </sheetView>
  </sheetViews>
  <sheetFormatPr defaultRowHeight="15" x14ac:dyDescent="0.25"/>
  <cols>
    <col min="1" max="1" width="10.42578125" customWidth="1"/>
    <col min="2" max="2" width="14.140625" customWidth="1"/>
    <col min="3" max="3" width="15" customWidth="1"/>
  </cols>
  <sheetData>
    <row r="1" spans="1:6" x14ac:dyDescent="0.25">
      <c r="A1" s="27" t="s">
        <v>43</v>
      </c>
      <c r="B1" s="27"/>
      <c r="C1" s="27"/>
      <c r="D1" s="27"/>
      <c r="E1" s="27"/>
      <c r="F1" s="27"/>
    </row>
    <row r="2" spans="1:6" x14ac:dyDescent="0.25">
      <c r="A2" s="27"/>
      <c r="B2" s="27"/>
      <c r="C2" s="27"/>
      <c r="D2" s="27"/>
      <c r="E2" s="27"/>
      <c r="F2" s="27"/>
    </row>
    <row r="4" spans="1:6" x14ac:dyDescent="0.25">
      <c r="A4" s="10" t="s">
        <v>1</v>
      </c>
      <c r="B4" s="10" t="s">
        <v>2</v>
      </c>
      <c r="C4" s="10" t="s">
        <v>3</v>
      </c>
    </row>
    <row r="5" spans="1:6" x14ac:dyDescent="0.25">
      <c r="A5" s="1" t="s">
        <v>12</v>
      </c>
      <c r="B5" s="1">
        <v>0.44715648238889327</v>
      </c>
      <c r="C5" s="1">
        <v>0.13463676695619631</v>
      </c>
    </row>
    <row r="6" spans="1:6" x14ac:dyDescent="0.25">
      <c r="A6" s="1" t="s">
        <v>13</v>
      </c>
      <c r="B6" s="1">
        <v>0.73789301258436635</v>
      </c>
      <c r="C6" s="1">
        <v>9.0870627810364993E-2</v>
      </c>
    </row>
    <row r="7" spans="1:6" x14ac:dyDescent="0.25">
      <c r="A7" s="1" t="s">
        <v>14</v>
      </c>
      <c r="B7" s="1">
        <v>0.66957166226326936</v>
      </c>
      <c r="C7" s="4">
        <v>0.16166210920685739</v>
      </c>
    </row>
    <row r="8" spans="1:6" x14ac:dyDescent="0.25">
      <c r="A8" s="1" t="s">
        <v>15</v>
      </c>
      <c r="B8" s="1">
        <v>0.50358130971552817</v>
      </c>
      <c r="C8" s="1">
        <v>9.2300094785219874E-2</v>
      </c>
    </row>
    <row r="9" spans="1:6" x14ac:dyDescent="0.25">
      <c r="A9" s="1" t="s">
        <v>16</v>
      </c>
      <c r="B9" s="1">
        <v>0.58022710503314923</v>
      </c>
      <c r="C9" s="1">
        <v>0</v>
      </c>
    </row>
    <row r="10" spans="1:6" x14ac:dyDescent="0.25">
      <c r="A10" s="1" t="s">
        <v>17</v>
      </c>
      <c r="B10" s="1">
        <v>0.22098512337188159</v>
      </c>
      <c r="C10" s="1">
        <v>3.8059007840357567E-2</v>
      </c>
    </row>
    <row r="11" spans="1:6" x14ac:dyDescent="0.25">
      <c r="A11" s="1" t="s">
        <v>18</v>
      </c>
      <c r="B11" s="1">
        <v>0.52948213275650291</v>
      </c>
      <c r="C11" s="1">
        <v>0.1061278943005572</v>
      </c>
    </row>
    <row r="12" spans="1:6" x14ac:dyDescent="0.25">
      <c r="A12" s="1" t="s">
        <v>19</v>
      </c>
      <c r="B12" s="1">
        <v>0.48720696345385328</v>
      </c>
      <c r="C12" s="1">
        <v>3.6017215423464588E-2</v>
      </c>
    </row>
    <row r="13" spans="1:6" x14ac:dyDescent="0.25">
      <c r="A13" s="1" t="s">
        <v>20</v>
      </c>
      <c r="B13" s="1">
        <v>0.33513622005821442</v>
      </c>
      <c r="C13" s="1">
        <v>0</v>
      </c>
    </row>
    <row r="14" spans="1:6" x14ac:dyDescent="0.25">
      <c r="A14" s="1" t="s">
        <v>21</v>
      </c>
      <c r="B14" s="4">
        <v>0.82774956770518748</v>
      </c>
      <c r="C14" s="1">
        <v>0.1123970173819686</v>
      </c>
    </row>
    <row r="15" spans="1:6" x14ac:dyDescent="0.25">
      <c r="A15" s="1" t="s">
        <v>22</v>
      </c>
      <c r="B15" s="1">
        <v>0.51788226676395732</v>
      </c>
      <c r="C15" s="1">
        <v>1.8931474326249181E-2</v>
      </c>
    </row>
    <row r="16" spans="1:6" x14ac:dyDescent="0.25">
      <c r="A16" s="1" t="s">
        <v>23</v>
      </c>
      <c r="B16" s="1">
        <v>0.54459542138602546</v>
      </c>
      <c r="C16" s="1">
        <v>0.15549810960551391</v>
      </c>
    </row>
    <row r="33" spans="1:14" x14ac:dyDescent="0.25">
      <c r="A33" s="30" t="s">
        <v>44</v>
      </c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</row>
    <row r="34" spans="1:14" x14ac:dyDescent="0.25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</row>
  </sheetData>
  <mergeCells count="2">
    <mergeCell ref="A1:F2"/>
    <mergeCell ref="A33:N3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4"/>
  <sheetViews>
    <sheetView workbookViewId="0">
      <selection activeCell="O10" sqref="O10"/>
    </sheetView>
  </sheetViews>
  <sheetFormatPr defaultRowHeight="15" x14ac:dyDescent="0.25"/>
  <cols>
    <col min="1" max="1" width="31.42578125" customWidth="1"/>
    <col min="3" max="3" width="13.5703125" customWidth="1"/>
    <col min="4" max="4" width="12.85546875" customWidth="1"/>
  </cols>
  <sheetData>
    <row r="1" spans="1:20" x14ac:dyDescent="0.25">
      <c r="A1" s="27" t="s">
        <v>45</v>
      </c>
      <c r="B1" s="27"/>
      <c r="C1" s="27"/>
      <c r="D1" s="27"/>
      <c r="E1" s="27"/>
      <c r="F1" s="27"/>
      <c r="G1" s="27"/>
      <c r="H1" s="27"/>
      <c r="I1" s="27"/>
      <c r="J1" s="27"/>
    </row>
    <row r="2" spans="1:20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</row>
    <row r="3" spans="1:20" x14ac:dyDescent="0.25">
      <c r="A3" s="28"/>
      <c r="B3" s="28"/>
      <c r="C3" s="28"/>
      <c r="D3" s="28"/>
      <c r="E3" s="28"/>
      <c r="F3" s="28"/>
      <c r="G3" s="28"/>
      <c r="H3" s="28"/>
      <c r="I3" s="30" t="s">
        <v>49</v>
      </c>
      <c r="J3" s="30"/>
      <c r="K3" s="30"/>
      <c r="L3" s="30"/>
      <c r="M3" s="30"/>
      <c r="N3" s="30"/>
      <c r="O3" s="30"/>
    </row>
    <row r="4" spans="1:20" x14ac:dyDescent="0.25">
      <c r="A4" s="28" t="s">
        <v>47</v>
      </c>
      <c r="B4" s="28"/>
      <c r="C4" s="28">
        <f>MAX(C8:C84)</f>
        <v>2.4305770172992118</v>
      </c>
      <c r="D4" s="27" t="str">
        <f>INDEX(A8:A84, MATCH(C4, C8:C84, 0))</f>
        <v>Михайлов Андрей Сергеевич</v>
      </c>
      <c r="E4" s="27"/>
      <c r="F4" s="27"/>
      <c r="G4" s="27"/>
      <c r="H4" s="28"/>
      <c r="I4" s="30"/>
      <c r="J4" s="30"/>
      <c r="K4" s="30"/>
      <c r="L4" s="30"/>
      <c r="M4" s="30"/>
      <c r="N4" s="30"/>
      <c r="O4" s="30"/>
    </row>
    <row r="5" spans="1:20" x14ac:dyDescent="0.25">
      <c r="A5" s="28" t="s">
        <v>48</v>
      </c>
      <c r="B5" s="28"/>
      <c r="C5" s="28">
        <f>MAX(D8:D84)</f>
        <v>1.553065162535253</v>
      </c>
      <c r="D5" s="27" t="str">
        <f>INDEX(A8:A84, MATCH(C5, D8:D84, 0))</f>
        <v>Смирнова Ольга Владимировна</v>
      </c>
      <c r="E5" s="27"/>
      <c r="F5" s="27"/>
      <c r="G5" s="27"/>
      <c r="H5" s="28"/>
      <c r="I5" s="30"/>
      <c r="J5" s="30"/>
      <c r="K5" s="30"/>
      <c r="L5" s="30"/>
      <c r="M5" s="30"/>
      <c r="N5" s="30"/>
      <c r="O5" s="30"/>
    </row>
    <row r="6" spans="1:20" x14ac:dyDescent="0.25">
      <c r="I6" s="30"/>
      <c r="J6" s="30"/>
      <c r="K6" s="30"/>
      <c r="L6" s="30"/>
      <c r="M6" s="30"/>
      <c r="N6" s="30"/>
      <c r="O6" s="30"/>
    </row>
    <row r="7" spans="1:20" ht="15" customHeight="1" x14ac:dyDescent="0.25">
      <c r="A7" s="3" t="s">
        <v>0</v>
      </c>
      <c r="B7" s="3" t="s">
        <v>1</v>
      </c>
      <c r="C7" s="3" t="s">
        <v>2</v>
      </c>
      <c r="D7" s="3" t="s">
        <v>3</v>
      </c>
    </row>
    <row r="8" spans="1:20" x14ac:dyDescent="0.25">
      <c r="A8" s="1" t="s">
        <v>4</v>
      </c>
      <c r="B8" s="1" t="s">
        <v>12</v>
      </c>
      <c r="C8" s="1">
        <v>0.55623583395377396</v>
      </c>
      <c r="D8" s="1">
        <v>0</v>
      </c>
    </row>
    <row r="9" spans="1:20" x14ac:dyDescent="0.25">
      <c r="A9" s="1" t="s">
        <v>4</v>
      </c>
      <c r="B9" s="1" t="s">
        <v>13</v>
      </c>
      <c r="C9" s="4">
        <v>1.155760521008959</v>
      </c>
      <c r="D9" s="1">
        <v>0.18654602366113751</v>
      </c>
    </row>
    <row r="10" spans="1:20" x14ac:dyDescent="0.25">
      <c r="A10" s="1" t="s">
        <v>4</v>
      </c>
      <c r="B10" s="1" t="s">
        <v>14</v>
      </c>
      <c r="C10" s="1">
        <v>0.62724960745558334</v>
      </c>
      <c r="D10" s="4">
        <v>0.70782328981723242</v>
      </c>
      <c r="N10" s="29"/>
      <c r="O10" s="29"/>
      <c r="P10" s="29"/>
      <c r="Q10" s="29"/>
      <c r="R10" s="29"/>
      <c r="S10" s="29"/>
      <c r="T10" s="29"/>
    </row>
    <row r="11" spans="1:20" x14ac:dyDescent="0.25">
      <c r="A11" s="1" t="s">
        <v>4</v>
      </c>
      <c r="B11" s="1" t="s">
        <v>15</v>
      </c>
      <c r="C11" s="1">
        <v>0.46638866299691212</v>
      </c>
      <c r="D11" s="1">
        <v>0.11020341027468609</v>
      </c>
    </row>
    <row r="12" spans="1:20" x14ac:dyDescent="0.25">
      <c r="A12" s="1" t="s">
        <v>4</v>
      </c>
      <c r="B12" s="1" t="s">
        <v>16</v>
      </c>
      <c r="C12" s="1">
        <v>0.44922279298661538</v>
      </c>
      <c r="D12" s="1">
        <v>0</v>
      </c>
    </row>
    <row r="13" spans="1:20" x14ac:dyDescent="0.25">
      <c r="A13" s="1" t="s">
        <v>4</v>
      </c>
      <c r="B13" s="1" t="s">
        <v>17</v>
      </c>
      <c r="C13" s="1">
        <v>0.38928703566102812</v>
      </c>
      <c r="D13" s="1">
        <v>5.6962571244683603E-2</v>
      </c>
    </row>
    <row r="14" spans="1:20" x14ac:dyDescent="0.25">
      <c r="A14" s="1" t="s">
        <v>4</v>
      </c>
      <c r="B14" s="1" t="s">
        <v>18</v>
      </c>
      <c r="C14" s="1">
        <v>0.58501567021278034</v>
      </c>
      <c r="D14" s="1">
        <v>0</v>
      </c>
    </row>
    <row r="15" spans="1:20" x14ac:dyDescent="0.25">
      <c r="A15" s="1" t="s">
        <v>4</v>
      </c>
      <c r="B15" s="1" t="s">
        <v>19</v>
      </c>
      <c r="C15" s="1">
        <v>0.47750385208012319</v>
      </c>
      <c r="D15" s="1">
        <v>0</v>
      </c>
      <c r="N15" s="29"/>
      <c r="O15" s="29"/>
      <c r="P15" s="29"/>
      <c r="Q15" s="29"/>
      <c r="R15" s="29"/>
      <c r="S15" s="29"/>
      <c r="T15" s="29"/>
    </row>
    <row r="16" spans="1:20" x14ac:dyDescent="0.25">
      <c r="A16" s="1" t="s">
        <v>4</v>
      </c>
      <c r="B16" s="1" t="s">
        <v>20</v>
      </c>
      <c r="C16" s="1">
        <v>0.172432592799243</v>
      </c>
      <c r="D16" s="1">
        <v>0</v>
      </c>
      <c r="N16" s="29"/>
      <c r="O16" s="29"/>
      <c r="P16" s="29"/>
      <c r="Q16" s="29"/>
      <c r="R16" s="29"/>
      <c r="S16" s="29"/>
      <c r="T16" s="29"/>
    </row>
    <row r="17" spans="1:4" x14ac:dyDescent="0.25">
      <c r="A17" s="1" t="s">
        <v>4</v>
      </c>
      <c r="B17" s="1" t="s">
        <v>21</v>
      </c>
      <c r="C17" s="1">
        <v>0.88675037994867578</v>
      </c>
      <c r="D17" s="1">
        <v>7.2256359431780645E-2</v>
      </c>
    </row>
    <row r="18" spans="1:4" x14ac:dyDescent="0.25">
      <c r="A18" s="1" t="s">
        <v>4</v>
      </c>
      <c r="B18" s="1" t="s">
        <v>22</v>
      </c>
      <c r="C18" s="1">
        <v>0.6210006947226171</v>
      </c>
      <c r="D18" s="1">
        <v>0</v>
      </c>
    </row>
    <row r="19" spans="1:4" x14ac:dyDescent="0.25">
      <c r="A19" s="1" t="s">
        <v>4</v>
      </c>
      <c r="B19" s="1" t="s">
        <v>23</v>
      </c>
      <c r="C19" s="1">
        <v>0.32406316285646952</v>
      </c>
      <c r="D19" s="1">
        <v>0.48485855522784871</v>
      </c>
    </row>
    <row r="20" spans="1:4" x14ac:dyDescent="0.25">
      <c r="A20" s="2" t="s">
        <v>5</v>
      </c>
      <c r="B20" s="2" t="s">
        <v>12</v>
      </c>
      <c r="C20" s="2">
        <v>0.27006578358539218</v>
      </c>
      <c r="D20" s="2">
        <v>0</v>
      </c>
    </row>
    <row r="21" spans="1:4" x14ac:dyDescent="0.25">
      <c r="A21" s="2" t="s">
        <v>5</v>
      </c>
      <c r="B21" s="2" t="s">
        <v>13</v>
      </c>
      <c r="C21" s="2">
        <v>0</v>
      </c>
      <c r="D21" s="2">
        <v>0</v>
      </c>
    </row>
    <row r="22" spans="1:4" x14ac:dyDescent="0.25">
      <c r="A22" s="2" t="s">
        <v>5</v>
      </c>
      <c r="B22" s="2" t="s">
        <v>14</v>
      </c>
      <c r="C22" s="2">
        <v>0.44607445551884251</v>
      </c>
      <c r="D22" s="2">
        <v>0</v>
      </c>
    </row>
    <row r="23" spans="1:4" x14ac:dyDescent="0.25">
      <c r="A23" s="2" t="s">
        <v>5</v>
      </c>
      <c r="B23" s="2" t="s">
        <v>15</v>
      </c>
      <c r="C23" s="2">
        <v>0.27768283354547513</v>
      </c>
      <c r="D23" s="2">
        <v>0</v>
      </c>
    </row>
    <row r="24" spans="1:4" x14ac:dyDescent="0.25">
      <c r="A24" s="2" t="s">
        <v>5</v>
      </c>
      <c r="B24" s="2" t="s">
        <v>16</v>
      </c>
      <c r="C24" s="5">
        <v>1</v>
      </c>
      <c r="D24" s="2">
        <v>0</v>
      </c>
    </row>
    <row r="25" spans="1:4" x14ac:dyDescent="0.25">
      <c r="A25" s="2" t="s">
        <v>5</v>
      </c>
      <c r="B25" s="2" t="s">
        <v>17</v>
      </c>
      <c r="C25" s="2">
        <v>0</v>
      </c>
      <c r="D25" s="2">
        <v>0</v>
      </c>
    </row>
    <row r="26" spans="1:4" x14ac:dyDescent="0.25">
      <c r="A26" s="2" t="s">
        <v>5</v>
      </c>
      <c r="B26" s="2" t="s">
        <v>18</v>
      </c>
      <c r="C26" s="2">
        <v>0.47261056500560639</v>
      </c>
      <c r="D26" s="2">
        <v>0</v>
      </c>
    </row>
    <row r="27" spans="1:4" x14ac:dyDescent="0.25">
      <c r="A27" s="2" t="s">
        <v>5</v>
      </c>
      <c r="B27" s="2" t="s">
        <v>19</v>
      </c>
      <c r="C27" s="2">
        <v>0.54067455262879505</v>
      </c>
      <c r="D27" s="2">
        <v>0</v>
      </c>
    </row>
    <row r="28" spans="1:4" x14ac:dyDescent="0.25">
      <c r="A28" s="2" t="s">
        <v>5</v>
      </c>
      <c r="B28" s="2" t="s">
        <v>20</v>
      </c>
      <c r="C28" s="2">
        <v>0.99854890200251523</v>
      </c>
      <c r="D28" s="2">
        <v>0</v>
      </c>
    </row>
    <row r="29" spans="1:4" x14ac:dyDescent="0.25">
      <c r="A29" s="2" t="s">
        <v>5</v>
      </c>
      <c r="B29" s="2" t="s">
        <v>21</v>
      </c>
      <c r="C29" s="2">
        <v>0</v>
      </c>
      <c r="D29" s="2">
        <v>0</v>
      </c>
    </row>
    <row r="30" spans="1:4" x14ac:dyDescent="0.25">
      <c r="A30" s="1" t="s">
        <v>6</v>
      </c>
      <c r="B30" s="1" t="s">
        <v>12</v>
      </c>
      <c r="C30" s="1">
        <v>1.26597879048438</v>
      </c>
      <c r="D30" s="1">
        <v>0</v>
      </c>
    </row>
    <row r="31" spans="1:4" x14ac:dyDescent="0.25">
      <c r="A31" s="1" t="s">
        <v>6</v>
      </c>
      <c r="B31" s="1" t="s">
        <v>13</v>
      </c>
      <c r="C31" s="1">
        <v>0.84695494679646821</v>
      </c>
      <c r="D31" s="1">
        <v>0</v>
      </c>
    </row>
    <row r="32" spans="1:4" x14ac:dyDescent="0.25">
      <c r="A32" s="1" t="s">
        <v>6</v>
      </c>
      <c r="B32" s="1" t="s">
        <v>14</v>
      </c>
      <c r="C32" s="1">
        <v>0</v>
      </c>
      <c r="D32" s="1">
        <v>0</v>
      </c>
    </row>
    <row r="33" spans="1:4" x14ac:dyDescent="0.25">
      <c r="A33" s="1" t="s">
        <v>6</v>
      </c>
      <c r="B33" s="1" t="s">
        <v>15</v>
      </c>
      <c r="C33" s="1">
        <v>0</v>
      </c>
      <c r="D33" s="1">
        <v>0</v>
      </c>
    </row>
    <row r="34" spans="1:4" x14ac:dyDescent="0.25">
      <c r="A34" s="1" t="s">
        <v>6</v>
      </c>
      <c r="B34" s="1" t="s">
        <v>16</v>
      </c>
      <c r="C34" s="1">
        <v>0</v>
      </c>
      <c r="D34" s="1">
        <v>0</v>
      </c>
    </row>
    <row r="35" spans="1:4" x14ac:dyDescent="0.25">
      <c r="A35" s="1" t="s">
        <v>6</v>
      </c>
      <c r="B35" s="1" t="s">
        <v>21</v>
      </c>
      <c r="C35" s="4">
        <v>1.308515426021579</v>
      </c>
      <c r="D35" s="1">
        <v>0</v>
      </c>
    </row>
    <row r="36" spans="1:4" x14ac:dyDescent="0.25">
      <c r="A36" s="1" t="s">
        <v>6</v>
      </c>
      <c r="B36" s="1" t="s">
        <v>22</v>
      </c>
      <c r="C36" s="1">
        <v>0.47364147937048912</v>
      </c>
      <c r="D36" s="1">
        <v>0</v>
      </c>
    </row>
    <row r="37" spans="1:4" x14ac:dyDescent="0.25">
      <c r="A37" s="1" t="s">
        <v>6</v>
      </c>
      <c r="B37" s="1" t="s">
        <v>23</v>
      </c>
      <c r="C37" s="1">
        <v>0.27401166435505359</v>
      </c>
      <c r="D37" s="1">
        <v>0</v>
      </c>
    </row>
    <row r="38" spans="1:4" x14ac:dyDescent="0.25">
      <c r="A38" s="2" t="s">
        <v>7</v>
      </c>
      <c r="B38" s="2" t="s">
        <v>12</v>
      </c>
      <c r="C38" s="2">
        <v>0.6879234191303456</v>
      </c>
      <c r="D38" s="2">
        <v>0</v>
      </c>
    </row>
    <row r="39" spans="1:4" x14ac:dyDescent="0.25">
      <c r="A39" s="2" t="s">
        <v>7</v>
      </c>
      <c r="B39" s="2" t="s">
        <v>13</v>
      </c>
      <c r="C39" s="2">
        <v>0.90364496568268138</v>
      </c>
      <c r="D39" s="2">
        <v>0</v>
      </c>
    </row>
    <row r="40" spans="1:4" x14ac:dyDescent="0.25">
      <c r="A40" s="2" t="s">
        <v>7</v>
      </c>
      <c r="B40" s="2" t="s">
        <v>14</v>
      </c>
      <c r="C40" s="5">
        <v>2.4305770172992118</v>
      </c>
      <c r="D40" s="2">
        <v>0</v>
      </c>
    </row>
    <row r="41" spans="1:4" x14ac:dyDescent="0.25">
      <c r="A41" s="2" t="s">
        <v>7</v>
      </c>
      <c r="B41" s="2" t="s">
        <v>15</v>
      </c>
      <c r="C41" s="2">
        <v>1.098839320426344</v>
      </c>
      <c r="D41" s="2">
        <v>0</v>
      </c>
    </row>
    <row r="42" spans="1:4" x14ac:dyDescent="0.25">
      <c r="A42" s="2" t="s">
        <v>7</v>
      </c>
      <c r="B42" s="2" t="s">
        <v>16</v>
      </c>
      <c r="C42" s="2">
        <v>1.189615918725333</v>
      </c>
      <c r="D42" s="2">
        <v>0</v>
      </c>
    </row>
    <row r="43" spans="1:4" x14ac:dyDescent="0.25">
      <c r="A43" s="2" t="s">
        <v>7</v>
      </c>
      <c r="B43" s="2" t="s">
        <v>17</v>
      </c>
      <c r="C43" s="2">
        <v>0</v>
      </c>
      <c r="D43" s="2">
        <v>0</v>
      </c>
    </row>
    <row r="44" spans="1:4" x14ac:dyDescent="0.25">
      <c r="A44" s="2" t="s">
        <v>7</v>
      </c>
      <c r="B44" s="2" t="s">
        <v>18</v>
      </c>
      <c r="C44" s="2">
        <v>1.1975246274311691</v>
      </c>
      <c r="D44" s="2">
        <v>0</v>
      </c>
    </row>
    <row r="45" spans="1:4" x14ac:dyDescent="0.25">
      <c r="A45" s="2" t="s">
        <v>7</v>
      </c>
      <c r="B45" s="2" t="s">
        <v>20</v>
      </c>
      <c r="C45" s="2">
        <v>0</v>
      </c>
      <c r="D45" s="2">
        <v>0</v>
      </c>
    </row>
    <row r="46" spans="1:4" x14ac:dyDescent="0.25">
      <c r="A46" s="2" t="s">
        <v>7</v>
      </c>
      <c r="B46" s="2" t="s">
        <v>21</v>
      </c>
      <c r="C46" s="2">
        <v>0.44907836462505668</v>
      </c>
      <c r="D46" s="2">
        <v>0</v>
      </c>
    </row>
    <row r="47" spans="1:4" x14ac:dyDescent="0.25">
      <c r="A47" s="2" t="s">
        <v>7</v>
      </c>
      <c r="B47" s="2" t="s">
        <v>22</v>
      </c>
      <c r="C47" s="2">
        <v>0</v>
      </c>
      <c r="D47" s="2">
        <v>0</v>
      </c>
    </row>
    <row r="48" spans="1:4" x14ac:dyDescent="0.25">
      <c r="A48" s="2" t="s">
        <v>7</v>
      </c>
      <c r="B48" s="2" t="s">
        <v>23</v>
      </c>
      <c r="C48" s="2">
        <v>0</v>
      </c>
      <c r="D48" s="2">
        <v>0</v>
      </c>
    </row>
    <row r="49" spans="1:4" x14ac:dyDescent="0.25">
      <c r="A49" s="1" t="s">
        <v>8</v>
      </c>
      <c r="B49" s="1" t="s">
        <v>23</v>
      </c>
      <c r="C49" s="4">
        <v>1.1111818218738581</v>
      </c>
      <c r="D49" s="1">
        <v>0</v>
      </c>
    </row>
    <row r="50" spans="1:4" x14ac:dyDescent="0.25">
      <c r="A50" s="2" t="s">
        <v>9</v>
      </c>
      <c r="B50" s="2" t="s">
        <v>12</v>
      </c>
      <c r="C50" s="2">
        <v>0.44067831618953202</v>
      </c>
      <c r="D50" s="2">
        <v>0</v>
      </c>
    </row>
    <row r="51" spans="1:4" x14ac:dyDescent="0.25">
      <c r="A51" s="2" t="s">
        <v>9</v>
      </c>
      <c r="B51" s="2" t="s">
        <v>13</v>
      </c>
      <c r="C51" s="2">
        <v>0</v>
      </c>
      <c r="D51" s="2">
        <v>0</v>
      </c>
    </row>
    <row r="52" spans="1:4" x14ac:dyDescent="0.25">
      <c r="A52" s="2" t="s">
        <v>9</v>
      </c>
      <c r="B52" s="2" t="s">
        <v>14</v>
      </c>
      <c r="C52" s="2">
        <v>0.68452326538074781</v>
      </c>
      <c r="D52" s="2">
        <v>0</v>
      </c>
    </row>
    <row r="53" spans="1:4" x14ac:dyDescent="0.25">
      <c r="A53" s="2" t="s">
        <v>9</v>
      </c>
      <c r="B53" s="2" t="s">
        <v>15</v>
      </c>
      <c r="C53" s="2">
        <v>0.28936159126730843</v>
      </c>
      <c r="D53" s="2">
        <v>0.1909066451439333</v>
      </c>
    </row>
    <row r="54" spans="1:4" x14ac:dyDescent="0.25">
      <c r="A54" s="2" t="s">
        <v>9</v>
      </c>
      <c r="B54" s="2" t="s">
        <v>16</v>
      </c>
      <c r="C54" s="2">
        <v>0.75694765970734224</v>
      </c>
      <c r="D54" s="2">
        <v>0</v>
      </c>
    </row>
    <row r="55" spans="1:4" x14ac:dyDescent="0.25">
      <c r="A55" s="2" t="s">
        <v>9</v>
      </c>
      <c r="B55" s="2" t="s">
        <v>17</v>
      </c>
      <c r="C55" s="2">
        <v>0</v>
      </c>
      <c r="D55" s="2">
        <v>0</v>
      </c>
    </row>
    <row r="56" spans="1:4" x14ac:dyDescent="0.25">
      <c r="A56" s="2" t="s">
        <v>9</v>
      </c>
      <c r="B56" s="2" t="s">
        <v>18</v>
      </c>
      <c r="C56" s="2">
        <v>9.6051892970747829E-2</v>
      </c>
      <c r="D56" s="2">
        <v>0.50578598361721494</v>
      </c>
    </row>
    <row r="57" spans="1:4" x14ac:dyDescent="0.25">
      <c r="A57" s="2" t="s">
        <v>9</v>
      </c>
      <c r="B57" s="2" t="s">
        <v>19</v>
      </c>
      <c r="C57" s="2">
        <v>0.47993607954545447</v>
      </c>
      <c r="D57" s="2">
        <v>0</v>
      </c>
    </row>
    <row r="58" spans="1:4" x14ac:dyDescent="0.25">
      <c r="A58" s="2" t="s">
        <v>9</v>
      </c>
      <c r="B58" s="2" t="s">
        <v>20</v>
      </c>
      <c r="C58" s="2">
        <v>0.4543825532738065</v>
      </c>
      <c r="D58" s="2">
        <v>0</v>
      </c>
    </row>
    <row r="59" spans="1:4" x14ac:dyDescent="0.25">
      <c r="A59" s="2" t="s">
        <v>9</v>
      </c>
      <c r="B59" s="2" t="s">
        <v>21</v>
      </c>
      <c r="C59" s="5">
        <v>0.79362621025474911</v>
      </c>
      <c r="D59" s="5">
        <v>0.62172787821122744</v>
      </c>
    </row>
    <row r="60" spans="1:4" x14ac:dyDescent="0.25">
      <c r="A60" s="2" t="s">
        <v>9</v>
      </c>
      <c r="B60" s="2" t="s">
        <v>22</v>
      </c>
      <c r="C60" s="2">
        <v>0</v>
      </c>
      <c r="D60" s="2">
        <v>0.1898370470723135</v>
      </c>
    </row>
    <row r="61" spans="1:4" x14ac:dyDescent="0.25">
      <c r="A61" s="2" t="s">
        <v>9</v>
      </c>
      <c r="B61" s="2" t="s">
        <v>23</v>
      </c>
      <c r="C61" s="2">
        <v>0.60012382805589948</v>
      </c>
      <c r="D61" s="2">
        <v>0</v>
      </c>
    </row>
    <row r="62" spans="1:4" x14ac:dyDescent="0.25">
      <c r="A62" s="1" t="s">
        <v>10</v>
      </c>
      <c r="B62" s="1" t="s">
        <v>12</v>
      </c>
      <c r="C62" s="1">
        <v>0.74339496918207559</v>
      </c>
      <c r="D62" s="1">
        <v>0</v>
      </c>
    </row>
    <row r="63" spans="1:4" x14ac:dyDescent="0.25">
      <c r="A63" s="1" t="s">
        <v>10</v>
      </c>
      <c r="B63" s="1" t="s">
        <v>13</v>
      </c>
      <c r="C63" s="1">
        <v>0</v>
      </c>
      <c r="D63" s="1">
        <v>0</v>
      </c>
    </row>
    <row r="64" spans="1:4" x14ac:dyDescent="0.25">
      <c r="A64" s="1" t="s">
        <v>10</v>
      </c>
      <c r="B64" s="1" t="s">
        <v>14</v>
      </c>
      <c r="C64" s="1">
        <v>0</v>
      </c>
      <c r="D64" s="1">
        <v>1.150520833333333</v>
      </c>
    </row>
    <row r="65" spans="1:4" x14ac:dyDescent="0.25">
      <c r="A65" s="1" t="s">
        <v>10</v>
      </c>
      <c r="B65" s="1" t="s">
        <v>15</v>
      </c>
      <c r="C65" s="1">
        <v>0.9661026054257319</v>
      </c>
      <c r="D65" s="1">
        <v>0</v>
      </c>
    </row>
    <row r="66" spans="1:4" x14ac:dyDescent="0.25">
      <c r="A66" s="1" t="s">
        <v>10</v>
      </c>
      <c r="B66" s="1" t="s">
        <v>17</v>
      </c>
      <c r="C66" s="1">
        <v>0</v>
      </c>
      <c r="D66" s="1">
        <v>0</v>
      </c>
    </row>
    <row r="67" spans="1:4" x14ac:dyDescent="0.25">
      <c r="A67" s="1" t="s">
        <v>10</v>
      </c>
      <c r="B67" s="1" t="s">
        <v>18</v>
      </c>
      <c r="C67" s="1">
        <v>0</v>
      </c>
      <c r="D67" s="1">
        <v>0.51627914417533172</v>
      </c>
    </row>
    <row r="68" spans="1:4" x14ac:dyDescent="0.25">
      <c r="A68" s="1" t="s">
        <v>10</v>
      </c>
      <c r="B68" s="1" t="s">
        <v>19</v>
      </c>
      <c r="C68" s="1">
        <v>0.37252856263255107</v>
      </c>
      <c r="D68" s="4">
        <v>1.553065162535253</v>
      </c>
    </row>
    <row r="69" spans="1:4" x14ac:dyDescent="0.25">
      <c r="A69" s="1" t="s">
        <v>10</v>
      </c>
      <c r="B69" s="1" t="s">
        <v>20</v>
      </c>
      <c r="C69" s="1">
        <v>0.76547038038960913</v>
      </c>
      <c r="D69" s="1">
        <v>0</v>
      </c>
    </row>
    <row r="70" spans="1:4" x14ac:dyDescent="0.25">
      <c r="A70" s="1" t="s">
        <v>10</v>
      </c>
      <c r="B70" s="1" t="s">
        <v>21</v>
      </c>
      <c r="C70" s="4">
        <v>1.0472413089238131</v>
      </c>
      <c r="D70" s="1">
        <v>0</v>
      </c>
    </row>
    <row r="71" spans="1:4" x14ac:dyDescent="0.25">
      <c r="A71" s="1" t="s">
        <v>10</v>
      </c>
      <c r="B71" s="1" t="s">
        <v>22</v>
      </c>
      <c r="C71" s="1">
        <v>0.83623706213856863</v>
      </c>
      <c r="D71" s="1">
        <v>0</v>
      </c>
    </row>
    <row r="72" spans="1:4" x14ac:dyDescent="0.25">
      <c r="A72" s="1" t="s">
        <v>10</v>
      </c>
      <c r="B72" s="1" t="s">
        <v>23</v>
      </c>
      <c r="C72" s="1">
        <v>0.36113697114525561</v>
      </c>
      <c r="D72" s="1">
        <v>0.3984299785232911</v>
      </c>
    </row>
    <row r="73" spans="1:4" x14ac:dyDescent="0.25">
      <c r="A73" s="2" t="s">
        <v>11</v>
      </c>
      <c r="B73" s="2" t="s">
        <v>12</v>
      </c>
      <c r="C73" s="2">
        <v>0.42733223650525942</v>
      </c>
      <c r="D73" s="5">
        <v>0.67884731023636613</v>
      </c>
    </row>
    <row r="74" spans="1:4" x14ac:dyDescent="0.25">
      <c r="A74" s="2" t="s">
        <v>11</v>
      </c>
      <c r="B74" s="2" t="s">
        <v>13</v>
      </c>
      <c r="C74" s="2">
        <v>0.23473447219186769</v>
      </c>
      <c r="D74" s="2">
        <v>0.21567550476955261</v>
      </c>
    </row>
    <row r="75" spans="1:4" x14ac:dyDescent="0.25">
      <c r="A75" s="2" t="s">
        <v>11</v>
      </c>
      <c r="B75" s="2" t="s">
        <v>14</v>
      </c>
      <c r="C75" s="2">
        <v>0.93921947183341381</v>
      </c>
      <c r="D75" s="2">
        <v>0</v>
      </c>
    </row>
    <row r="76" spans="1:4" x14ac:dyDescent="0.25">
      <c r="A76" s="2" t="s">
        <v>11</v>
      </c>
      <c r="B76" s="2" t="s">
        <v>15</v>
      </c>
      <c r="C76" s="5">
        <v>1.0658346153749629</v>
      </c>
      <c r="D76" s="2">
        <v>0</v>
      </c>
    </row>
    <row r="77" spans="1:4" x14ac:dyDescent="0.25">
      <c r="A77" s="2" t="s">
        <v>11</v>
      </c>
      <c r="B77" s="2" t="s">
        <v>16</v>
      </c>
      <c r="C77" s="2">
        <v>0.2374064418467749</v>
      </c>
      <c r="D77" s="2">
        <v>0</v>
      </c>
    </row>
    <row r="78" spans="1:4" x14ac:dyDescent="0.25">
      <c r="A78" s="2" t="s">
        <v>11</v>
      </c>
      <c r="B78" s="2" t="s">
        <v>17</v>
      </c>
      <c r="C78" s="2">
        <v>0.76642249527410211</v>
      </c>
      <c r="D78" s="2">
        <v>0</v>
      </c>
    </row>
    <row r="79" spans="1:4" x14ac:dyDescent="0.25">
      <c r="A79" s="2" t="s">
        <v>11</v>
      </c>
      <c r="B79" s="2" t="s">
        <v>18</v>
      </c>
      <c r="C79" s="2">
        <v>0.61908809803630716</v>
      </c>
      <c r="D79" s="2">
        <v>0</v>
      </c>
    </row>
    <row r="80" spans="1:4" x14ac:dyDescent="0.25">
      <c r="A80" s="2" t="s">
        <v>11</v>
      </c>
      <c r="B80" s="2" t="s">
        <v>19</v>
      </c>
      <c r="C80" s="2">
        <v>0.54126257788353915</v>
      </c>
      <c r="D80" s="2">
        <v>0</v>
      </c>
    </row>
    <row r="81" spans="1:4" x14ac:dyDescent="0.25">
      <c r="A81" s="2" t="s">
        <v>11</v>
      </c>
      <c r="B81" s="2" t="s">
        <v>20</v>
      </c>
      <c r="C81" s="2">
        <v>0.29472005188897871</v>
      </c>
      <c r="D81" s="2">
        <v>0</v>
      </c>
    </row>
    <row r="82" spans="1:4" x14ac:dyDescent="0.25">
      <c r="A82" s="2" t="s">
        <v>11</v>
      </c>
      <c r="B82" s="2" t="s">
        <v>21</v>
      </c>
      <c r="C82" s="2">
        <v>0.84179829223777414</v>
      </c>
      <c r="D82" s="2">
        <v>0</v>
      </c>
    </row>
    <row r="83" spans="1:4" x14ac:dyDescent="0.25">
      <c r="A83" s="2" t="s">
        <v>11</v>
      </c>
      <c r="B83" s="2" t="s">
        <v>22</v>
      </c>
      <c r="C83" s="2">
        <v>0.17862628922536761</v>
      </c>
      <c r="D83" s="2">
        <v>0</v>
      </c>
    </row>
    <row r="84" spans="1:4" x14ac:dyDescent="0.25">
      <c r="A84" s="2" t="s">
        <v>11</v>
      </c>
      <c r="B84" s="2" t="s">
        <v>23</v>
      </c>
      <c r="C84" s="2">
        <v>0.79106148159716805</v>
      </c>
      <c r="D84" s="2">
        <v>0</v>
      </c>
    </row>
  </sheetData>
  <mergeCells count="4">
    <mergeCell ref="A1:J2"/>
    <mergeCell ref="D4:G4"/>
    <mergeCell ref="D5:G5"/>
    <mergeCell ref="I3:O6"/>
  </mergeCells>
  <conditionalFormatting sqref="D8:D84">
    <cfRule type="expression" dxfId="1" priority="2">
      <formula>AND(D8=0, C8&lt;1)</formula>
    </cfRule>
  </conditionalFormatting>
  <conditionalFormatting sqref="C8:C84">
    <cfRule type="cellIs" dxfId="0" priority="1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tabSelected="1" workbookViewId="0">
      <selection activeCell="A20" sqref="A20"/>
    </sheetView>
  </sheetViews>
  <sheetFormatPr defaultRowHeight="15" x14ac:dyDescent="0.25"/>
  <cols>
    <col min="1" max="1" width="33.42578125" customWidth="1"/>
    <col min="2" max="3" width="13.7109375" customWidth="1"/>
  </cols>
  <sheetData>
    <row r="1" spans="1:5" x14ac:dyDescent="0.25">
      <c r="A1" s="27" t="s">
        <v>46</v>
      </c>
      <c r="B1" s="27"/>
      <c r="C1" s="27"/>
      <c r="D1" s="27"/>
      <c r="E1" s="27"/>
    </row>
    <row r="2" spans="1:5" x14ac:dyDescent="0.25">
      <c r="A2" s="27"/>
      <c r="B2" s="27"/>
      <c r="C2" s="27"/>
      <c r="D2" s="27"/>
      <c r="E2" s="27"/>
    </row>
    <row r="4" spans="1:5" x14ac:dyDescent="0.25">
      <c r="A4" s="10" t="s">
        <v>0</v>
      </c>
      <c r="B4" s="10" t="s">
        <v>2</v>
      </c>
      <c r="C4" s="10" t="s">
        <v>3</v>
      </c>
    </row>
    <row r="5" spans="1:5" x14ac:dyDescent="0.25">
      <c r="A5" s="6" t="s">
        <v>4</v>
      </c>
      <c r="B5" s="6">
        <v>6.7109108066827812</v>
      </c>
      <c r="C5" s="6">
        <v>1.6186502096573689</v>
      </c>
    </row>
    <row r="6" spans="1:5" x14ac:dyDescent="0.25">
      <c r="A6" s="6" t="s">
        <v>5</v>
      </c>
      <c r="B6" s="6">
        <v>4.0056570922866266</v>
      </c>
      <c r="C6" s="15">
        <v>0</v>
      </c>
    </row>
    <row r="7" spans="1:5" x14ac:dyDescent="0.25">
      <c r="A7" s="7" t="s">
        <v>6</v>
      </c>
      <c r="B7" s="6">
        <v>4.1691023070279698</v>
      </c>
      <c r="C7" s="15">
        <v>0</v>
      </c>
    </row>
    <row r="8" spans="1:5" x14ac:dyDescent="0.25">
      <c r="A8" s="8" t="s">
        <v>7</v>
      </c>
      <c r="B8" s="9">
        <v>7.9572036333201419</v>
      </c>
      <c r="C8" s="15">
        <v>0</v>
      </c>
    </row>
    <row r="9" spans="1:5" x14ac:dyDescent="0.25">
      <c r="A9" s="6" t="s">
        <v>8</v>
      </c>
      <c r="B9" s="6">
        <v>1.1111818218738581</v>
      </c>
      <c r="C9" s="15">
        <v>0</v>
      </c>
    </row>
    <row r="10" spans="1:5" x14ac:dyDescent="0.25">
      <c r="A10" s="7" t="s">
        <v>9</v>
      </c>
      <c r="B10" s="6">
        <v>4.5956313966455884</v>
      </c>
      <c r="C10" s="6">
        <v>1.508257554044689</v>
      </c>
    </row>
    <row r="11" spans="1:5" x14ac:dyDescent="0.25">
      <c r="A11" s="8" t="s">
        <v>10</v>
      </c>
      <c r="B11" s="6">
        <v>5.0921118598376047</v>
      </c>
      <c r="C11" s="9">
        <v>3.6182951185672092</v>
      </c>
    </row>
    <row r="12" spans="1:5" x14ac:dyDescent="0.25">
      <c r="A12" s="6" t="s">
        <v>11</v>
      </c>
      <c r="B12" s="6">
        <v>6.9375065238955154</v>
      </c>
      <c r="C12" s="6">
        <v>0.89452281500591868</v>
      </c>
    </row>
    <row r="14" spans="1:5" x14ac:dyDescent="0.25">
      <c r="A14" s="30" t="s">
        <v>50</v>
      </c>
      <c r="B14" s="27"/>
      <c r="C14" s="27"/>
    </row>
    <row r="15" spans="1:5" x14ac:dyDescent="0.25">
      <c r="A15" s="27"/>
      <c r="B15" s="27"/>
      <c r="C15" s="27"/>
    </row>
  </sheetData>
  <mergeCells count="2">
    <mergeCell ref="A1:E2"/>
    <mergeCell ref="A14:C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Dashboard</vt:lpstr>
      <vt:lpstr>Dept_Monthly</vt:lpstr>
      <vt:lpstr>Manager_Monthly</vt:lpstr>
      <vt:lpstr>Manager_Yearly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Алёна Лапшина</cp:lastModifiedBy>
  <dcterms:created xsi:type="dcterms:W3CDTF">2025-05-29T14:54:38Z</dcterms:created>
  <dcterms:modified xsi:type="dcterms:W3CDTF">2025-05-29T20:21:12Z</dcterms:modified>
</cp:coreProperties>
</file>