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<sst xmlns="http://schemas.openxmlformats.org/spreadsheetml/2006/main" count="68" uniqueCount="56">
  <si>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</si>
  <si>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</si>
  <si>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</si>
  <si>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</si>
  <si>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</si>
  <si>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</si>
  <si>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</si>
  <si>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</si>
  <si>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10:01:30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</si>
  <si>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</si>
  <si>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</si>
  <si>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</si>
  <si>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</si>
  <si>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</si>
  <si>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</si>
  <si>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</si>
  <si>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</si>
  <si>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</si>
  <si>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</si>
  <si>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</si>
  <si>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</si>
  <si>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</si>
  <si>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</si>
  <si>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</si>
  <si>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</si>
  <si>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</si>
  <si>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</si>
  <si>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</si>
  <si>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</si>
  <si>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</si>
  <si>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</si>
  <si>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</si>
  <si>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</si>
  <si>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</si>
  <si>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</si>
  <si>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</si>
  <si>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</si>
  <si>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</si>
  <si>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</si>
  <si>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4/21/2017 10:02:24 AM</t>
  </si>
  <si>
    <t>Temperature: 24.6 °C</t>
  </si>
  <si>
    <t>&lt;&gt;</t>
  </si>
  <si>
    <t>B</t>
  </si>
  <si>
    <t>C</t>
  </si>
  <si>
    <t>D</t>
  </si>
  <si>
    <t>E</t>
  </si>
  <si>
    <t>F</t>
  </si>
  <si>
    <t>G</t>
  </si>
  <si>
    <t>End Time:</t>
  </si>
  <si>
    <t>4/21/2017 10:03:10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</si>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</sst>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439506419"/>
        <c:axId val="2024607706"/>
      </c:lineChart>
      <c:catAx>
        <c:axId val="1439506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024607706"/>
      </c:catAx>
      <c:valAx>
        <c:axId val="2024607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3950641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466725</xdr:colOff>
      <xdr:row>18</xdr:row>
      <xdr:rowOff>142875</xdr:rowOff>
    </xdr:from>
    <xdr:to>
      <xdr:col>24</xdr:col>
      <xdr:colOff>371475</xdr:colOff>
      <xdr:row>37</xdr:row>
      <xdr:rowOff>57150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42846.0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91.0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4873.0</v>
      </c>
      <c r="C33" s="1">
        <v>4815.0</v>
      </c>
      <c r="D33" s="1">
        <v>4947.0</v>
      </c>
      <c r="E33" s="1">
        <v>5026.0</v>
      </c>
      <c r="F33" s="1">
        <v>5038.0</v>
      </c>
      <c r="G33" s="1">
        <v>5017.0</v>
      </c>
      <c r="H33" s="1">
        <v>5049.0</v>
      </c>
      <c r="I33" s="1">
        <v>5053.0</v>
      </c>
      <c r="J33" s="1">
        <v>4983.0</v>
      </c>
      <c r="K33" s="1">
        <v>4948.0</v>
      </c>
      <c r="L33" s="1">
        <v>4915.0</v>
      </c>
      <c r="M33" s="1">
        <v>4939.0</v>
      </c>
    </row>
    <row r="34">
      <c r="A34" s="4" t="s">
        <v>43</v>
      </c>
      <c r="B34" s="1">
        <v>19827.0</v>
      </c>
      <c r="C34" s="1">
        <v>26329.0</v>
      </c>
      <c r="D34" s="1">
        <v>29617.0</v>
      </c>
      <c r="E34" s="1">
        <v>34418.0</v>
      </c>
      <c r="F34" s="1">
        <v>33683.0</v>
      </c>
      <c r="G34" s="1">
        <v>34474.0</v>
      </c>
      <c r="H34" s="1">
        <v>31003.0</v>
      </c>
      <c r="I34" s="1">
        <v>34983.0</v>
      </c>
      <c r="J34" s="1">
        <v>30791.0</v>
      </c>
      <c r="K34" s="1">
        <v>30606.0</v>
      </c>
      <c r="L34" s="1">
        <v>30284.0</v>
      </c>
      <c r="M34" s="1">
        <v>29588.0</v>
      </c>
    </row>
    <row r="35">
      <c r="A35" s="4" t="s">
        <v>44</v>
      </c>
      <c r="B35" s="1">
        <v>20297.0</v>
      </c>
      <c r="C35" s="1">
        <v>28303.0</v>
      </c>
      <c r="D35" s="1">
        <v>27107.0</v>
      </c>
      <c r="E35" s="1">
        <v>32347.0</v>
      </c>
      <c r="F35" s="1">
        <v>31892.0</v>
      </c>
      <c r="G35" s="1">
        <v>28606.0</v>
      </c>
      <c r="H35" s="1">
        <v>9953.0</v>
      </c>
      <c r="I35" s="1">
        <v>4857.0</v>
      </c>
      <c r="J35" s="1">
        <v>4540.0</v>
      </c>
      <c r="K35" s="1">
        <v>4528.0</v>
      </c>
      <c r="L35" s="1">
        <v>4504.0</v>
      </c>
      <c r="M35" s="1">
        <v>4565.0</v>
      </c>
    </row>
    <row r="36">
      <c r="A36" s="4" t="s">
        <v>45</v>
      </c>
      <c r="B36" s="1">
        <v>17902.0</v>
      </c>
      <c r="C36" s="1">
        <v>26396.0</v>
      </c>
      <c r="D36" s="1">
        <v>26454.0</v>
      </c>
      <c r="E36" s="1">
        <v>31930.0</v>
      </c>
      <c r="F36" s="1">
        <v>31347.0</v>
      </c>
      <c r="G36" s="1">
        <v>29089.0</v>
      </c>
      <c r="H36" s="1">
        <v>11532.0</v>
      </c>
      <c r="I36" s="1">
        <v>4947.0</v>
      </c>
      <c r="J36" s="1">
        <v>4549.0</v>
      </c>
      <c r="K36" s="1">
        <v>4510.0</v>
      </c>
      <c r="L36" s="1">
        <v>4475.0</v>
      </c>
      <c r="M36" s="1">
        <v>4488.0</v>
      </c>
    </row>
    <row r="37">
      <c r="A37" s="4" t="s">
        <v>46</v>
      </c>
      <c r="B37" s="1">
        <v>23173.0</v>
      </c>
      <c r="C37" s="1">
        <v>28057.0</v>
      </c>
      <c r="D37" s="1">
        <v>25514.0</v>
      </c>
      <c r="E37" s="1">
        <v>29892.0</v>
      </c>
      <c r="F37" s="1">
        <v>31334.0</v>
      </c>
      <c r="G37" s="1">
        <v>28115.0</v>
      </c>
      <c r="H37" s="1">
        <v>10453.0</v>
      </c>
      <c r="I37" s="1">
        <v>4924.0</v>
      </c>
      <c r="J37" s="1">
        <v>4516.0</v>
      </c>
      <c r="K37" s="1">
        <v>4494.0</v>
      </c>
      <c r="L37" s="1">
        <v>4524.0</v>
      </c>
      <c r="M37" s="1">
        <v>4461.0</v>
      </c>
    </row>
    <row r="38">
      <c r="A38" s="4" t="s">
        <v>47</v>
      </c>
      <c r="B38" s="1">
        <v>24995.0</v>
      </c>
      <c r="C38" s="1">
        <v>25184.0</v>
      </c>
      <c r="D38" s="1">
        <v>26038.0</v>
      </c>
      <c r="E38" s="1">
        <v>30754.0</v>
      </c>
      <c r="F38" s="1">
        <v>29877.0</v>
      </c>
      <c r="G38" s="1">
        <v>29523.0</v>
      </c>
      <c r="H38" s="1">
        <v>29212.0</v>
      </c>
      <c r="I38" s="1">
        <v>30890.0</v>
      </c>
      <c r="J38" s="1">
        <v>29512.0</v>
      </c>
      <c r="K38" s="1">
        <v>30362.0</v>
      </c>
      <c r="L38" s="1">
        <v>30745.0</v>
      </c>
      <c r="M38" s="1">
        <v>27149.0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0.001023875872</v>
      </c>
      <c r="C45" s="6">
        <f t="shared" si="1"/>
        <v>0.002389043701</v>
      </c>
      <c r="D45" s="6">
        <f t="shared" si="1"/>
        <v>0.005574435302</v>
      </c>
      <c r="E45" s="6">
        <f t="shared" si="1"/>
        <v>0.0130070157</v>
      </c>
      <c r="F45" s="6">
        <f t="shared" si="1"/>
        <v>0.03034970331</v>
      </c>
      <c r="G45" s="6">
        <f t="shared" si="1"/>
        <v>0.07081597439</v>
      </c>
      <c r="H45" s="6">
        <f t="shared" si="1"/>
        <v>0.1652372736</v>
      </c>
      <c r="I45" s="6">
        <f t="shared" si="1"/>
        <v>0.3855536384</v>
      </c>
      <c r="J45" s="6">
        <f t="shared" si="1"/>
        <v>0.8996251562</v>
      </c>
      <c r="K45" s="6">
        <f t="shared" si="1"/>
        <v>2.099125364</v>
      </c>
      <c r="L45" s="6">
        <f t="shared" si="1"/>
        <v>4.897959184</v>
      </c>
      <c r="M45" s="6">
        <v>11.428571428571427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0.8794617402</v>
      </c>
      <c r="C46" s="7">
        <f t="shared" si="2"/>
        <v>1.121600649</v>
      </c>
      <c r="D46" s="7">
        <f t="shared" si="2"/>
        <v>0.9685103035</v>
      </c>
      <c r="E46" s="7">
        <f t="shared" si="2"/>
        <v>0.9913280116</v>
      </c>
      <c r="F46" s="7">
        <f t="shared" si="2"/>
        <v>1.004188168</v>
      </c>
      <c r="G46" s="7">
        <f t="shared" si="2"/>
        <v>0.8742657006</v>
      </c>
      <c r="H46" s="7">
        <f t="shared" si="2"/>
        <v>0.1957020572</v>
      </c>
      <c r="I46" s="7">
        <f t="shared" si="2"/>
        <v>-0.007029246687</v>
      </c>
      <c r="J46" s="7">
        <f t="shared" si="2"/>
        <v>-0.01760136679</v>
      </c>
      <c r="K46" s="7">
        <f t="shared" si="2"/>
        <v>-0.01644736842</v>
      </c>
      <c r="L46" s="7">
        <f t="shared" si="2"/>
        <v>-0.01605500107</v>
      </c>
      <c r="M46" s="7">
        <f t="shared" si="2"/>
        <v>-0.01596278196</v>
      </c>
      <c r="P46" s="8">
        <v>0.0010238758718174798</v>
      </c>
      <c r="Q46">
        <v>0.8794617402212339</v>
      </c>
      <c r="R46">
        <v>0.7429011289770784</v>
      </c>
      <c r="S46">
        <v>1.0434485118029422</v>
      </c>
      <c r="T46">
        <v>0.8886037936670848</v>
      </c>
      <c r="U46">
        <v>0.1504821091916716</v>
      </c>
    </row>
    <row r="47">
      <c r="A47" s="5" t="s">
        <v>52</v>
      </c>
      <c r="B47" s="7">
        <f t="shared" ref="B47:M47" si="3">(B36-B$33)/(average(B$34,B$38)-B$33)</f>
        <v>0.742901129</v>
      </c>
      <c r="C47" s="7">
        <f t="shared" si="3"/>
        <v>1.03053745</v>
      </c>
      <c r="D47" s="7">
        <f t="shared" si="3"/>
        <v>0.9399707174</v>
      </c>
      <c r="E47" s="7">
        <f t="shared" si="3"/>
        <v>0.9761973875</v>
      </c>
      <c r="F47" s="7">
        <f t="shared" si="3"/>
        <v>0.9838082417</v>
      </c>
      <c r="G47" s="7">
        <f t="shared" si="3"/>
        <v>0.8921668551</v>
      </c>
      <c r="H47" s="7">
        <f t="shared" si="3"/>
        <v>0.2587146078</v>
      </c>
      <c r="I47" s="7">
        <f t="shared" si="3"/>
        <v>-0.003801531372</v>
      </c>
      <c r="J47" s="7">
        <f t="shared" si="3"/>
        <v>-0.01724377694</v>
      </c>
      <c r="K47" s="7">
        <f t="shared" si="3"/>
        <v>-0.01715225564</v>
      </c>
      <c r="L47" s="7">
        <f t="shared" si="3"/>
        <v>-0.0171878357</v>
      </c>
      <c r="M47" s="7">
        <f t="shared" si="3"/>
        <v>-0.01924923707</v>
      </c>
      <c r="P47" s="8">
        <v>0.0023890437009074527</v>
      </c>
      <c r="Q47">
        <v>1.121600649428169</v>
      </c>
      <c r="R47">
        <v>1.0305374495618747</v>
      </c>
      <c r="S47">
        <v>1.1098536399016308</v>
      </c>
      <c r="T47">
        <v>1.0873305796305581</v>
      </c>
      <c r="U47">
        <v>0.04953375390027434</v>
      </c>
    </row>
    <row r="48">
      <c r="A48" s="5" t="s">
        <v>53</v>
      </c>
      <c r="B48" s="7">
        <f t="shared" ref="B48:M48" si="4">(B37-B$33)/(average(B$34,B$38)-B$33)</f>
        <v>1.043448512</v>
      </c>
      <c r="C48" s="7">
        <f t="shared" si="4"/>
        <v>1.10985364</v>
      </c>
      <c r="D48" s="7">
        <f t="shared" si="4"/>
        <v>0.8988876991</v>
      </c>
      <c r="E48" s="7">
        <f t="shared" si="4"/>
        <v>0.9022496372</v>
      </c>
      <c r="F48" s="7">
        <f t="shared" si="4"/>
        <v>0.983322115</v>
      </c>
      <c r="G48" s="7">
        <f t="shared" si="4"/>
        <v>0.8560680466</v>
      </c>
      <c r="H48" s="7">
        <f t="shared" si="4"/>
        <v>0.2156553664</v>
      </c>
      <c r="I48" s="7">
        <f t="shared" si="4"/>
        <v>-0.004626391952</v>
      </c>
      <c r="J48" s="7">
        <f t="shared" si="4"/>
        <v>-0.01855493971</v>
      </c>
      <c r="K48" s="7">
        <f t="shared" si="4"/>
        <v>-0.01777882206</v>
      </c>
      <c r="L48" s="7">
        <f t="shared" si="4"/>
        <v>-0.01527373582</v>
      </c>
      <c r="M48" s="7">
        <f t="shared" si="4"/>
        <v>-0.02040163042</v>
      </c>
      <c r="P48" s="8">
        <v>0.005574435302117389</v>
      </c>
      <c r="Q48">
        <v>0.9685103035335766</v>
      </c>
      <c r="R48">
        <v>0.9399707174231332</v>
      </c>
      <c r="S48">
        <v>0.898887699132449</v>
      </c>
      <c r="T48">
        <v>0.9357895733630529</v>
      </c>
      <c r="U48">
        <v>0.03499911763369662</v>
      </c>
    </row>
    <row r="49">
      <c r="A49" s="5" t="s">
        <v>54</v>
      </c>
      <c r="B49" s="7">
        <f t="shared" ref="B49:M49" si="5">average(B46:B48)</f>
        <v>0.8886037937</v>
      </c>
      <c r="C49" s="7">
        <f t="shared" si="5"/>
        <v>1.08733058</v>
      </c>
      <c r="D49" s="7">
        <f t="shared" si="5"/>
        <v>0.9357895734</v>
      </c>
      <c r="E49" s="7">
        <f t="shared" si="5"/>
        <v>0.9565916788</v>
      </c>
      <c r="F49" s="7">
        <f t="shared" si="5"/>
        <v>0.9904395084</v>
      </c>
      <c r="G49" s="7">
        <f t="shared" si="5"/>
        <v>0.8741668674</v>
      </c>
      <c r="H49" s="7">
        <f t="shared" si="5"/>
        <v>0.2233573438</v>
      </c>
      <c r="I49" s="7">
        <f t="shared" si="5"/>
        <v>-0.005152390004</v>
      </c>
      <c r="J49" s="7">
        <f t="shared" si="5"/>
        <v>-0.01780002781</v>
      </c>
      <c r="K49" s="7">
        <f t="shared" si="5"/>
        <v>-0.01712614871</v>
      </c>
      <c r="L49" s="7">
        <f t="shared" si="5"/>
        <v>-0.01617219086</v>
      </c>
      <c r="M49" s="7">
        <f t="shared" si="5"/>
        <v>-0.01853788315</v>
      </c>
      <c r="P49" s="8">
        <v>0.013007015704940575</v>
      </c>
      <c r="Q49">
        <v>0.9913280116110305</v>
      </c>
      <c r="R49">
        <v>0.9761973875181422</v>
      </c>
      <c r="S49">
        <v>0.9022496371552975</v>
      </c>
      <c r="T49">
        <v>0.9565916787614901</v>
      </c>
      <c r="U49">
        <v>0.04766578501196577</v>
      </c>
    </row>
    <row r="50">
      <c r="A50" s="5" t="s">
        <v>55</v>
      </c>
      <c r="B50" s="7">
        <f t="shared" ref="B50:M50" si="6">stdev(B46:B48)</f>
        <v>0.1504821092</v>
      </c>
      <c r="C50" s="7">
        <f t="shared" si="6"/>
        <v>0.0495337539</v>
      </c>
      <c r="D50" s="7">
        <f t="shared" si="6"/>
        <v>0.03499911763</v>
      </c>
      <c r="E50" s="7">
        <f t="shared" si="6"/>
        <v>0.04766578501</v>
      </c>
      <c r="F50" s="7">
        <f t="shared" si="6"/>
        <v>0.01190916955</v>
      </c>
      <c r="G50" s="7">
        <f t="shared" si="6"/>
        <v>0.01804960716</v>
      </c>
      <c r="H50" s="7">
        <f t="shared" si="6"/>
        <v>0.03220459169</v>
      </c>
      <c r="I50" s="7">
        <f t="shared" si="6"/>
        <v>0.001676914429</v>
      </c>
      <c r="J50" s="7">
        <f t="shared" si="6"/>
        <v>0.0006777806428</v>
      </c>
      <c r="K50" s="7">
        <f t="shared" si="6"/>
        <v>0.0006661106319</v>
      </c>
      <c r="L50" s="7">
        <f t="shared" si="6"/>
        <v>0.0009624160624</v>
      </c>
      <c r="M50" s="7">
        <f t="shared" si="6"/>
        <v>0.00230333719</v>
      </c>
      <c r="P50" s="8">
        <v>0.03034970331152801</v>
      </c>
      <c r="Q50">
        <v>1.0041881684242016</v>
      </c>
      <c r="R50">
        <v>0.9838082417171491</v>
      </c>
      <c r="S50">
        <v>0.9833221150250542</v>
      </c>
      <c r="T50">
        <v>0.9904395083888016</v>
      </c>
      <c r="U50">
        <v>0.011909169549844506</v>
      </c>
    </row>
    <row r="51">
      <c r="P51" s="8">
        <v>0.07081597439356536</v>
      </c>
      <c r="Q51">
        <v>0.8742657005726145</v>
      </c>
      <c r="R51">
        <v>0.8921668550673609</v>
      </c>
      <c r="S51">
        <v>0.8560680466245391</v>
      </c>
      <c r="T51">
        <v>0.8741668674215047</v>
      </c>
      <c r="U51">
        <v>0.01804960716308545</v>
      </c>
    </row>
    <row r="52">
      <c r="P52" s="8">
        <v>0.16523727358498583</v>
      </c>
      <c r="Q52">
        <v>0.19570205718618433</v>
      </c>
      <c r="R52">
        <v>0.25871460781770655</v>
      </c>
      <c r="S52">
        <v>0.2156553664425245</v>
      </c>
      <c r="T52">
        <v>0.2233573438154718</v>
      </c>
      <c r="U52">
        <v>0.032204591689114485</v>
      </c>
    </row>
    <row r="53">
      <c r="P53" s="8">
        <v>0.3855536383649669</v>
      </c>
      <c r="Q53">
        <v>-0.007029246687108864</v>
      </c>
      <c r="R53">
        <v>-0.0038015313715996915</v>
      </c>
      <c r="S53">
        <v>-0.004626391952229814</v>
      </c>
      <c r="T53">
        <v>-0.005152390003646122</v>
      </c>
      <c r="U53">
        <v>0.0016769144289627406</v>
      </c>
    </row>
    <row r="54">
      <c r="P54" s="8">
        <v>0.8996251561849229</v>
      </c>
      <c r="Q54">
        <v>-0.017601366787849893</v>
      </c>
      <c r="R54">
        <v>-0.017243776943401474</v>
      </c>
      <c r="S54">
        <v>-0.018554939706379007</v>
      </c>
      <c r="T54">
        <v>-0.01780002781254346</v>
      </c>
      <c r="U54">
        <v>6.777806428365609E-4</v>
      </c>
    </row>
    <row r="55">
      <c r="P55" s="8">
        <v>2.0991253644314867</v>
      </c>
      <c r="Q55">
        <v>-0.01644736842105263</v>
      </c>
      <c r="R55">
        <v>-0.017152255639097745</v>
      </c>
      <c r="S55">
        <v>-0.017778822055137845</v>
      </c>
      <c r="T55">
        <v>-0.017126148705096076</v>
      </c>
      <c r="U55">
        <v>6.661106319012666E-4</v>
      </c>
    </row>
    <row r="56">
      <c r="P56" s="8">
        <v>4.897959183673469</v>
      </c>
      <c r="Q56">
        <v>-0.01605500107423973</v>
      </c>
      <c r="R56">
        <v>-0.017187835699916013</v>
      </c>
      <c r="S56">
        <v>-0.01527373581515264</v>
      </c>
      <c r="T56">
        <v>-0.016172190863102797</v>
      </c>
      <c r="U56">
        <v>9.624160624039455E-4</v>
      </c>
    </row>
    <row r="57">
      <c r="P57" s="8">
        <v>11.428571428571427</v>
      </c>
      <c r="Q57">
        <v>-0.015962781962910007</v>
      </c>
      <c r="R57">
        <v>-0.01924923707292089</v>
      </c>
      <c r="S57">
        <v>-0.020401630423184446</v>
      </c>
      <c r="T57">
        <v>-0.018537883153005114</v>
      </c>
      <c r="U57">
        <v>0.0023033371904380056</v>
      </c>
    </row>
    <row r="60">
      <c r="P60" t="s">
        <v>50</v>
      </c>
      <c r="T60" t="s">
        <v>54</v>
      </c>
      <c r="U60" t="s">
        <v>55</v>
      </c>
    </row>
    <row r="61">
      <c r="P61">
        <v>0.0010238758718174798</v>
      </c>
      <c r="T61">
        <v>0.8886037936670848</v>
      </c>
      <c r="U61">
        <v>0.1504821091916716</v>
      </c>
    </row>
    <row r="62">
      <c r="P62">
        <v>0.0023890437009074527</v>
      </c>
      <c r="T62">
        <v>1.0873305796305581</v>
      </c>
      <c r="U62">
        <v>0.04953375390027434</v>
      </c>
    </row>
    <row r="63">
      <c r="P63">
        <v>0.005574435302117389</v>
      </c>
      <c r="T63">
        <v>0.9357895733630529</v>
      </c>
      <c r="U63">
        <v>0.03499911763369662</v>
      </c>
    </row>
    <row r="64">
      <c r="P64">
        <v>0.013007015704940575</v>
      </c>
      <c r="T64">
        <v>0.9565916787614901</v>
      </c>
      <c r="U64">
        <v>0.04766578501196577</v>
      </c>
    </row>
    <row r="65">
      <c r="P65">
        <v>0.03034970331152801</v>
      </c>
      <c r="T65">
        <v>0.9904395083888016</v>
      </c>
      <c r="U65">
        <v>0.011909169549844506</v>
      </c>
    </row>
    <row r="66">
      <c r="P66">
        <v>0.07081597439356536</v>
      </c>
      <c r="T66">
        <v>0.8741668674215047</v>
      </c>
      <c r="U66">
        <v>0.01804960716308545</v>
      </c>
    </row>
    <row r="67">
      <c r="P67">
        <v>0.16523727358498583</v>
      </c>
      <c r="T67">
        <v>0.2233573438154718</v>
      </c>
      <c r="U67">
        <v>0.032204591689114485</v>
      </c>
    </row>
    <row r="68">
      <c r="P68">
        <v>0.3855536383649669</v>
      </c>
      <c r="T68">
        <v>-0.005152390003646122</v>
      </c>
      <c r="U68">
        <v>0.0016769144289627406</v>
      </c>
    </row>
    <row r="69">
      <c r="P69">
        <v>0.8996251561849229</v>
      </c>
      <c r="T69">
        <v>-0.01780002781254346</v>
      </c>
      <c r="U69">
        <v>6.777806428365609E-4</v>
      </c>
    </row>
    <row r="70">
      <c r="P70">
        <v>2.0991253644314867</v>
      </c>
      <c r="T70">
        <v>-0.017126148705096076</v>
      </c>
      <c r="U70">
        <v>6.661106319012666E-4</v>
      </c>
    </row>
    <row r="71">
      <c r="P71">
        <v>4.897959183673469</v>
      </c>
      <c r="T71">
        <v>-0.016172190863102797</v>
      </c>
      <c r="U71">
        <v>9.624160624039455E-4</v>
      </c>
    </row>
    <row r="72">
      <c r="P72">
        <v>11.428571428571427</v>
      </c>
      <c r="T72">
        <v>-0.018537883153005114</v>
      </c>
      <c r="U72">
        <v>0.0023033371904380056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