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<sst xmlns="http://schemas.openxmlformats.org/spreadsheetml/2006/main" count="68" uniqueCount="56">
  <si>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</si>
  <si>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</si>
  <si>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</si>
  <si>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</si>
  <si>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</si>
  <si>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</si>
  <si>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</si>
  <si>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</si>
  <si>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10:17:04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</si>
  <si>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</si>
  <si>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</si>
  <si>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</si>
  <si>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</si>
  <si>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</si>
  <si>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</si>
  <si>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</si>
  <si>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</si>
  <si>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</si>
  <si>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</si>
  <si>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</si>
  <si>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</si>
  <si>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</si>
  <si>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</si>
  <si>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</si>
  <si>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</si>
  <si>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</si>
  <si>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</si>
  <si>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</si>
  <si>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</si>
  <si>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</si>
  <si>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</si>
  <si>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</si>
  <si>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</si>
  <si>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</si>
  <si>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</si>
  <si>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</si>
  <si>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</si>
  <si>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</si>
  <si>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</si>
  <si>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10:17:59 AM</t>
  </si>
  <si>
    <t>Temperature: 23.3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</si>
  <si>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</si>
  <si>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</si>
  <si>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</si>
  <si>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</si>
  <si>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</si>
  <si>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</si>
  <si>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</si>
  <si>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</si>
  <si>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10:18:45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</si>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</sst>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94.0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6357.0</v>
      </c>
      <c r="C33" s="1">
        <v>6292.0</v>
      </c>
      <c r="D33" s="1">
        <v>6344.0</v>
      </c>
      <c r="E33" s="1">
        <v>6372.0</v>
      </c>
      <c r="F33" s="1">
        <v>6396.0</v>
      </c>
      <c r="G33" s="1">
        <v>6439.0</v>
      </c>
      <c r="H33" s="1">
        <v>6431.0</v>
      </c>
      <c r="I33" s="1">
        <v>6334.0</v>
      </c>
      <c r="J33" s="1">
        <v>6469.0</v>
      </c>
      <c r="K33" s="1">
        <v>6256.0</v>
      </c>
      <c r="L33" s="1">
        <v>6286.0</v>
      </c>
      <c r="M33" s="1">
        <v>6432.0</v>
      </c>
    </row>
    <row r="34">
      <c r="A34" s="4" t="s">
        <v>43</v>
      </c>
      <c r="B34" s="1">
        <v>25297.0</v>
      </c>
      <c r="C34" s="1">
        <v>26398.0</v>
      </c>
      <c r="D34" s="1">
        <v>24827.0</v>
      </c>
      <c r="E34" s="1">
        <v>23123.0</v>
      </c>
      <c r="F34" s="1">
        <v>30422.0</v>
      </c>
      <c r="G34" s="1">
        <v>29689.0</v>
      </c>
      <c r="H34" s="1">
        <v>31536.0</v>
      </c>
      <c r="I34" s="1">
        <v>28526.0</v>
      </c>
      <c r="J34" s="1">
        <v>29274.0</v>
      </c>
      <c r="K34" s="1">
        <v>28000.0</v>
      </c>
      <c r="L34" s="1">
        <v>26647.0</v>
      </c>
      <c r="M34" s="1">
        <v>29473.0</v>
      </c>
    </row>
    <row r="35">
      <c r="A35" s="4" t="s">
        <v>44</v>
      </c>
      <c r="B35" s="1">
        <v>23507.0</v>
      </c>
      <c r="C35" s="1">
        <v>29440.0</v>
      </c>
      <c r="D35" s="1">
        <v>25074.0</v>
      </c>
      <c r="E35" s="1">
        <v>23420.0</v>
      </c>
      <c r="F35" s="1">
        <v>23814.0</v>
      </c>
      <c r="G35" s="1">
        <v>20181.0</v>
      </c>
      <c r="H35" s="1">
        <v>12598.0</v>
      </c>
      <c r="I35" s="1">
        <v>7422.0</v>
      </c>
      <c r="J35" s="1">
        <v>6237.0</v>
      </c>
      <c r="K35" s="1">
        <v>5841.0</v>
      </c>
      <c r="L35" s="1">
        <v>5718.0</v>
      </c>
      <c r="M35" s="1">
        <v>5765.0</v>
      </c>
    </row>
    <row r="36">
      <c r="A36" s="4" t="s">
        <v>45</v>
      </c>
      <c r="B36" s="1">
        <v>22566.0</v>
      </c>
      <c r="C36" s="1">
        <v>25461.0</v>
      </c>
      <c r="D36" s="1">
        <v>25422.0</v>
      </c>
      <c r="E36" s="1">
        <v>24804.0</v>
      </c>
      <c r="F36" s="1">
        <v>26498.0</v>
      </c>
      <c r="G36" s="1">
        <v>22641.0</v>
      </c>
      <c r="H36" s="1">
        <v>12154.0</v>
      </c>
      <c r="I36" s="1">
        <v>7205.0</v>
      </c>
      <c r="J36" s="1">
        <v>6091.0</v>
      </c>
      <c r="K36" s="1">
        <v>5863.0</v>
      </c>
      <c r="L36" s="1">
        <v>5756.0</v>
      </c>
      <c r="M36" s="1">
        <v>5722.0</v>
      </c>
    </row>
    <row r="37">
      <c r="A37" s="4" t="s">
        <v>46</v>
      </c>
      <c r="B37" s="1">
        <v>23860.0</v>
      </c>
      <c r="C37" s="1">
        <v>25261.0</v>
      </c>
      <c r="D37" s="1">
        <v>24679.0</v>
      </c>
      <c r="E37" s="1">
        <v>23995.0</v>
      </c>
      <c r="F37" s="1">
        <v>24097.0</v>
      </c>
      <c r="G37" s="1">
        <v>21485.0</v>
      </c>
      <c r="H37" s="1">
        <v>12546.0</v>
      </c>
      <c r="I37" s="1">
        <v>7147.0</v>
      </c>
      <c r="J37" s="1">
        <v>6058.0</v>
      </c>
      <c r="K37" s="1">
        <v>5772.0</v>
      </c>
      <c r="L37" s="1">
        <v>5664.0</v>
      </c>
      <c r="M37" s="1">
        <v>5762.0</v>
      </c>
    </row>
    <row r="38">
      <c r="A38" s="4" t="s">
        <v>47</v>
      </c>
      <c r="B38" s="1">
        <v>22972.0</v>
      </c>
      <c r="C38" s="1">
        <v>24126.0</v>
      </c>
      <c r="D38" s="1">
        <v>25572.0</v>
      </c>
      <c r="E38" s="1">
        <v>22882.0</v>
      </c>
      <c r="F38" s="1">
        <v>26867.0</v>
      </c>
      <c r="G38" s="1">
        <v>25734.0</v>
      </c>
      <c r="H38" s="1">
        <v>29235.0</v>
      </c>
      <c r="I38" s="1">
        <v>27039.0</v>
      </c>
      <c r="J38" s="1">
        <v>26214.0</v>
      </c>
      <c r="K38" s="1">
        <v>24336.0</v>
      </c>
      <c r="L38" s="1">
        <v>22768.0</v>
      </c>
      <c r="M38" s="1">
        <v>26709.0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0.9647025735</v>
      </c>
      <c r="C46" s="7">
        <f t="shared" si="2"/>
        <v>1.220242488</v>
      </c>
      <c r="D46" s="7">
        <f t="shared" si="2"/>
        <v>0.9933441171</v>
      </c>
      <c r="E46" s="7">
        <f t="shared" si="2"/>
        <v>1.025104477</v>
      </c>
      <c r="F46" s="7">
        <f t="shared" si="2"/>
        <v>0.7828842394</v>
      </c>
      <c r="G46" s="7">
        <f t="shared" si="2"/>
        <v>0.6459983547</v>
      </c>
      <c r="H46" s="7">
        <f t="shared" si="2"/>
        <v>0.2574464088</v>
      </c>
      <c r="I46" s="7">
        <f t="shared" si="2"/>
        <v>0.05072615801</v>
      </c>
      <c r="J46" s="7">
        <f t="shared" si="2"/>
        <v>-0.01090481786</v>
      </c>
      <c r="K46" s="7">
        <f t="shared" si="2"/>
        <v>-0.0208417035</v>
      </c>
      <c r="L46" s="7">
        <f t="shared" si="2"/>
        <v>-0.0308335369</v>
      </c>
      <c r="M46" s="7">
        <f t="shared" si="2"/>
        <v>-0.03079551226</v>
      </c>
      <c r="P46" s="8">
        <v>2.0480589063965048E-4</v>
      </c>
      <c r="Q46">
        <v>0.9647025734777106</v>
      </c>
      <c r="R46">
        <v>0.9117704964140064</v>
      </c>
      <c r="S46">
        <v>0.9845591337364646</v>
      </c>
      <c r="T46">
        <v>0.9536774012093939</v>
      </c>
      <c r="U46">
        <v>0.037625951794933166</v>
      </c>
    </row>
    <row r="47">
      <c r="A47" s="5" t="s">
        <v>52</v>
      </c>
      <c r="B47" s="7">
        <f t="shared" ref="B47:M47" si="3">(B36-B$33)/(average(B$34,B$38)-B$33)</f>
        <v>0.9117704964</v>
      </c>
      <c r="C47" s="7">
        <f t="shared" si="3"/>
        <v>1.010490248</v>
      </c>
      <c r="D47" s="7">
        <f t="shared" si="3"/>
        <v>1.01180027</v>
      </c>
      <c r="E47" s="7">
        <f t="shared" si="3"/>
        <v>1.108325065</v>
      </c>
      <c r="F47" s="7">
        <f t="shared" si="3"/>
        <v>0.9035215857</v>
      </c>
      <c r="G47" s="7">
        <f t="shared" si="3"/>
        <v>0.7616406158</v>
      </c>
      <c r="H47" s="7">
        <f t="shared" si="3"/>
        <v>0.2389112693</v>
      </c>
      <c r="I47" s="7">
        <f t="shared" si="3"/>
        <v>0.04060890039</v>
      </c>
      <c r="J47" s="7">
        <f t="shared" si="3"/>
        <v>-0.01776733255</v>
      </c>
      <c r="K47" s="7">
        <f t="shared" si="3"/>
        <v>-0.01973684211</v>
      </c>
      <c r="L47" s="7">
        <f t="shared" si="3"/>
        <v>-0.02877072985</v>
      </c>
      <c r="M47" s="7">
        <f t="shared" si="3"/>
        <v>-0.03278083014</v>
      </c>
      <c r="P47" s="8">
        <v>4.778804114925178E-4</v>
      </c>
      <c r="Q47">
        <v>1.2202424881391671</v>
      </c>
      <c r="R47">
        <v>1.0104902477596205</v>
      </c>
      <c r="S47">
        <v>0.9999472851871376</v>
      </c>
      <c r="T47">
        <v>1.0768933403619751</v>
      </c>
      <c r="U47">
        <v>0.1242558736691616</v>
      </c>
    </row>
    <row r="48">
      <c r="A48" s="5" t="s">
        <v>53</v>
      </c>
      <c r="B48" s="7">
        <f t="shared" ref="B48:M48" si="4">(B37-B$33)/(average(B$34,B$38)-B$33)</f>
        <v>0.9845591337</v>
      </c>
      <c r="C48" s="7">
        <f t="shared" si="4"/>
        <v>0.9999472852</v>
      </c>
      <c r="D48" s="7">
        <f t="shared" si="4"/>
        <v>0.9723953223</v>
      </c>
      <c r="E48" s="7">
        <f t="shared" si="4"/>
        <v>1.059679505</v>
      </c>
      <c r="F48" s="7">
        <f t="shared" si="4"/>
        <v>0.795604198</v>
      </c>
      <c r="G48" s="7">
        <f t="shared" si="4"/>
        <v>0.7072981549</v>
      </c>
      <c r="H48" s="7">
        <f t="shared" si="4"/>
        <v>0.2552756267</v>
      </c>
      <c r="I48" s="7">
        <f t="shared" si="4"/>
        <v>0.03790474858</v>
      </c>
      <c r="J48" s="7">
        <f t="shared" si="4"/>
        <v>-0.01931844888</v>
      </c>
      <c r="K48" s="7">
        <f t="shared" si="4"/>
        <v>-0.02430695058</v>
      </c>
      <c r="L48" s="7">
        <f t="shared" si="4"/>
        <v>-0.03376489428</v>
      </c>
      <c r="M48" s="7">
        <f t="shared" si="4"/>
        <v>-0.03093402281</v>
      </c>
      <c r="P48" s="8">
        <v>0.0011150542934825415</v>
      </c>
      <c r="Q48">
        <v>0.993344117101111</v>
      </c>
      <c r="R48">
        <v>1.01180027047811</v>
      </c>
      <c r="S48">
        <v>0.9723953223197476</v>
      </c>
      <c r="T48">
        <v>0.9925132366329894</v>
      </c>
      <c r="U48">
        <v>0.01971560946572624</v>
      </c>
    </row>
    <row r="49">
      <c r="A49" s="5" t="s">
        <v>54</v>
      </c>
      <c r="B49" s="7">
        <f t="shared" ref="B49:M49" si="5">average(B46:B48)</f>
        <v>0.9536774012</v>
      </c>
      <c r="C49" s="7">
        <f t="shared" si="5"/>
        <v>1.07689334</v>
      </c>
      <c r="D49" s="7">
        <f t="shared" si="5"/>
        <v>0.9925132366</v>
      </c>
      <c r="E49" s="7">
        <f t="shared" si="5"/>
        <v>1.064369682</v>
      </c>
      <c r="F49" s="7">
        <f t="shared" si="5"/>
        <v>0.8273366744</v>
      </c>
      <c r="G49" s="7">
        <f t="shared" si="5"/>
        <v>0.7049790418</v>
      </c>
      <c r="H49" s="7">
        <f t="shared" si="5"/>
        <v>0.2505444349</v>
      </c>
      <c r="I49" s="7">
        <f t="shared" si="5"/>
        <v>0.04307993566</v>
      </c>
      <c r="J49" s="7">
        <f t="shared" si="5"/>
        <v>-0.01599686643</v>
      </c>
      <c r="K49" s="7">
        <f t="shared" si="5"/>
        <v>-0.02162849873</v>
      </c>
      <c r="L49" s="7">
        <f t="shared" si="5"/>
        <v>-0.03112305368</v>
      </c>
      <c r="M49" s="7">
        <f t="shared" si="5"/>
        <v>-0.03150345507</v>
      </c>
      <c r="P49" s="8">
        <v>0.0026017933514592634</v>
      </c>
      <c r="Q49">
        <v>1.0251044767144704</v>
      </c>
      <c r="R49">
        <v>1.1083250653919003</v>
      </c>
      <c r="S49">
        <v>1.0596795045248188</v>
      </c>
      <c r="T49">
        <v>1.0643696822103965</v>
      </c>
      <c r="U49">
        <v>0.04180807242622184</v>
      </c>
    </row>
    <row r="50">
      <c r="A50" s="5" t="s">
        <v>55</v>
      </c>
      <c r="B50" s="7">
        <f t="shared" ref="B50:M50" si="6">stdev(B46:B48)</f>
        <v>0.03762595179</v>
      </c>
      <c r="C50" s="7">
        <f t="shared" si="6"/>
        <v>0.1242558737</v>
      </c>
      <c r="D50" s="7">
        <f t="shared" si="6"/>
        <v>0.01971560947</v>
      </c>
      <c r="E50" s="7">
        <f t="shared" si="6"/>
        <v>0.04180807243</v>
      </c>
      <c r="F50" s="7">
        <f t="shared" si="6"/>
        <v>0.06628389604</v>
      </c>
      <c r="G50" s="7">
        <f t="shared" si="6"/>
        <v>0.05785600102</v>
      </c>
      <c r="H50" s="7">
        <f t="shared" si="6"/>
        <v>0.01013291573</v>
      </c>
      <c r="I50" s="7">
        <f t="shared" si="6"/>
        <v>0.006758449998</v>
      </c>
      <c r="J50" s="7">
        <f t="shared" si="6"/>
        <v>0.004477522691</v>
      </c>
      <c r="K50" s="7">
        <f t="shared" si="6"/>
        <v>0.002384482738</v>
      </c>
      <c r="L50" s="7">
        <f t="shared" si="6"/>
        <v>0.002509638332</v>
      </c>
      <c r="M50" s="7">
        <f t="shared" si="6"/>
        <v>0.001108404979</v>
      </c>
      <c r="P50" s="8">
        <v>0.006070851153404948</v>
      </c>
      <c r="Q50">
        <v>0.782884239386925</v>
      </c>
      <c r="R50">
        <v>0.9035215857248803</v>
      </c>
      <c r="S50">
        <v>0.7956041980358226</v>
      </c>
      <c r="T50">
        <v>0.8273366743825425</v>
      </c>
      <c r="U50">
        <v>0.06628389603959098</v>
      </c>
    </row>
    <row r="51">
      <c r="P51" s="8">
        <v>0.01416531935794488</v>
      </c>
      <c r="Q51">
        <v>0.6459983546832765</v>
      </c>
      <c r="R51">
        <v>0.761640615818545</v>
      </c>
      <c r="S51">
        <v>0.7072981548948173</v>
      </c>
      <c r="T51">
        <v>0.7049790417988796</v>
      </c>
      <c r="U51">
        <v>0.057856001022220875</v>
      </c>
    </row>
    <row r="52">
      <c r="P52" s="8">
        <v>0.03305241183520472</v>
      </c>
      <c r="Q52">
        <v>0.25744640881671504</v>
      </c>
      <c r="R52">
        <v>0.23891126928134587</v>
      </c>
      <c r="S52">
        <v>0.2552756267089691</v>
      </c>
      <c r="T52">
        <v>0.2505444349356767</v>
      </c>
      <c r="U52">
        <v>0.010132915725281329</v>
      </c>
    </row>
    <row r="53">
      <c r="P53" s="8">
        <v>0.07712229428214436</v>
      </c>
      <c r="Q53">
        <v>0.05072615800638739</v>
      </c>
      <c r="R53">
        <v>0.04060890038930461</v>
      </c>
      <c r="S53">
        <v>0.03790474858381705</v>
      </c>
      <c r="T53">
        <v>0.043079935659836345</v>
      </c>
      <c r="U53">
        <v>0.006758449998072988</v>
      </c>
    </row>
    <row r="54">
      <c r="P54" s="8">
        <v>0.17995201999167018</v>
      </c>
      <c r="Q54">
        <v>-0.010904817861339601</v>
      </c>
      <c r="R54">
        <v>-0.017767332549941246</v>
      </c>
      <c r="S54">
        <v>-0.019318448883666274</v>
      </c>
      <c r="T54">
        <v>-0.015996866431649038</v>
      </c>
      <c r="U54">
        <v>0.004477522691397548</v>
      </c>
    </row>
    <row r="55">
      <c r="P55" s="8">
        <v>0.4198880466472304</v>
      </c>
      <c r="Q55">
        <v>-0.02084170349537967</v>
      </c>
      <c r="R55">
        <v>-0.019736842105263157</v>
      </c>
      <c r="S55">
        <v>-0.02430695058256328</v>
      </c>
      <c r="T55">
        <v>-0.021628498727735368</v>
      </c>
      <c r="U55">
        <v>0.002384482737789447</v>
      </c>
    </row>
    <row r="56">
      <c r="P56" s="8">
        <v>0.9797387755102043</v>
      </c>
      <c r="Q56">
        <v>-0.03083353689981815</v>
      </c>
      <c r="R56">
        <v>-0.028770729853703554</v>
      </c>
      <c r="S56">
        <v>-0.03376489428113889</v>
      </c>
      <c r="T56">
        <v>-0.031123053678220196</v>
      </c>
      <c r="U56">
        <v>0.0025096383316719852</v>
      </c>
    </row>
    <row r="57">
      <c r="P57" s="8">
        <v>2.2860571428571435</v>
      </c>
      <c r="Q57">
        <v>-0.030795512258183666</v>
      </c>
      <c r="R57">
        <v>-0.032780830139895654</v>
      </c>
      <c r="S57">
        <v>-0.030934022808070546</v>
      </c>
      <c r="T57">
        <v>-0.03150345506871662</v>
      </c>
      <c r="U57">
        <v>0.0011084049789944635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0.9536774012093939</v>
      </c>
      <c r="U61">
        <v>0.037625951794933166</v>
      </c>
    </row>
    <row r="62">
      <c r="P62">
        <v>4.778804114925178E-4</v>
      </c>
      <c r="T62">
        <v>1.0768933403619751</v>
      </c>
      <c r="U62">
        <v>0.1242558736691616</v>
      </c>
    </row>
    <row r="63">
      <c r="P63">
        <v>0.0011150542934825415</v>
      </c>
      <c r="T63">
        <v>0.9925132366329894</v>
      </c>
      <c r="U63">
        <v>0.01971560946572624</v>
      </c>
    </row>
    <row r="64">
      <c r="P64">
        <v>0.0026017933514592634</v>
      </c>
      <c r="T64">
        <v>1.0643696822103965</v>
      </c>
      <c r="U64">
        <v>0.04180807242622184</v>
      </c>
    </row>
    <row r="65">
      <c r="P65">
        <v>0.006070851153404948</v>
      </c>
      <c r="T65">
        <v>0.8273366743825425</v>
      </c>
      <c r="U65">
        <v>0.06628389603959098</v>
      </c>
    </row>
    <row r="66">
      <c r="P66">
        <v>0.01416531935794488</v>
      </c>
      <c r="T66">
        <v>0.7049790417988796</v>
      </c>
      <c r="U66">
        <v>0.057856001022220875</v>
      </c>
    </row>
    <row r="67">
      <c r="P67">
        <v>0.03305241183520472</v>
      </c>
      <c r="T67">
        <v>0.2505444349356767</v>
      </c>
      <c r="U67">
        <v>0.010132915725281329</v>
      </c>
    </row>
    <row r="68">
      <c r="P68">
        <v>0.07712229428214436</v>
      </c>
      <c r="T68">
        <v>0.043079935659836345</v>
      </c>
      <c r="U68">
        <v>0.006758449998072988</v>
      </c>
    </row>
    <row r="69">
      <c r="P69">
        <v>0.17995201999167018</v>
      </c>
      <c r="T69">
        <v>-0.015996866431649038</v>
      </c>
      <c r="U69">
        <v>0.004477522691397548</v>
      </c>
    </row>
    <row r="70">
      <c r="P70">
        <v>0.4198880466472304</v>
      </c>
      <c r="T70">
        <v>-0.021628498727735368</v>
      </c>
      <c r="U70">
        <v>0.002384482737789447</v>
      </c>
    </row>
    <row r="71">
      <c r="P71">
        <v>0.9797387755102043</v>
      </c>
      <c r="T71">
        <v>-0.031123053678220196</v>
      </c>
      <c r="U71">
        <v>0.0025096383316719852</v>
      </c>
    </row>
    <row r="72">
      <c r="P72">
        <v>2.2860571428571435</v>
      </c>
      <c r="T72">
        <v>-0.03150345506871662</v>
      </c>
      <c r="U72">
        <v>0.0011084049789944635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