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<sst xmlns="http://schemas.openxmlformats.org/spreadsheetml/2006/main" count="68" uniqueCount="56">
  <si>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</si>
  <si>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</si>
  <si>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</si>
  <si>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</si>
  <si>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</si>
  <si>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</si>
  <si>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</si>
  <si>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</si>
  <si>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10:06:47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</si>
  <si>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</si>
  <si>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</si>
  <si>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</si>
  <si>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</si>
  <si>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</si>
  <si>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</si>
  <si>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</si>
  <si>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</si>
  <si>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</si>
  <si>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</si>
  <si>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</si>
  <si>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</si>
  <si>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</si>
  <si>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</si>
  <si>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</si>
  <si>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</si>
  <si>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</si>
  <si>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</si>
  <si>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</si>
  <si>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</si>
  <si>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</si>
  <si>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</si>
  <si>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</si>
  <si>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</si>
  <si>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</si>
  <si>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</si>
  <si>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</si>
  <si>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</si>
  <si>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</si>
  <si>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</si>
  <si>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4/21/2017 10:07:40 AM</t>
  </si>
  <si>
    <t>Temperature: 24.8 °C</t>
  </si>
  <si>
    <t>&lt;&gt;</t>
  </si>
  <si>
    <t>B</t>
  </si>
  <si>
    <t>C</t>
  </si>
  <si>
    <t>D</t>
  </si>
  <si>
    <t>E</t>
  </si>
  <si>
    <t>F</t>
  </si>
  <si>
    <t>G</t>
  </si>
  <si>
    <t>End Time:</t>
  </si>
  <si>
    <t>4/21/2017 10:08:26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</si>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</sst>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C,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159640012"/>
        <c:axId val="773436816"/>
      </c:lineChart>
      <c:catAx>
        <c:axId val="11596400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773436816"/>
      </c:catAx>
      <c:valAx>
        <c:axId val="7734368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159640012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14</xdr:col>
      <xdr:colOff>0</xdr:colOff>
      <xdr:row>20</xdr:row>
      <xdr:rowOff>0</xdr:rowOff>
    </xdr:from>
    <xdr:to>
      <xdr:col>23</xdr:col>
      <xdr:colOff>485775</xdr:colOff>
      <xdr:row>38</xdr:row>
      <xdr:rowOff>104775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42846.0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89.0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4148.0</v>
      </c>
      <c r="C33" s="1">
        <v>4090.0</v>
      </c>
      <c r="D33" s="1">
        <v>4193.0</v>
      </c>
      <c r="E33" s="1">
        <v>4278.0</v>
      </c>
      <c r="F33" s="1">
        <v>4245.0</v>
      </c>
      <c r="G33" s="1">
        <v>4251.0</v>
      </c>
      <c r="H33" s="1">
        <v>4279.0</v>
      </c>
      <c r="I33" s="1">
        <v>4279.0</v>
      </c>
      <c r="J33" s="1">
        <v>4234.0</v>
      </c>
      <c r="K33" s="1">
        <v>4206.0</v>
      </c>
      <c r="L33" s="1">
        <v>4221.0</v>
      </c>
      <c r="M33" s="1">
        <v>4161.0</v>
      </c>
    </row>
    <row r="34">
      <c r="A34" s="4" t="s">
        <v>43</v>
      </c>
      <c r="B34" s="1">
        <v>22057.0</v>
      </c>
      <c r="C34" s="1">
        <v>26556.0</v>
      </c>
      <c r="D34" s="1">
        <v>28161.0</v>
      </c>
      <c r="E34" s="1">
        <v>29628.0</v>
      </c>
      <c r="F34" s="1">
        <v>30519.0</v>
      </c>
      <c r="G34" s="1">
        <v>32684.0</v>
      </c>
      <c r="H34" s="1">
        <v>31094.0</v>
      </c>
      <c r="I34" s="1">
        <v>28979.0</v>
      </c>
      <c r="J34" s="1">
        <v>29978.0</v>
      </c>
      <c r="K34" s="1">
        <v>30861.0</v>
      </c>
      <c r="L34" s="1">
        <v>28976.0</v>
      </c>
      <c r="M34" s="1">
        <v>24264.0</v>
      </c>
    </row>
    <row r="35">
      <c r="A35" s="4" t="s">
        <v>44</v>
      </c>
      <c r="B35" s="1">
        <v>24068.0</v>
      </c>
      <c r="C35" s="1">
        <v>28565.0</v>
      </c>
      <c r="D35" s="1">
        <v>29569.0</v>
      </c>
      <c r="E35" s="1">
        <v>29236.0</v>
      </c>
      <c r="F35" s="1">
        <v>29093.0</v>
      </c>
      <c r="G35" s="1">
        <v>26911.0</v>
      </c>
      <c r="H35" s="1">
        <v>9818.0</v>
      </c>
      <c r="I35" s="1">
        <v>4238.0</v>
      </c>
      <c r="J35" s="1">
        <v>3934.0</v>
      </c>
      <c r="K35" s="1">
        <v>3828.0</v>
      </c>
      <c r="L35" s="1">
        <v>3845.0</v>
      </c>
      <c r="M35" s="1">
        <v>3885.0</v>
      </c>
    </row>
    <row r="36">
      <c r="A36" s="4" t="s">
        <v>45</v>
      </c>
      <c r="B36" s="1">
        <v>20733.0</v>
      </c>
      <c r="C36" s="1">
        <v>26791.0</v>
      </c>
      <c r="D36" s="1">
        <v>26761.0</v>
      </c>
      <c r="E36" s="1">
        <v>28078.0</v>
      </c>
      <c r="F36" s="1">
        <v>27932.0</v>
      </c>
      <c r="G36" s="1">
        <v>27902.0</v>
      </c>
      <c r="H36" s="1">
        <v>13026.0</v>
      </c>
      <c r="I36" s="1">
        <v>4363.0</v>
      </c>
      <c r="J36" s="1">
        <v>3862.0</v>
      </c>
      <c r="K36" s="1">
        <v>3826.0</v>
      </c>
      <c r="L36" s="1">
        <v>3840.0</v>
      </c>
      <c r="M36" s="1">
        <v>3830.0</v>
      </c>
    </row>
    <row r="37">
      <c r="A37" s="4" t="s">
        <v>46</v>
      </c>
      <c r="B37" s="1">
        <v>22047.0</v>
      </c>
      <c r="C37" s="1">
        <v>24379.0</v>
      </c>
      <c r="D37" s="1">
        <v>27899.0</v>
      </c>
      <c r="E37" s="1">
        <v>28093.0</v>
      </c>
      <c r="F37" s="1">
        <v>27396.0</v>
      </c>
      <c r="G37" s="1">
        <v>25651.0</v>
      </c>
      <c r="H37" s="1">
        <v>11785.0</v>
      </c>
      <c r="I37" s="1">
        <v>4306.0</v>
      </c>
      <c r="J37" s="1">
        <v>3876.0</v>
      </c>
      <c r="K37" s="1">
        <v>3807.0</v>
      </c>
      <c r="L37" s="1">
        <v>3858.0</v>
      </c>
      <c r="M37" s="1">
        <v>3866.0</v>
      </c>
    </row>
    <row r="38">
      <c r="A38" s="4" t="s">
        <v>47</v>
      </c>
      <c r="B38" s="1">
        <v>22245.0</v>
      </c>
      <c r="C38" s="1">
        <v>25232.0</v>
      </c>
      <c r="D38" s="1">
        <v>25620.0</v>
      </c>
      <c r="E38" s="1">
        <v>26727.0</v>
      </c>
      <c r="F38" s="1">
        <v>28258.0</v>
      </c>
      <c r="G38" s="1">
        <v>29070.0</v>
      </c>
      <c r="H38" s="1">
        <v>26273.0</v>
      </c>
      <c r="I38" s="1">
        <v>25802.0</v>
      </c>
      <c r="J38" s="1">
        <v>29004.0</v>
      </c>
      <c r="K38" s="1">
        <v>28001.0</v>
      </c>
      <c r="L38" s="1">
        <v>24778.0</v>
      </c>
      <c r="M38" s="1">
        <v>24981.0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0.001023875872</v>
      </c>
      <c r="C45" s="6">
        <f t="shared" si="1"/>
        <v>0.002389043701</v>
      </c>
      <c r="D45" s="6">
        <f t="shared" si="1"/>
        <v>0.005574435302</v>
      </c>
      <c r="E45" s="6">
        <f t="shared" si="1"/>
        <v>0.0130070157</v>
      </c>
      <c r="F45" s="6">
        <f t="shared" si="1"/>
        <v>0.03034970331</v>
      </c>
      <c r="G45" s="6">
        <f t="shared" si="1"/>
        <v>0.07081597439</v>
      </c>
      <c r="H45" s="6">
        <f t="shared" si="1"/>
        <v>0.1652372736</v>
      </c>
      <c r="I45" s="6">
        <f t="shared" si="1"/>
        <v>0.3855536384</v>
      </c>
      <c r="J45" s="6">
        <f t="shared" si="1"/>
        <v>0.8996251562</v>
      </c>
      <c r="K45" s="6">
        <f t="shared" si="1"/>
        <v>2.099125364</v>
      </c>
      <c r="L45" s="6">
        <f t="shared" si="1"/>
        <v>4.897959184</v>
      </c>
      <c r="M45" s="6">
        <v>11.428571428571427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1.106482253</v>
      </c>
      <c r="C46" s="7">
        <f t="shared" si="2"/>
        <v>1.122500459</v>
      </c>
      <c r="D46" s="7">
        <f t="shared" si="2"/>
        <v>1.118008591</v>
      </c>
      <c r="E46" s="7">
        <f t="shared" si="2"/>
        <v>1.044289629</v>
      </c>
      <c r="F46" s="7">
        <f t="shared" si="2"/>
        <v>0.9882474596</v>
      </c>
      <c r="G46" s="7">
        <f t="shared" si="2"/>
        <v>0.851047848</v>
      </c>
      <c r="H46" s="7">
        <f t="shared" si="2"/>
        <v>0.2269663382</v>
      </c>
      <c r="I46" s="7">
        <f t="shared" si="2"/>
        <v>-0.00177400861</v>
      </c>
      <c r="J46" s="7">
        <f t="shared" si="2"/>
        <v>-0.01187789524</v>
      </c>
      <c r="K46" s="7">
        <f t="shared" si="2"/>
        <v>-0.0149851338</v>
      </c>
      <c r="L46" s="7">
        <f t="shared" si="2"/>
        <v>-0.0165960452</v>
      </c>
      <c r="M46" s="7">
        <f t="shared" si="2"/>
        <v>-0.01348874716</v>
      </c>
      <c r="P46" s="8">
        <v>0.0010238758718174798</v>
      </c>
      <c r="Q46">
        <v>1.1064822529578404</v>
      </c>
      <c r="R46">
        <v>0.9212353496639449</v>
      </c>
      <c r="S46">
        <v>0.9942231850247181</v>
      </c>
      <c r="T46">
        <v>1.0073135958821677</v>
      </c>
      <c r="U46">
        <v>0.0933146448169155</v>
      </c>
    </row>
    <row r="47">
      <c r="A47" s="5" t="s">
        <v>52</v>
      </c>
      <c r="B47" s="7">
        <f t="shared" ref="B47:M47" si="3">(B36-B$33)/(average(B$34,B$38)-B$33)</f>
        <v>0.9212353497</v>
      </c>
      <c r="C47" s="7">
        <f t="shared" si="3"/>
        <v>1.041139241</v>
      </c>
      <c r="D47" s="7">
        <f t="shared" si="3"/>
        <v>0.9942945258</v>
      </c>
      <c r="E47" s="7">
        <f t="shared" si="3"/>
        <v>0.995836733</v>
      </c>
      <c r="F47" s="7">
        <f t="shared" si="3"/>
        <v>0.9420725038</v>
      </c>
      <c r="G47" s="7">
        <f t="shared" si="3"/>
        <v>0.8882671073</v>
      </c>
      <c r="H47" s="7">
        <f t="shared" si="3"/>
        <v>0.358417505</v>
      </c>
      <c r="I47" s="7">
        <f t="shared" si="3"/>
        <v>0.003634554226</v>
      </c>
      <c r="J47" s="7">
        <f t="shared" si="3"/>
        <v>-0.01472859009</v>
      </c>
      <c r="K47" s="7">
        <f t="shared" si="3"/>
        <v>-0.01506442022</v>
      </c>
      <c r="L47" s="7">
        <f t="shared" si="3"/>
        <v>-0.01681673729</v>
      </c>
      <c r="M47" s="7">
        <f t="shared" si="3"/>
        <v>-0.01617672214</v>
      </c>
      <c r="P47" s="8">
        <v>0.0023890437009074527</v>
      </c>
      <c r="Q47">
        <v>1.1225004586314438</v>
      </c>
      <c r="R47">
        <v>1.0411392405063291</v>
      </c>
      <c r="S47">
        <v>0.9305173362685746</v>
      </c>
      <c r="T47">
        <v>1.0313856784687825</v>
      </c>
      <c r="U47">
        <v>0.09636248646316835</v>
      </c>
    </row>
    <row r="48">
      <c r="A48" s="5" t="s">
        <v>53</v>
      </c>
      <c r="B48" s="7">
        <f t="shared" ref="B48:M48" si="4">(B37-B$33)/(average(B$34,B$38)-B$33)</f>
        <v>0.994223185</v>
      </c>
      <c r="C48" s="7">
        <f t="shared" si="4"/>
        <v>0.9305173363</v>
      </c>
      <c r="D48" s="7">
        <f t="shared" si="4"/>
        <v>1.044432206</v>
      </c>
      <c r="E48" s="7">
        <f t="shared" si="4"/>
        <v>0.9964643612</v>
      </c>
      <c r="F48" s="7">
        <f t="shared" si="4"/>
        <v>0.9207548671</v>
      </c>
      <c r="G48" s="7">
        <f t="shared" si="4"/>
        <v>0.8037256817</v>
      </c>
      <c r="H48" s="7">
        <f t="shared" si="4"/>
        <v>0.3075662275</v>
      </c>
      <c r="I48" s="7">
        <f t="shared" si="4"/>
        <v>0.001168249573</v>
      </c>
      <c r="J48" s="7">
        <f t="shared" si="4"/>
        <v>-0.01417428832</v>
      </c>
      <c r="K48" s="7">
        <f t="shared" si="4"/>
        <v>-0.01581764123</v>
      </c>
      <c r="L48" s="7">
        <f t="shared" si="4"/>
        <v>-0.01602224576</v>
      </c>
      <c r="M48" s="7">
        <f t="shared" si="4"/>
        <v>-0.01441732033</v>
      </c>
      <c r="P48" s="8">
        <v>0.005574435302117389</v>
      </c>
      <c r="Q48">
        <v>1.1180085912545434</v>
      </c>
      <c r="R48">
        <v>0.9942945258288358</v>
      </c>
      <c r="S48">
        <v>1.044432206190109</v>
      </c>
      <c r="T48">
        <v>1.0522451077578294</v>
      </c>
      <c r="U48">
        <v>0.06222598789267417</v>
      </c>
    </row>
    <row r="49">
      <c r="A49" s="5" t="s">
        <v>54</v>
      </c>
      <c r="B49" s="7">
        <f t="shared" ref="B49:M49" si="5">average(B46:B48)</f>
        <v>1.007313596</v>
      </c>
      <c r="C49" s="7">
        <f t="shared" si="5"/>
        <v>1.031385678</v>
      </c>
      <c r="D49" s="7">
        <f t="shared" si="5"/>
        <v>1.052245108</v>
      </c>
      <c r="E49" s="7">
        <f t="shared" si="5"/>
        <v>1.012196908</v>
      </c>
      <c r="F49" s="7">
        <f t="shared" si="5"/>
        <v>0.9503582768</v>
      </c>
      <c r="G49" s="7">
        <f t="shared" si="5"/>
        <v>0.8476802123</v>
      </c>
      <c r="H49" s="7">
        <f t="shared" si="5"/>
        <v>0.2976500236</v>
      </c>
      <c r="I49" s="7">
        <f t="shared" si="5"/>
        <v>0.001009598396</v>
      </c>
      <c r="J49" s="7">
        <f t="shared" si="5"/>
        <v>-0.01359359122</v>
      </c>
      <c r="K49" s="7">
        <f t="shared" si="5"/>
        <v>-0.01528906508</v>
      </c>
      <c r="L49" s="7">
        <f t="shared" si="5"/>
        <v>-0.01647834275</v>
      </c>
      <c r="M49" s="7">
        <f t="shared" si="5"/>
        <v>-0.01469426321</v>
      </c>
      <c r="P49" s="8">
        <v>0.013007015704940575</v>
      </c>
      <c r="Q49">
        <v>1.0442896294901567</v>
      </c>
      <c r="R49">
        <v>0.9958367329860457</v>
      </c>
      <c r="S49">
        <v>0.9964643611791042</v>
      </c>
      <c r="T49">
        <v>1.0121969078851023</v>
      </c>
      <c r="U49">
        <v>0.027794883779246608</v>
      </c>
    </row>
    <row r="50">
      <c r="A50" s="5" t="s">
        <v>55</v>
      </c>
      <c r="B50" s="7">
        <f t="shared" ref="B50:M50" si="6">stdev(B46:B48)</f>
        <v>0.09331464482</v>
      </c>
      <c r="C50" s="7">
        <f t="shared" si="6"/>
        <v>0.09636248646</v>
      </c>
      <c r="D50" s="7">
        <f t="shared" si="6"/>
        <v>0.06222598789</v>
      </c>
      <c r="E50" s="7">
        <f t="shared" si="6"/>
        <v>0.02779488378</v>
      </c>
      <c r="F50" s="7">
        <f t="shared" si="6"/>
        <v>0.03450076864</v>
      </c>
      <c r="G50" s="7">
        <f t="shared" si="6"/>
        <v>0.04237120356</v>
      </c>
      <c r="H50" s="7">
        <f t="shared" si="6"/>
        <v>0.06628424126</v>
      </c>
      <c r="I50" s="7">
        <f t="shared" si="6"/>
        <v>0.002707769495</v>
      </c>
      <c r="J50" s="7">
        <f t="shared" si="6"/>
        <v>0.001511463573</v>
      </c>
      <c r="K50" s="7">
        <f t="shared" si="6"/>
        <v>0.0004594737668</v>
      </c>
      <c r="L50" s="7">
        <f t="shared" si="6"/>
        <v>0.0004101153444</v>
      </c>
      <c r="M50" s="7">
        <f t="shared" si="6"/>
        <v>0.001365219904</v>
      </c>
      <c r="P50" s="8">
        <v>0.03034970331152801</v>
      </c>
      <c r="Q50">
        <v>0.9882474595819993</v>
      </c>
      <c r="R50">
        <v>0.9420725038280271</v>
      </c>
      <c r="S50">
        <v>0.9207548670630581</v>
      </c>
      <c r="T50">
        <v>0.9503582768243616</v>
      </c>
      <c r="U50">
        <v>0.03450076864132227</v>
      </c>
    </row>
    <row r="51">
      <c r="P51" s="8">
        <v>0.07081597439356536</v>
      </c>
      <c r="Q51">
        <v>0.8510478479681515</v>
      </c>
      <c r="R51">
        <v>0.8882671073386915</v>
      </c>
      <c r="S51">
        <v>0.8037256816645384</v>
      </c>
      <c r="T51">
        <v>0.8476802123237938</v>
      </c>
      <c r="U51">
        <v>0.04237120356007662</v>
      </c>
    </row>
    <row r="52">
      <c r="P52" s="8">
        <v>0.16523727358498583</v>
      </c>
      <c r="Q52">
        <v>0.2269663381753365</v>
      </c>
      <c r="R52">
        <v>0.358417504968346</v>
      </c>
      <c r="S52">
        <v>0.30756622754000285</v>
      </c>
      <c r="T52">
        <v>0.29765002356122844</v>
      </c>
      <c r="U52">
        <v>0.06628424125553824</v>
      </c>
    </row>
    <row r="53">
      <c r="P53" s="8">
        <v>0.3855536383649669</v>
      </c>
      <c r="Q53">
        <v>-0.001774008610432036</v>
      </c>
      <c r="R53">
        <v>0.0036345542262510005</v>
      </c>
      <c r="S53">
        <v>0.0011682495727235358</v>
      </c>
      <c r="T53">
        <v>0.0010095983961808334</v>
      </c>
      <c r="U53">
        <v>0.0027077694947042668</v>
      </c>
    </row>
    <row r="54">
      <c r="P54" s="8">
        <v>0.8996251561849229</v>
      </c>
      <c r="Q54">
        <v>-0.01187789523696401</v>
      </c>
      <c r="R54">
        <v>-0.014728590093835373</v>
      </c>
      <c r="S54">
        <v>-0.014174288316110385</v>
      </c>
      <c r="T54">
        <v>-0.013593591215636589</v>
      </c>
      <c r="U54">
        <v>0.001511463573369274</v>
      </c>
    </row>
    <row r="55">
      <c r="P55" s="8">
        <v>2.0991253644314867</v>
      </c>
      <c r="Q55">
        <v>-0.014985133795837463</v>
      </c>
      <c r="R55">
        <v>-0.015064420218037661</v>
      </c>
      <c r="S55">
        <v>-0.015817641228939545</v>
      </c>
      <c r="T55">
        <v>-0.015289065080938224</v>
      </c>
      <c r="U55">
        <v>4.59473766784638E-4</v>
      </c>
    </row>
    <row r="56">
      <c r="P56" s="8">
        <v>4.897959183673469</v>
      </c>
      <c r="Q56">
        <v>-0.016596045197740113</v>
      </c>
      <c r="R56">
        <v>-0.016816737288135594</v>
      </c>
      <c r="S56">
        <v>-0.016022245762711863</v>
      </c>
      <c r="T56">
        <v>-0.01647834274952919</v>
      </c>
      <c r="U56">
        <v>4.101153444199138E-4</v>
      </c>
    </row>
    <row r="57">
      <c r="P57" s="8">
        <v>11.428571428571427</v>
      </c>
      <c r="Q57">
        <v>-0.013488747159299172</v>
      </c>
      <c r="R57">
        <v>-0.016176722136695746</v>
      </c>
      <c r="S57">
        <v>-0.014417320333308897</v>
      </c>
      <c r="T57">
        <v>-0.014694263209767938</v>
      </c>
      <c r="U57">
        <v>0.0013652199044086582</v>
      </c>
    </row>
    <row r="60">
      <c r="P60" t="s">
        <v>50</v>
      </c>
      <c r="T60" t="s">
        <v>54</v>
      </c>
      <c r="U60" t="s">
        <v>55</v>
      </c>
    </row>
    <row r="61">
      <c r="P61">
        <v>0.0010238758718174798</v>
      </c>
      <c r="T61">
        <v>1.0073135958821677</v>
      </c>
      <c r="U61">
        <v>0.0933146448169155</v>
      </c>
    </row>
    <row r="62">
      <c r="P62">
        <v>0.0023890437009074527</v>
      </c>
      <c r="T62">
        <v>1.0313856784687825</v>
      </c>
      <c r="U62">
        <v>0.09636248646316835</v>
      </c>
    </row>
    <row r="63">
      <c r="P63">
        <v>0.005574435302117389</v>
      </c>
      <c r="T63">
        <v>1.0522451077578294</v>
      </c>
      <c r="U63">
        <v>0.06222598789267417</v>
      </c>
    </row>
    <row r="64">
      <c r="P64">
        <v>0.013007015704940575</v>
      </c>
      <c r="T64">
        <v>1.0121969078851023</v>
      </c>
      <c r="U64">
        <v>0.027794883779246608</v>
      </c>
    </row>
    <row r="65">
      <c r="P65">
        <v>0.03034970331152801</v>
      </c>
      <c r="T65">
        <v>0.9503582768243616</v>
      </c>
      <c r="U65">
        <v>0.03450076864132227</v>
      </c>
    </row>
    <row r="66">
      <c r="P66">
        <v>0.07081597439356536</v>
      </c>
      <c r="T66">
        <v>0.8476802123237938</v>
      </c>
      <c r="U66">
        <v>0.04237120356007662</v>
      </c>
    </row>
    <row r="67">
      <c r="P67">
        <v>0.16523727358498583</v>
      </c>
      <c r="T67">
        <v>0.29765002356122844</v>
      </c>
      <c r="U67">
        <v>0.06628424125553824</v>
      </c>
    </row>
    <row r="68">
      <c r="P68">
        <v>0.3855536383649669</v>
      </c>
      <c r="T68">
        <v>0.0010095983961808334</v>
      </c>
      <c r="U68">
        <v>0.0027077694947042668</v>
      </c>
    </row>
    <row r="69">
      <c r="P69">
        <v>0.8996251561849229</v>
      </c>
      <c r="T69">
        <v>-0.013593591215636589</v>
      </c>
      <c r="U69">
        <v>0.001511463573369274</v>
      </c>
    </row>
    <row r="70">
      <c r="P70">
        <v>2.0991253644314867</v>
      </c>
      <c r="T70">
        <v>-0.015289065080938224</v>
      </c>
      <c r="U70">
        <v>4.59473766784638E-4</v>
      </c>
    </row>
    <row r="71">
      <c r="P71">
        <v>4.897959183673469</v>
      </c>
      <c r="T71">
        <v>-0.01647834274952919</v>
      </c>
      <c r="U71">
        <v>4.101153444199138E-4</v>
      </c>
    </row>
    <row r="72">
      <c r="P72">
        <v>11.428571428571427</v>
      </c>
      <c r="T72">
        <v>-0.014694263209767938</v>
      </c>
      <c r="U72">
        <v>0.0013652199044086582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