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<sst xmlns="http://schemas.openxmlformats.org/spreadsheetml/2006/main" count="68" uniqueCount="56">
  <si>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</si>
  <si>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</si>
  <si>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</si>
  <si>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</si>
  <si>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</si>
  <si>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</si>
  <si>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</si>
  <si>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</si>
  <si>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10:09:24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</si>
  <si>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</si>
  <si>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</si>
  <si>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</si>
  <si>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</si>
  <si>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</si>
  <si>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</si>
  <si>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</si>
  <si>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</si>
  <si>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</si>
  <si>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</si>
  <si>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</si>
  <si>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</si>
  <si>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</si>
  <si>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</si>
  <si>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</si>
  <si>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</si>
  <si>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</si>
  <si>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</si>
  <si>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</si>
  <si>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</si>
  <si>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</si>
  <si>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</si>
  <si>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</si>
  <si>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</si>
  <si>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</si>
  <si>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</si>
  <si>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</si>
  <si>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</si>
  <si>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</si>
  <si>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</si>
  <si>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4/21/2017 10:10:19 AM</t>
  </si>
  <si>
    <t>Temperature: 24.7 °C</t>
  </si>
  <si>
    <t>&lt;&gt;</t>
  </si>
  <si>
    <t>B</t>
  </si>
  <si>
    <t>C</t>
  </si>
  <si>
    <t>D</t>
  </si>
  <si>
    <t>E</t>
  </si>
  <si>
    <t>F</t>
  </si>
  <si>
    <t>G</t>
  </si>
  <si>
    <t>End Time:</t>
  </si>
  <si>
    <t>4/21/2017 10:11:04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</si>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</sst>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2107220854"/>
        <c:axId val="408889544"/>
      </c:lineChart>
      <c:catAx>
        <c:axId val="21072208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08889544"/>
      </c:catAx>
      <c:valAx>
        <c:axId val="408889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0722085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228600</xdr:colOff>
      <xdr:row>19</xdr:row>
      <xdr:rowOff>152400</xdr:rowOff>
    </xdr:from>
    <xdr:to>
      <xdr:col>24</xdr:col>
      <xdr:colOff>133350</xdr:colOff>
      <xdr:row>38</xdr:row>
      <xdr:rowOff>66675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42846.0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92.0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5402.0</v>
      </c>
      <c r="C33" s="1">
        <v>5384.0</v>
      </c>
      <c r="D33" s="1">
        <v>5463.0</v>
      </c>
      <c r="E33" s="1">
        <v>5436.0</v>
      </c>
      <c r="F33" s="1">
        <v>5516.0</v>
      </c>
      <c r="G33" s="1">
        <v>5702.0</v>
      </c>
      <c r="H33" s="1">
        <v>5429.0</v>
      </c>
      <c r="I33" s="1">
        <v>5498.0</v>
      </c>
      <c r="J33" s="1">
        <v>5432.0</v>
      </c>
      <c r="K33" s="1">
        <v>5381.0</v>
      </c>
      <c r="L33" s="1">
        <v>5314.0</v>
      </c>
      <c r="M33" s="1">
        <v>5457.0</v>
      </c>
    </row>
    <row r="34">
      <c r="A34" s="4" t="s">
        <v>43</v>
      </c>
      <c r="B34" s="1">
        <v>23882.0</v>
      </c>
      <c r="C34" s="1">
        <v>29762.0</v>
      </c>
      <c r="D34" s="1">
        <v>30693.0</v>
      </c>
      <c r="E34" s="1">
        <v>31597.0</v>
      </c>
      <c r="F34" s="1">
        <v>31606.0</v>
      </c>
      <c r="G34" s="1">
        <v>34647.0</v>
      </c>
      <c r="H34" s="1">
        <v>32792.0</v>
      </c>
      <c r="I34" s="1">
        <v>35255.0</v>
      </c>
      <c r="J34" s="1">
        <v>34492.0</v>
      </c>
      <c r="K34" s="1">
        <v>26008.0</v>
      </c>
      <c r="L34" s="1">
        <v>34223.0</v>
      </c>
      <c r="M34" s="1">
        <v>25597.0</v>
      </c>
    </row>
    <row r="35">
      <c r="A35" s="4" t="s">
        <v>44</v>
      </c>
      <c r="B35" s="1">
        <v>22142.0</v>
      </c>
      <c r="C35" s="1">
        <v>33757.0</v>
      </c>
      <c r="D35" s="1">
        <v>32510.0</v>
      </c>
      <c r="E35" s="1">
        <v>32255.0</v>
      </c>
      <c r="F35" s="1">
        <v>37152.0</v>
      </c>
      <c r="G35" s="1">
        <v>31330.0</v>
      </c>
      <c r="H35" s="1">
        <v>10216.0</v>
      </c>
      <c r="I35" s="1">
        <v>5330.0</v>
      </c>
      <c r="J35" s="1">
        <v>5097.0</v>
      </c>
      <c r="K35" s="1">
        <v>4996.0</v>
      </c>
      <c r="L35" s="1">
        <v>4992.0</v>
      </c>
      <c r="M35" s="1">
        <v>5018.0</v>
      </c>
    </row>
    <row r="36">
      <c r="A36" s="4" t="s">
        <v>45</v>
      </c>
      <c r="B36" s="1">
        <v>20952.0</v>
      </c>
      <c r="C36" s="1">
        <v>29634.0</v>
      </c>
      <c r="D36" s="1">
        <v>32889.0</v>
      </c>
      <c r="E36" s="1">
        <v>33805.0</v>
      </c>
      <c r="F36" s="1">
        <v>35494.0</v>
      </c>
      <c r="G36" s="1">
        <v>31779.0</v>
      </c>
      <c r="H36" s="1">
        <v>10322.0</v>
      </c>
      <c r="I36" s="1">
        <v>5257.0</v>
      </c>
      <c r="J36" s="1">
        <v>5044.0</v>
      </c>
      <c r="K36" s="1">
        <v>4978.0</v>
      </c>
      <c r="L36" s="1">
        <v>4936.0</v>
      </c>
      <c r="M36" s="1">
        <v>4946.0</v>
      </c>
    </row>
    <row r="37">
      <c r="A37" s="4" t="s">
        <v>46</v>
      </c>
      <c r="B37" s="1">
        <v>23106.0</v>
      </c>
      <c r="C37" s="1">
        <v>28665.0</v>
      </c>
      <c r="D37" s="1">
        <v>30187.0</v>
      </c>
      <c r="E37" s="1">
        <v>31083.0</v>
      </c>
      <c r="F37" s="1">
        <v>34423.0</v>
      </c>
      <c r="G37" s="1">
        <v>31767.0</v>
      </c>
      <c r="H37" s="1">
        <v>11648.0</v>
      </c>
      <c r="I37" s="1">
        <v>5344.0</v>
      </c>
      <c r="J37" s="1">
        <v>4861.0</v>
      </c>
      <c r="K37" s="1">
        <v>4938.0</v>
      </c>
      <c r="L37" s="1">
        <v>4932.0</v>
      </c>
      <c r="M37" s="1">
        <v>4929.0</v>
      </c>
    </row>
    <row r="38">
      <c r="A38" s="4" t="s">
        <v>47</v>
      </c>
      <c r="B38" s="1">
        <v>22202.0</v>
      </c>
      <c r="C38" s="1">
        <v>28312.0</v>
      </c>
      <c r="D38" s="1">
        <v>28914.0</v>
      </c>
      <c r="E38" s="1">
        <v>30289.0</v>
      </c>
      <c r="F38" s="1">
        <v>32305.0</v>
      </c>
      <c r="G38" s="1">
        <v>32798.0</v>
      </c>
      <c r="H38" s="1">
        <v>31753.0</v>
      </c>
      <c r="I38" s="1">
        <v>32087.0</v>
      </c>
      <c r="J38" s="1">
        <v>34603.0</v>
      </c>
      <c r="K38" s="1">
        <v>25098.0</v>
      </c>
      <c r="L38" s="1">
        <v>30302.0</v>
      </c>
      <c r="M38" s="1">
        <v>27488.0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0.001023875872</v>
      </c>
      <c r="C45" s="6">
        <f t="shared" si="1"/>
        <v>0.002389043701</v>
      </c>
      <c r="D45" s="6">
        <f t="shared" si="1"/>
        <v>0.005574435302</v>
      </c>
      <c r="E45" s="6">
        <f t="shared" si="1"/>
        <v>0.0130070157</v>
      </c>
      <c r="F45" s="6">
        <f t="shared" si="1"/>
        <v>0.03034970331</v>
      </c>
      <c r="G45" s="6">
        <f t="shared" si="1"/>
        <v>0.07081597439</v>
      </c>
      <c r="H45" s="6">
        <f t="shared" si="1"/>
        <v>0.1652372736</v>
      </c>
      <c r="I45" s="6">
        <f t="shared" si="1"/>
        <v>0.3855536384</v>
      </c>
      <c r="J45" s="6">
        <f t="shared" si="1"/>
        <v>0.8996251562</v>
      </c>
      <c r="K45" s="6">
        <f t="shared" si="1"/>
        <v>2.099125364</v>
      </c>
      <c r="L45" s="6">
        <f t="shared" si="1"/>
        <v>4.897959184</v>
      </c>
      <c r="M45" s="6">
        <v>11.428571428571427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0.9489795918</v>
      </c>
      <c r="C46" s="7">
        <f t="shared" si="2"/>
        <v>1.199551854</v>
      </c>
      <c r="D46" s="7">
        <f t="shared" si="2"/>
        <v>1.111193279</v>
      </c>
      <c r="E46" s="7">
        <f t="shared" si="2"/>
        <v>1.05143686</v>
      </c>
      <c r="F46" s="7">
        <f t="shared" si="2"/>
        <v>1.196543051</v>
      </c>
      <c r="G46" s="7">
        <f t="shared" si="2"/>
        <v>0.9146160847</v>
      </c>
      <c r="H46" s="7">
        <f t="shared" si="2"/>
        <v>0.1783299495</v>
      </c>
      <c r="I46" s="7">
        <f t="shared" si="2"/>
        <v>-0.005963156213</v>
      </c>
      <c r="J46" s="7">
        <f t="shared" si="2"/>
        <v>-0.01150589892</v>
      </c>
      <c r="K46" s="7">
        <f t="shared" si="2"/>
        <v>-0.01908586159</v>
      </c>
      <c r="L46" s="7">
        <f t="shared" si="2"/>
        <v>-0.011948717</v>
      </c>
      <c r="M46" s="7">
        <f t="shared" si="2"/>
        <v>-0.02081999478</v>
      </c>
      <c r="P46" s="8">
        <v>0.0010238758718174798</v>
      </c>
      <c r="Q46">
        <v>0.9489795918367347</v>
      </c>
      <c r="R46">
        <v>0.8815192743764172</v>
      </c>
      <c r="S46">
        <v>1.0036281179138322</v>
      </c>
      <c r="T46">
        <v>0.9447089947089946</v>
      </c>
      <c r="U46">
        <v>0.06116633810668922</v>
      </c>
    </row>
    <row r="47">
      <c r="A47" s="5" t="s">
        <v>52</v>
      </c>
      <c r="B47" s="7">
        <f t="shared" ref="B47:M47" si="3">(B36-B$33)/(average(B$34,B$38)-B$33)</f>
        <v>0.8815192744</v>
      </c>
      <c r="C47" s="7">
        <f t="shared" si="3"/>
        <v>1.025239927</v>
      </c>
      <c r="D47" s="7">
        <f t="shared" si="3"/>
        <v>1.126764035</v>
      </c>
      <c r="E47" s="7">
        <f t="shared" si="3"/>
        <v>1.112204493</v>
      </c>
      <c r="F47" s="7">
        <f t="shared" si="3"/>
        <v>1.133833847</v>
      </c>
      <c r="G47" s="7">
        <f t="shared" si="3"/>
        <v>0.9306400671</v>
      </c>
      <c r="H47" s="7">
        <f t="shared" si="3"/>
        <v>0.1822787639</v>
      </c>
      <c r="I47" s="7">
        <f t="shared" si="3"/>
        <v>-0.008554289568</v>
      </c>
      <c r="J47" s="7">
        <f t="shared" si="3"/>
        <v>-0.01332623517</v>
      </c>
      <c r="K47" s="7">
        <f t="shared" si="3"/>
        <v>-0.01997818759</v>
      </c>
      <c r="L47" s="7">
        <f t="shared" si="3"/>
        <v>-0.01402675474</v>
      </c>
      <c r="M47" s="7">
        <f t="shared" si="3"/>
        <v>-0.02423466363</v>
      </c>
      <c r="P47" s="8">
        <v>0.0023890437009074527</v>
      </c>
      <c r="Q47">
        <v>1.199551853887456</v>
      </c>
      <c r="R47">
        <v>1.0252399272819515</v>
      </c>
      <c r="S47">
        <v>0.9842726081258192</v>
      </c>
      <c r="T47">
        <v>1.0696881297650755</v>
      </c>
      <c r="U47">
        <v>0.11431544270968126</v>
      </c>
    </row>
    <row r="48">
      <c r="A48" s="5" t="s">
        <v>53</v>
      </c>
      <c r="B48" s="7">
        <f t="shared" ref="B48:M48" si="4">(B37-B$33)/(average(B$34,B$38)-B$33)</f>
        <v>1.003628118</v>
      </c>
      <c r="C48" s="7">
        <f t="shared" si="4"/>
        <v>0.9842726081</v>
      </c>
      <c r="D48" s="7">
        <f t="shared" si="4"/>
        <v>1.015755634</v>
      </c>
      <c r="E48" s="7">
        <f t="shared" si="4"/>
        <v>1.005488689</v>
      </c>
      <c r="F48" s="7">
        <f t="shared" si="4"/>
        <v>1.093326273</v>
      </c>
      <c r="G48" s="7">
        <f t="shared" si="4"/>
        <v>0.9302118092</v>
      </c>
      <c r="H48" s="7">
        <f t="shared" si="4"/>
        <v>0.2316761972</v>
      </c>
      <c r="I48" s="7">
        <f t="shared" si="4"/>
        <v>-0.005466226529</v>
      </c>
      <c r="J48" s="7">
        <f t="shared" si="4"/>
        <v>-0.01961154711</v>
      </c>
      <c r="K48" s="7">
        <f t="shared" si="4"/>
        <v>-0.02196113425</v>
      </c>
      <c r="L48" s="7">
        <f t="shared" si="4"/>
        <v>-0.014175186</v>
      </c>
      <c r="M48" s="7">
        <f t="shared" si="4"/>
        <v>-0.02504090489</v>
      </c>
      <c r="P48" s="8">
        <v>0.005574435302117389</v>
      </c>
      <c r="Q48">
        <v>1.111193278691892</v>
      </c>
      <c r="R48">
        <v>1.1267640352498922</v>
      </c>
      <c r="S48">
        <v>1.0157556336147573</v>
      </c>
      <c r="T48">
        <v>1.0845709825188472</v>
      </c>
      <c r="U48">
        <v>0.06010221542123757</v>
      </c>
    </row>
    <row r="49">
      <c r="A49" s="5" t="s">
        <v>54</v>
      </c>
      <c r="B49" s="7">
        <f t="shared" ref="B49:M49" si="5">average(B46:B48)</f>
        <v>0.9447089947</v>
      </c>
      <c r="C49" s="7">
        <f t="shared" si="5"/>
        <v>1.06968813</v>
      </c>
      <c r="D49" s="7">
        <f t="shared" si="5"/>
        <v>1.084570983</v>
      </c>
      <c r="E49" s="7">
        <f t="shared" si="5"/>
        <v>1.056376681</v>
      </c>
      <c r="F49" s="7">
        <f t="shared" si="5"/>
        <v>1.14123439</v>
      </c>
      <c r="G49" s="7">
        <f t="shared" si="5"/>
        <v>0.925155987</v>
      </c>
      <c r="H49" s="7">
        <f t="shared" si="5"/>
        <v>0.1974283036</v>
      </c>
      <c r="I49" s="7">
        <f t="shared" si="5"/>
        <v>-0.006661224103</v>
      </c>
      <c r="J49" s="7">
        <f t="shared" si="5"/>
        <v>-0.0148145604</v>
      </c>
      <c r="K49" s="7">
        <f t="shared" si="5"/>
        <v>-0.02034172781</v>
      </c>
      <c r="L49" s="7">
        <f t="shared" si="5"/>
        <v>-0.01338355258</v>
      </c>
      <c r="M49" s="7">
        <f t="shared" si="5"/>
        <v>-0.02336518777</v>
      </c>
      <c r="P49" s="8">
        <v>0.013007015704940575</v>
      </c>
      <c r="Q49">
        <v>1.0514368604696749</v>
      </c>
      <c r="R49">
        <v>1.1122044928843062</v>
      </c>
      <c r="S49">
        <v>1.005488689379386</v>
      </c>
      <c r="T49">
        <v>1.0563766809111224</v>
      </c>
      <c r="U49">
        <v>0.05352912337149279</v>
      </c>
    </row>
    <row r="50">
      <c r="A50" s="5" t="s">
        <v>55</v>
      </c>
      <c r="B50" s="7">
        <f t="shared" ref="B50:M50" si="6">stdev(B46:B48)</f>
        <v>0.06116633811</v>
      </c>
      <c r="C50" s="7">
        <f t="shared" si="6"/>
        <v>0.1143154427</v>
      </c>
      <c r="D50" s="7">
        <f t="shared" si="6"/>
        <v>0.06010221542</v>
      </c>
      <c r="E50" s="7">
        <f t="shared" si="6"/>
        <v>0.05352912337</v>
      </c>
      <c r="F50" s="7">
        <f t="shared" si="6"/>
        <v>0.05200482519</v>
      </c>
      <c r="G50" s="7">
        <f t="shared" si="6"/>
        <v>0.009130334446</v>
      </c>
      <c r="H50" s="7">
        <f t="shared" si="6"/>
        <v>0.02972519047</v>
      </c>
      <c r="I50" s="7">
        <f t="shared" si="6"/>
        <v>0.001658163869</v>
      </c>
      <c r="J50" s="7">
        <f t="shared" si="6"/>
        <v>0.004252848124</v>
      </c>
      <c r="K50" s="7">
        <f t="shared" si="6"/>
        <v>0.001471706265</v>
      </c>
      <c r="L50" s="7">
        <f t="shared" si="6"/>
        <v>0.001244818388</v>
      </c>
      <c r="M50" s="7">
        <f t="shared" si="6"/>
        <v>0.002240761419</v>
      </c>
      <c r="P50" s="8">
        <v>0.03034970331152801</v>
      </c>
      <c r="Q50">
        <v>1.1965430511167003</v>
      </c>
      <c r="R50">
        <v>1.1338338470848541</v>
      </c>
      <c r="S50">
        <v>1.093326273189735</v>
      </c>
      <c r="T50">
        <v>1.1412343904637632</v>
      </c>
      <c r="U50">
        <v>0.05200482519087479</v>
      </c>
    </row>
    <row r="51">
      <c r="P51" s="8">
        <v>0.07081597439356536</v>
      </c>
      <c r="Q51">
        <v>0.9146160846523081</v>
      </c>
      <c r="R51">
        <v>0.9306400670937349</v>
      </c>
      <c r="S51">
        <v>0.9302118092111132</v>
      </c>
      <c r="T51">
        <v>0.9251559869857188</v>
      </c>
      <c r="U51">
        <v>0.009130334446332343</v>
      </c>
    </row>
    <row r="52">
      <c r="P52" s="8">
        <v>0.16523727358498583</v>
      </c>
      <c r="Q52">
        <v>0.17832994952223072</v>
      </c>
      <c r="R52">
        <v>0.18227876394657924</v>
      </c>
      <c r="S52">
        <v>0.23167619721720342</v>
      </c>
      <c r="T52">
        <v>0.19742830356200447</v>
      </c>
      <c r="U52">
        <v>0.02972519047378584</v>
      </c>
    </row>
    <row r="53">
      <c r="P53" s="8">
        <v>0.3855536383649669</v>
      </c>
      <c r="Q53">
        <v>-0.005963156213395804</v>
      </c>
      <c r="R53">
        <v>-0.008554289568026124</v>
      </c>
      <c r="S53">
        <v>-0.0054662265289461545</v>
      </c>
      <c r="T53">
        <v>-0.006661224103456028</v>
      </c>
      <c r="U53">
        <v>0.001658163869369612</v>
      </c>
    </row>
    <row r="54">
      <c r="P54" s="8">
        <v>0.8996251561849229</v>
      </c>
      <c r="Q54">
        <v>-0.011505898919819341</v>
      </c>
      <c r="R54">
        <v>-0.013326235166835534</v>
      </c>
      <c r="S54">
        <v>-0.01961154711408013</v>
      </c>
      <c r="T54">
        <v>-0.014814560400245003</v>
      </c>
      <c r="U54">
        <v>0.004252848123620605</v>
      </c>
    </row>
    <row r="55">
      <c r="P55" s="8">
        <v>2.0991253644314867</v>
      </c>
      <c r="Q55">
        <v>-0.01908586159032322</v>
      </c>
      <c r="R55">
        <v>-0.019978187586753918</v>
      </c>
      <c r="S55">
        <v>-0.021961134245488796</v>
      </c>
      <c r="T55">
        <v>-0.020341727807521977</v>
      </c>
      <c r="U55">
        <v>0.0014717062646713158</v>
      </c>
    </row>
    <row r="56">
      <c r="P56" s="8">
        <v>4.897959183673469</v>
      </c>
      <c r="Q56">
        <v>-0.011948716997235468</v>
      </c>
      <c r="R56">
        <v>-0.014026754735885114</v>
      </c>
      <c r="S56">
        <v>-0.014175186002931517</v>
      </c>
      <c r="T56">
        <v>-0.013383552578684033</v>
      </c>
      <c r="U56">
        <v>0.001244818388200617</v>
      </c>
    </row>
    <row r="57">
      <c r="P57" s="8">
        <v>11.428571428571427</v>
      </c>
      <c r="Q57">
        <v>-0.020819994783144814</v>
      </c>
      <c r="R57">
        <v>-0.02423466363140547</v>
      </c>
      <c r="S57">
        <v>-0.02504090488724479</v>
      </c>
      <c r="T57">
        <v>-0.023365187767265025</v>
      </c>
      <c r="U57">
        <v>0.002240761418684596</v>
      </c>
    </row>
    <row r="60">
      <c r="P60" t="s">
        <v>50</v>
      </c>
      <c r="T60" t="s">
        <v>54</v>
      </c>
      <c r="U60" t="s">
        <v>55</v>
      </c>
    </row>
    <row r="61">
      <c r="P61">
        <v>0.0010238758718174798</v>
      </c>
      <c r="T61">
        <v>0.9447089947089946</v>
      </c>
      <c r="U61">
        <v>0.06116633810668922</v>
      </c>
    </row>
    <row r="62">
      <c r="P62">
        <v>0.0023890437009074527</v>
      </c>
      <c r="T62">
        <v>1.0696881297650755</v>
      </c>
      <c r="U62">
        <v>0.11431544270968126</v>
      </c>
    </row>
    <row r="63">
      <c r="P63">
        <v>0.005574435302117389</v>
      </c>
      <c r="T63">
        <v>1.0845709825188472</v>
      </c>
      <c r="U63">
        <v>0.06010221542123757</v>
      </c>
    </row>
    <row r="64">
      <c r="P64">
        <v>0.013007015704940575</v>
      </c>
      <c r="T64">
        <v>1.0563766809111224</v>
      </c>
      <c r="U64">
        <v>0.05352912337149279</v>
      </c>
    </row>
    <row r="65">
      <c r="P65">
        <v>0.03034970331152801</v>
      </c>
      <c r="T65">
        <v>1.1412343904637632</v>
      </c>
      <c r="U65">
        <v>0.05200482519087479</v>
      </c>
    </row>
    <row r="66">
      <c r="P66">
        <v>0.07081597439356536</v>
      </c>
      <c r="T66">
        <v>0.9251559869857188</v>
      </c>
      <c r="U66">
        <v>0.009130334446332343</v>
      </c>
    </row>
    <row r="67">
      <c r="P67">
        <v>0.16523727358498583</v>
      </c>
      <c r="T67">
        <v>0.19742830356200447</v>
      </c>
      <c r="U67">
        <v>0.02972519047378584</v>
      </c>
    </row>
    <row r="68">
      <c r="P68">
        <v>0.3855536383649669</v>
      </c>
      <c r="T68">
        <v>-0.006661224103456028</v>
      </c>
      <c r="U68">
        <v>0.001658163869369612</v>
      </c>
    </row>
    <row r="69">
      <c r="P69">
        <v>0.8996251561849229</v>
      </c>
      <c r="T69">
        <v>-0.014814560400245003</v>
      </c>
      <c r="U69">
        <v>0.004252848123620605</v>
      </c>
    </row>
    <row r="70">
      <c r="P70">
        <v>2.0991253644314867</v>
      </c>
      <c r="T70">
        <v>-0.020341727807521977</v>
      </c>
      <c r="U70">
        <v>0.0014717062646713158</v>
      </c>
    </row>
    <row r="71">
      <c r="P71">
        <v>4.897959183673469</v>
      </c>
      <c r="T71">
        <v>-0.013383552578684033</v>
      </c>
      <c r="U71">
        <v>0.001244818388200617</v>
      </c>
    </row>
    <row r="72">
      <c r="P72">
        <v>11.428571428571427</v>
      </c>
      <c r="T72">
        <v>-0.023365187767265025</v>
      </c>
      <c r="U72">
        <v>0.002240761418684596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