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<sst xmlns="http://schemas.openxmlformats.org/spreadsheetml/2006/main" count="68" uniqueCount="56">
  <si>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</si>
  <si>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</si>
  <si>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</si>
  <si>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</si>
  <si>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</si>
  <si>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</si>
  <si>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</si>
  <si>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</si>
  <si>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10:29:45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</si>
  <si>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</si>
  <si>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</si>
  <si>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</si>
  <si>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</si>
  <si>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</si>
  <si>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</si>
  <si>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</si>
  <si>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</si>
  <si>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</si>
  <si>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</si>
  <si>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</si>
  <si>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</si>
  <si>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</si>
  <si>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</si>
  <si>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</si>
  <si>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</si>
  <si>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</si>
  <si>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</si>
  <si>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</si>
  <si>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</si>
  <si>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</si>
  <si>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</si>
  <si>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</si>
  <si>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</si>
  <si>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</si>
  <si>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</si>
  <si>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</si>
  <si>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</si>
  <si>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</si>
  <si>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</si>
  <si>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10:30:40 AM</t>
  </si>
  <si>
    <t>Temperature: 23.9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</si>
  <si>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</si>
  <si>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</si>
  <si>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</si>
  <si>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</si>
  <si>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</si>
  <si>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</si>
  <si>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</si>
  <si>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</si>
  <si>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10:31:26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</si>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</sst>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96.0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7507.0</v>
      </c>
      <c r="C33" s="1">
        <v>7481.0</v>
      </c>
      <c r="D33" s="1">
        <v>7413.0</v>
      </c>
      <c r="E33" s="1">
        <v>7483.0</v>
      </c>
      <c r="F33" s="1">
        <v>7545.0</v>
      </c>
      <c r="G33" s="1">
        <v>7867.0</v>
      </c>
      <c r="H33" s="1">
        <v>7565.0</v>
      </c>
      <c r="I33" s="1">
        <v>7555.0</v>
      </c>
      <c r="J33" s="1">
        <v>7466.0</v>
      </c>
      <c r="K33" s="1">
        <v>7443.0</v>
      </c>
      <c r="L33" s="1">
        <v>7336.0</v>
      </c>
      <c r="M33" s="1">
        <v>7463.0</v>
      </c>
    </row>
    <row r="34">
      <c r="A34" s="4" t="s">
        <v>43</v>
      </c>
      <c r="B34" s="1">
        <v>26757.0</v>
      </c>
      <c r="C34" s="1">
        <v>37155.0</v>
      </c>
      <c r="D34" s="1">
        <v>30732.0</v>
      </c>
      <c r="E34" s="1">
        <v>34278.0</v>
      </c>
      <c r="F34" s="1">
        <v>38275.0</v>
      </c>
      <c r="G34" s="1">
        <v>37677.0</v>
      </c>
      <c r="H34" s="1">
        <v>38179.0</v>
      </c>
      <c r="I34" s="1">
        <v>38262.0</v>
      </c>
      <c r="J34" s="1">
        <v>37110.0</v>
      </c>
      <c r="K34" s="1">
        <v>36648.0</v>
      </c>
      <c r="L34" s="1">
        <v>35400.0</v>
      </c>
      <c r="M34" s="1">
        <v>36245.0</v>
      </c>
    </row>
    <row r="35">
      <c r="A35" s="4" t="s">
        <v>44</v>
      </c>
      <c r="B35" s="1">
        <v>30135.0</v>
      </c>
      <c r="C35" s="1">
        <v>33584.0</v>
      </c>
      <c r="D35" s="1">
        <v>30184.0</v>
      </c>
      <c r="E35" s="1">
        <v>36307.0</v>
      </c>
      <c r="F35" s="1">
        <v>32917.0</v>
      </c>
      <c r="G35" s="1">
        <v>27770.0</v>
      </c>
      <c r="H35" s="1">
        <v>18213.0</v>
      </c>
      <c r="I35" s="1">
        <v>9739.0</v>
      </c>
      <c r="J35" s="1">
        <v>7522.0</v>
      </c>
      <c r="K35" s="1">
        <v>6914.0</v>
      </c>
      <c r="L35" s="1">
        <v>6796.0</v>
      </c>
      <c r="M35" s="1">
        <v>6861.0</v>
      </c>
    </row>
    <row r="36">
      <c r="A36" s="4" t="s">
        <v>45</v>
      </c>
      <c r="B36" s="1">
        <v>25325.0</v>
      </c>
      <c r="C36" s="1">
        <v>36838.0</v>
      </c>
      <c r="D36" s="1">
        <v>32078.0</v>
      </c>
      <c r="E36" s="1">
        <v>34699.0</v>
      </c>
      <c r="F36" s="1">
        <v>31775.0</v>
      </c>
      <c r="G36" s="1">
        <v>28506.0</v>
      </c>
      <c r="H36" s="1">
        <v>17822.0</v>
      </c>
      <c r="I36" s="1">
        <v>9885.0</v>
      </c>
      <c r="J36" s="1">
        <v>7292.0</v>
      </c>
      <c r="K36" s="1">
        <v>6912.0</v>
      </c>
      <c r="L36" s="1">
        <v>6848.0</v>
      </c>
      <c r="M36" s="1">
        <v>6793.0</v>
      </c>
    </row>
    <row r="37">
      <c r="A37" s="4" t="s">
        <v>46</v>
      </c>
      <c r="B37" s="1">
        <v>26704.0</v>
      </c>
      <c r="C37" s="1">
        <v>34648.0</v>
      </c>
      <c r="D37" s="1">
        <v>31083.0</v>
      </c>
      <c r="E37" s="1">
        <v>32332.0</v>
      </c>
      <c r="F37" s="1">
        <v>31502.0</v>
      </c>
      <c r="G37" s="1">
        <v>28352.0</v>
      </c>
      <c r="H37" s="1">
        <v>17966.0</v>
      </c>
      <c r="I37" s="1">
        <v>9678.0</v>
      </c>
      <c r="J37" s="1">
        <v>7062.0</v>
      </c>
      <c r="K37" s="1">
        <v>6743.0</v>
      </c>
      <c r="L37" s="1">
        <v>6722.0</v>
      </c>
      <c r="M37" s="1">
        <v>6742.0</v>
      </c>
    </row>
    <row r="38">
      <c r="A38" s="4" t="s">
        <v>47</v>
      </c>
      <c r="B38" s="1">
        <v>25643.0</v>
      </c>
      <c r="C38" s="1">
        <v>32838.0</v>
      </c>
      <c r="D38" s="1">
        <v>30999.0</v>
      </c>
      <c r="E38" s="1">
        <v>33017.0</v>
      </c>
      <c r="F38" s="1">
        <v>33502.0</v>
      </c>
      <c r="G38" s="1">
        <v>34942.0</v>
      </c>
      <c r="H38" s="1">
        <v>35573.0</v>
      </c>
      <c r="I38" s="1">
        <v>33541.0</v>
      </c>
      <c r="J38" s="1">
        <v>34110.0</v>
      </c>
      <c r="K38" s="1">
        <v>35437.0</v>
      </c>
      <c r="L38" s="1">
        <v>32967.0</v>
      </c>
      <c r="M38" s="1">
        <v>33101.0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1.210506607</v>
      </c>
      <c r="C46" s="7">
        <f t="shared" si="2"/>
        <v>0.9486652977</v>
      </c>
      <c r="D46" s="7">
        <f t="shared" si="2"/>
        <v>0.9709412643</v>
      </c>
      <c r="E46" s="7">
        <f t="shared" si="2"/>
        <v>1.101645359</v>
      </c>
      <c r="F46" s="7">
        <f t="shared" si="2"/>
        <v>0.8951611481</v>
      </c>
      <c r="G46" s="7">
        <f t="shared" si="2"/>
        <v>0.6997626791</v>
      </c>
      <c r="H46" s="7">
        <f t="shared" si="2"/>
        <v>0.3632765856</v>
      </c>
      <c r="I46" s="7">
        <f t="shared" si="2"/>
        <v>0.07704654896</v>
      </c>
      <c r="J46" s="7">
        <f t="shared" si="2"/>
        <v>0.001989766913</v>
      </c>
      <c r="K46" s="7">
        <f t="shared" si="2"/>
        <v>-0.01849682687</v>
      </c>
      <c r="L46" s="7">
        <f t="shared" si="2"/>
        <v>-0.02011360462</v>
      </c>
      <c r="M46" s="7">
        <f t="shared" si="2"/>
        <v>-0.02212421904</v>
      </c>
      <c r="P46" s="8">
        <v>2.0480589063965048E-4</v>
      </c>
      <c r="Q46">
        <v>1.2105066067511903</v>
      </c>
      <c r="R46">
        <v>0.9531910340769272</v>
      </c>
      <c r="S46">
        <v>1.0269619643716899</v>
      </c>
      <c r="T46">
        <v>1.0635532017332692</v>
      </c>
      <c r="U46">
        <v>0.13250288666255383</v>
      </c>
    </row>
    <row r="47">
      <c r="A47" s="5" t="s">
        <v>52</v>
      </c>
      <c r="B47" s="7">
        <f t="shared" ref="B47:M47" si="3">(B36-B$33)/(average(B$34,B$38)-B$33)</f>
        <v>0.9531910341</v>
      </c>
      <c r="C47" s="7">
        <f t="shared" si="3"/>
        <v>1.066925914</v>
      </c>
      <c r="D47" s="7">
        <f t="shared" si="3"/>
        <v>1.051700245</v>
      </c>
      <c r="E47" s="7">
        <f t="shared" si="3"/>
        <v>1.040188041</v>
      </c>
      <c r="F47" s="7">
        <f t="shared" si="3"/>
        <v>0.8548697232</v>
      </c>
      <c r="G47" s="7">
        <f t="shared" si="3"/>
        <v>0.725639448</v>
      </c>
      <c r="H47" s="7">
        <f t="shared" si="3"/>
        <v>0.3499368838</v>
      </c>
      <c r="I47" s="7">
        <f t="shared" si="3"/>
        <v>0.08219709664</v>
      </c>
      <c r="J47" s="7">
        <f t="shared" si="3"/>
        <v>-0.006182490051</v>
      </c>
      <c r="K47" s="7">
        <f t="shared" si="3"/>
        <v>-0.01856675816</v>
      </c>
      <c r="L47" s="7">
        <f t="shared" si="3"/>
        <v>-0.01817673899</v>
      </c>
      <c r="M47" s="7">
        <f t="shared" si="3"/>
        <v>-0.02462330026</v>
      </c>
      <c r="P47" s="8">
        <v>4.778804114925178E-4</v>
      </c>
      <c r="Q47">
        <v>0.9486652977412731</v>
      </c>
      <c r="R47">
        <v>1.0669259144845633</v>
      </c>
      <c r="S47">
        <v>0.9873344115135105</v>
      </c>
      <c r="T47">
        <v>1.0009752079131158</v>
      </c>
      <c r="U47">
        <v>0.06029881311383708</v>
      </c>
    </row>
    <row r="48">
      <c r="A48" s="5" t="s">
        <v>53</v>
      </c>
      <c r="B48" s="7">
        <f t="shared" ref="B48:M48" si="4">(B37-B$33)/(average(B$34,B$38)-B$33)</f>
        <v>1.026961964</v>
      </c>
      <c r="C48" s="7">
        <f t="shared" si="4"/>
        <v>0.9873344115</v>
      </c>
      <c r="D48" s="7">
        <f t="shared" si="4"/>
        <v>1.009274065</v>
      </c>
      <c r="E48" s="7">
        <f t="shared" si="4"/>
        <v>0.9497219515</v>
      </c>
      <c r="F48" s="7">
        <f t="shared" si="4"/>
        <v>0.8452378852</v>
      </c>
      <c r="G48" s="7">
        <f t="shared" si="4"/>
        <v>0.7202250154</v>
      </c>
      <c r="H48" s="7">
        <f t="shared" si="4"/>
        <v>0.3548497151</v>
      </c>
      <c r="I48" s="7">
        <f t="shared" si="4"/>
        <v>0.0748946078</v>
      </c>
      <c r="J48" s="7">
        <f t="shared" si="4"/>
        <v>-0.01435474702</v>
      </c>
      <c r="K48" s="7">
        <f t="shared" si="4"/>
        <v>-0.02447595238</v>
      </c>
      <c r="L48" s="7">
        <f t="shared" si="4"/>
        <v>-0.0228699134</v>
      </c>
      <c r="M48" s="7">
        <f t="shared" si="4"/>
        <v>-0.02649761117</v>
      </c>
      <c r="P48" s="8">
        <v>0.0011150542934825415</v>
      </c>
      <c r="Q48">
        <v>0.9709412642575418</v>
      </c>
      <c r="R48">
        <v>1.0517002451764204</v>
      </c>
      <c r="S48">
        <v>1.0092740645986569</v>
      </c>
      <c r="T48">
        <v>1.0106385246775398</v>
      </c>
      <c r="U48">
        <v>0.040396776644233565</v>
      </c>
    </row>
    <row r="49">
      <c r="A49" s="5" t="s">
        <v>54</v>
      </c>
      <c r="B49" s="7">
        <f t="shared" ref="B49:M49" si="5">average(B46:B48)</f>
        <v>1.063553202</v>
      </c>
      <c r="C49" s="7">
        <f t="shared" si="5"/>
        <v>1.000975208</v>
      </c>
      <c r="D49" s="7">
        <f t="shared" si="5"/>
        <v>1.010638525</v>
      </c>
      <c r="E49" s="7">
        <f t="shared" si="5"/>
        <v>1.030518451</v>
      </c>
      <c r="F49" s="7">
        <f t="shared" si="5"/>
        <v>0.8650895855</v>
      </c>
      <c r="G49" s="7">
        <f t="shared" si="5"/>
        <v>0.7152090475</v>
      </c>
      <c r="H49" s="7">
        <f t="shared" si="5"/>
        <v>0.3560210615</v>
      </c>
      <c r="I49" s="7">
        <f t="shared" si="5"/>
        <v>0.07804608447</v>
      </c>
      <c r="J49" s="7">
        <f t="shared" si="5"/>
        <v>-0.006182490051</v>
      </c>
      <c r="K49" s="7">
        <f t="shared" si="5"/>
        <v>-0.02051317913</v>
      </c>
      <c r="L49" s="7">
        <f t="shared" si="5"/>
        <v>-0.02038675234</v>
      </c>
      <c r="M49" s="7">
        <f t="shared" si="5"/>
        <v>-0.02441504349</v>
      </c>
      <c r="P49" s="8">
        <v>0.0026017933514592634</v>
      </c>
      <c r="Q49">
        <v>1.1016453591698676</v>
      </c>
      <c r="R49">
        <v>1.040188041047985</v>
      </c>
      <c r="S49">
        <v>0.9497219514991687</v>
      </c>
      <c r="T49">
        <v>1.0305184505723404</v>
      </c>
      <c r="U49">
        <v>0.07642189597585478</v>
      </c>
    </row>
    <row r="50">
      <c r="A50" s="5" t="s">
        <v>55</v>
      </c>
      <c r="B50" s="7">
        <f t="shared" ref="B50:M50" si="6">stdev(B46:B48)</f>
        <v>0.1325028867</v>
      </c>
      <c r="C50" s="7">
        <f t="shared" si="6"/>
        <v>0.06029881311</v>
      </c>
      <c r="D50" s="7">
        <f t="shared" si="6"/>
        <v>0.04039677664</v>
      </c>
      <c r="E50" s="7">
        <f t="shared" si="6"/>
        <v>0.07642189598</v>
      </c>
      <c r="F50" s="7">
        <f t="shared" si="6"/>
        <v>0.02648428273</v>
      </c>
      <c r="G50" s="7">
        <f t="shared" si="6"/>
        <v>0.01364814064</v>
      </c>
      <c r="H50" s="7">
        <f t="shared" si="6"/>
        <v>0.006746550999</v>
      </c>
      <c r="I50" s="7">
        <f t="shared" si="6"/>
        <v>0.003752451099</v>
      </c>
      <c r="J50" s="7">
        <f t="shared" si="6"/>
        <v>0.008172256964</v>
      </c>
      <c r="K50" s="7">
        <f t="shared" si="6"/>
        <v>0.003432040417</v>
      </c>
      <c r="L50" s="7">
        <f t="shared" si="6"/>
        <v>0.002358480182</v>
      </c>
      <c r="M50" s="7">
        <f t="shared" si="6"/>
        <v>0.002194121203</v>
      </c>
      <c r="P50" s="8">
        <v>0.006070851153404948</v>
      </c>
      <c r="Q50">
        <v>0.8951611480586378</v>
      </c>
      <c r="R50">
        <v>0.8548697232169633</v>
      </c>
      <c r="S50">
        <v>0.8452378852294177</v>
      </c>
      <c r="T50">
        <v>0.865089585501673</v>
      </c>
      <c r="U50">
        <v>0.026484282729907403</v>
      </c>
    </row>
    <row r="51">
      <c r="P51" s="8">
        <v>0.01416531935794488</v>
      </c>
      <c r="Q51">
        <v>0.6997626790893908</v>
      </c>
      <c r="R51">
        <v>0.7256394480091413</v>
      </c>
      <c r="S51">
        <v>0.7202250153819109</v>
      </c>
      <c r="T51">
        <v>0.715209047493481</v>
      </c>
      <c r="U51">
        <v>0.013648140636176758</v>
      </c>
    </row>
    <row r="52">
      <c r="P52" s="8">
        <v>0.03305241183520472</v>
      </c>
      <c r="Q52">
        <v>0.36327658558220466</v>
      </c>
      <c r="R52">
        <v>0.3499368837637747</v>
      </c>
      <c r="S52">
        <v>0.35484971512401486</v>
      </c>
      <c r="T52">
        <v>0.35602106148999807</v>
      </c>
      <c r="U52">
        <v>0.006746550999064805</v>
      </c>
    </row>
    <row r="53">
      <c r="P53" s="8">
        <v>0.07712229428214436</v>
      </c>
      <c r="Q53">
        <v>0.07704654895666131</v>
      </c>
      <c r="R53">
        <v>0.08219709664332457</v>
      </c>
      <c r="S53">
        <v>0.07489460779990476</v>
      </c>
      <c r="T53">
        <v>0.07804608446663021</v>
      </c>
      <c r="U53">
        <v>0.0037524510994594324</v>
      </c>
    </row>
    <row r="54">
      <c r="P54" s="8">
        <v>0.17995201999167018</v>
      </c>
      <c r="Q54">
        <v>0.001989766913018761</v>
      </c>
      <c r="R54">
        <v>-0.006182490051165435</v>
      </c>
      <c r="S54">
        <v>-0.01435474701534963</v>
      </c>
      <c r="T54">
        <v>-0.006182490051165435</v>
      </c>
      <c r="U54">
        <v>0.008172256964184195</v>
      </c>
    </row>
    <row r="55">
      <c r="P55" s="8">
        <v>0.4198880466472304</v>
      </c>
      <c r="Q55">
        <v>-0.01849682686760258</v>
      </c>
      <c r="R55">
        <v>-0.018566758160107694</v>
      </c>
      <c r="S55">
        <v>-0.024475952376789803</v>
      </c>
      <c r="T55">
        <v>-0.02051317913483336</v>
      </c>
      <c r="U55">
        <v>0.0034320404166898076</v>
      </c>
    </row>
    <row r="56">
      <c r="P56" s="8">
        <v>0.9797387755102043</v>
      </c>
      <c r="Q56">
        <v>-0.02011360461867958</v>
      </c>
      <c r="R56">
        <v>-0.018176738988732656</v>
      </c>
      <c r="S56">
        <v>-0.022869913399757892</v>
      </c>
      <c r="T56">
        <v>-0.020386752335723377</v>
      </c>
      <c r="U56">
        <v>0.00235848018214489</v>
      </c>
    </row>
    <row r="57">
      <c r="P57" s="8">
        <v>2.2860571428571435</v>
      </c>
      <c r="Q57">
        <v>-0.022124219037118708</v>
      </c>
      <c r="R57">
        <v>-0.02462330025725836</v>
      </c>
      <c r="S57">
        <v>-0.0264976111723631</v>
      </c>
      <c r="T57">
        <v>-0.02441504348891339</v>
      </c>
      <c r="U57">
        <v>0.0021941212029706787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1.0635532017332692</v>
      </c>
      <c r="U61">
        <v>0.13250288666255383</v>
      </c>
    </row>
    <row r="62">
      <c r="P62">
        <v>4.778804114925178E-4</v>
      </c>
      <c r="T62">
        <v>1.0009752079131158</v>
      </c>
      <c r="U62">
        <v>0.06029881311383708</v>
      </c>
    </row>
    <row r="63">
      <c r="P63">
        <v>0.0011150542934825415</v>
      </c>
      <c r="T63">
        <v>1.0106385246775398</v>
      </c>
      <c r="U63">
        <v>0.040396776644233565</v>
      </c>
    </row>
    <row r="64">
      <c r="P64">
        <v>0.0026017933514592634</v>
      </c>
      <c r="T64">
        <v>1.0305184505723404</v>
      </c>
      <c r="U64">
        <v>0.07642189597585478</v>
      </c>
    </row>
    <row r="65">
      <c r="P65">
        <v>0.006070851153404948</v>
      </c>
      <c r="T65">
        <v>0.865089585501673</v>
      </c>
      <c r="U65">
        <v>0.026484282729907403</v>
      </c>
    </row>
    <row r="66">
      <c r="P66">
        <v>0.01416531935794488</v>
      </c>
      <c r="T66">
        <v>0.715209047493481</v>
      </c>
      <c r="U66">
        <v>0.013648140636176758</v>
      </c>
    </row>
    <row r="67">
      <c r="P67">
        <v>0.03305241183520472</v>
      </c>
      <c r="T67">
        <v>0.35602106148999807</v>
      </c>
      <c r="U67">
        <v>0.006746550999064805</v>
      </c>
    </row>
    <row r="68">
      <c r="P68">
        <v>0.07712229428214436</v>
      </c>
      <c r="T68">
        <v>0.07804608446663021</v>
      </c>
      <c r="U68">
        <v>0.0037524510994594324</v>
      </c>
    </row>
    <row r="69">
      <c r="P69">
        <v>0.17995201999167018</v>
      </c>
      <c r="T69">
        <v>-0.006182490051165435</v>
      </c>
      <c r="U69">
        <v>0.008172256964184195</v>
      </c>
    </row>
    <row r="70">
      <c r="P70">
        <v>0.4198880466472304</v>
      </c>
      <c r="T70">
        <v>-0.02051317913483336</v>
      </c>
      <c r="U70">
        <v>0.0034320404166898076</v>
      </c>
    </row>
    <row r="71">
      <c r="P71">
        <v>0.9797387755102043</v>
      </c>
      <c r="T71">
        <v>-0.020386752335723377</v>
      </c>
      <c r="U71">
        <v>0.00235848018214489</v>
      </c>
    </row>
    <row r="72">
      <c r="P72">
        <v>2.2860571428571435</v>
      </c>
      <c r="T72">
        <v>-0.02441504348891339</v>
      </c>
      <c r="U72">
        <v>0.0021941212029706787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