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<sst xmlns="http://schemas.openxmlformats.org/spreadsheetml/2006/main" count="68" uniqueCount="56">
  <si>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</si>
  <si>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</si>
  <si>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</si>
  <si>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</si>
  <si>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</si>
  <si>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</si>
  <si>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</si>
  <si>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</si>
  <si>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10:10:00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</si>
  <si>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</si>
  <si>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</si>
  <si>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</si>
  <si>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</si>
  <si>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</si>
  <si>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</si>
  <si>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</si>
  <si>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</si>
  <si>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</si>
  <si>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</si>
  <si>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</si>
  <si>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</si>
  <si>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</si>
  <si>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</si>
  <si>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</si>
  <si>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</si>
  <si>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</si>
  <si>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</si>
  <si>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</si>
  <si>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</si>
  <si>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</si>
  <si>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</si>
  <si>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</si>
  <si>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</si>
  <si>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</si>
  <si>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</si>
  <si>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</si>
  <si>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</si>
  <si>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</si>
  <si>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</si>
  <si>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10:10:54 AM</t>
  </si>
  <si>
    <t>Temperature: 23.2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</si>
  <si>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</si>
  <si>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</si>
  <si>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</si>
  <si>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</si>
  <si>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</si>
  <si>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</si>
  <si>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</si>
  <si>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</si>
  <si>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10:11:40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</si>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</sst>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93.0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6173.0</v>
      </c>
      <c r="C33" s="1">
        <v>6147.0</v>
      </c>
      <c r="D33" s="1">
        <v>6119.0</v>
      </c>
      <c r="E33" s="1">
        <v>6127.0</v>
      </c>
      <c r="F33" s="1">
        <v>6199.0</v>
      </c>
      <c r="G33" s="1">
        <v>6381.0</v>
      </c>
      <c r="H33" s="1">
        <v>6164.0</v>
      </c>
      <c r="I33" s="1">
        <v>6160.0</v>
      </c>
      <c r="J33" s="1">
        <v>6139.0</v>
      </c>
      <c r="K33" s="1">
        <v>6070.0</v>
      </c>
      <c r="L33" s="1">
        <v>6051.0</v>
      </c>
      <c r="M33" s="1">
        <v>6114.0</v>
      </c>
    </row>
    <row r="34">
      <c r="A34" s="4" t="s">
        <v>43</v>
      </c>
      <c r="B34" s="1">
        <v>22773.0</v>
      </c>
      <c r="C34" s="1">
        <v>28551.0</v>
      </c>
      <c r="D34" s="1">
        <v>28045.0</v>
      </c>
      <c r="E34" s="1">
        <v>30438.0</v>
      </c>
      <c r="F34" s="1">
        <v>29783.0</v>
      </c>
      <c r="G34" s="1">
        <v>33865.0</v>
      </c>
      <c r="H34" s="1">
        <v>27130.0</v>
      </c>
      <c r="I34" s="1">
        <v>32296.0</v>
      </c>
      <c r="J34" s="1">
        <v>31804.0</v>
      </c>
      <c r="K34" s="1">
        <v>30864.0</v>
      </c>
      <c r="L34" s="1">
        <v>27728.0</v>
      </c>
      <c r="M34" s="1">
        <v>31361.0</v>
      </c>
    </row>
    <row r="35">
      <c r="A35" s="4" t="s">
        <v>44</v>
      </c>
      <c r="B35" s="1">
        <v>28680.0</v>
      </c>
      <c r="C35" s="1">
        <v>28850.0</v>
      </c>
      <c r="D35" s="1">
        <v>28866.0</v>
      </c>
      <c r="E35" s="1">
        <v>30007.0</v>
      </c>
      <c r="F35" s="1">
        <v>28392.0</v>
      </c>
      <c r="G35" s="1">
        <v>28347.0</v>
      </c>
      <c r="H35" s="1">
        <v>18051.0</v>
      </c>
      <c r="I35" s="1">
        <v>8059.0</v>
      </c>
      <c r="J35" s="1">
        <v>6196.0</v>
      </c>
      <c r="K35" s="1">
        <v>5657.0</v>
      </c>
      <c r="L35" s="1">
        <v>5596.0</v>
      </c>
      <c r="M35" s="1">
        <v>5636.0</v>
      </c>
    </row>
    <row r="36">
      <c r="A36" s="4" t="s">
        <v>45</v>
      </c>
      <c r="B36" s="1">
        <v>26081.0</v>
      </c>
      <c r="C36" s="1">
        <v>28523.0</v>
      </c>
      <c r="D36" s="1">
        <v>29090.0</v>
      </c>
      <c r="E36" s="1">
        <v>29137.0</v>
      </c>
      <c r="F36" s="1">
        <v>30277.0</v>
      </c>
      <c r="G36" s="1">
        <v>27796.0</v>
      </c>
      <c r="H36" s="1">
        <v>18999.0</v>
      </c>
      <c r="I36" s="1">
        <v>8122.0</v>
      </c>
      <c r="J36" s="1">
        <v>5925.0</v>
      </c>
      <c r="K36" s="1">
        <v>5603.0</v>
      </c>
      <c r="L36" s="1">
        <v>5492.0</v>
      </c>
      <c r="M36" s="1">
        <v>5541.0</v>
      </c>
    </row>
    <row r="37">
      <c r="A37" s="4" t="s">
        <v>46</v>
      </c>
      <c r="B37" s="1">
        <v>26456.0</v>
      </c>
      <c r="C37" s="1">
        <v>28643.0</v>
      </c>
      <c r="D37" s="1">
        <v>28103.0</v>
      </c>
      <c r="E37" s="1">
        <v>28644.0</v>
      </c>
      <c r="F37" s="1">
        <v>28348.0</v>
      </c>
      <c r="G37" s="1">
        <v>26637.0</v>
      </c>
      <c r="H37" s="1">
        <v>18439.0</v>
      </c>
      <c r="I37" s="1">
        <v>7739.0</v>
      </c>
      <c r="J37" s="1">
        <v>5874.0</v>
      </c>
      <c r="K37" s="1">
        <v>5557.0</v>
      </c>
      <c r="L37" s="1">
        <v>5474.0</v>
      </c>
      <c r="M37" s="1">
        <v>5467.0</v>
      </c>
    </row>
    <row r="38">
      <c r="A38" s="4" t="s">
        <v>47</v>
      </c>
      <c r="B38" s="1">
        <v>24885.0</v>
      </c>
      <c r="C38" s="1">
        <v>27689.0</v>
      </c>
      <c r="D38" s="1">
        <v>27888.0</v>
      </c>
      <c r="E38" s="1">
        <v>27361.0</v>
      </c>
      <c r="F38" s="1">
        <v>25000.0</v>
      </c>
      <c r="G38" s="1">
        <v>29848.0</v>
      </c>
      <c r="H38" s="1">
        <v>28343.0</v>
      </c>
      <c r="I38" s="1">
        <v>29418.0</v>
      </c>
      <c r="J38" s="1">
        <v>30611.0</v>
      </c>
      <c r="K38" s="1">
        <v>28980.0</v>
      </c>
      <c r="L38" s="1">
        <v>29217.0</v>
      </c>
      <c r="M38" s="1">
        <v>27687.0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1.274750793</v>
      </c>
      <c r="C46" s="7">
        <f t="shared" si="2"/>
        <v>1.033222591</v>
      </c>
      <c r="D46" s="7">
        <f t="shared" si="2"/>
        <v>1.041171759</v>
      </c>
      <c r="E46" s="7">
        <f t="shared" si="2"/>
        <v>1.04863322</v>
      </c>
      <c r="F46" s="7">
        <f t="shared" si="2"/>
        <v>1.047210098</v>
      </c>
      <c r="G46" s="7">
        <f t="shared" si="2"/>
        <v>0.8622401916</v>
      </c>
      <c r="H46" s="7">
        <f t="shared" si="2"/>
        <v>0.5510256113</v>
      </c>
      <c r="I46" s="7">
        <f t="shared" si="2"/>
        <v>0.07689193019</v>
      </c>
      <c r="J46" s="7">
        <f t="shared" si="2"/>
        <v>0.002273769871</v>
      </c>
      <c r="K46" s="7">
        <f t="shared" si="2"/>
        <v>-0.01731510984</v>
      </c>
      <c r="L46" s="7">
        <f t="shared" si="2"/>
        <v>-0.02029302232</v>
      </c>
      <c r="M46" s="7">
        <f t="shared" si="2"/>
        <v>-0.02041862452</v>
      </c>
      <c r="P46" s="8">
        <v>2.0480589063965048E-4</v>
      </c>
      <c r="Q46">
        <v>1.2747507929315813</v>
      </c>
      <c r="R46">
        <v>1.127548708654282</v>
      </c>
      <c r="S46">
        <v>1.1487879474399638</v>
      </c>
      <c r="T46">
        <v>1.1836958163419424</v>
      </c>
      <c r="U46">
        <v>0.07956778800088377</v>
      </c>
    </row>
    <row r="47">
      <c r="A47" s="5" t="s">
        <v>52</v>
      </c>
      <c r="B47" s="7">
        <f t="shared" ref="B47:M47" si="3">(B36-B$33)/(average(B$34,B$38)-B$33)</f>
        <v>1.127548709</v>
      </c>
      <c r="C47" s="7">
        <f t="shared" si="3"/>
        <v>1.018340691</v>
      </c>
      <c r="D47" s="7">
        <f t="shared" si="3"/>
        <v>1.051424648</v>
      </c>
      <c r="E47" s="7">
        <f t="shared" si="3"/>
        <v>1.010429246</v>
      </c>
      <c r="F47" s="7">
        <f t="shared" si="3"/>
        <v>1.136156659</v>
      </c>
      <c r="G47" s="7">
        <f t="shared" si="3"/>
        <v>0.840611568</v>
      </c>
      <c r="H47" s="7">
        <f t="shared" si="3"/>
        <v>0.5949704485</v>
      </c>
      <c r="I47" s="7">
        <f t="shared" si="3"/>
        <v>0.07944284731</v>
      </c>
      <c r="J47" s="7">
        <f t="shared" si="3"/>
        <v>-0.008536609689</v>
      </c>
      <c r="K47" s="7">
        <f t="shared" si="3"/>
        <v>-0.01957907094</v>
      </c>
      <c r="L47" s="7">
        <f t="shared" si="3"/>
        <v>-0.02493142742</v>
      </c>
      <c r="M47" s="7">
        <f t="shared" si="3"/>
        <v>-0.02447671935</v>
      </c>
      <c r="P47" s="8">
        <v>4.778804114925178E-4</v>
      </c>
      <c r="Q47">
        <v>1.0332225913621262</v>
      </c>
      <c r="R47">
        <v>1.0183406908478587</v>
      </c>
      <c r="S47">
        <v>1.0238019387430028</v>
      </c>
      <c r="T47">
        <v>1.0251217403176627</v>
      </c>
      <c r="U47">
        <v>0.007528223421000125</v>
      </c>
    </row>
    <row r="48">
      <c r="A48" s="5" t="s">
        <v>53</v>
      </c>
      <c r="B48" s="7">
        <f t="shared" ref="B48:M48" si="4">(B37-B$33)/(average(B$34,B$38)-B$33)</f>
        <v>1.148787947</v>
      </c>
      <c r="C48" s="7">
        <f t="shared" si="4"/>
        <v>1.023801939</v>
      </c>
      <c r="D48" s="7">
        <f t="shared" si="4"/>
        <v>1.006247854</v>
      </c>
      <c r="E48" s="7">
        <f t="shared" si="4"/>
        <v>0.9887803271</v>
      </c>
      <c r="F48" s="7">
        <f t="shared" si="4"/>
        <v>1.045133892</v>
      </c>
      <c r="G48" s="7">
        <f t="shared" si="4"/>
        <v>0.795116877</v>
      </c>
      <c r="H48" s="7">
        <f t="shared" si="4"/>
        <v>0.5690114729</v>
      </c>
      <c r="I48" s="7">
        <f t="shared" si="4"/>
        <v>0.06393489088</v>
      </c>
      <c r="J48" s="7">
        <f t="shared" si="4"/>
        <v>-0.01057103536</v>
      </c>
      <c r="K48" s="7">
        <f t="shared" si="4"/>
        <v>-0.02150763039</v>
      </c>
      <c r="L48" s="7">
        <f t="shared" si="4"/>
        <v>-0.02573422831</v>
      </c>
      <c r="M48" s="7">
        <f t="shared" si="4"/>
        <v>-0.02763776164</v>
      </c>
      <c r="P48" s="8">
        <v>0.0011150542934825415</v>
      </c>
      <c r="Q48">
        <v>1.0411717587824694</v>
      </c>
      <c r="R48">
        <v>1.0514246481290765</v>
      </c>
      <c r="S48">
        <v>1.0062478544455888</v>
      </c>
      <c r="T48">
        <v>1.0329480871190448</v>
      </c>
      <c r="U48">
        <v>0.023684536170272767</v>
      </c>
    </row>
    <row r="49">
      <c r="A49" s="5" t="s">
        <v>54</v>
      </c>
      <c r="B49" s="7">
        <f t="shared" ref="B49:M49" si="5">average(B46:B48)</f>
        <v>1.183695816</v>
      </c>
      <c r="C49" s="7">
        <f t="shared" si="5"/>
        <v>1.02512174</v>
      </c>
      <c r="D49" s="7">
        <f t="shared" si="5"/>
        <v>1.032948087</v>
      </c>
      <c r="E49" s="7">
        <f t="shared" si="5"/>
        <v>1.015947598</v>
      </c>
      <c r="F49" s="7">
        <f t="shared" si="5"/>
        <v>1.076166883</v>
      </c>
      <c r="G49" s="7">
        <f t="shared" si="5"/>
        <v>0.8326562122</v>
      </c>
      <c r="H49" s="7">
        <f t="shared" si="5"/>
        <v>0.5716691776</v>
      </c>
      <c r="I49" s="7">
        <f t="shared" si="5"/>
        <v>0.07342322279</v>
      </c>
      <c r="J49" s="7">
        <f t="shared" si="5"/>
        <v>-0.005611291727</v>
      </c>
      <c r="K49" s="7">
        <f t="shared" si="5"/>
        <v>-0.01946727039</v>
      </c>
      <c r="L49" s="7">
        <f t="shared" si="5"/>
        <v>-0.02365289268</v>
      </c>
      <c r="M49" s="7">
        <f t="shared" si="5"/>
        <v>-0.02417770184</v>
      </c>
      <c r="P49" s="8">
        <v>0.0026017933514592634</v>
      </c>
      <c r="Q49">
        <v>1.0486332198924142</v>
      </c>
      <c r="R49">
        <v>1.0104292458008564</v>
      </c>
      <c r="S49">
        <v>0.9887803271489736</v>
      </c>
      <c r="T49">
        <v>1.0159475976140813</v>
      </c>
      <c r="U49">
        <v>0.03030563227339676</v>
      </c>
    </row>
    <row r="50">
      <c r="A50" s="5" t="s">
        <v>55</v>
      </c>
      <c r="B50" s="7">
        <f t="shared" ref="B50:M50" si="6">stdev(B46:B48)</f>
        <v>0.079567788</v>
      </c>
      <c r="C50" s="7">
        <f t="shared" si="6"/>
        <v>0.007528223421</v>
      </c>
      <c r="D50" s="7">
        <f t="shared" si="6"/>
        <v>0.02368453617</v>
      </c>
      <c r="E50" s="7">
        <f t="shared" si="6"/>
        <v>0.03030563227</v>
      </c>
      <c r="F50" s="7">
        <f t="shared" si="6"/>
        <v>0.05196304071</v>
      </c>
      <c r="G50" s="7">
        <f t="shared" si="6"/>
        <v>0.03426150323</v>
      </c>
      <c r="H50" s="7">
        <f t="shared" si="6"/>
        <v>0.02209263959</v>
      </c>
      <c r="I50" s="7">
        <f t="shared" si="6"/>
        <v>0.008315535247</v>
      </c>
      <c r="J50" s="7">
        <f t="shared" si="6"/>
        <v>0.006904011099</v>
      </c>
      <c r="K50" s="7">
        <f t="shared" si="6"/>
        <v>0.002098495091</v>
      </c>
      <c r="L50" s="7">
        <f t="shared" si="6"/>
        <v>0.002937289389</v>
      </c>
      <c r="M50" s="7">
        <f t="shared" si="6"/>
        <v>0.003618845644</v>
      </c>
      <c r="P50" s="8">
        <v>0.006070851153404948</v>
      </c>
      <c r="Q50">
        <v>1.0472100979119972</v>
      </c>
      <c r="R50">
        <v>1.1361566591954702</v>
      </c>
      <c r="S50">
        <v>1.045133891706972</v>
      </c>
      <c r="T50">
        <v>1.0761668829381463</v>
      </c>
      <c r="U50">
        <v>0.051963040707836444</v>
      </c>
    </row>
    <row r="51">
      <c r="P51" s="8">
        <v>0.01416531935794488</v>
      </c>
      <c r="Q51">
        <v>0.8622401915565936</v>
      </c>
      <c r="R51">
        <v>0.840611567977076</v>
      </c>
      <c r="S51">
        <v>0.7951168769994701</v>
      </c>
      <c r="T51">
        <v>0.8326562121777132</v>
      </c>
      <c r="U51">
        <v>0.034261503231826806</v>
      </c>
    </row>
    <row r="52">
      <c r="P52" s="8">
        <v>0.03305241183520472</v>
      </c>
      <c r="Q52">
        <v>0.5510256113106965</v>
      </c>
      <c r="R52">
        <v>0.5949704484876579</v>
      </c>
      <c r="S52">
        <v>0.5690114729400858</v>
      </c>
      <c r="T52">
        <v>0.5716691775794801</v>
      </c>
      <c r="U52">
        <v>0.02209263959082537</v>
      </c>
    </row>
    <row r="53">
      <c r="P53" s="8">
        <v>0.07712229428214436</v>
      </c>
      <c r="Q53">
        <v>0.07689193019395069</v>
      </c>
      <c r="R53">
        <v>0.0794428473093898</v>
      </c>
      <c r="S53">
        <v>0.06393489087743451</v>
      </c>
      <c r="T53">
        <v>0.07342322279359166</v>
      </c>
      <c r="U53">
        <v>0.008315535247104358</v>
      </c>
    </row>
    <row r="54">
      <c r="P54" s="8">
        <v>0.17995201999167018</v>
      </c>
      <c r="Q54">
        <v>0.00227376987055468</v>
      </c>
      <c r="R54">
        <v>-0.008536609689450905</v>
      </c>
      <c r="S54">
        <v>-0.010571035363105092</v>
      </c>
      <c r="T54">
        <v>-0.005611291727333771</v>
      </c>
      <c r="U54">
        <v>0.006904011099156579</v>
      </c>
    </row>
    <row r="55">
      <c r="P55" s="8">
        <v>0.4198880466472304</v>
      </c>
      <c r="Q55">
        <v>-0.017315109844038237</v>
      </c>
      <c r="R55">
        <v>-0.019579070937447592</v>
      </c>
      <c r="S55">
        <v>-0.0215076303873889</v>
      </c>
      <c r="T55">
        <v>-0.01946727038962491</v>
      </c>
      <c r="U55">
        <v>0.0020984950913629542</v>
      </c>
    </row>
    <row r="56">
      <c r="P56" s="8">
        <v>0.9797387755102043</v>
      </c>
      <c r="Q56">
        <v>-0.020293022322324553</v>
      </c>
      <c r="R56">
        <v>-0.024931427424570166</v>
      </c>
      <c r="S56">
        <v>-0.02573422830765114</v>
      </c>
      <c r="T56">
        <v>-0.02365289268484862</v>
      </c>
      <c r="U56">
        <v>0.0029372893889085213</v>
      </c>
    </row>
    <row r="57">
      <c r="P57" s="8">
        <v>2.2860571428571435</v>
      </c>
      <c r="Q57">
        <v>-0.02041862451943614</v>
      </c>
      <c r="R57">
        <v>-0.024476719350704827</v>
      </c>
      <c r="S57">
        <v>-0.027637761640324648</v>
      </c>
      <c r="T57">
        <v>-0.02417770183682187</v>
      </c>
      <c r="U57">
        <v>0.0036188456443670223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1.1836958163419424</v>
      </c>
      <c r="U61">
        <v>0.07956778800088377</v>
      </c>
    </row>
    <row r="62">
      <c r="P62">
        <v>4.778804114925178E-4</v>
      </c>
      <c r="T62">
        <v>1.0251217403176627</v>
      </c>
      <c r="U62">
        <v>0.007528223421000125</v>
      </c>
    </row>
    <row r="63">
      <c r="P63">
        <v>0.0011150542934825415</v>
      </c>
      <c r="T63">
        <v>1.0329480871190448</v>
      </c>
      <c r="U63">
        <v>0.023684536170272767</v>
      </c>
    </row>
    <row r="64">
      <c r="P64">
        <v>0.0026017933514592634</v>
      </c>
      <c r="T64">
        <v>1.0159475976140813</v>
      </c>
      <c r="U64">
        <v>0.03030563227339676</v>
      </c>
    </row>
    <row r="65">
      <c r="P65">
        <v>0.006070851153404948</v>
      </c>
      <c r="T65">
        <v>1.0761668829381463</v>
      </c>
      <c r="U65">
        <v>0.051963040707836444</v>
      </c>
    </row>
    <row r="66">
      <c r="P66">
        <v>0.01416531935794488</v>
      </c>
      <c r="T66">
        <v>0.8326562121777132</v>
      </c>
      <c r="U66">
        <v>0.034261503231826806</v>
      </c>
    </row>
    <row r="67">
      <c r="P67">
        <v>0.03305241183520472</v>
      </c>
      <c r="T67">
        <v>0.5716691775794801</v>
      </c>
      <c r="U67">
        <v>0.02209263959082537</v>
      </c>
    </row>
    <row r="68">
      <c r="P68">
        <v>0.07712229428214436</v>
      </c>
      <c r="T68">
        <v>0.07342322279359166</v>
      </c>
      <c r="U68">
        <v>0.008315535247104358</v>
      </c>
    </row>
    <row r="69">
      <c r="P69">
        <v>0.17995201999167018</v>
      </c>
      <c r="T69">
        <v>-0.005611291727333771</v>
      </c>
      <c r="U69">
        <v>0.006904011099156579</v>
      </c>
    </row>
    <row r="70">
      <c r="P70">
        <v>0.4198880466472304</v>
      </c>
      <c r="T70">
        <v>-0.01946727038962491</v>
      </c>
      <c r="U70">
        <v>0.0020984950913629542</v>
      </c>
    </row>
    <row r="71">
      <c r="P71">
        <v>0.9797387755102043</v>
      </c>
      <c r="T71">
        <v>-0.02365289268484862</v>
      </c>
      <c r="U71">
        <v>0.0029372893889085213</v>
      </c>
    </row>
    <row r="72">
      <c r="P72">
        <v>2.2860571428571435</v>
      </c>
      <c r="T72">
        <v>-0.02417770183682187</v>
      </c>
      <c r="U72">
        <v>0.0036188456443670223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