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<sst xmlns="http://schemas.openxmlformats.org/spreadsheetml/2006/main" count="68" uniqueCount="56">
  <si>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</si>
  <si>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</si>
  <si>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</si>
  <si>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</si>
  <si>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</si>
  <si>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</si>
  <si>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</si>
  <si>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</si>
  <si>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10:14:09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</si>
  <si>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</si>
  <si>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</si>
  <si>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</si>
  <si>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</si>
  <si>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</si>
  <si>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</si>
  <si>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</si>
  <si>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</si>
  <si>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</si>
  <si>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</si>
  <si>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</si>
  <si>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</si>
  <si>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</si>
  <si>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</si>
  <si>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</si>
  <si>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</si>
  <si>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</si>
  <si>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</si>
  <si>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</si>
  <si>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</si>
  <si>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</si>
  <si>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</si>
  <si>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</si>
  <si>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</si>
  <si>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</si>
  <si>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</si>
  <si>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</si>
  <si>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</si>
  <si>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</si>
  <si>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</si>
  <si>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10:15:04 AM</t>
  </si>
  <si>
    <t>Temperature: 23.3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</si>
  <si>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</si>
  <si>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</si>
  <si>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</si>
  <si>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</si>
  <si>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</si>
  <si>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</si>
  <si>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</si>
  <si>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</si>
  <si>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10:15:50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</si>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</sst>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97.0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7833.0</v>
      </c>
      <c r="C33" s="1">
        <v>7799.0</v>
      </c>
      <c r="D33" s="1">
        <v>7813.0</v>
      </c>
      <c r="E33" s="1">
        <v>7888.0</v>
      </c>
      <c r="F33" s="1">
        <v>7991.0</v>
      </c>
      <c r="G33" s="1">
        <v>8239.0</v>
      </c>
      <c r="H33" s="1">
        <v>7938.0</v>
      </c>
      <c r="I33" s="1">
        <v>7957.0</v>
      </c>
      <c r="J33" s="1">
        <v>7845.0</v>
      </c>
      <c r="K33" s="1">
        <v>7777.0</v>
      </c>
      <c r="L33" s="1">
        <v>7754.0</v>
      </c>
      <c r="M33" s="1">
        <v>7799.0</v>
      </c>
    </row>
    <row r="34">
      <c r="A34" s="4" t="s">
        <v>43</v>
      </c>
      <c r="B34" s="1">
        <v>28207.0</v>
      </c>
      <c r="C34" s="1">
        <v>27876.0</v>
      </c>
      <c r="D34" s="1">
        <v>33357.0</v>
      </c>
      <c r="E34" s="1">
        <v>29605.0</v>
      </c>
      <c r="F34" s="1">
        <v>31496.0</v>
      </c>
      <c r="G34" s="1">
        <v>31098.0</v>
      </c>
      <c r="H34" s="1">
        <v>34097.0</v>
      </c>
      <c r="I34" s="1">
        <v>34696.0</v>
      </c>
      <c r="J34" s="1">
        <v>34272.0</v>
      </c>
      <c r="K34" s="1">
        <v>33858.0</v>
      </c>
      <c r="L34" s="1">
        <v>30603.0</v>
      </c>
      <c r="M34" s="1">
        <v>31458.0</v>
      </c>
    </row>
    <row r="35">
      <c r="A35" s="4" t="s">
        <v>44</v>
      </c>
      <c r="B35" s="1">
        <v>29191.0</v>
      </c>
      <c r="C35" s="1">
        <v>28253.0</v>
      </c>
      <c r="D35" s="1">
        <v>31722.0</v>
      </c>
      <c r="E35" s="1">
        <v>31604.0</v>
      </c>
      <c r="F35" s="1">
        <v>32214.0</v>
      </c>
      <c r="G35" s="1">
        <v>30255.0</v>
      </c>
      <c r="H35" s="1">
        <v>28643.0</v>
      </c>
      <c r="I35" s="1">
        <v>23427.0</v>
      </c>
      <c r="J35" s="1">
        <v>13123.0</v>
      </c>
      <c r="K35" s="1">
        <v>8790.0</v>
      </c>
      <c r="L35" s="1">
        <v>7415.0</v>
      </c>
      <c r="M35" s="1">
        <v>7200.0</v>
      </c>
    </row>
    <row r="36">
      <c r="A36" s="4" t="s">
        <v>45</v>
      </c>
      <c r="B36" s="1">
        <v>25813.0</v>
      </c>
      <c r="C36" s="1">
        <v>24768.0</v>
      </c>
      <c r="D36" s="1">
        <v>31724.0</v>
      </c>
      <c r="E36" s="1">
        <v>29757.0</v>
      </c>
      <c r="F36" s="1">
        <v>30773.0</v>
      </c>
      <c r="G36" s="1">
        <v>29646.0</v>
      </c>
      <c r="H36" s="1">
        <v>28849.0</v>
      </c>
      <c r="I36" s="1">
        <v>21177.0</v>
      </c>
      <c r="J36" s="1">
        <v>13187.0</v>
      </c>
      <c r="K36" s="1">
        <v>8873.0</v>
      </c>
      <c r="L36" s="1">
        <v>7396.0</v>
      </c>
      <c r="M36" s="1">
        <v>7179.0</v>
      </c>
    </row>
    <row r="37">
      <c r="A37" s="4" t="s">
        <v>46</v>
      </c>
      <c r="B37" s="1">
        <v>23923.0</v>
      </c>
      <c r="C37" s="1">
        <v>24686.0</v>
      </c>
      <c r="D37" s="1">
        <v>28181.0</v>
      </c>
      <c r="E37" s="1">
        <v>29021.0</v>
      </c>
      <c r="F37" s="1">
        <v>32148.0</v>
      </c>
      <c r="G37" s="1">
        <v>29058.0</v>
      </c>
      <c r="H37" s="1">
        <v>26895.0</v>
      </c>
      <c r="I37" s="1">
        <v>21499.0</v>
      </c>
      <c r="J37" s="1">
        <v>12640.0</v>
      </c>
      <c r="K37" s="1">
        <v>8593.0</v>
      </c>
      <c r="L37" s="1">
        <v>7321.0</v>
      </c>
      <c r="M37" s="1">
        <v>7153.0</v>
      </c>
    </row>
    <row r="38">
      <c r="A38" s="4" t="s">
        <v>47</v>
      </c>
      <c r="B38" s="1">
        <v>24556.0</v>
      </c>
      <c r="C38" s="1">
        <v>23558.0</v>
      </c>
      <c r="D38" s="1">
        <v>28809.0</v>
      </c>
      <c r="E38" s="1">
        <v>30464.0</v>
      </c>
      <c r="F38" s="1">
        <v>29900.0</v>
      </c>
      <c r="G38" s="1">
        <v>30260.0</v>
      </c>
      <c r="H38" s="1">
        <v>30932.0</v>
      </c>
      <c r="I38" s="1">
        <v>31989.0</v>
      </c>
      <c r="J38" s="1">
        <v>31210.0</v>
      </c>
      <c r="K38" s="1">
        <v>30170.0</v>
      </c>
      <c r="L38" s="1">
        <v>27701.0</v>
      </c>
      <c r="M38" s="1">
        <v>29170.0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1.151467774</v>
      </c>
      <c r="C46" s="7">
        <f t="shared" si="2"/>
        <v>1.141533653</v>
      </c>
      <c r="D46" s="7">
        <f t="shared" si="2"/>
        <v>1.027460249</v>
      </c>
      <c r="E46" s="7">
        <f t="shared" si="2"/>
        <v>1.070868986</v>
      </c>
      <c r="F46" s="7">
        <f t="shared" si="2"/>
        <v>1.066763553</v>
      </c>
      <c r="G46" s="7">
        <f t="shared" si="2"/>
        <v>0.9811051693</v>
      </c>
      <c r="H46" s="7">
        <f t="shared" si="2"/>
        <v>0.8424714666</v>
      </c>
      <c r="I46" s="7">
        <f t="shared" si="2"/>
        <v>0.6094030057</v>
      </c>
      <c r="J46" s="7">
        <f t="shared" si="2"/>
        <v>0.212001928</v>
      </c>
      <c r="K46" s="7">
        <f t="shared" si="2"/>
        <v>0.04179560177</v>
      </c>
      <c r="L46" s="7">
        <f t="shared" si="2"/>
        <v>-0.01584260211</v>
      </c>
      <c r="M46" s="7">
        <f t="shared" si="2"/>
        <v>-0.0266044859</v>
      </c>
      <c r="P46" s="8">
        <v>2.0480589063965048E-4</v>
      </c>
      <c r="Q46">
        <v>1.1514677736744212</v>
      </c>
      <c r="R46">
        <v>0.969350621344044</v>
      </c>
      <c r="S46">
        <v>0.8674555894007602</v>
      </c>
      <c r="T46">
        <v>0.9960913281397419</v>
      </c>
      <c r="U46">
        <v>0.1438819976714395</v>
      </c>
    </row>
    <row r="47">
      <c r="A47" s="5" t="s">
        <v>52</v>
      </c>
      <c r="B47" s="7">
        <f t="shared" ref="B47:M47" si="3">(B36-B$33)/(average(B$34,B$38)-B$33)</f>
        <v>0.9693506213</v>
      </c>
      <c r="C47" s="7">
        <f t="shared" si="3"/>
        <v>0.9470364996</v>
      </c>
      <c r="D47" s="7">
        <f t="shared" si="3"/>
        <v>1.027546197</v>
      </c>
      <c r="E47" s="7">
        <f t="shared" si="3"/>
        <v>0.9874698034</v>
      </c>
      <c r="F47" s="7">
        <f t="shared" si="3"/>
        <v>1.003302946</v>
      </c>
      <c r="G47" s="7">
        <f t="shared" si="3"/>
        <v>0.9539661319</v>
      </c>
      <c r="H47" s="7">
        <f t="shared" si="3"/>
        <v>0.8508534576</v>
      </c>
      <c r="I47" s="7">
        <f t="shared" si="3"/>
        <v>0.5207697308</v>
      </c>
      <c r="J47" s="7">
        <f t="shared" si="3"/>
        <v>0.2145726221</v>
      </c>
      <c r="K47" s="7">
        <f t="shared" si="3"/>
        <v>0.045220118</v>
      </c>
      <c r="L47" s="7">
        <f t="shared" si="3"/>
        <v>-0.01673053556</v>
      </c>
      <c r="M47" s="7">
        <f t="shared" si="3"/>
        <v>-0.02753719742</v>
      </c>
      <c r="P47" s="8">
        <v>4.778804114925178E-4</v>
      </c>
      <c r="Q47">
        <v>1.141533653309521</v>
      </c>
      <c r="R47">
        <v>0.9470364996093315</v>
      </c>
      <c r="S47">
        <v>0.9424600959928563</v>
      </c>
      <c r="T47">
        <v>1.010343416303903</v>
      </c>
      <c r="U47">
        <v>0.11363711797519291</v>
      </c>
    </row>
    <row r="48">
      <c r="A48" s="5" t="s">
        <v>53</v>
      </c>
      <c r="B48" s="7">
        <f t="shared" ref="B48:M48" si="4">(B37-B$33)/(average(B$34,B$38)-B$33)</f>
        <v>0.8674555894</v>
      </c>
      <c r="C48" s="7">
        <f t="shared" si="4"/>
        <v>0.942460096</v>
      </c>
      <c r="D48" s="7">
        <f t="shared" si="4"/>
        <v>0.8752900731</v>
      </c>
      <c r="E48" s="7">
        <f t="shared" si="4"/>
        <v>0.9542365611</v>
      </c>
      <c r="F48" s="7">
        <f t="shared" si="4"/>
        <v>1.06385696</v>
      </c>
      <c r="G48" s="7">
        <f t="shared" si="4"/>
        <v>0.9277629234</v>
      </c>
      <c r="H48" s="7">
        <f t="shared" si="4"/>
        <v>0.7713466116</v>
      </c>
      <c r="I48" s="7">
        <f t="shared" si="4"/>
        <v>0.5334541372</v>
      </c>
      <c r="J48" s="7">
        <f t="shared" si="4"/>
        <v>0.1926012211</v>
      </c>
      <c r="K48" s="7">
        <f t="shared" si="4"/>
        <v>0.03366753311</v>
      </c>
      <c r="L48" s="7">
        <f t="shared" si="4"/>
        <v>-0.02023553603</v>
      </c>
      <c r="M48" s="7">
        <f t="shared" si="4"/>
        <v>-0.02869198312</v>
      </c>
      <c r="P48" s="8">
        <v>0.0011150542934825415</v>
      </c>
      <c r="Q48">
        <v>1.0274602492479588</v>
      </c>
      <c r="R48">
        <v>1.0275461968199398</v>
      </c>
      <c r="S48">
        <v>0.8752900730554362</v>
      </c>
      <c r="T48">
        <v>0.9767655063744449</v>
      </c>
      <c r="U48">
        <v>0.0878803136214632</v>
      </c>
    </row>
    <row r="49">
      <c r="A49" s="5" t="s">
        <v>54</v>
      </c>
      <c r="B49" s="7">
        <f t="shared" ref="B49:M49" si="5">average(B46:B48)</f>
        <v>0.9960913281</v>
      </c>
      <c r="C49" s="7">
        <f t="shared" si="5"/>
        <v>1.010343416</v>
      </c>
      <c r="D49" s="7">
        <f t="shared" si="5"/>
        <v>0.9767655064</v>
      </c>
      <c r="E49" s="7">
        <f t="shared" si="5"/>
        <v>1.004191784</v>
      </c>
      <c r="F49" s="7">
        <f t="shared" si="5"/>
        <v>1.044641153</v>
      </c>
      <c r="G49" s="7">
        <f t="shared" si="5"/>
        <v>0.9542780749</v>
      </c>
      <c r="H49" s="7">
        <f t="shared" si="5"/>
        <v>0.8215571786</v>
      </c>
      <c r="I49" s="7">
        <f t="shared" si="5"/>
        <v>0.5545422912</v>
      </c>
      <c r="J49" s="7">
        <f t="shared" si="5"/>
        <v>0.2063919237</v>
      </c>
      <c r="K49" s="7">
        <f t="shared" si="5"/>
        <v>0.04022775096</v>
      </c>
      <c r="L49" s="7">
        <f t="shared" si="5"/>
        <v>-0.01760289124</v>
      </c>
      <c r="M49" s="7">
        <f t="shared" si="5"/>
        <v>-0.02761122215</v>
      </c>
      <c r="P49" s="8">
        <v>0.0026017933514592634</v>
      </c>
      <c r="Q49">
        <v>1.0708689860700336</v>
      </c>
      <c r="R49">
        <v>0.987469803354932</v>
      </c>
      <c r="S49">
        <v>0.9542365610818865</v>
      </c>
      <c r="T49">
        <v>1.004191783502284</v>
      </c>
      <c r="U49">
        <v>0.06008742884073392</v>
      </c>
    </row>
    <row r="50">
      <c r="A50" s="5" t="s">
        <v>55</v>
      </c>
      <c r="B50" s="7">
        <f t="shared" ref="B50:M50" si="6">stdev(B46:B48)</f>
        <v>0.1438819977</v>
      </c>
      <c r="C50" s="7">
        <f t="shared" si="6"/>
        <v>0.113637118</v>
      </c>
      <c r="D50" s="7">
        <f t="shared" si="6"/>
        <v>0.08788031362</v>
      </c>
      <c r="E50" s="7">
        <f t="shared" si="6"/>
        <v>0.06008742884</v>
      </c>
      <c r="F50" s="7">
        <f t="shared" si="6"/>
        <v>0.03582942352</v>
      </c>
      <c r="G50" s="7">
        <f t="shared" si="6"/>
        <v>0.02667249113</v>
      </c>
      <c r="H50" s="7">
        <f t="shared" si="6"/>
        <v>0.04368512587</v>
      </c>
      <c r="I50" s="7">
        <f t="shared" si="6"/>
        <v>0.04793221291</v>
      </c>
      <c r="J50" s="7">
        <f t="shared" si="6"/>
        <v>0.01201206589</v>
      </c>
      <c r="K50" s="7">
        <f t="shared" si="6"/>
        <v>0.00593373167</v>
      </c>
      <c r="L50" s="7">
        <f t="shared" si="6"/>
        <v>0.002322761378</v>
      </c>
      <c r="M50" s="7">
        <f t="shared" si="6"/>
        <v>0.001045715501</v>
      </c>
      <c r="P50" s="8">
        <v>0.006070851153404948</v>
      </c>
      <c r="Q50">
        <v>1.0667635530893558</v>
      </c>
      <c r="R50">
        <v>1.0033029462280354</v>
      </c>
      <c r="S50">
        <v>1.0638569604086845</v>
      </c>
      <c r="T50">
        <v>1.0446411532420252</v>
      </c>
      <c r="U50">
        <v>0.0358294235175706</v>
      </c>
    </row>
    <row r="51">
      <c r="P51" s="8">
        <v>0.01416531935794488</v>
      </c>
      <c r="Q51">
        <v>0.9811051693404634</v>
      </c>
      <c r="R51">
        <v>0.9539661319073084</v>
      </c>
      <c r="S51">
        <v>0.9277629233511586</v>
      </c>
      <c r="T51">
        <v>0.9542780748663101</v>
      </c>
      <c r="U51">
        <v>0.026672491130434905</v>
      </c>
    </row>
    <row r="52">
      <c r="P52" s="8">
        <v>0.03305241183520472</v>
      </c>
      <c r="Q52">
        <v>0.8424714666449657</v>
      </c>
      <c r="R52">
        <v>0.8508534575712571</v>
      </c>
      <c r="S52">
        <v>0.7713466116005127</v>
      </c>
      <c r="T52">
        <v>0.8215571786055785</v>
      </c>
      <c r="U52">
        <v>0.04368512586910742</v>
      </c>
    </row>
    <row r="53">
      <c r="P53" s="8">
        <v>0.07712229428214436</v>
      </c>
      <c r="Q53">
        <v>0.6094030056528333</v>
      </c>
      <c r="R53">
        <v>0.5207697307518071</v>
      </c>
      <c r="S53">
        <v>0.5334541372043096</v>
      </c>
      <c r="T53">
        <v>0.5545422912029833</v>
      </c>
      <c r="U53">
        <v>0.047932212907647535</v>
      </c>
    </row>
    <row r="54">
      <c r="P54" s="8">
        <v>0.17995201999167018</v>
      </c>
      <c r="Q54">
        <v>0.21200192802056556</v>
      </c>
      <c r="R54">
        <v>0.21457262210796915</v>
      </c>
      <c r="S54">
        <v>0.19260122107969152</v>
      </c>
      <c r="T54">
        <v>0.2063919237360754</v>
      </c>
      <c r="U54">
        <v>0.0120120658856147</v>
      </c>
    </row>
    <row r="55">
      <c r="P55" s="8">
        <v>0.4198880466472304</v>
      </c>
      <c r="Q55">
        <v>0.04179560176589512</v>
      </c>
      <c r="R55">
        <v>0.04522011800140281</v>
      </c>
      <c r="S55">
        <v>0.033667533110533485</v>
      </c>
      <c r="T55">
        <v>0.04022775095927714</v>
      </c>
      <c r="U55">
        <v>0.005933731669788</v>
      </c>
    </row>
    <row r="56">
      <c r="P56" s="8">
        <v>0.9797387755102043</v>
      </c>
      <c r="Q56">
        <v>-0.01584260211234695</v>
      </c>
      <c r="R56">
        <v>-0.01673053556407141</v>
      </c>
      <c r="S56">
        <v>-0.020235536031404804</v>
      </c>
      <c r="T56">
        <v>-0.017602891235941054</v>
      </c>
      <c r="U56">
        <v>0.002322761377753774</v>
      </c>
    </row>
    <row r="57">
      <c r="P57" s="8">
        <v>2.2860571428571435</v>
      </c>
      <c r="Q57">
        <v>-0.02660448589829003</v>
      </c>
      <c r="R57">
        <v>-0.027537197423939595</v>
      </c>
      <c r="S57">
        <v>-0.02869198312236287</v>
      </c>
      <c r="T57">
        <v>-0.0276112221481975</v>
      </c>
      <c r="U57">
        <v>0.0010457155014529738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0.9960913281397419</v>
      </c>
      <c r="U61">
        <v>0.1438819976714395</v>
      </c>
    </row>
    <row r="62">
      <c r="P62">
        <v>4.778804114925178E-4</v>
      </c>
      <c r="T62">
        <v>1.010343416303903</v>
      </c>
      <c r="U62">
        <v>0.11363711797519291</v>
      </c>
    </row>
    <row r="63">
      <c r="P63">
        <v>0.0011150542934825415</v>
      </c>
      <c r="T63">
        <v>0.9767655063744449</v>
      </c>
      <c r="U63">
        <v>0.0878803136214632</v>
      </c>
    </row>
    <row r="64">
      <c r="P64">
        <v>0.0026017933514592634</v>
      </c>
      <c r="T64">
        <v>1.004191783502284</v>
      </c>
      <c r="U64">
        <v>0.06008742884073392</v>
      </c>
    </row>
    <row r="65">
      <c r="P65">
        <v>0.006070851153404948</v>
      </c>
      <c r="T65">
        <v>1.0446411532420252</v>
      </c>
      <c r="U65">
        <v>0.0358294235175706</v>
      </c>
    </row>
    <row r="66">
      <c r="P66">
        <v>0.01416531935794488</v>
      </c>
      <c r="T66">
        <v>0.9542780748663101</v>
      </c>
      <c r="U66">
        <v>0.026672491130434905</v>
      </c>
    </row>
    <row r="67">
      <c r="P67">
        <v>0.03305241183520472</v>
      </c>
      <c r="T67">
        <v>0.8215571786055785</v>
      </c>
      <c r="U67">
        <v>0.04368512586910742</v>
      </c>
    </row>
    <row r="68">
      <c r="P68">
        <v>0.07712229428214436</v>
      </c>
      <c r="T68">
        <v>0.5545422912029833</v>
      </c>
      <c r="U68">
        <v>0.047932212907647535</v>
      </c>
    </row>
    <row r="69">
      <c r="P69">
        <v>0.17995201999167018</v>
      </c>
      <c r="T69">
        <v>0.2063919237360754</v>
      </c>
      <c r="U69">
        <v>0.0120120658856147</v>
      </c>
    </row>
    <row r="70">
      <c r="P70">
        <v>0.4198880466472304</v>
      </c>
      <c r="T70">
        <v>0.04022775095927714</v>
      </c>
      <c r="U70">
        <v>0.005933731669788</v>
      </c>
    </row>
    <row r="71">
      <c r="P71">
        <v>0.9797387755102043</v>
      </c>
      <c r="T71">
        <v>-0.017602891235941054</v>
      </c>
      <c r="U71">
        <v>0.002322761377753774</v>
      </c>
    </row>
    <row r="72">
      <c r="P72">
        <v>2.2860571428571435</v>
      </c>
      <c r="T72">
        <v>-0.0276112221481975</v>
      </c>
      <c r="U72">
        <v>0.0010457155014529738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