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ysiawon/Desktop/Module 1 - Excel/Crowdfunding Analysis/"/>
    </mc:Choice>
  </mc:AlternateContent>
  <xr:revisionPtr revIDLastSave="0" documentId="13_ncr:1_{7DEEBC38-106E-7948-B244-CB422B485089}" xr6:coauthVersionLast="46" xr6:coauthVersionMax="46" xr10:uidLastSave="{00000000-0000-0000-0000-000000000000}"/>
  <bookViews>
    <workbookView xWindow="0" yWindow="500" windowWidth="28800" windowHeight="16540" firstSheet="2" activeTab="8" xr2:uid="{00000000-000D-0000-FFFF-FFFF00000000}"/>
  </bookViews>
  <sheets>
    <sheet name="Kickstarter" sheetId="1" r:id="rId1"/>
    <sheet name="Categorey Statistics" sheetId="2" r:id="rId2"/>
    <sheet name="Subcategory Statistics" sheetId="4" r:id="rId3"/>
    <sheet name="Outcomes Based on Launch Date" sheetId="3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Plots for Musicals in GB" sheetId="9" r:id="rId9"/>
  </sheets>
  <definedNames>
    <definedName name="_xlnm._FilterDatabase" localSheetId="0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B13" i="8"/>
  <c r="C12" i="8"/>
  <c r="B12" i="8"/>
  <c r="C6" i="8"/>
  <c r="B6" i="8"/>
  <c r="B5" i="8"/>
  <c r="C5" i="8"/>
  <c r="C11" i="8"/>
  <c r="B11" i="8"/>
  <c r="C4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<sst xmlns="http://schemas.openxmlformats.org/spreadsheetml/2006/main" count="38339" uniqueCount="8396">
  <si>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</si>
  <si>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</si>
  <si>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</si>
  <si>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</si>
  <si>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</si>
  <si>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</si>
  <si>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</si>
  <si>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</si>
  <si>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</si>
  <si>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</si>
  <si>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</si>
  <si>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</si>
  <si>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</si>
  <si>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</si>
  <si>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</si>
  <si>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</si>
  <si>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</si>
  <si>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</si>
  <si>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</si>
  <si>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</si>
  <si>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</si>
  <si>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</si>
  <si>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</si>
  <si>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</si>
  <si>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</si>
  <si>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</si>
  <si>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</si>
  <si>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</si>
  <si>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</si>
  <si>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</si>
  <si>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</si>
  <si>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</si>
  <si>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</si>
  <si>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</si>
  <si>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</si>
  <si>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</si>
  <si>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</si>
  <si>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</si>
  <si>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</si>
  <si>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</si>
  <si>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</si>
  <si>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</si>
  <si>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</si>
  <si>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</si>
  <si>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</si>
  <si>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</si>
  <si>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</si>
  <si>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</si>
  <si>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</si>
  <si>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</si>
  <si>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</si>
  <si>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</si>
  <si>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</si>
  <si>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</si>
  <si>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</si>
  <si>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</si>
  <si>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</si>
  <si>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</si>
  <si>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</si>
  <si>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</si>
  <si>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</si>
  <si>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</si>
  <si>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</si>
  <si>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</si>
  <si>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</si>
  <si>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</si>
  <si>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</si>
  <si>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</si>
  <si>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</si>
  <si>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</si>
  <si>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</si>
  <si>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</si>
  <si>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</si>
  <si>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</si>
  <si>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</si>
  <si>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</si>
  <si>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</si>
  <si>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</si>
  <si>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</si>
  <si>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</si>
  <si>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</si>
  <si>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</si>
  <si>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</si>
  <si>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</si>
  <si>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</si>
  <si>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</si>
  <si>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</si>
  <si>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</si>
  <si>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</si>
  <si>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</si>
  <si>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</si>
  <si>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</si>
  <si>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</si>
  <si>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</si>
  <si>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</si>
  <si>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</si>
  <si>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</si>
  <si>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</si>
  <si>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</si>
  <si>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</si>
  <si>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</si>
  <si>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</si>
  <si>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</si>
  <si>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</si>
  <si>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</si>
  <si>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</si>
  <si>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</si>
  <si>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</si>
  <si>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</si>
  <si>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</si>
  <si>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</si>
  <si>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</si>
  <si>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</si>
  <si>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</si>
  <si>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</si>
  <si>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</si>
  <si>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</si>
  <si>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</si>
  <si>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</si>
  <si>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</si>
  <si>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</si>
  <si>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</si>
  <si>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</si>
  <si>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</si>
  <si>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</si>
  <si>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</si>
  <si>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</si>
  <si>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</si>
  <si>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</si>
  <si>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</si>
  <si>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</si>
  <si>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</si>
  <si>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</si>
  <si>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</si>
  <si>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</si>
  <si>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</si>
  <si>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</si>
  <si>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</si>
  <si>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</si>
  <si>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</si>
  <si>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</si>
  <si>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</si>
  <si>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</si>
  <si>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</si>
  <si>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</si>
  <si>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</si>
  <si>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</si>
  <si>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</si>
  <si>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</si>
  <si>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</si>
  <si>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</si>
  <si>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</si>
  <si>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</si>
  <si>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</si>
  <si>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</si>
  <si>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</si>
  <si>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</si>
  <si>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</si>
  <si>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</si>
  <si>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</si>
  <si>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</si>
  <si>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</si>
  <si>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</si>
  <si>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</si>
  <si>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</si>
  <si>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</si>
  <si>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</si>
  <si>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</si>
  <si>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</si>
  <si>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</si>
  <si>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</si>
  <si>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</si>
  <si>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</si>
  <si>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</si>
  <si>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</si>
  <si>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</si>
  <si>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</si>
  <si>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</si>
  <si>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</si>
  <si>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</si>
  <si>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</si>
  <si>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</si>
  <si>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</si>
  <si>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</si>
  <si>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</si>
  <si>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</si>
  <si>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</si>
  <si>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</si>
  <si>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</si>
  <si>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</si>
  <si>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</si>
  <si>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</si>
  <si>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</si>
  <si>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</si>
  <si>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</si>
  <si>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</si>
  <si>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</si>
  <si>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</si>
  <si>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</si>
  <si>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</si>
  <si>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</si>
  <si>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</si>
  <si>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</si>
  <si>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</si>
  <si>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</si>
  <si>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</si>
  <si>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</si>
  <si>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</si>
  <si>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</si>
  <si>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</si>
  <si>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</si>
  <si>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</si>
  <si>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</si>
  <si>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</si>
  <si>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</si>
  <si>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</si>
  <si>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</si>
  <si>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</si>
  <si>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</si>
  <si>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</si>
  <si>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</si>
  <si>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</si>
  <si>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</si>
  <si>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</si>
  <si>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</si>
  <si>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</si>
  <si>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</si>
  <si>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</si>
  <si>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</si>
  <si>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</si>
  <si>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</si>
  <si>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</si>
  <si>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</si>
  <si>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</si>
  <si>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</si>
  <si>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</si>
  <si>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</si>
  <si>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</si>
  <si>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</si>
  <si>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</si>
  <si>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</si>
  <si>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</si>
  <si>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</si>
  <si>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</si>
  <si>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</si>
  <si>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</si>
  <si>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</si>
  <si>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</si>
  <si>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</si>
  <si>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</si>
  <si>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</si>
  <si>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</si>
  <si>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</si>
  <si>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</si>
  <si>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</si>
  <si>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</si>
  <si>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</si>
  <si>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</si>
  <si>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</si>
  <si>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</si>
  <si>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</si>
  <si>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</si>
  <si>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</si>
  <si>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</si>
  <si>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</si>
  <si>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</si>
  <si>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</si>
  <si>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</si>
  <si>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</si>
  <si>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</si>
  <si>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</si>
  <si>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</si>
  <si>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</si>
  <si>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</si>
  <si>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</si>
  <si>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</si>
  <si>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</si>
  <si>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</si>
  <si>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</si>
  <si>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</si>
  <si>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</si>
  <si>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</si>
  <si>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</si>
  <si>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</si>
  <si>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</si>
  <si>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</si>
  <si>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</si>
  <si>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</si>
  <si>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</si>
  <si>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</si>
  <si>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</si>
  <si>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</si>
  <si>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</si>
  <si>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</si>
  <si>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</si>
  <si>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</si>
  <si>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</si>
  <si>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</si>
  <si>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</si>
  <si>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</si>
  <si>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</si>
  <si>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</si>
  <si>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</si>
  <si>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</si>
  <si>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</si>
  <si>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</si>
  <si>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</si>
  <si>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</si>
  <si>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</si>
  <si>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</si>
  <si>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</si>
  <si>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</si>
  <si>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</si>
  <si>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</si>
  <si>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</si>
  <si>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</si>
  <si>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</si>
  <si>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</si>
  <si>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</si>
  <si>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</si>
  <si>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</si>
  <si>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</si>
  <si>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</si>
  <si>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</si>
  <si>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</si>
  <si>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</si>
  <si>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</si>
  <si>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</si>
  <si>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</si>
  <si>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</si>
  <si>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</si>
  <si>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</si>
  <si>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</si>
  <si>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</si>
  <si>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</si>
  <si>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</si>
  <si>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</si>
  <si>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</si>
  <si>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</si>
  <si>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</si>
  <si>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</si>
  <si>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</si>
  <si>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</si>
  <si>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</si>
  <si>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</si>
  <si>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</si>
  <si>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</si>
  <si>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</si>
  <si>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</si>
  <si>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</si>
  <si>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</si>
  <si>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</si>
  <si>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</si>
  <si>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</si>
  <si>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</si>
  <si>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</si>
  <si>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</si>
  <si>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</si>
  <si>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</si>
  <si>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</si>
  <si>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</si>
  <si>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</si>
  <si>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</si>
  <si>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</si>
  <si>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</si>
  <si>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</si>
  <si>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</si>
  <si>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</si>
  <si>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</si>
  <si>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</si>
  <si>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</si>
  <si>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</si>
  <si>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</si>
  <si>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</si>
  <si>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</si>
  <si>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</si>
  <si>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</si>
  <si>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</si>
  <si>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</si>
  <si>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</si>
  <si>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</si>
  <si>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</si>
  <si>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</si>
  <si>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</si>
  <si>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</si>
  <si>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</si>
  <si>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</si>
  <si>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</si>
  <si>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</si>
  <si>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</si>
  <si>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</si>
  <si>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</si>
  <si>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</si>
  <si>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</si>
  <si>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</si>
  <si>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</si>
  <si>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</si>
  <si>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</si>
  <si>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</si>
  <si>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</si>
  <si>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</si>
  <si>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</si>
  <si>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</si>
  <si>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</si>
  <si>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</si>
  <si>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</si>
  <si>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</si>
  <si>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</si>
  <si>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</si>
  <si>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</si>
  <si>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</si>
  <si>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</si>
  <si>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</si>
  <si>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</si>
  <si>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</si>
  <si>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</si>
  <si>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</si>
  <si>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</si>
  <si>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</si>
  <si>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</si>
  <si>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</si>
  <si>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</si>
  <si>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</si>
  <si>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</si>
  <si>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</si>
  <si>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</si>
  <si>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</si>
  <si>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</si>
  <si>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</si>
  <si>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</si>
  <si>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</si>
  <si>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</si>
  <si>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</si>
  <si>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</si>
  <si>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</si>
  <si>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</si>
  <si>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</si>
  <si>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</si>
  <si>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</si>
  <si>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</si>
  <si>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</si>
  <si>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</si>
  <si>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</si>
  <si>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</si>
  <si>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</si>
  <si>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</si>
  <si>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</si>
  <si>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</si>
  <si>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</si>
  <si>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</si>
  <si>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</si>
  <si>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</si>
  <si>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</si>
  <si>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</si>
  <si>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</si>
  <si>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</si>
  <si>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</si>
  <si>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</si>
  <si>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</si>
  <si>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</si>
  <si>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</si>
  <si>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</si>
  <si>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</si>
  <si>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</si>
  <si>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</si>
  <si>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</si>
  <si>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</si>
  <si>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</si>
  <si>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</si>
  <si>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</si>
  <si>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</si>
  <si>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</si>
  <si>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</si>
  <si>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</si>
  <si>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</si>
  <si>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</si>
  <si>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</si>
  <si>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</si>
  <si>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</si>
  <si>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</si>
  <si>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</si>
  <si>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</si>
  <si>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</si>
  <si>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</si>
  <si>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</si>
  <si>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</si>
  <si>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</si>
  <si>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</si>
  <si>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</si>
  <si>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</si>
  <si>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</si>
  <si>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</si>
  <si>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</si>
  <si>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</si>
  <si>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</si>
  <si>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</si>
  <si>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</si>
  <si>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</si>
  <si>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</si>
  <si>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</si>
  <si>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</si>
  <si>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</si>
  <si>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</si>
  <si>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</si>
  <si>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</si>
  <si>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</si>
  <si>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</si>
  <si>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</si>
  <si>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</si>
  <si>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</si>
  <si>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</si>
  <si>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</si>
  <si>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</si>
  <si>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</si>
  <si>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</si>
  <si>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</si>
  <si>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</si>
  <si>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</si>
  <si>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</si>
  <si>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</si>
  <si>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</si>
  <si>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</si>
  <si>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</si>
  <si>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</si>
  <si>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</si>
  <si>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</si>
  <si>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</si>
  <si>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</si>
  <si>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</si>
  <si>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</si>
  <si>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</si>
  <si>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</si>
  <si>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</si>
  <si>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</si>
  <si>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</si>
  <si>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</si>
  <si>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</si>
  <si>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</si>
  <si>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</si>
  <si>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</si>
  <si>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</si>
  <si>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</si>
  <si>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</si>
  <si>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</si>
  <si>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</si>
  <si>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</si>
  <si>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</si>
  <si>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</si>
  <si>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</si>
  <si>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</si>
  <si>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</si>
  <si>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</si>
  <si>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</si>
  <si>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</si>
  <si>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</si>
  <si>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</si>
  <si>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</si>
  <si>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</si>
  <si>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</si>
  <si>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</si>
  <si>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</si>
  <si>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</si>
  <si>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</si>
  <si>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</si>
  <si>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</si>
  <si>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</si>
  <si>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</si>
  <si>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</si>
  <si>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</si>
  <si>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</si>
  <si>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</si>
  <si>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</si>
  <si>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</si>
  <si>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</si>
  <si>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</si>
  <si>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</si>
  <si>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</si>
  <si>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</si>
  <si>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</si>
  <si>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</si>
  <si>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</si>
  <si>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</si>
  <si>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</si>
  <si>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</si>
  <si>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</si>
  <si>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</si>
  <si>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</si>
  <si>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</si>
  <si>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</si>
  <si>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</si>
  <si>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</si>
  <si>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</si>
  <si>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</si>
  <si>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</si>
  <si>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</si>
  <si>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</si>
  <si>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</si>
  <si>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</si>
  <si>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</si>
  <si>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</si>
  <si>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</si>
  <si>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</si>
  <si>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</si>
  <si>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</si>
  <si>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</si>
  <si>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</si>
  <si>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</si>
  <si>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</si>
  <si>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</si>
  <si>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</si>
  <si>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</si>
  <si>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</si>
  <si>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</si>
  <si>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</si>
  <si>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</si>
  <si>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</si>
  <si>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</si>
  <si>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</si>
  <si>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</si>
  <si>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</si>
  <si>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</si>
  <si>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</si>
  <si>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</si>
  <si>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</si>
  <si>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</si>
  <si>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</si>
  <si>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</si>
  <si>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</si>
  <si>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</si>
  <si>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</si>
  <si>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</si>
  <si>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</si>
  <si>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</si>
  <si>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</si>
  <si>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</si>
  <si>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</si>
  <si>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</si>
  <si>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</si>
  <si>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</si>
  <si>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</si>
  <si>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</si>
  <si>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</si>
  <si>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</si>
  <si>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</si>
  <si>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</si>
  <si>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</si>
  <si>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</si>
  <si>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</si>
  <si>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</si>
  <si>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</si>
  <si>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</si>
  <si>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</si>
  <si>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</si>
  <si>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</si>
  <si>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</si>
  <si>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</si>
  <si>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</si>
  <si>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</si>
  <si>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</si>
  <si>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</si>
  <si>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</si>
  <si>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</si>
  <si>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</si>
  <si>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</si>
  <si>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</si>
  <si>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</si>
  <si>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</si>
  <si>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</si>
  <si>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</si>
  <si>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</si>
  <si>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</si>
  <si>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</si>
  <si>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</si>
  <si>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</si>
  <si>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</si>
  <si>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</si>
  <si>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</si>
  <si>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</si>
  <si>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</si>
  <si>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</si>
  <si>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</si>
  <si>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</si>
  <si>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</si>
  <si>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</si>
  <si>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</si>
  <si>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</si>
  <si>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</si>
  <si>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</si>
  <si>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</si>
  <si>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</si>
  <si>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</si>
  <si>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</si>
  <si>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</si>
  <si>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</si>
  <si>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</si>
  <si>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</si>
  <si>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</si>
  <si>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</si>
  <si>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</si>
  <si>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</si>
  <si>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</si>
  <si>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</si>
  <si>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</si>
  <si>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</si>
  <si>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</si>
  <si>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</si>
  <si>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</si>
  <si>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</si>
  <si>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</si>
  <si>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</si>
  <si>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</si>
  <si>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</si>
  <si>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</si>
  <si>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</si>
  <si>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</si>
  <si>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</si>
  <si>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</si>
  <si>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</si>
  <si>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</si>
  <si>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</si>
  <si>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</si>
  <si>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</si>
  <si>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</si>
  <si>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</si>
  <si>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</si>
  <si>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</si>
  <si>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</si>
  <si>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</si>
  <si>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</si>
  <si>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</si>
  <si>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</si>
  <si>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</si>
  <si>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</si>
  <si>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</si>
  <si>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</si>
  <si>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</si>
  <si>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</si>
  <si>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</si>
  <si>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</si>
  <si>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</si>
  <si>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</si>
  <si>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</si>
  <si>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</si>
  <si>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</si>
  <si>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</si>
  <si>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</si>
  <si>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</si>
  <si>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</si>
  <si>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</si>
  <si>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</si>
  <si>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</si>
  <si>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</si>
  <si>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</si>
  <si>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</si>
  <si>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</si>
  <si>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</si>
  <si>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</si>
  <si>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</si>
  <si>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</si>
  <si>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</si>
  <si>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</si>
  <si>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</si>
  <si>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</si>
  <si>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</si>
  <si>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</si>
  <si>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</si>
  <si>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</si>
  <si>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</si>
  <si>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</si>
  <si>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</si>
  <si>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</si>
  <si>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</si>
  <si>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</si>
  <si>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</si>
  <si>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</si>
  <si>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</si>
  <si>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</si>
  <si>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</si>
  <si>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</si>
  <si>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</si>
  <si>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</si>
  <si>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</si>
  <si>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</si>
  <si>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</si>
  <si>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</si>
  <si>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</si>
  <si>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</si>
  <si>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</si>
  <si>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</si>
  <si>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</si>
  <si>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</si>
  <si>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</si>
  <si>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</si>
  <si>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</si>
  <si>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</si>
  <si>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</si>
  <si>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</si>
  <si>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</si>
  <si>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</si>
  <si>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</si>
  <si>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</si>
  <si>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</si>
  <si>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</si>
  <si>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</si>
  <si>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</si>
  <si>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</si>
  <si>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</si>
  <si>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</si>
  <si>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</si>
  <si>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</si>
  <si>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</si>
  <si>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</si>
  <si>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</si>
  <si>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</si>
  <si>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</si>
  <si>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</si>
  <si>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</si>
  <si>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</si>
  <si>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</si>
  <si>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</si>
  <si>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</si>
  <si>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</si>
  <si>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</si>
  <si>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</si>
  <si>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</si>
  <si>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</si>
  <si>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</si>
  <si>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</si>
  <si>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</si>
  <si>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</si>
  <si>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</si>
  <si>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</si>
  <si>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</si>
  <si>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</si>
  <si>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</si>
  <si>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</si>
  <si>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</si>
  <si>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</si>
  <si>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</si>
  <si>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</si>
  <si>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</si>
  <si>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</si>
  <si>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</si>
  <si>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</si>
  <si>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</si>
  <si>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</si>
  <si>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</si>
  <si>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</si>
  <si>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</si>
  <si>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</si>
  <si>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</si>
  <si>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</si>
  <si>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</si>
  <si>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</si>
  <si>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</si>
  <si>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</si>
  <si>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</si>
  <si>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</si>
  <si>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</si>
  <si>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</si>
  <si>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</si>
  <si>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</si>
  <si>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</si>
  <si>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</si>
  <si>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</si>
  <si>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</si>
  <si>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</si>
  <si>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</si>
  <si>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</si>
  <si>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</si>
  <si>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</si>
  <si>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</si>
  <si>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</si>
  <si>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</si>
  <si>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</si>
  <si>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</si>
  <si>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</si>
  <si>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</si>
  <si>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</si>
  <si>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</si>
  <si>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</si>
  <si>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</si>
  <si>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</si>
  <si>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</si>
  <si>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</si>
  <si>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</si>
  <si>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</si>
  <si>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</si>
  <si>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</si>
  <si>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</si>
  <si>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</si>
  <si>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</si>
  <si>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</si>
  <si>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</si>
  <si>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</si>
  <si>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</si>
  <si>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</si>
  <si>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</si>
  <si>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</si>
  <si>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</si>
  <si>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</si>
  <si>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</si>
  <si>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</si>
  <si>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</si>
  <si>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</si>
  <si>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</si>
  <si>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</si>
  <si>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</si>
  <si>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</si>
  <si>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</si>
  <si>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</si>
  <si>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</si>
  <si>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</si>
  <si>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</si>
  <si>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</si>
  <si>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</si>
  <si>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</si>
  <si>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</si>
  <si>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</si>
  <si>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</si>
  <si>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</si>
  <si>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</si>
  <si>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</si>
  <si>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</si>
  <si>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</si>
  <si>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</si>
  <si>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</si>
  <si>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</si>
  <si>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</si>
  <si>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</si>
  <si>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</si>
  <si>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</si>
  <si>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</si>
  <si>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</si>
  <si>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</si>
  <si>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</si>
  <si>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</si>
  <si>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</si>
  <si>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</si>
  <si>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</si>
  <si>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</si>
  <si>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</si>
  <si>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</si>
  <si>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</si>
  <si>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</si>
  <si>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</si>
  <si>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</si>
  <si>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</si>
  <si>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</si>
  <si>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</si>
  <si>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</si>
  <si>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</si>
  <si>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</si>
  <si>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</si>
  <si>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</si>
  <si>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</si>
  <si>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</si>
  <si>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</si>
  <si>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</si>
  <si>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</si>
  <si>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</si>
  <si>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</si>
  <si>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</si>
  <si>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</si>
  <si>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</si>
  <si>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</si>
  <si>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</si>
  <si>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</si>
  <si>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</si>
  <si>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</si>
  <si>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</si>
  <si>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</si>
  <si>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</si>
  <si>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</si>
  <si>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</si>
  <si>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</si>
  <si>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</si>
  <si>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</si>
  <si>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</si>
  <si>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</si>
  <si>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</si>
  <si>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</si>
  <si>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</si>
  <si>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</si>
  <si>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</si>
  <si>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</si>
  <si>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</si>
  <si>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</si>
  <si>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</si>
  <si>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</si>
  <si>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</si>
  <si>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</si>
  <si>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</si>
  <si>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</si>
  <si>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</si>
  <si>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</si>
  <si>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</si>
  <si>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</si>
  <si>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</si>
  <si>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</si>
  <si>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</si>
  <si>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</si>
  <si>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</si>
  <si>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</si>
  <si>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</si>
  <si>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</si>
  <si>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</si>
  <si>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</si>
  <si>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</si>
  <si>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</si>
  <si>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</si>
  <si>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</si>
  <si>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</si>
  <si>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</si>
  <si>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</si>
  <si>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</si>
  <si>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</si>
  <si>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</si>
  <si>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</si>
  <si>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</si>
  <si>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</si>
  <si>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</si>
  <si>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</si>
  <si>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</si>
  <si>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</si>
  <si>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</si>
  <si>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</si>
  <si>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</si>
  <si>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</si>
  <si>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</si>
  <si>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</si>
  <si>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</si>
  <si>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</si>
  <si>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</si>
  <si>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</si>
  <si>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</si>
  <si>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</si>
  <si>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</si>
  <si>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</si>
  <si>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</si>
  <si>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</si>
  <si>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</si>
  <si>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</si>
  <si>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</si>
  <si>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</si>
  <si>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</si>
  <si>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</si>
  <si>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</si>
  <si>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</si>
  <si>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</si>
  <si>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</si>
  <si>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</si>
  <si>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</si>
  <si>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</si>
  <si>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</si>
  <si>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</si>
  <si>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</si>
  <si>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</si>
  <si>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</si>
  <si>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</si>
  <si>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</si>
  <si>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</si>
  <si>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</si>
  <si>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</si>
  <si>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</si>
  <si>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</si>
  <si>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</si>
  <si>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</si>
  <si>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</si>
  <si>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</si>
  <si>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</si>
  <si>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</si>
  <si>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</si>
  <si>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</si>
  <si>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</si>
  <si>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</si>
  <si>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</si>
  <si>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</si>
  <si>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</si>
  <si>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</si>
  <si>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</si>
  <si>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</si>
  <si>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</si>
  <si>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</si>
  <si>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</si>
  <si>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</si>
  <si>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</si>
  <si>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</si>
  <si>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</si>
  <si>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</si>
  <si>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</si>
  <si>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</si>
  <si>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</si>
  <si>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</si>
  <si>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</si>
  <si>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</si>
  <si>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</si>
  <si>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</si>
  <si>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</si>
  <si>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</si>
  <si>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</si>
  <si>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</si>
  <si>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</si>
  <si>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</si>
  <si>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</si>
  <si>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</si>
  <si>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</si>
  <si>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</si>
  <si>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</si>
  <si>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</si>
  <si>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</si>
  <si>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</si>
  <si>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</si>
  <si>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</si>
  <si>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</si>
  <si>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</si>
  <si>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</si>
  <si>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</si>
  <si>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</si>
  <si>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</si>
  <si>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</si>
  <si>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</si>
  <si>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</si>
  <si>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</si>
  <si>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</si>
  <si>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</si>
  <si>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</si>
  <si>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</si>
  <si>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</si>
  <si>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</si>
  <si>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</si>
  <si>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</si>
  <si>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</si>
  <si>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</si>
  <si>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</si>
  <si>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</si>
  <si>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</si>
  <si>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</si>
  <si>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</si>
  <si>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</si>
  <si>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</si>
  <si>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</si>
  <si>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</si>
  <si>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</si>
  <si>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</si>
  <si>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</si>
  <si>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</si>
  <si>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</si>
  <si>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</si>
  <si>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</si>
  <si>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</si>
  <si>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</si>
  <si>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</si>
  <si>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</si>
  <si>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</si>
  <si>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</si>
  <si>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</si>
  <si>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</si>
  <si>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</si>
  <si>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</si>
  <si>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</si>
  <si>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</si>
  <si>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</si>
  <si>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</si>
  <si>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</si>
  <si>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</si>
  <si>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</si>
  <si>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</si>
  <si>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</si>
  <si>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</si>
  <si>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</si>
  <si>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</si>
  <si>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</si>
  <si>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</si>
  <si>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</si>
  <si>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</si>
  <si>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</si>
  <si>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</si>
  <si>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</si>
  <si>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</si>
  <si>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</si>
  <si>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</si>
  <si>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</si>
  <si>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</si>
  <si>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</si>
  <si>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</si>
  <si>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</si>
  <si>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</si>
  <si>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</si>
  <si>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</si>
  <si>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</si>
  <si>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</si>
  <si>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</si>
  <si>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</si>
  <si>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</si>
  <si>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</si>
  <si>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</si>
  <si>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</si>
  <si>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</si>
  <si>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</si>
  <si>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</si>
  <si>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</si>
  <si>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</si>
  <si>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</si>
  <si>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</si>
  <si>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</si>
  <si>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</si>
  <si>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</si>
  <si>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</si>
  <si>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</si>
  <si>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</si>
  <si>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</si>
  <si>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</si>
  <si>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</si>
  <si>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</si>
  <si>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</si>
  <si>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</si>
  <si>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</si>
  <si>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</si>
  <si>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</si>
  <si>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</si>
  <si>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</si>
  <si>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</si>
  <si>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</si>
  <si>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</si>
  <si>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</si>
  <si>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</si>
  <si>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</si>
  <si>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</si>
  <si>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</si>
  <si>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</si>
  <si>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</si>
  <si>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</si>
  <si>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</si>
  <si>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</si>
  <si>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</si>
  <si>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</si>
  <si>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</si>
  <si>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</si>
  <si>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</si>
  <si>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</si>
  <si>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</si>
  <si>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</si>
  <si>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</si>
  <si>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</si>
  <si>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</si>
  <si>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</si>
  <si>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</si>
  <si>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</si>
  <si>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</si>
  <si>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</si>
  <si>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</si>
  <si>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</si>
  <si>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</si>
  <si>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</si>
  <si>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</si>
  <si>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</si>
  <si>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</si>
  <si>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</si>
  <si>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</si>
  <si>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</si>
  <si>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</si>
  <si>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</si>
  <si>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</si>
  <si>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</si>
  <si>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</si>
  <si>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</si>
  <si>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</si>
  <si>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</si>
  <si>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</si>
  <si>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</si>
  <si>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</si>
  <si>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</si>
  <si>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</si>
  <si>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</si>
  <si>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</si>
  <si>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</si>
  <si>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</si>
  <si>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</si>
  <si>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</si>
  <si>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</si>
  <si>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</si>
  <si>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</si>
  <si>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</si>
  <si>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</si>
  <si>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</si>
  <si>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</si>
  <si>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</si>
  <si>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</si>
  <si>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</si>
  <si>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</si>
  <si>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</si>
  <si>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</si>
  <si>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</si>
  <si>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</si>
  <si>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</si>
  <si>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</si>
  <si>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</si>
  <si>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</si>
  <si>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</si>
  <si>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</si>
  <si>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</si>
  <si>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</si>
  <si>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</si>
  <si>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</si>
  <si>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</si>
  <si>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</si>
  <si>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</si>
  <si>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</si>
  <si>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</si>
  <si>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</si>
  <si>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</si>
  <si>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</si>
  <si>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</si>
  <si>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</si>
  <si>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</si>
  <si>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</si>
  <si>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</si>
  <si>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</si>
  <si>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</si>
  <si>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</si>
  <si>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</si>
  <si>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</si>
  <si>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</si>
  <si>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</si>
  <si>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</si>
  <si>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</si>
  <si>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</si>
  <si>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</si>
  <si>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</si>
  <si>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</si>
  <si>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</si>
  <si>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</si>
  <si>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</si>
  <si>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</si>
  <si>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</si>
  <si>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</si>
  <si>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</si>
  <si>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</si>
  <si>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</si>
  <si>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</si>
  <si>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</si>
  <si>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</si>
  <si>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</si>
  <si>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</si>
  <si>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</si>
  <si>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</si>
  <si>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</si>
  <si>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</si>
  <si>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</si>
  <si>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</si>
  <si>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</si>
  <si>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</si>
  <si>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</si>
  <si>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</si>
  <si>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</si>
  <si>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</si>
  <si>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</si>
  <si>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</si>
  <si>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</si>
  <si>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</si>
  <si>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</si>
  <si>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</si>
  <si>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</si>
  <si>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</si>
  <si>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</si>
  <si>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</si>
  <si>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</si>
  <si>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</si>
  <si>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</si>
  <si>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</si>
  <si>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</si>
  <si>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</si>
  <si>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</si>
  <si>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</si>
  <si>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</si>
  <si>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</si>
  <si>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</si>
  <si>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</si>
  <si>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</si>
  <si>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</si>
  <si>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</si>
  <si>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</si>
  <si>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</si>
  <si>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</si>
  <si>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</si>
  <si>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</si>
  <si>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</si>
  <si>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</si>
  <si>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</si>
  <si>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</si>
  <si>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</si>
  <si>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</si>
  <si>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</si>
  <si>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</si>
  <si>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</si>
  <si>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</si>
  <si>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</si>
  <si>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</si>
  <si>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</si>
  <si>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</si>
  <si>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</si>
  <si>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</si>
  <si>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</si>
  <si>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</si>
  <si>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</si>
  <si>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</si>
  <si>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</si>
  <si>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</si>
  <si>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</si>
  <si>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</si>
  <si>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</si>
  <si>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</si>
  <si>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</si>
  <si>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</si>
  <si>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</si>
  <si>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</si>
  <si>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</si>
  <si>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</si>
  <si>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</si>
  <si>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</si>
  <si>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</si>
  <si>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</si>
  <si>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</si>
  <si>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</si>
  <si>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</si>
  <si>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</si>
  <si>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</si>
  <si>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</si>
  <si>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</si>
  <si>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</si>
  <si>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</si>
  <si>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</si>
  <si>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</si>
  <si>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</si>
  <si>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</si>
  <si>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</si>
  <si>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</si>
  <si>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</si>
  <si>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</si>
  <si>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</si>
  <si>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</si>
  <si>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</si>
  <si>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</si>
  <si>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</si>
  <si>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</si>
  <si>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</si>
  <si>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</si>
  <si>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</si>
  <si>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</si>
  <si>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</si>
  <si>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</si>
  <si>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</si>
  <si>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</si>
  <si>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</si>
  <si>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</si>
  <si>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</si>
  <si>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</si>
  <si>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</si>
  <si>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</si>
  <si>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</si>
  <si>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</si>
  <si>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</si>
  <si>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</si>
  <si>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</si>
  <si>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</si>
  <si>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</si>
  <si>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</si>
  <si>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</si>
  <si>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</si>
  <si>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</si>
  <si>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</si>
  <si>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</si>
  <si>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</si>
  <si>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</si>
  <si>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</si>
  <si>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</si>
  <si>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</si>
  <si>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</si>
  <si>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</si>
  <si>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</si>
  <si>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</si>
  <si>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</si>
  <si>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</si>
  <si>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</si>
  <si>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</si>
  <si>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</si>
  <si>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</si>
  <si>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</si>
  <si>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</si>
  <si>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</si>
  <si>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</si>
  <si>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</si>
  <si>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</si>
  <si>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</si>
  <si>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</si>
  <si>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</si>
  <si>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</si>
  <si>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</si>
  <si>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</si>
  <si>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</si>
  <si>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</si>
  <si>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</si>
  <si>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</si>
  <si>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</si>
  <si>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</si>
  <si>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</si>
  <si>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</si>
  <si>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</si>
  <si>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</si>
  <si>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</si>
  <si>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</si>
  <si>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</si>
  <si>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</si>
  <si>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</si>
  <si>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</si>
  <si>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</si>
  <si>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</si>
  <si>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</si>
  <si>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</si>
  <si>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</si>
  <si>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</si>
  <si>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</si>
  <si>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</si>
  <si>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</si>
  <si>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</si>
  <si>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</si>
  <si>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</si>
  <si>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</si>
  <si>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</si>
  <si>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</si>
  <si>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</si>
  <si>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</si>
  <si>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</si>
  <si>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</si>
  <si>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</si>
  <si>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</si>
  <si>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</si>
  <si>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</si>
  <si>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</si>
  <si>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</si>
  <si>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</si>
  <si>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</si>
  <si>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</si>
  <si>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</si>
  <si>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</si>
  <si>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</si>
  <si>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</si>
  <si>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</si>
  <si>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</si>
  <si>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</si>
  <si>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</si>
  <si>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</si>
  <si>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</si>
  <si>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</si>
  <si>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</si>
  <si>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</si>
  <si>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</si>
  <si>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</si>
  <si>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</si>
  <si>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</si>
  <si>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</si>
  <si>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</si>
  <si>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</si>
  <si>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</si>
  <si>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</si>
  <si>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</si>
  <si>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</si>
  <si>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</si>
  <si>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</si>
  <si>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</si>
  <si>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</si>
  <si>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</si>
  <si>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</si>
  <si>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</si>
  <si>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</si>
  <si>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</si>
  <si>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</si>
  <si>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</si>
  <si>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</si>
  <si>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</si>
  <si>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</si>
  <si>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</si>
  <si>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</si>
  <si>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</si>
  <si>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</si>
  <si>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</si>
  <si>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</si>
  <si>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</si>
  <si>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</si>
  <si>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</si>
  <si>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</si>
  <si>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</si>
  <si>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</si>
  <si>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</si>
  <si>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</si>
  <si>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</si>
  <si>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</si>
  <si>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</si>
  <si>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</si>
  <si>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</si>
  <si>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</si>
  <si>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</si>
  <si>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</si>
  <si>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</si>
  <si>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</si>
  <si>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</si>
  <si>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</si>
  <si>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</si>
  <si>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</si>
  <si>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</si>
  <si>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</si>
  <si>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</si>
  <si>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</si>
  <si>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</si>
  <si>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</si>
  <si>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</si>
  <si>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</si>
  <si>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</si>
  <si>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</si>
  <si>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</si>
  <si>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</si>
  <si>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</si>
  <si>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</si>
  <si>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</si>
  <si>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</si>
  <si>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</si>
  <si>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</si>
  <si>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</si>
  <si>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</si>
  <si>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</si>
  <si>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</si>
  <si>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</si>
  <si>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</si>
  <si>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</si>
  <si>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</si>
  <si>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</si>
  <si>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</si>
  <si>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</si>
  <si>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</si>
  <si>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</si>
  <si>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</si>
  <si>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</si>
  <si>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</si>
  <si>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</si>
  <si>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</si>
  <si>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</si>
  <si>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</si>
  <si>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</si>
  <si>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</si>
  <si>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</si>
  <si>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</si>
  <si>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</si>
  <si>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</si>
  <si>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</si>
  <si>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</si>
  <si>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</si>
  <si>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</si>
  <si>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</si>
  <si>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</si>
  <si>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</si>
  <si>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</si>
  <si>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</si>
  <si>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</si>
  <si>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</si>
  <si>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</si>
  <si>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</si>
  <si>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</si>
  <si>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</si>
  <si>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</si>
  <si>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</si>
  <si>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</si>
  <si>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</si>
  <si>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</si>
  <si>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</si>
  <si>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</si>
  <si>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</si>
  <si>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</si>
  <si>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</si>
  <si>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</si>
  <si>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</si>
  <si>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</si>
  <si>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</si>
  <si>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</si>
  <si>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</si>
  <si>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</si>
  <si>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</si>
  <si>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</si>
  <si>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</si>
  <si>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</si>
  <si>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</si>
  <si>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</si>
  <si>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</si>
  <si>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</si>
  <si>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</si>
  <si>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</si>
  <si>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</si>
  <si>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</si>
  <si>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</si>
  <si>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</si>
  <si>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</si>
  <si>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</si>
  <si>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</si>
  <si>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</si>
  <si>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</si>
  <si>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</si>
  <si>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</si>
  <si>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</si>
  <si>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</si>
  <si>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</si>
  <si>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</si>
  <si>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</si>
  <si>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</si>
  <si>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</si>
  <si>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</si>
  <si>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</si>
  <si>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</si>
  <si>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</si>
  <si>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</si>
  <si>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</si>
  <si>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</si>
  <si>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</si>
  <si>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</si>
  <si>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</si>
  <si>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</si>
  <si>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</si>
  <si>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</si>
  <si>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</si>
  <si>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</si>
  <si>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</si>
  <si>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</si>
  <si>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</si>
  <si>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</si>
  <si>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</si>
  <si>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</si>
  <si>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</si>
  <si>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</si>
  <si>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</si>
  <si>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</si>
  <si>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</si>
  <si>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</si>
  <si>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</si>
  <si>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</si>
  <si>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</si>
  <si>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</si>
  <si>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</si>
  <si>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</si>
  <si>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</si>
  <si>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</si>
  <si>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</si>
  <si>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</si>
  <si>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</si>
  <si>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</si>
  <si>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</si>
  <si>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</si>
  <si>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</si>
  <si>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</si>
  <si>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</si>
  <si>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</si>
  <si>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</si>
  <si>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</si>
  <si>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</si>
  <si>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</si>
  <si>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</si>
  <si>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</si>
  <si>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</si>
  <si>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</si>
  <si>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</si>
  <si>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</si>
  <si>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</si>
  <si>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</si>
  <si>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</si>
  <si>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</si>
  <si>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</si>
  <si>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</si>
  <si>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</si>
  <si>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</si>
  <si>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</si>
  <si>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</si>
  <si>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</si>
  <si>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</si>
  <si>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</si>
  <si>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</si>
  <si>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</si>
  <si>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</si>
  <si>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</si>
  <si>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</si>
  <si>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</si>
  <si>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</si>
  <si>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</si>
  <si>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</si>
  <si>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</si>
  <si>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</si>
  <si>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</si>
  <si>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</si>
  <si>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</si>
  <si>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</si>
  <si>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</si>
  <si>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</si>
  <si>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</si>
  <si>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</si>
  <si>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</si>
  <si>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</si>
  <si>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</si>
  <si>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</si>
  <si>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</si>
  <si>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</si>
  <si>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</si>
  <si>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</si>
  <si>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</si>
  <si>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</si>
  <si>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</si>
  <si>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</si>
  <si>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</si>
  <si>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</si>
  <si>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</si>
  <si>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</si>
  <si>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</si>
  <si>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</si>
  <si>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</si>
  <si>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</si>
  <si>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</si>
  <si>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</si>
  <si>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</si>
  <si>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</si>
  <si>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</si>
  <si>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</si>
  <si>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</si>
  <si>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</si>
  <si>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</si>
  <si>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</si>
  <si>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</si>
  <si>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</si>
  <si>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</si>
  <si>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</si>
  <si>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</si>
  <si>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</si>
  <si>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</si>
  <si>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</si>
  <si>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</si>
  <si>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</si>
  <si>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</si>
  <si>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</si>
  <si>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</si>
  <si>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</si>
  <si>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</si>
  <si>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</si>
  <si>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</si>
  <si>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</si>
  <si>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</si>
  <si>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</si>
  <si>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</si>
  <si>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</si>
  <si>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</si>
  <si>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</si>
  <si>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</si>
  <si>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</si>
  <si>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</si>
  <si>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</si>
  <si>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</si>
  <si>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</si>
  <si>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</si>
  <si>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</si>
  <si>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</si>
  <si>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</si>
  <si>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</si>
  <si>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</si>
  <si>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</si>
  <si>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</si>
  <si>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</si>
  <si>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</si>
  <si>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</si>
  <si>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</si>
  <si>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</si>
  <si>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</si>
  <si>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</si>
  <si>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</si>
  <si>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</si>
  <si>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</si>
  <si>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</si>
  <si>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</si>
  <si>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</si>
  <si>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</si>
  <si>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</si>
  <si>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</si>
  <si>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</si>
  <si>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</si>
  <si>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</si>
  <si>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</si>
  <si>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</si>
  <si>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</si>
  <si>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</si>
  <si>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</si>
  <si>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</si>
  <si>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</si>
  <si>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</si>
  <si>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</si>
  <si>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</si>
  <si>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</si>
  <si>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</si>
  <si>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</si>
  <si>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</si>
  <si>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</si>
  <si>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</si>
  <si>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</si>
  <si>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</si>
  <si>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</si>
  <si>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</si>
  <si>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</si>
  <si>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</si>
  <si>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</si>
  <si>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</si>
  <si>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</si>
  <si>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</si>
  <si>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</si>
  <si>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</si>
  <si>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</si>
  <si>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</si>
  <si>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</si>
  <si>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</si>
  <si>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</si>
  <si>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</si>
  <si>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</si>
  <si>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</si>
  <si>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</si>
  <si>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</si>
  <si>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</si>
  <si>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</si>
  <si>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</si>
  <si>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</si>
  <si>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</si>
  <si>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</si>
  <si>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</si>
  <si>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</si>
  <si>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</si>
  <si>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</si>
  <si>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</si>
  <si>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</si>
  <si>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</si>
  <si>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</si>
  <si>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</si>
  <si>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</si>
  <si>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</si>
  <si>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</si>
  <si>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</si>
  <si>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</si>
  <si>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</si>
  <si>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</si>
  <si>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</si>
  <si>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</si>
  <si>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</si>
  <si>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</si>
  <si>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</si>
  <si>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</si>
  <si>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</si>
  <si>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</si>
  <si>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</si>
  <si>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</si>
  <si>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</si>
  <si>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</si>
  <si>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</si>
  <si>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</si>
  <si>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</si>
  <si>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</si>
  <si>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</si>
  <si>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</si>
  <si>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</si>
  <si>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</si>
  <si>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</si>
  <si>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</si>
  <si>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</si>
  <si>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</si>
  <si>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</si>
  <si>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</si>
  <si>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</si>
  <si>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</si>
  <si>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</si>
  <si>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</si>
  <si>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</si>
  <si>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</si>
  <si>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</si>
  <si>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</si>
  <si>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</si>
  <si>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</si>
  <si>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</si>
  <si>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</si>
  <si>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</si>
  <si>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</si>
  <si>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</si>
  <si>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</si>
  <si>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</si>
  <si>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</si>
  <si>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</si>
  <si>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</si>
  <si>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</si>
  <si>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</si>
  <si>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</si>
  <si>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</si>
  <si>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</si>
  <si>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</si>
  <si>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</si>
  <si>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</si>
  <si>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</si>
  <si>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</si>
  <si>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</si>
  <si>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</si>
  <si>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</si>
  <si>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</si>
  <si>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</si>
  <si>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</si>
  <si>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</si>
  <si>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</si>
  <si>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</si>
  <si>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</si>
  <si>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</si>
  <si>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</si>
  <si>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</si>
  <si>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</si>
  <si>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</si>
  <si>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</si>
  <si>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</si>
  <si>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</si>
  <si>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</si>
  <si>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</si>
  <si>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</si>
  <si>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</si>
  <si>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</si>
  <si>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</si>
  <si>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</si>
  <si>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</si>
  <si>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</si>
  <si>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</si>
  <si>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</si>
  <si>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</si>
  <si>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</si>
  <si>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</si>
  <si>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</si>
  <si>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</si>
  <si>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</si>
  <si>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</si>
  <si>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</si>
  <si>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</si>
  <si>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</si>
  <si>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</si>
  <si>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</si>
  <si>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</si>
  <si>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</si>
  <si>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</si>
  <si>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</si>
  <si>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</si>
  <si>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</si>
  <si>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</si>
  <si>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</si>
  <si>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</si>
  <si>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</si>
  <si>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</si>
  <si>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</si>
  <si>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</si>
  <si>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</si>
  <si>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</si>
  <si>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</si>
  <si>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</si>
  <si>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</si>
  <si>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</si>
  <si>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</si>
  <si>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</si>
  <si>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</si>
  <si>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</si>
  <si>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</si>
  <si>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</si>
  <si>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</si>
  <si>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</si>
  <si>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</si>
  <si>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</si>
  <si>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</si>
  <si>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</si>
  <si>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</si>
  <si>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</si>
  <si>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</si>
  <si>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</si>
  <si>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</si>
  <si>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</si>
  <si>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</si>
  <si>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</si>
  <si>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</si>
  <si>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</si>
  <si>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</si>
  <si>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</si>
  <si>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</si>
  <si>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</si>
  <si>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</si>
  <si>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</si>
  <si>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</si>
  <si>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</si>
  <si>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</si>
  <si>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</si>
  <si>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</si>
  <si>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</si>
  <si>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</si>
  <si>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</si>
  <si>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</si>
  <si>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</si>
  <si>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</si>
  <si>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</si>
  <si>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</si>
  <si>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</si>
  <si>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</si>
  <si>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</si>
  <si>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</si>
  <si>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</si>
  <si>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</si>
  <si>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</si>
  <si>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</si>
  <si>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</si>
  <si>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</si>
  <si>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</si>
  <si>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</si>
  <si>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</si>
  <si>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</si>
  <si>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</si>
  <si>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</si>
  <si>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</si>
  <si>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</si>
  <si>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</si>
  <si>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</si>
  <si>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</si>
  <si>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</si>
  <si>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</si>
  <si>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</si>
  <si>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</si>
  <si>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</si>
  <si>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</si>
  <si>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</si>
  <si>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</si>
  <si>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</si>
  <si>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</si>
  <si>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</si>
  <si>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</si>
  <si>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</si>
  <si>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</si>
  <si>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</si>
  <si>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</si>
  <si>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</si>
  <si>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</si>
  <si>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</si>
  <si>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</si>
  <si>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</si>
  <si>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</si>
  <si>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</si>
  <si>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</si>
  <si>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</si>
  <si>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</si>
  <si>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</si>
  <si>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</si>
  <si>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</si>
  <si>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</si>
  <si>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</si>
  <si>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</si>
  <si>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</si>
  <si>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</si>
  <si>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</si>
  <si>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</si>
  <si>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</si>
  <si>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</si>
  <si>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</si>
  <si>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</si>
  <si>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</si>
  <si>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</si>
  <si>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</si>
  <si>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</si>
  <si>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</si>
  <si>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</si>
  <si>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</si>
  <si>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</si>
  <si>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</si>
  <si>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</si>
  <si>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</si>
  <si>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</si>
  <si>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</si>
  <si>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</si>
  <si>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</si>
  <si>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</si>
  <si>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</si>
  <si>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</si>
  <si>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</si>
  <si>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</si>
  <si>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</si>
  <si>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</si>
  <si>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</si>
  <si>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</si>
  <si>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</si>
  <si>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</si>
  <si>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</si>
  <si>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</si>
  <si>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</si>
  <si>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</si>
  <si>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</si>
  <si>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</si>
  <si>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</si>
  <si>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</si>
  <si>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</si>
  <si>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</si>
  <si>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</si>
  <si>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</si>
  <si>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</si>
  <si>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</si>
  <si>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</si>
  <si>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</si>
  <si>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</si>
  <si>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</si>
  <si>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</si>
  <si>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</si>
  <si>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</si>
  <si>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</si>
  <si>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</si>
  <si>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</si>
  <si>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</si>
  <si>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</si>
  <si>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</si>
  <si>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</si>
  <si>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</si>
  <si>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</si>
  <si>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</si>
  <si>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</si>
  <si>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</si>
  <si>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</si>
  <si>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</si>
  <si>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</si>
  <si>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</si>
  <si>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</si>
  <si>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</si>
  <si>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</si>
  <si>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</si>
  <si>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</si>
  <si>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</si>
  <si>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</si>
  <si>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</si>
  <si>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</si>
  <si>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</si>
  <si>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</si>
  <si>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</si>
  <si>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</si>
  <si>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</si>
  <si>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</si>
  <si>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</si>
  <si>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</si>
  <si>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</si>
  <si>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</si>
  <si>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</si>
  <si>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</si>
  <si>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</si>
  <si>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</si>
  <si>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</si>
  <si>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</si>
  <si>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</si>
  <si>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</si>
  <si>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</si>
  <si>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</si>
  <si>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</si>
  <si>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</si>
  <si>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</si>
  <si>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</si>
  <si>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</si>
  <si>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</si>
  <si>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</si>
  <si>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</si>
  <si>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</si>
  <si>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</si>
  <si>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</si>
  <si>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</si>
  <si>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</si>
  <si>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</si>
  <si>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</si>
  <si>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</si>
  <si>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</si>
  <si>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</si>
  <si>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</si>
  <si>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</si>
  <si>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</si>
  <si>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</si>
  <si>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</si>
  <si>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</si>
  <si>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</si>
  <si>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</si>
  <si>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</si>
  <si>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</si>
  <si>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</si>
  <si>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</si>
  <si>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</si>
  <si>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</si>
  <si>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</si>
  <si>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</si>
  <si>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</si>
  <si>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</si>
  <si>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</si>
  <si>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</si>
  <si>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</si>
  <si>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</si>
  <si>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</si>
  <si>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</si>
  <si>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</si>
  <si>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</si>
  <si>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</si>
  <si>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</si>
  <si>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</si>
  <si>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</si>
  <si>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</si>
  <si>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</si>
  <si>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</si>
  <si>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</si>
  <si>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</si>
  <si>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</si>
  <si>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</si>
  <si>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</si>
  <si>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</si>
  <si>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</si>
  <si>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</si>
  <si>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</si>
  <si>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</si>
  <si>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</si>
  <si>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</si>
  <si>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</si>
  <si>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</si>
  <si>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</si>
  <si>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</si>
  <si>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</si>
  <si>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</si>
  <si>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</si>
  <si>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</si>
  <si>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</si>
  <si>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</si>
  <si>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</si>
  <si>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</si>
  <si>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</si>
  <si>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</si>
  <si>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</si>
  <si>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</si>
  <si>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</si>
  <si>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</si>
  <si>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</si>
  <si>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</si>
  <si>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</si>
  <si>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</si>
  <si>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</si>
  <si>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</si>
  <si>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</si>
  <si>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</si>
  <si>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</si>
  <si>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</si>
  <si>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</si>
  <si>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</si>
  <si>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</si>
  <si>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</si>
  <si>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</si>
  <si>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</si>
  <si>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</si>
  <si>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</si>
  <si>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</si>
  <si>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</si>
  <si>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</si>
  <si>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</si>
  <si>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</si>
  <si>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</si>
  <si>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</si>
  <si>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</si>
  <si>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</si>
  <si>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</si>
  <si>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</si>
  <si>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</si>
  <si>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</si>
  <si>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</si>
  <si>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</si>
  <si>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</si>
  <si>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</si>
  <si>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</si>
  <si>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</si>
  <si>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</si>
  <si>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</si>
  <si>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</si>
  <si>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</si>
  <si>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</si>
  <si>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</si>
  <si>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</si>
  <si>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</si>
  <si>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</si>
  <si>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</si>
  <si>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</si>
  <si>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</si>
  <si>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</si>
  <si>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</si>
  <si>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</si>
  <si>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</si>
  <si>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</si>
  <si>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</si>
  <si>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</si>
  <si>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</si>
  <si>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</si>
  <si>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</si>
  <si>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</si>
  <si>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</si>
  <si>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</si>
  <si>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</si>
  <si>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</si>
  <si>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</si>
  <si>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</si>
  <si>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</si>
  <si>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</si>
  <si>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</si>
  <si>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</si>
  <si>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</si>
  <si>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</si>
  <si>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</si>
  <si>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</si>
  <si>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</si>
  <si>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</si>
  <si>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</si>
  <si>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</si>
  <si>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</si>
  <si>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</si>
  <si>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</si>
  <si>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</si>
  <si>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</si>
  <si>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</si>
  <si>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</si>
  <si>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</si>
  <si>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</si>
  <si>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</si>
  <si>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</si>
  <si>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</si>
  <si>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</si>
  <si>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</si>
  <si>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</si>
  <si>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</si>
  <si>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</si>
  <si>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</si>
  <si>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</si>
  <si>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</si>
  <si>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</si>
  <si>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</si>
  <si>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</si>
  <si>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</si>
  <si>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</si>
  <si>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</si>
  <si>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</si>
  <si>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</si>
  <si>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</si>
  <si>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</si>
  <si>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</si>
  <si>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</si>
  <si>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</si>
  <si>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</si>
  <si>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</si>
  <si>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</si>
  <si>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</si>
  <si>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</si>
  <si>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</si>
  <si>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</si>
  <si>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</si>
  <si>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</si>
  <si>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</si>
  <si>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</si>
  <si>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</si>
  <si>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</si>
  <si>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</si>
  <si>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</si>
  <si>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</si>
  <si>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</si>
  <si>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</si>
  <si>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</si>
  <si>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</si>
  <si>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</si>
  <si>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</si>
  <si>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</si>
  <si>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</si>
  <si>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</si>
  <si>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</si>
  <si>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</si>
  <si>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</si>
  <si>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</si>
  <si>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</si>
  <si>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</si>
  <si>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</si>
  <si>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</si>
  <si>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</si>
  <si>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</si>
  <si>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</si>
  <si>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</si>
  <si>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</si>
  <si>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</si>
  <si>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</si>
  <si>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</si>
  <si>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</si>
  <si>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</si>
  <si>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</si>
  <si>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</si>
  <si>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</si>
  <si>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</si>
  <si>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</si>
  <si>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</si>
  <si>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</si>
  <si>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</si>
  <si>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</si>
  <si>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</si>
  <si>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</si>
  <si>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</si>
  <si>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</si>
  <si>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</si>
  <si>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</si>
  <si>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</si>
  <si>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</si>
  <si>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</si>
  <si>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</si>
  <si>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</si>
  <si>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</si>
  <si>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</si>
  <si>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</si>
  <si>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</si>
  <si>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</si>
  <si>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</si>
  <si>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</si>
  <si>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</si>
  <si>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</si>
  <si>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</si>
  <si>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</si>
  <si>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</si>
  <si>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</si>
  <si>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</si>
  <si>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</si>
  <si>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</si>
  <si>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</si>
  <si>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</si>
  <si>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</si>
  <si>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</si>
  <si>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</si>
  <si>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</si>
  <si>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</si>
  <si>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</si>
  <si>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</si>
  <si>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</si>
  <si>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</si>
  <si>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</si>
  <si>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</si>
  <si>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</si>
  <si>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</si>
  <si>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</si>
  <si>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</si>
  <si>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</si>
  <si>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</si>
  <si>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</si>
  <si>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</si>
  <si>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</si>
  <si>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</si>
  <si>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</si>
  <si>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</si>
  <si>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</si>
  <si>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</si>
  <si>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</si>
  <si>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</si>
  <si>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</si>
  <si>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</si>
  <si>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</si>
  <si>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</si>
  <si>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</si>
  <si>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</si>
  <si>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</si>
  <si>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</si>
  <si>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</si>
  <si>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</si>
  <si>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</si>
  <si>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</si>
  <si>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</si>
  <si>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</si>
  <si>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</si>
  <si>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</si>
  <si>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</si>
  <si>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</si>
  <si>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</si>
  <si>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</si>
  <si>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</si>
  <si>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</si>
  <si>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</si>
  <si>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</si>
  <si>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</si>
  <si>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</si>
  <si>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</si>
  <si>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</si>
  <si>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</si>
  <si>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</si>
  <si>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</si>
  <si>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</si>
  <si>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</si>
  <si>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</si>
  <si>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</si>
  <si>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</si>
  <si>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</si>
  <si>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</si>
  <si>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</si>
  <si>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</si>
  <si>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</si>
  <si>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</si>
  <si>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</si>
  <si>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</si>
  <si>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</si>
  <si>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</si>
  <si>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</si>
  <si>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</si>
  <si>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</si>
  <si>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</si>
  <si>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</si>
  <si>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</si>
  <si>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</si>
  <si>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</si>
  <si>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</si>
  <si>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</si>
  <si>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</si>
  <si>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</si>
  <si>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</si>
  <si>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</si>
  <si>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</si>
  <si>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</si>
  <si>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</si>
  <si>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</si>
  <si>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</si>
  <si>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</si>
  <si>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</si>
  <si>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</si>
  <si>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</si>
  <si>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</si>
  <si>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</si>
  <si>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</si>
  <si>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</si>
  <si>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</si>
  <si>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</si>
  <si>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</si>
  <si>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</si>
  <si>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</si>
  <si>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</si>
  <si>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</si>
  <si>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</si>
  <si>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</si>
  <si>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</si>
  <si>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</si>
  <si>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</si>
  <si>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</si>
  <si>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</si>
  <si>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</si>
  <si>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</si>
  <si>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</si>
  <si>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</si>
  <si>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</si>
  <si>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</si>
  <si>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</si>
  <si>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</si>
  <si>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</si>
  <si>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</si>
  <si>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</si>
  <si>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</si>
  <si>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</si>
  <si>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</si>
  <si>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</si>
  <si>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</si>
  <si>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</si>
  <si>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</si>
  <si>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</si>
  <si>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</si>
  <si>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</si>
  <si>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</si>
  <si>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</si>
  <si>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</si>
  <si>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</si>
  <si>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</si>
  <si>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</si>
  <si>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</si>
  <si>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</si>
  <si>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</si>
  <si>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</si>
  <si>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</si>
  <si>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</si>
  <si>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</si>
  <si>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</si>
  <si>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</si>
  <si>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</si>
  <si>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</si>
  <si>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</si>
  <si>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</si>
  <si>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</si>
  <si>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</si>
  <si>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</si>
  <si>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</si>
  <si>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</si>
  <si>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</si>
  <si>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</si>
  <si>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</si>
  <si>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</si>
  <si>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</si>
  <si>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</si>
  <si>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</si>
  <si>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</si>
  <si>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</si>
  <si>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</si>
  <si>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</si>
  <si>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</si>
  <si>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</si>
  <si>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</si>
  <si>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</si>
  <si>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</si>
  <si>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</si>
  <si>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</si>
  <si>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</si>
  <si>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</si>
  <si>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</si>
  <si>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</si>
  <si>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</si>
  <si>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</si>
  <si>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</si>
  <si>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</si>
  <si>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</si>
  <si>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</si>
  <si>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</si>
  <si>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</si>
  <si>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</si>
  <si>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</si>
  <si>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</si>
  <si>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</si>
  <si>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</si>
  <si>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</si>
  <si>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</si>
  <si>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</si>
  <si>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</si>
  <si>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</si>
  <si>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</si>
  <si>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</si>
  <si>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</si>
  <si>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</si>
  <si>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</si>
  <si>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</si>
  <si>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</si>
  <si>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</si>
  <si>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</si>
  <si>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</si>
  <si>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</si>
  <si>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</si>
  <si>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</si>
  <si>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</si>
  <si>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</si>
  <si>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</si>
  <si>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</si>
  <si>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</si>
  <si>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</si>
  <si>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</si>
  <si>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</si>
  <si>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</si>
  <si>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</si>
  <si>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</si>
  <si>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</si>
  <si>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</si>
  <si>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</si>
  <si>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</si>
  <si>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</si>
  <si>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</si>
  <si>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</si>
  <si>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</si>
  <si>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</si>
  <si>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</si>
  <si>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</si>
  <si>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</si>
  <si>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</si>
  <si>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</si>
  <si>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</si>
  <si>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</si>
  <si>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</si>
  <si>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</si>
  <si>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</si>
  <si>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</si>
  <si>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</si>
  <si>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</si>
  <si>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</si>
  <si>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</si>
  <si>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</si>
  <si>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</si>
  <si>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</si>
  <si>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</si>
  <si>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</si>
  <si>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</si>
  <si>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</si>
  <si>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</si>
  <si>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</si>
  <si>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</si>
  <si>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</si>
  <si>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</si>
  <si>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</si>
  <si>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</si>
  <si>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</si>
  <si>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</si>
  <si>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</si>
  <si>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</si>
  <si>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</si>
  <si>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</si>
  <si>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</si>
  <si>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</si>
  <si>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</si>
  <si>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</si>
  <si>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</si>
  <si>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</si>
  <si>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</si>
  <si>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</si>
  <si>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</si>
  <si>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</si>
  <si>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</si>
  <si>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</si>
  <si>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</si>
  <si>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</si>
  <si>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</si>
  <si>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</si>
  <si>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</si>
  <si>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</si>
  <si>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</si>
  <si>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</si>
  <si>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</si>
  <si>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</si>
  <si>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</si>
  <si>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</si>
  <si>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</si>
  <si>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</si>
  <si>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</si>
  <si>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</si>
  <si>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</si>
  <si>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</si>
  <si>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</si>
  <si>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</si>
  <si>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</si>
  <si>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</si>
  <si>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</si>
  <si>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</si>
  <si>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</si>
  <si>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</si>
  <si>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</si>
  <si>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</si>
  <si>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</si>
  <si>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</si>
  <si>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</si>
  <si>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</si>
  <si>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</si>
  <si>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</si>
  <si>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</si>
  <si>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</si>
  <si>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</si>
  <si>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</si>
  <si>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</si>
  <si>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</si>
  <si>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</si>
  <si>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</si>
  <si>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</si>
  <si>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</si>
  <si>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</si>
  <si>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</si>
  <si>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</si>
  <si>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</si>
  <si>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</si>
  <si>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</si>
  <si>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</si>
  <si>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</si>
  <si>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</si>
  <si>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</si>
  <si>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</si>
  <si>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</si>
  <si>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</si>
  <si>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</si>
  <si>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</si>
  <si>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</si>
  <si>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</si>
  <si>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</si>
  <si>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</si>
  <si>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</si>
  <si>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</si>
  <si>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</si>
  <si>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</si>
  <si>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</si>
  <si>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</si>
  <si>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</si>
  <si>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</si>
  <si>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</si>
  <si>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</si>
  <si>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</si>
  <si>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</si>
  <si>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</si>
  <si>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</si>
  <si>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</si>
  <si>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</si>
  <si>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</si>
  <si>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</si>
  <si>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</si>
  <si>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</si>
  <si>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</si>
  <si>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</si>
  <si>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</si>
  <si>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</si>
  <si>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</si>
  <si>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</si>
  <si>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</si>
  <si>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</si>
  <si>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</si>
  <si>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</si>
  <si>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</si>
  <si>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</si>
  <si>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</si>
  <si>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</si>
  <si>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</si>
  <si>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</si>
  <si>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</si>
  <si>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</si>
  <si>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</si>
  <si>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</si>
  <si>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</si>
  <si>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</si>
  <si>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</si>
  <si>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</si>
  <si>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</si>
  <si>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</si>
  <si>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</si>
  <si>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</si>
  <si>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</si>
  <si>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</si>
  <si>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</si>
  <si>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</si>
  <si>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</si>
  <si>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</si>
  <si>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</si>
  <si>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</si>
  <si>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</si>
  <si>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</si>
  <si>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</si>
  <si>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</si>
  <si>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</si>
  <si>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</si>
  <si>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</si>
  <si>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</si>
  <si>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</si>
  <si>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</si>
  <si>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</si>
  <si>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</si>
  <si>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</si>
  <si>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</si>
  <si>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</si>
  <si>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</si>
  <si>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</si>
  <si>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</si>
  <si>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</si>
  <si>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</si>
  <si>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</si>
  <si>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</si>
  <si>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</si>
  <si>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</si>
  <si>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</si>
  <si>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</si>
  <si>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</si>
  <si>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</si>
  <si>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</si>
  <si>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</si>
  <si>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</si>
  <si>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</si>
  <si>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</si>
  <si>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</si>
  <si>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</si>
  <si>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</si>
  <si>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</si>
  <si>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</si>
  <si>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</si>
  <si>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</si>
  <si>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</si>
  <si>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</si>
  <si>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</si>
  <si>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</si>
  <si>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</si>
  <si>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</si>
  <si>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</si>
  <si>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</si>
  <si>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</si>
  <si>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</si>
  <si>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</si>
  <si>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</si>
  <si>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</si>
  <si>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</si>
  <si>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</si>
  <si>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</si>
  <si>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</si>
  <si>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</si>
  <si>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</si>
  <si>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</si>
  <si>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</si>
  <si>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</si>
  <si>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</si>
  <si>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</si>
  <si>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</si>
  <si>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</si>
  <si>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</si>
  <si>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</si>
  <si>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</si>
  <si>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</si>
  <si>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</si>
  <si>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</si>
  <si>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</si>
  <si>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</si>
  <si>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</si>
  <si>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</si>
  <si>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</si>
  <si>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</si>
  <si>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</si>
  <si>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</si>
  <si>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</si>
  <si>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</si>
  <si>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</si>
  <si>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</si>
  <si>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</si>
  <si>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</si>
  <si>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</si>
  <si>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</si>
  <si>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</si>
  <si>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</si>
  <si>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</si>
  <si>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</si>
  <si>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</si>
  <si>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</si>
  <si>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</si>
  <si>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</si>
  <si>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</si>
  <si>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</si>
  <si>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</si>
  <si>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</si>
  <si>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</si>
  <si>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</si>
  <si>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</si>
  <si>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</si>
  <si>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</si>
  <si>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</si>
  <si>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</si>
  <si>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</si>
  <si>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</si>
  <si>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</si>
  <si>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</si>
  <si>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</si>
  <si>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</si>
  <si>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</si>
  <si>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</si>
  <si>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</si>
  <si>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</si>
  <si>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</si>
  <si>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</si>
  <si>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</si>
  <si>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</si>
  <si>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</si>
  <si>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</si>
  <si>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</si>
  <si>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</si>
  <si>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</si>
  <si>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</si>
  <si>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</si>
  <si>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</si>
  <si>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</si>
  <si>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</si>
  <si>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</si>
  <si>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</si>
  <si>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</si>
  <si>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</si>
  <si>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</si>
  <si>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</si>
  <si>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</si>
  <si>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</si>
  <si>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</si>
  <si>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</si>
  <si>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</si>
  <si>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</si>
  <si>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</si>
  <si>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</si>
  <si>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</si>
  <si>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</si>
  <si>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</si>
  <si>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</si>
  <si>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</si>
  <si>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</si>
  <si>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</si>
  <si>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</si>
  <si>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</si>
  <si>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</si>
  <si>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</si>
  <si>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</si>
  <si>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</si>
  <si>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</si>
  <si>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</si>
  <si>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</si>
  <si>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</si>
  <si>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</si>
  <si>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</si>
  <si>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</si>
  <si>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</si>
  <si>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</si>
  <si>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</si>
  <si>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</si>
  <si>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</si>
  <si>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</si>
  <si>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</si>
  <si>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</si>
  <si>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</si>
  <si>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</si>
  <si>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</si>
  <si>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</si>
  <si>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</si>
  <si>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</si>
  <si>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</si>
  <si>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</si>
  <si>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</si>
  <si>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</si>
  <si>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</si>
  <si>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</si>
  <si>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</si>
  <si>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</si>
  <si>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</si>
  <si>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</si>
  <si>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</si>
  <si>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</si>
  <si>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</si>
  <si>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</si>
  <si>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</si>
  <si>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</si>
  <si>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</si>
  <si>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</si>
  <si>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</si>
  <si>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</si>
  <si>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</si>
  <si>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</si>
  <si>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</si>
  <si>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</si>
  <si>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</si>
  <si>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</si>
  <si>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</si>
  <si>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</si>
  <si>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</si>
  <si>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</si>
  <si>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</si>
  <si>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</si>
  <si>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</si>
  <si>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</si>
  <si>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</si>
  <si>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</si>
  <si>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</si>
  <si>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</si>
  <si>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</si>
  <si>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</si>
  <si>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</si>
  <si>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</si>
  <si>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</si>
  <si>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</si>
  <si>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</si>
  <si>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</si>
  <si>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</si>
  <si>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</si>
  <si>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</si>
  <si>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</si>
  <si>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</si>
  <si>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</si>
  <si>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</si>
  <si>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</si>
  <si>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</si>
  <si>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</si>
  <si>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</si>
  <si>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</si>
  <si>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</si>
  <si>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</si>
  <si>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</si>
  <si>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</si>
  <si>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</si>
  <si>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</si>
  <si>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</si>
  <si>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</si>
  <si>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</si>
  <si>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</si>
  <si>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</si>
  <si>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</si>
  <si>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</si>
  <si>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</si>
  <si>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</si>
  <si>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</si>
  <si>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</si>
  <si>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</si>
  <si>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</si>
  <si>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</si>
  <si>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</si>
  <si>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</si>
  <si>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</si>
  <si>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</si>
  <si>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</si>
  <si>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</si>
  <si>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</si>
  <si>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</si>
  <si>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</si>
  <si>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</si>
  <si>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</si>
  <si>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</si>
  <si>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</si>
  <si>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</si>
  <si>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</si>
  <si>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</si>
  <si>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</si>
  <si>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</si>
  <si>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</si>
  <si>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</si>
  <si>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</si>
  <si>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</si>
  <si>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</si>
  <si>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</si>
  <si>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</si>
  <si>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</si>
  <si>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</si>
  <si>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</si>
  <si>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</si>
  <si>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</si>
  <si>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</si>
  <si>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</si>
  <si>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</si>
  <si>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</si>
  <si>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</si>
  <si>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</si>
  <si>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</si>
  <si>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</si>
  <si>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</si>
  <si>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</si>
  <si>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</si>
  <si>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</si>
  <si>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</si>
  <si>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</si>
  <si>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</si>
  <si>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</si>
  <si>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</si>
  <si>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</si>
  <si>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</si>
  <si>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</si>
  <si>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</si>
  <si>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</si>
  <si>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</si>
  <si>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</si>
  <si>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</si>
  <si>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</si>
  <si>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</si>
  <si>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</si>
  <si>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</si>
  <si>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</si>
  <si>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</si>
  <si>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</si>
  <si>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</si>
  <si>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</si>
  <si>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</si>
  <si>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</si>
  <si>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</si>
  <si>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</si>
  <si>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</si>
  <si>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</si>
  <si>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</si>
  <si>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</si>
  <si>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</si>
  <si>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</si>
  <si>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</si>
  <si>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</si>
  <si>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</si>
  <si>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</si>
  <si>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</si>
  <si>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</si>
  <si>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</si>
  <si>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</si>
  <si>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</si>
  <si>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</si>
  <si>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</si>
  <si>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</si>
  <si>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</si>
  <si>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</si>
  <si>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</si>
  <si>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</si>
  <si>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</si>
  <si>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</si>
  <si>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</si>
  <si>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</si>
  <si>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</si>
  <si>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</si>
  <si>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</si>
  <si>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</si>
  <si>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</si>
  <si>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</si>
  <si>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</si>
  <si>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</si>
  <si>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</si>
  <si>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</si>
  <si>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</si>
  <si>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</si>
  <si>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</si>
  <si>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</si>
  <si>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</si>
  <si>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</si>
  <si>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</si>
  <si>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</si>
  <si>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</si>
  <si>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</si>
  <si>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</si>
  <si>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</si>
  <si>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</si>
  <si>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</si>
  <si>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</si>
  <si>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</si>
  <si>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</si>
  <si>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</si>
  <si>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</si>
  <si>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</si>
  <si>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</si>
  <si>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</si>
  <si>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</si>
  <si>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</si>
  <si>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</si>
  <si>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</si>
  <si>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</si>
  <si>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</si>
  <si>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</si>
  <si>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</si>
  <si>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</si>
  <si>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</si>
  <si>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</si>
  <si>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</si>
  <si>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</si>
  <si>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</si>
  <si>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</si>
  <si>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</si>
  <si>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</si>
  <si>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</si>
  <si>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</si>
  <si>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</si>
  <si>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</si>
  <si>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</si>
  <si>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</si>
  <si>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</si>
  <si>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</si>
  <si>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</si>
  <si>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</si>
  <si>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</si>
  <si>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</si>
  <si>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</si>
  <si>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</si>
  <si>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</si>
  <si>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</si>
  <si>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</si>
  <si>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</si>
  <si>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</si>
  <si>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</si>
  <si>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</si>
  <si>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</si>
  <si>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</si>
  <si>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</si>
  <si>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</si>
  <si>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</si>
  <si>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</si>
  <si>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</si>
  <si>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</si>
  <si>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</si>
  <si>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</si>
  <si>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</si>
  <si>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</si>
  <si>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</si>
  <si>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</si>
  <si>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</si>
  <si>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</si>
  <si>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</si>
  <si>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</si>
  <si>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</si>
  <si>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</si>
  <si>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</si>
  <si>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</si>
  <si>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</si>
  <si>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</si>
  <si>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</si>
  <si>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</si>
  <si>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</si>
  <si>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</si>
  <si>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</si>
  <si>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</si>
  <si>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</si>
  <si>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</si>
  <si>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</si>
  <si>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</si>
  <si>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</si>
  <si>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</si>
  <si>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</si>
  <si>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</si>
  <si>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</si>
  <si>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</si>
  <si>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</si>
  <si>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</si>
  <si>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</si>
  <si>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</si>
  <si>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</si>
  <si>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</si>
  <si>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</si>
  <si>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</si>
  <si>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</si>
  <si>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</si>
  <si>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</si>
  <si>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</si>
  <si>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</si>
  <si>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</si>
  <si>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</si>
  <si>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</si>
  <si>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</si>
  <si>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</si>
  <si>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</si>
  <si>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</si>
  <si>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</si>
  <si>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</si>
  <si>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</si>
  <si>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</si>
  <si>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</si>
  <si>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</si>
  <si>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</si>
  <si>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</si>
  <si>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</si>
  <si>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</si>
  <si>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</si>
  <si>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</si>
  <si>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</si>
  <si>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</si>
  <si>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</si>
  <si>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</si>
  <si>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</si>
  <si>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</si>
  <si>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</si>
  <si>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</si>
  <si>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</si>
  <si>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</si>
  <si>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</si>
  <si>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</si>
  <si>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</si>
  <si>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</si>
  <si>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</si>
  <si>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</si>
  <si>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</si>
  <si>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</si>
  <si>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</si>
  <si>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</si>
  <si>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</si>
  <si>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</si>
  <si>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</si>
  <si>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</si>
  <si>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</si>
  <si>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</si>
  <si>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</si>
  <si>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</si>
  <si>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</si>
  <si>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</si>
  <si>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</si>
  <si>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</si>
  <si>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</si>
  <si>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</si>
  <si>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</si>
  <si>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</si>
  <si>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</si>
  <si>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</si>
  <si>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</si>
  <si>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</si>
  <si>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</si>
  <si>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</si>
  <si>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</si>
  <si>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</si>
  <si>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</si>
  <si>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</si>
  <si>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</si>
  <si>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</si>
  <si>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</si>
  <si>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</si>
  <si>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</si>
  <si>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</si>
  <si>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</si>
  <si>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</si>
  <si>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</si>
  <si>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</si>
  <si>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</si>
  <si>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</si>
  <si>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</si>
  <si>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</si>
  <si>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</si>
  <si>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</si>
  <si>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</si>
  <si>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</si>
  <si>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</si>
  <si>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</si>
  <si>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</si>
  <si>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</si>
  <si>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</si>
  <si>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</si>
  <si>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</si>
  <si>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</si>
  <si>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</si>
  <si>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</si>
  <si>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</si>
  <si>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</si>
  <si>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</si>
  <si>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</si>
  <si>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</si>
  <si>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</si>
  <si>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</si>
  <si>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</si>
  <si>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</si>
  <si>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</si>
  <si>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</si>
  <si>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</si>
  <si>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</si>
  <si>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</si>
  <si>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</si>
  <si>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</si>
  <si>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</si>
  <si>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</si>
  <si>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</si>
  <si>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</si>
  <si>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</si>
  <si>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</si>
  <si>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</si>
  <si>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</si>
  <si>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</si>
  <si>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</si>
  <si>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</si>
  <si>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</si>
  <si>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</si>
  <si>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</si>
  <si>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</si>
  <si>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</si>
  <si>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</si>
  <si>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</si>
  <si>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</si>
  <si>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</si>
  <si>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</si>
  <si>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</si>
  <si>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</si>
  <si>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</si>
  <si>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</si>
  <si>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</si>
  <si>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</si>
  <si>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</si>
  <si>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</si>
  <si>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</si>
  <si>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</si>
  <si>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</si>
  <si>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</si>
  <si>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</si>
  <si>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</si>
  <si>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</si>
  <si>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</si>
  <si>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</si>
  <si>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</si>
  <si>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</si>
  <si>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</si>
  <si>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</si>
  <si>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</si>
  <si>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</si>
  <si>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</si>
  <si>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</si>
  <si>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</si>
  <si>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</si>
  <si>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</si>
  <si>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</si>
  <si>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</si>
  <si>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</si>
  <si>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</si>
  <si>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</si>
  <si>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</si>
  <si>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</si>
  <si>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</si>
  <si>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</si>
  <si>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</si>
  <si>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</si>
  <si>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</si>
  <si>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</si>
  <si>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</si>
  <si>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</si>
  <si>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</si>
  <si>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</si>
  <si>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</si>
  <si>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</si>
  <si>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</si>
  <si>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</si>
  <si>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</si>
  <si>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</si>
  <si>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</si>
  <si>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</si>
  <si>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</si>
  <si>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</si>
  <si>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</si>
  <si>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</si>
  <si>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</si>
  <si>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</si>
  <si>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</si>
  <si>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</si>
  <si>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</si>
  <si>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</si>
  <si>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</si>
  <si>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</si>
  <si>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</si>
  <si>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</si>
  <si>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</si>
  <si>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</si>
  <si>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</si>
  <si>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</si>
  <si>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</si>
  <si>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</si>
  <si>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</si>
  <si>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</si>
  <si>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</si>
  <si>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</si>
  <si>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</si>
  <si>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</si>
  <si>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</si>
  <si>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</si>
  <si>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</si>
  <si>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</si>
  <si>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</si>
  <si>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</si>
  <si>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</si>
  <si>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</si>
  <si>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</si>
  <si>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</si>
  <si>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</si>
  <si>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</si>
  <si>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</si>
  <si>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</si>
  <si>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</si>
  <si>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</si>
  <si>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</si>
  <si>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</si>
  <si>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</si>
  <si>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</si>
  <si>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</si>
  <si>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</si>
  <si>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</si>
  <si>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</si>
  <si>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</si>
  <si>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</si>
  <si>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</si>
  <si>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</si>
  <si>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</si>
  <si>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</si>
  <si>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</si>
  <si>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</si>
  <si>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</si>
  <si>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</si>
  <si>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</si>
  <si>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</si>
  <si>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</si>
  <si>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</si>
  <si>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</si>
  <si>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</si>
  <si>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</si>
  <si>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</si>
  <si>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</si>
  <si>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</si>
  <si>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</si>
  <si>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</si>
  <si>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</si>
  <si>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</si>
  <si>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</si>
  <si>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</si>
  <si>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</si>
  <si>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</si>
  <si>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</si>
  <si>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</si>
  <si>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</si>
  <si>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</si>
  <si>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</si>
  <si>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</si>
  <si>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</si>
  <si>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</si>
  <si>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</si>
  <si>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</si>
  <si>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</si>
  <si>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</si>
  <si>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</si>
  <si>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</si>
  <si>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</si>
  <si>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</si>
  <si>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</si>
  <si>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</si>
  <si>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</si>
  <si>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</si>
  <si>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</si>
  <si>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</si>
  <si>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</si>
  <si>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</si>
  <si>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</si>
  <si>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</si>
  <si>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</si>
  <si>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</si>
  <si>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</si>
  <si>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</si>
  <si>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</si>
  <si>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</si>
  <si>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</si>
  <si>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</si>
  <si>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</si>
  <si>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</si>
  <si>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</si>
  <si>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</si>
  <si>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</si>
  <si>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</si>
  <si>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</si>
  <si>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</si>
  <si>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</si>
  <si>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</si>
  <si>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</si>
  <si>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</si>
  <si>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</si>
  <si>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</si>
  <si>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</si>
  <si>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</si>
  <si>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</si>
  <si>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</si>
  <si>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</si>
  <si>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</si>
  <si>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</si>
  <si>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</si>
  <si>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</si>
  <si>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</si>
  <si>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</si>
  <si>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</si>
  <si>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</si>
  <si>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</si>
  <si>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</si>
  <si>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</si>
  <si>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</si>
  <si>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</si>
  <si>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</si>
  <si>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</si>
  <si>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</si>
  <si>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</si>
  <si>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</si>
  <si>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</si>
  <si>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</si>
  <si>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</si>
  <si>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</si>
  <si>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</si>
  <si>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</si>
  <si>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</si>
  <si>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</si>
  <si>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</si>
  <si>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</si>
  <si>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</si>
  <si>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</si>
  <si>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</si>
  <si>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</si>
  <si>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</si>
  <si>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</si>
  <si>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</si>
  <si>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</si>
  <si>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</si>
  <si>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</si>
  <si>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</si>
  <si>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</si>
  <si>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</si>
  <si>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</si>
  <si>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</si>
  <si>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</si>
  <si>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</si>
  <si>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</si>
  <si>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</si>
  <si>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</si>
  <si>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</si>
  <si>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</si>
  <si>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</si>
  <si>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</si>
  <si>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</si>
  <si>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</si>
  <si>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</si>
  <si>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</si>
  <si>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</si>
  <si>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</si>
  <si>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</si>
  <si>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</si>
  <si>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</si>
  <si>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</si>
  <si>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</si>
  <si>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</si>
  <si>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</si>
  <si>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</si>
  <si>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</si>
  <si>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</si>
  <si>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</si>
  <si>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</si>
  <si>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</si>
  <si>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</si>
  <si>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</si>
  <si>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</si>
  <si>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</si>
  <si>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</si>
  <si>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</si>
  <si>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</si>
  <si>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</si>
  <si>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</si>
  <si>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</si>
  <si>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</si>
  <si>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</si>
  <si>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</si>
  <si>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</si>
  <si>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</si>
  <si>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</si>
  <si>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</si>
  <si>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</si>
  <si>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</si>
  <si>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</si>
  <si>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</si>
  <si>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</si>
  <si>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</si>
  <si>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</si>
  <si>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</si>
  <si>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</si>
  <si>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</si>
  <si>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</si>
  <si>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</si>
  <si>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</si>
  <si>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</si>
  <si>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</si>
  <si>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</si>
  <si>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</si>
  <si>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</si>
  <si>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</si>
  <si>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</si>
  <si>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</si>
  <si>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</si>
  <si>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</si>
  <si>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</si>
  <si>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</si>
  <si>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</si>
  <si>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</si>
  <si>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</si>
  <si>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</si>
  <si>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</si>
  <si>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</si>
  <si>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</si>
  <si>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</si>
  <si>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</si>
  <si>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</si>
  <si>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</si>
  <si>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</si>
  <si>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</si>
  <si>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</si>
  <si>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</si>
  <si>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</si>
  <si>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</si>
  <si>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</si>
  <si>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</si>
  <si>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</si>
  <si>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</si>
  <si>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</si>
  <si>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</si>
  <si>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</si>
  <si>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</si>
  <si>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</si>
  <si>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</si>
  <si>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</si>
  <si>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</si>
  <si>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</si>
  <si>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</si>
  <si>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</si>
  <si>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</si>
  <si>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</si>
  <si>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</si>
  <si>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</si>
  <si>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</si>
  <si>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</si>
  <si>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</si>
  <si>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</si>
  <si>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</si>
  <si>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</si>
  <si>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</si>
  <si>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</si>
  <si>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</si>
  <si>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</si>
  <si>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</si>
  <si>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</si>
  <si>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</si>
  <si>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</si>
  <si>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</si>
  <si>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</si>
  <si>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</si>
  <si>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</si>
  <si>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</si>
  <si>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</si>
  <si>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</si>
  <si>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</si>
  <si>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</si>
  <si>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</si>
  <si>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</si>
  <si>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</si>
  <si>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</si>
  <si>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</si>
  <si>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</si>
  <si>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</si>
  <si>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</si>
  <si>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</si>
  <si>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</si>
  <si>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</si>
  <si>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</si>
  <si>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</si>
  <si>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</si>
  <si>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</si>
  <si>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</si>
  <si>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</si>
  <si>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</si>
  <si>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</si>
  <si>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</si>
  <si>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</si>
  <si>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</si>
  <si>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</si>
  <si>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</si>
  <si>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</si>
  <si>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</si>
  <si>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</si>
  <si>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</si>
  <si>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</si>
  <si>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</si>
  <si>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</si>
  <si>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</si>
  <si>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</si>
  <si>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</si>
  <si>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</si>
  <si>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</si>
  <si>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</si>
  <si>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</si>
  <si>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</si>
  <si>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</si>
  <si>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</si>
  <si>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</si>
  <si>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</si>
  <si>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</si>
  <si>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</si>
  <si>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</si>
  <si>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</si>
  <si>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</si>
  <si>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</si>
  <si>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</si>
  <si>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</si>
  <si>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</si>
  <si>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</si>
  <si>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</si>
  <si>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</si>
  <si>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</si>
  <si>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</si>
  <si>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</si>
  <si>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</si>
  <si>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</si>
  <si>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</si>
  <si>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</si>
  <si>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</si>
  <si>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</si>
  <si>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</si>
  <si>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</si>
  <si>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</si>
  <si>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</si>
  <si>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</si>
  <si>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</si>
  <si>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</si>
  <si>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</si>
  <si>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</si>
  <si>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</si>
  <si>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</si>
  <si>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</si>
  <si>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</si>
  <si>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</si>
  <si>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</si>
  <si>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</si>
  <si>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</si>
  <si>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</si>
  <si>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</si>
  <si>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</si>
  <si>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</si>
  <si>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</si>
  <si>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</si>
  <si>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</si>
  <si>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</si>
  <si>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</si>
  <si>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</si>
  <si>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</si>
  <si>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</si>
  <si>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</si>
  <si>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</si>
  <si>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</si>
  <si>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</si>
  <si>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</si>
  <si>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</si>
  <si>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</si>
  <si>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</si>
  <si>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</si>
  <si>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</si>
  <si>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</si>
  <si>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</si>
  <si>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</si>
  <si>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</si>
  <si>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</si>
  <si>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</si>
  <si>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</si>
  <si>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</si>
  <si>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</si>
  <si>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</si>
  <si>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</si>
  <si>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</si>
  <si>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</si>
  <si>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</si>
  <si>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</si>
  <si>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</si>
  <si>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</si>
  <si>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</si>
  <si>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</si>
  <si>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</si>
  <si>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</si>
  <si>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</si>
  <si>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</si>
  <si>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</si>
  <si>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</si>
  <si>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</si>
  <si>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</si>
  <si>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</si>
  <si>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</si>
  <si>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</si>
  <si>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</si>
  <si>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</si>
  <si>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</si>
  <si>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</si>
  <si>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</si>
  <si>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</si>
  <si>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</si>
  <si>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</si>
  <si>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</si>
  <si>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</si>
  <si>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</si>
  <si>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</si>
  <si>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</si>
  <si>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</si>
  <si>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</si>
  <si>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</si>
  <si>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</si>
  <si>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</si>
  <si>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</si>
  <si>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</si>
  <si>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</si>
  <si>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</si>
  <si>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</si>
  <si>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</si>
  <si>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</si>
  <si>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</si>
  <si>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</si>
  <si>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</si>
  <si>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</si>
  <si>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</si>
  <si>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</si>
  <si>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</si>
  <si>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</si>
  <si>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</si>
  <si>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</si>
  <si>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</si>
  <si>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</si>
  <si>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</si>
  <si>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</si>
  <si>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</si>
  <si>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</si>
  <si>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</si>
  <si>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</si>
  <si>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</si>
  <si>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</si>
  <si>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</si>
  <si>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</si>
  <si>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</si>
  <si>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</si>
  <si>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</si>
  <si>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</si>
  <si>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</si>
  <si>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</si>
  <si>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</si>
  <si>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</si>
  <si>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</si>
  <si>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</si>
  <si>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</si>
  <si>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</si>
  <si>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</si>
  <si>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</si>
  <si>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</si>
  <si>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</si>
  <si>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</si>
  <si>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</si>
  <si>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</si>
  <si>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</si>
  <si>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</si>
  <si>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</si>
  <si>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</si>
  <si>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</si>
  <si>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</si>
  <si>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</si>
  <si>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</si>
  <si>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</si>
  <si>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</si>
  <si>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</si>
  <si>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</si>
  <si>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</si>
  <si>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</si>
  <si>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</si>
  <si>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</si>
  <si>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</si>
  <si>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</si>
  <si>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</si>
  <si>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</si>
  <si>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</si>
  <si>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</si>
  <si>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</si>
  <si>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</si>
  <si>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</si>
  <si>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</si>
  <si>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</si>
  <si>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</si>
  <si>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</si>
  <si>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</si>
  <si>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</si>
  <si>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</si>
  <si>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</si>
  <si>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</si>
  <si>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</si>
  <si>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</si>
  <si>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</si>
  <si>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</si>
  <si>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</si>
  <si>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</si>
  <si>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</si>
  <si>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</si>
  <si>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</si>
  <si>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</si>
  <si>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</si>
  <si>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</si>
  <si>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</si>
  <si>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</si>
  <si>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</si>
  <si>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</si>
  <si>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</si>
  <si>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</si>
  <si>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</si>
  <si>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</si>
  <si>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</si>
  <si>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</si>
  <si>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</si>
  <si>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</si>
  <si>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</si>
  <si>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</si>
  <si>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</si>
  <si>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</si>
  <si>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</si>
  <si>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</si>
  <si>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</si>
  <si>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</si>
  <si>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</si>
  <si>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</si>
  <si>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</si>
  <si>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</si>
  <si>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</si>
  <si>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</si>
  <si>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</si>
  <si>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</si>
  <si>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</si>
  <si>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</si>
  <si>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</si>
  <si>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</si>
  <si>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</si>
  <si>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</si>
  <si>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</si>
  <si>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</si>
  <si>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</si>
  <si>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</si>
  <si>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</si>
  <si>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</si>
  <si>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</si>
  <si>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</si>
  <si>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</si>
  <si>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</si>
  <si>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</si>
  <si>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</si>
  <si>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</si>
  <si>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</si>
  <si>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</si>
  <si>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</si>
  <si>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</si>
  <si>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</si>
  <si>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</si>
  <si>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</si>
  <si>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</si>
  <si>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</si>
  <si>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</si>
  <si>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</si>
  <si>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</si>
  <si>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</si>
  <si>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</si>
  <si>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</si>
  <si>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</si>
  <si>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</si>
  <si>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</si>
  <si>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</si>
  <si>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</si>
  <si>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</si>
  <si>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</si>
  <si>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</si>
  <si>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</si>
  <si>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</si>
  <si>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</si>
  <si>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</si>
  <si>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</si>
  <si>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</si>
  <si>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</si>
  <si>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</si>
  <si>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</si>
  <si>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</si>
  <si>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</si>
  <si>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</si>
  <si>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</si>
  <si>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</si>
  <si>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</si>
  <si>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</si>
  <si>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</si>
  <si>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</si>
  <si>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</si>
  <si>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</si>
  <si>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</si>
  <si>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</si>
  <si>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</si>
  <si>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</si>
  <si>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</si>
  <si>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</si>
  <si>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</si>
  <si>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</si>
  <si>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</si>
  <si>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</si>
  <si>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</si>
  <si>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</si>
  <si>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</si>
  <si>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</si>
  <si>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</si>
  <si>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</si>
  <si>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</si>
  <si>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</si>
  <si>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</si>
  <si>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</si>
  <si>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</si>
  <si>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</si>
  <si>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</si>
  <si>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</si>
  <si>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</si>
  <si>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</si>
  <si>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</si>
  <si>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</si>
  <si>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</si>
  <si>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</si>
  <si>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</si>
  <si>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</si>
  <si>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</si>
  <si>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</si>
  <si>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</si>
  <si>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</si>
  <si>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</si>
  <si>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</si>
  <si>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</si>
  <si>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</si>
  <si>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</si>
  <si>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</si>
  <si>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</si>
  <si>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</si>
  <si>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</si>
  <si>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</si>
  <si>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</si>
  <si>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</si>
  <si>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</si>
  <si>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</si>
  <si>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</si>
  <si>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</si>
  <si>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</si>
  <si>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</si>
  <si>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</si>
  <si>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</si>
  <si>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</si>
  <si>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</si>
  <si>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</si>
  <si>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</si>
  <si>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</si>
  <si>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</si>
  <si>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</si>
  <si>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</si>
  <si>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</si>
  <si>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</si>
  <si>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</si>
  <si>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</si>
  <si>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</si>
  <si>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</si>
  <si>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</si>
  <si>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</si>
  <si>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</si>
  <si>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</si>
  <si>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</si>
  <si>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</si>
  <si>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</si>
  <si>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</si>
  <si>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</si>
  <si>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</si>
  <si>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</si>
  <si>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</si>
  <si>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</si>
  <si>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</si>
  <si>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</si>
  <si>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</si>
  <si>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</si>
  <si>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</si>
  <si>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</si>
  <si>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</si>
  <si>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</si>
  <si>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</si>
  <si>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</si>
  <si>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</si>
  <si>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</si>
  <si>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</si>
  <si>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</si>
  <si>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</si>
  <si>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</si>
  <si>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</si>
  <si>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</si>
  <si>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</si>
  <si>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</si>
  <si>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</si>
  <si>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</si>
  <si>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</si>
  <si>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</si>
  <si>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</si>
  <si>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</si>
  <si>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</si>
  <si>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</si>
  <si>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</si>
  <si>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</si>
  <si>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</si>
  <si>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</si>
  <si>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</si>
  <si>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</si>
  <si>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</si>
  <si>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</si>
  <si>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</si>
  <si>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</si>
  <si>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</si>
  <si>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</si>
  <si>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</si>
  <si>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</si>
  <si>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</si>
  <si>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</si>
  <si>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</si>
  <si>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</si>
  <si>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</si>
  <si>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</si>
  <si>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</si>
  <si>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</si>
  <si>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</si>
  <si>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</si>
  <si>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</si>
  <si>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</si>
  <si>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</si>
  <si>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</si>
  <si>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</si>
  <si>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</si>
  <si>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</si>
  <si>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</si>
  <si>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</si>
  <si>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</si>
  <si>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</si>
  <si>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</si>
  <si>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</si>
  <si>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</si>
  <si>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</si>
  <si>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</si>
  <si>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</si>
  <si>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</si>
  <si>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</si>
  <si>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</si>
  <si>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</si>
  <si>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</si>
  <si>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</si>
  <si>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</si>
  <si>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</si>
  <si>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</si>
  <si>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</si>
  <si>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</si>
  <si>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</si>
  <si>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</si>
  <si>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</si>
  <si>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</si>
  <si>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</si>
  <si>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</si>
  <si>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</si>
  <si>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</si>
  <si>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</si>
  <si>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</si>
  <si>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</si>
  <si>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</si>
  <si>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</si>
  <si>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</si>
  <si>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</si>
  <si>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</si>
  <si>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</si>
  <si>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</si>
  <si>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</si>
  <si>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</si>
  <si>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</si>
  <si>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</si>
  <si>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</si>
  <si>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</si>
  <si>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</si>
  <si>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</si>
  <si>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</si>
  <si>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</si>
  <si>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</si>
  <si>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</si>
  <si>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</si>
  <si>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</si>
  <si>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</si>
  <si>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</si>
  <si>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</si>
  <si>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</si>
  <si>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</si>
  <si>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</si>
  <si>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</si>
  <si>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</si>
  <si>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</si>
  <si>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</si>
  <si>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</si>
  <si>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</si>
  <si>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</si>
  <si>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</si>
  <si>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</si>
  <si>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</si>
  <si>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</si>
  <si>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</si>
  <si>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</si>
  <si>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</si>
  <si>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</si>
  <si>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</si>
  <si>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</si>
  <si>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</si>
  <si>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</si>
  <si>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</si>
  <si>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</si>
  <si>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</si>
  <si>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</si>
  <si>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</si>
  <si>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</si>
  <si>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</si>
  <si>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</si>
  <si>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</si>
  <si>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</si>
  <si>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</si>
  <si>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</si>
  <si>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</si>
  <si>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</si>
  <si>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</si>
  <si>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</si>
  <si>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</si>
  <si>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</si>
  <si>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</si>
  <si>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</si>
  <si>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</si>
  <si>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</si>
  <si>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</si>
  <si>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</si>
  <si>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</si>
  <si>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</si>
  <si>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</si>
  <si>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</si>
  <si>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</si>
  <si>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</si>
  <si>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</si>
  <si>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</si>
  <si>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</si>
  <si>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</si>
  <si>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</si>
  <si>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</si>
  <si>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</si>
  <si>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</si>
  <si>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</si>
  <si>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</si>
  <si>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</si>
  <si>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</si>
  <si>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</si>
  <si>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</si>
  <si>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</si>
  <si>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</si>
  <si>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</si>
  <si>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</si>
  <si>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</si>
  <si>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</si>
  <si>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</si>
  <si>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</si>
  <si>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</si>
  <si>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</si>
  <si>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</si>
  <si>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</si>
  <si>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</si>
  <si>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</si>
  <si>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</si>
  <si>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</si>
  <si>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</si>
  <si>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</si>
  <si>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</si>
  <si>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</si>
  <si>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</si>
  <si>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</si>
  <si>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</si>
  <si>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</si>
  <si>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</si>
  <si>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</si>
  <si>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</si>
  <si>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</si>
  <si>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</si>
  <si>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</si>
  <si>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</si>
  <si>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</si>
  <si>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</si>
  <si>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</si>
  <si>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</si>
  <si>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</si>
  <si>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</si>
  <si>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</si>
  <si>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</si>
  <si>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</si>
  <si>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</si>
  <si>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</si>
  <si>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</si>
  <si>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</si>
  <si>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</si>
  <si>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</si>
  <si>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</si>
  <si>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</si>
  <si>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</si>
  <si>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</si>
  <si>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</si>
  <si>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</si>
  <si>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</si>
  <si>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</si>
  <si>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</si>
  <si>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</si>
  <si>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</si>
  <si>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</si>
  <si>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</si>
  <si>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</si>
  <si>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</si>
  <si>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</si>
  <si>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</si>
  <si>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</si>
  <si>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</si>
  <si>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</si>
  <si>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</si>
  <si>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</si>
  <si>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</si>
  <si>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</si>
  <si>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</si>
  <si>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</si>
  <si>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</si>
  <si>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</si>
  <si>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</si>
  <si>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</si>
  <si>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</si>
  <si>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</si>
  <si>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</si>
  <si>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</si>
  <si>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</si>
  <si>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</si>
  <si>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</si>
  <si>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</si>
  <si>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</si>
  <si>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</si>
  <si>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</si>
  <si>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</si>
  <si>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</si>
  <si>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</si>
  <si>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</si>
  <si>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</si>
  <si>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</si>
  <si>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</si>
  <si>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</si>
  <si>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</si>
  <si>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</si>
  <si>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</si>
  <si>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</si>
  <si>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</si>
  <si>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</si>
  <si>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</si>
  <si>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</si>
  <si>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</si>
  <si>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</si>
  <si>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</si>
  <si>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</si>
  <si>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</si>
  <si>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</si>
  <si>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</si>
  <si>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</si>
  <si>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</si>
  <si>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</si>
  <si>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</si>
  <si>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</si>
  <si>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</si>
  <si>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</si>
  <si>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</si>
  <si>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</si>
  <si>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</si>
  <si>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</si>
  <si>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</si>
  <si>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</si>
  <si>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</si>
  <si>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</si>
  <si>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</si>
  <si>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</si>
  <si>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</si>
  <si>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</si>
  <si>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</si>
  <si>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</si>
  <si>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</si>
  <si>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</si>
  <si>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</si>
  <si>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</si>
  <si>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</si>
  <si>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</si>
  <si>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</si>
  <si>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</si>
  <si>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</si>
  <si>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</si>
  <si>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</si>
  <si>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</si>
  <si>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</si>
  <si>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</si>
  <si>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</si>
  <si>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</si>
  <si>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</si>
  <si>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</si>
  <si>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</si>
  <si>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</si>
  <si>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</si>
  <si>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</si>
  <si>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</si>
  <si>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</si>
  <si>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</si>
  <si>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</si>
  <si>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</si>
  <si>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</si>
  <si>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</si>
  <si>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</si>
  <si>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</si>
  <si>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</si>
  <si>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</si>
  <si>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</si>
  <si>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</si>
  <si>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</si>
  <si>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</si>
  <si>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</si>
  <si>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</si>
  <si>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</si>
  <si>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</si>
  <si>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</si>
  <si>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</si>
  <si>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</si>
  <si>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</si>
  <si>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</si>
  <si>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</si>
  <si>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</si>
  <si>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</si>
  <si>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</si>
  <si>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</si>
  <si>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</si>
  <si>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</si>
  <si>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</si>
  <si>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</si>
  <si>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</si>
  <si>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</si>
  <si>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</si>
  <si>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</si>
  <si>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</si>
  <si>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</si>
  <si>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</si>
  <si>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</si>
  <si>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</si>
  <si>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</si>
  <si>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</si>
  <si>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</si>
  <si>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</si>
  <si>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</si>
  <si>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</si>
  <si>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</si>
  <si>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</si>
  <si>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</si>
  <si>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</si>
  <si>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</si>
  <si>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</si>
  <si>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</si>
  <si>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</si>
  <si>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</si>
  <si>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</si>
  <si>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</si>
  <si>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</si>
  <si>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</si>
  <si>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</si>
  <si>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</si>
  <si>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</si>
  <si>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</si>
  <si>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</si>
  <si>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</si>
  <si>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</si>
  <si>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</si>
  <si>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</si>
  <si>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</si>
  <si>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</si>
  <si>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</si>
  <si>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</si>
  <si>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</si>
  <si>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</si>
  <si>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</si>
  <si>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</si>
  <si>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</si>
  <si>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</si>
  <si>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</si>
  <si>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</si>
  <si>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</si>
  <si>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</si>
  <si>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</si>
  <si>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</si>
  <si>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</si>
  <si>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</si>
  <si>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</si>
  <si>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</si>
  <si>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</si>
  <si>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</si>
  <si>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</si>
  <si>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</si>
  <si>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</si>
  <si>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</si>
  <si>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</si>
  <si>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</si>
  <si>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</si>
  <si>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</si>
  <si>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</si>
  <si>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</si>
  <si>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</si>
  <si>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</si>
  <si>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</si>
  <si>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</si>
  <si>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</si>
  <si>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</si>
  <si>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</si>
  <si>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</si>
  <si>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</si>
  <si>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</si>
  <si>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</si>
  <si>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</si>
  <si>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</si>
  <si>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</si>
  <si>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</si>
  <si>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</si>
  <si>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</si>
  <si>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</si>
  <si>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</si>
  <si>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</si>
  <si>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</si>
  <si>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</si>
  <si>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</si>
  <si>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</si>
  <si>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</si>
  <si>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</si>
  <si>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</si>
  <si>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</si>
  <si>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</si>
  <si>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</si>
  <si>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</si>
  <si>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</si>
  <si>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</si>
  <si>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</si>
  <si>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</si>
  <si>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</si>
  <si>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</si>
  <si>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</si>
  <si>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</si>
  <si>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</si>
  <si>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</si>
  <si>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</si>
  <si>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</si>
  <si>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</si>
  <si>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</si>
  <si>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</si>
  <si>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</si>
  <si>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</si>
  <si>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</si>
  <si>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</si>
  <si>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</si>
  <si>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</si>
  <si>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</si>
  <si>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</si>
  <si>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</si>
  <si>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</si>
  <si>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</si>
  <si>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</si>
  <si>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</si>
  <si>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</si>
  <si>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</si>
  <si>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</si>
  <si>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</si>
  <si>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</si>
  <si>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</si>
  <si>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</si>
  <si>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</si>
  <si>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</si>
  <si>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</si>
  <si>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</si>
  <si>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</si>
  <si>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</si>
  <si>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</si>
  <si>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</si>
  <si>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</si>
  <si>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</si>
  <si>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</si>
  <si>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</si>
  <si>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</si>
  <si>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</si>
  <si>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</si>
  <si>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</si>
  <si>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</si>
  <si>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</si>
  <si>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</si>
  <si>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</si>
  <si>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</si>
  <si>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</si>
  <si>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</si>
  <si>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</si>
  <si>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</si>
  <si>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</si>
  <si>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</si>
  <si>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</si>
  <si>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</si>
  <si>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</si>
  <si>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</si>
  <si>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</si>
  <si>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</si>
  <si>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</si>
  <si>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</si>
  <si>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</si>
  <si>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</si>
  <si>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</si>
  <si>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</si>
  <si>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</si>
  <si>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</si>
  <si>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</si>
  <si>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</si>
  <si>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</si>
  <si>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</si>
  <si>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</si>
  <si>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</si>
  <si>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</si>
  <si>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</si>
  <si>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</si>
  <si>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</si>
  <si>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</si>
  <si>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</si>
  <si>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</si>
  <si>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</si>
  <si>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</si>
  <si>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</si>
  <si>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</si>
  <si>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</si>
  <si>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</si>
  <si>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</si>
  <si>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</si>
  <si>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</si>
  <si>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</si>
  <si>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</si>
  <si>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</si>
  <si>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</si>
  <si>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</si>
  <si>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</si>
  <si>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</si>
  <si>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</si>
  <si>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</si>
  <si>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</si>
  <si>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</si>
  <si>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</si>
  <si>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</si>
  <si>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</si>
  <si>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</si>
  <si>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</si>
  <si>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</si>
  <si>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</si>
  <si>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</si>
  <si>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</si>
  <si>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</si>
  <si>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</si>
  <si>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</si>
  <si>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</si>
  <si>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</si>
  <si>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</si>
  <si>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</si>
  <si>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</si>
  <si>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</si>
  <si>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</si>
  <si>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</si>
  <si>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</si>
  <si>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</si>
  <si>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</si>
  <si>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</si>
  <si>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</si>
  <si>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</si>
  <si>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</si>
  <si>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</si>
  <si>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</si>
  <si>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</si>
  <si>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</si>
  <si>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</si>
  <si>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</si>
  <si>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</si>
  <si>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</si>
  <si>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</si>
  <si>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</si>
  <si>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</si>
  <si>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</si>
  <si>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</si>
  <si>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</si>
  <si>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</si>
  <si>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</si>
  <si>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</si>
  <si>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</si>
  <si>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</si>
  <si>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</si>
  <si>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</si>
  <si>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</si>
  <si>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</si>
  <si>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</si>
  <si>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</si>
  <si>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</si>
  <si>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</si>
  <si>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</si>
  <si>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</si>
  <si>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</si>
  <si>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</si>
  <si>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</si>
  <si>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</si>
  <si>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</si>
  <si>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</si>
  <si>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</si>
  <si>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</si>
  <si>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</si>
  <si>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</si>
  <si>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</si>
  <si>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</si>
  <si>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</si>
  <si>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</si>
  <si>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</si>
  <si>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</si>
  <si>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</si>
  <si>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</si>
  <si>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</si>
  <si>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</si>
  <si>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</si>
  <si>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</si>
  <si>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</si>
  <si>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</si>
  <si>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</si>
  <si>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</si>
  <si>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</si>
  <si>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</si>
  <si>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</si>
  <si>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</si>
  <si>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</si>
  <si>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</si>
  <si>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</si>
  <si>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</si>
  <si>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</si>
  <si>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</si>
  <si>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</si>
  <si>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</si>
  <si>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</si>
  <si>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</si>
  <si>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</si>
  <si>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</si>
  <si>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</si>
  <si>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</si>
  <si>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</si>
  <si>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</si>
  <si>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</si>
  <si>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</si>
  <si>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</si>
  <si>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</si>
  <si>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</si>
  <si>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</si>
  <si>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</si>
  <si>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</si>
  <si>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</si>
  <si>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</si>
  <si>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</si>
  <si>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</si>
  <si>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</si>
  <si>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</si>
  <si>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</si>
  <si>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</si>
  <si>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</si>
  <si>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</si>
  <si>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</si>
  <si>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</si>
  <si>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</si>
  <si>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</si>
  <si>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</si>
  <si>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</si>
  <si>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</si>
  <si>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</si>
  <si>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</si>
  <si>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</si>
  <si>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</si>
  <si>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</si>
  <si>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</si>
  <si>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</si>
  <si>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</si>
  <si>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</si>
  <si>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</si>
  <si>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</si>
  <si>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</si>
  <si>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</si>
  <si>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</si>
  <si>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</si>
  <si>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</si>
  <si>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</si>
  <si>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</si>
  <si>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</si>
  <si>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</si>
  <si>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</si>
  <si>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</si>
  <si>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</si>
  <si>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</si>
  <si>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</si>
  <si>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</si>
  <si>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</si>
  <si>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</si>
  <si>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</si>
  <si>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</si>
  <si>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</si>
  <si>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</si>
  <si>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</si>
  <si>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</si>
  <si>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</si>
  <si>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</si>
  <si>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</si>
  <si>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</si>
  <si>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</si>
  <si>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</si>
  <si>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</si>
  <si>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</si>
  <si>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</si>
  <si>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</si>
  <si>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</si>
  <si>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</si>
  <si>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</si>
  <si>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</si>
  <si>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</si>
  <si>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</si>
  <si>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</si>
  <si>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</si>
  <si>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</si>
  <si>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</si>
  <si>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</si>
  <si>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</si>
  <si>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</si>
  <si>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</si>
  <si>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</si>
  <si>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</si>
  <si>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</si>
  <si>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</si>
  <si>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</si>
  <si>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</si>
  <si>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</si>
  <si>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</si>
  <si>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</si>
  <si>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</si>
  <si>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</si>
  <si>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</si>
  <si>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</si>
  <si>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</si>
  <si>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</si>
  <si>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</si>
  <si>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</si>
  <si>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</si>
  <si>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</si>
  <si>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</si>
  <si>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</si>
  <si>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</si>
  <si>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</si>
  <si>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</si>
  <si>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</si>
  <si>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</si>
  <si>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</si>
  <si>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</si>
  <si>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</si>
  <si>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</si>
  <si>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</si>
  <si>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</si>
  <si>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</si>
  <si>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</si>
  <si>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</si>
  <si>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</si>
  <si>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</si>
  <si>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</si>
  <si>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</si>
  <si>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</si>
  <si>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</si>
  <si>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</si>
  <si>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</si>
  <si>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</si>
  <si>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</si>
  <si>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</si>
  <si>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</si>
  <si>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</si>
  <si>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</si>
  <si>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</si>
  <si>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</si>
  <si>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</si>
  <si>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</si>
  <si>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</si>
  <si>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</si>
  <si>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</si>
  <si>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</si>
  <si>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</si>
  <si>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</si>
  <si>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</si>
  <si>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</si>
  <si>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</si>
  <si>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</si>
  <si>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</si>
  <si>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</si>
  <si>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</si>
  <si>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</si>
  <si>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</si>
  <si>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</si>
  <si>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</si>
  <si>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</si>
  <si>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</si>
  <si>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</si>
  <si>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</si>
  <si>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</si>
  <si>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</si>
  <si>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</si>
  <si>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</si>
  <si>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</si>
  <si>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</si>
  <si>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</si>
  <si>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</si>
  <si>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</si>
  <si>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</si>
  <si>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</si>
  <si>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</si>
  <si>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</si>
  <si>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</si>
  <si>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</si>
  <si>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</si>
  <si>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</si>
  <si>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</si>
  <si>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</si>
  <si>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</si>
  <si>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</si>
  <si>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</si>
  <si>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</si>
  <si>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</si>
  <si>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</si>
  <si>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</si>
  <si>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</si>
  <si>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</si>
  <si>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</si>
  <si>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</si>
  <si>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</si>
  <si>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</si>
  <si>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</si>
  <si>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</si>
  <si>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</si>
  <si>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</si>
  <si>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</si>
  <si>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</si>
  <si>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</si>
  <si>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</si>
  <si>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</si>
  <si>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</si>
  <si>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</si>
  <si>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</si>
  <si>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</si>
  <si>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</si>
  <si>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</si>
  <si>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</si>
  <si>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</si>
  <si>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</si>
  <si>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</si>
  <si>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</si>
  <si>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</si>
  <si>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</si>
  <si>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</si>
  <si>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</si>
  <si>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</si>
  <si>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</si>
  <si>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</si>
  <si>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</si>
  <si>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</si>
  <si>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</si>
  <si>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</si>
  <si>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</si>
  <si>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</si>
  <si>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</si>
  <si>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</si>
  <si>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</si>
  <si>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</si>
  <si>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</si>
  <si>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</si>
  <si>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</si>
  <si>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</si>
  <si>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</si>
  <si>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</si>
  <si>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</si>
  <si>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</si>
  <si>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</si>
  <si>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</si>
  <si>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</si>
  <si>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</si>
  <si>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</si>
  <si>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</si>
  <si>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</si>
  <si>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</si>
  <si>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</si>
  <si>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</si>
  <si>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</si>
  <si>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</si>
  <si>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</si>
  <si>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</si>
  <si>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</si>
  <si>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</si>
  <si>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</si>
  <si>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</si>
  <si>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</si>
  <si>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</si>
  <si>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</si>
  <si>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</si>
  <si>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</si>
  <si>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</si>
  <si>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</si>
  <si>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</si>
  <si>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</si>
  <si>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</si>
  <si>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</si>
  <si>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</si>
  <si>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</si>
  <si>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</si>
  <si>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</si>
  <si>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</si>
  <si>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</si>
  <si>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</si>
  <si>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</si>
  <si>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</si>
  <si>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</si>
  <si>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</si>
  <si>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</si>
  <si>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</si>
  <si>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</si>
  <si>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</si>
  <si>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</si>
  <si>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</si>
  <si>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</si>
  <si>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</si>
  <si>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</si>
  <si>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</si>
  <si>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</si>
  <si>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</si>
  <si>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</si>
  <si>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</si>
  <si>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</si>
  <si>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</si>
  <si>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</si>
  <si>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</si>
  <si>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</si>
  <si>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</si>
  <si>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</si>
  <si>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</si>
  <si>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</si>
  <si>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</si>
  <si>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</si>
  <si>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</si>
  <si>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</si>
  <si>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</si>
  <si>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</si>
  <si>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</si>
  <si>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</si>
  <si>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</si>
  <si>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</si>
  <si>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</si>
  <si>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</si>
  <si>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</si>
  <si>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</si>
  <si>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</si>
  <si>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</si>
  <si>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</si>
  <si>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</si>
  <si>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</si>
  <si>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</si>
  <si>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</si>
  <si>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</si>
  <si>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</si>
  <si>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</si>
  <si>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</si>
  <si>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</si>
  <si>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</si>
  <si>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</si>
  <si>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</si>
  <si>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</si>
  <si>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</si>
  <si>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</si>
  <si>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</si>
  <si>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</si>
  <si>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</si>
  <si>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</si>
  <si>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</si>
  <si>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</si>
  <si>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</si>
  <si>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</si>
  <si>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</si>
  <si>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</si>
  <si>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</si>
  <si>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</si>
  <si>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</si>
  <si>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</si>
  <si>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</si>
  <si>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</si>
  <si>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</si>
  <si>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</si>
  <si>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</si>
  <si>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</si>
  <si>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</si>
  <si>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</si>
  <si>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</si>
  <si>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</si>
  <si>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</si>
  <si>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</si>
  <si>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</si>
  <si>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</si>
  <si>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</si>
  <si>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</si>
  <si>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</si>
  <si>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</si>
  <si>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</si>
  <si>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</si>
  <si>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</si>
  <si>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</si>
  <si>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</si>
  <si>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</si>
  <si>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</si>
  <si>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</si>
  <si>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</si>
  <si>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</si>
  <si>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</si>
  <si>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</si>
  <si>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</si>
  <si>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</si>
  <si>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</si>
  <si>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</si>
  <si>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</si>
  <si>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</si>
  <si>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</si>
  <si>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</si>
  <si>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</si>
  <si>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</si>
  <si>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</si>
  <si>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</si>
  <si>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</si>
  <si>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</si>
  <si>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</si>
  <si>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</si>
  <si>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</si>
  <si>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</si>
  <si>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</si>
  <si>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</si>
  <si>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</si>
  <si>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</si>
  <si>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</si>
  <si>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</si>
  <si>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</si>
  <si>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</si>
  <si>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</si>
  <si>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</si>
  <si>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</si>
  <si>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</si>
  <si>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</si>
  <si>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</si>
  <si>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</si>
  <si>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</si>
  <si>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</si>
  <si>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</si>
  <si>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</si>
  <si>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</si>
  <si>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</si>
  <si>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</si>
  <si>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</si>
  <si>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</si>
  <si>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</si>
  <si>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</si>
  <si>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</si>
  <si>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</si>
  <si>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</si>
  <si>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</si>
  <si>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</si>
  <si>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</si>
  <si>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</si>
  <si>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</si>
  <si>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</si>
  <si>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</si>
  <si>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</si>
  <si>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</si>
  <si>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</si>
  <si>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</si>
  <si>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</si>
  <si>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</si>
  <si>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</si>
  <si>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</si>
  <si>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</si>
  <si>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</si>
  <si>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</si>
  <si>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</si>
  <si>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</si>
  <si>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</si>
  <si>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</si>
  <si>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</si>
  <si>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</si>
  <si>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</si>
  <si>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</si>
  <si>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</si>
  <si>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</si>
  <si>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</si>
  <si>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</si>
  <si>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</si>
  <si>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</si>
  <si>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</si>
  <si>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</si>
  <si>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</si>
  <si>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</si>
  <si>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</si>
  <si>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</si>
  <si>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</si>
  <si>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</si>
  <si>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</si>
  <si>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</si>
  <si>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</si>
  <si>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</si>
  <si>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</si>
  <si>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</si>
  <si>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</si>
  <si>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</si>
  <si>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</si>
  <si>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</si>
  <si>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</si>
  <si>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</si>
  <si>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</si>
  <si>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</si>
  <si>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</si>
  <si>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</si>
  <si>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</si>
  <si>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</si>
  <si>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</si>
  <si>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</si>
  <si>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</si>
  <si>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</si>
  <si>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</si>
  <si>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</si>
  <si>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</si>
  <si>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</si>
  <si>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</si>
  <si>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</si>
  <si>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</si>
  <si>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</si>
  <si>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</si>
  <si>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</si>
  <si>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</si>
  <si>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</si>
  <si>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</si>
  <si>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</si>
  <si>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</si>
  <si>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</si>
  <si>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</si>
  <si>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</si>
  <si>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</si>
  <si>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</si>
  <si>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</si>
  <si>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</si>
  <si>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</si>
  <si>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</si>
  <si>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</si>
  <si>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</si>
  <si>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</si>
  <si>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</si>
  <si>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</si>
  <si>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</si>
  <si>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</si>
  <si>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</si>
  <si>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</si>
  <si>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</si>
  <si>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</si>
  <si>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</si>
  <si>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</si>
  <si>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</si>
  <si>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</si>
  <si>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</si>
  <si>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</si>
  <si>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</si>
  <si>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</si>
  <si>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</si>
  <si>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</si>
  <si>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</si>
  <si>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</si>
  <si>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</si>
  <si>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</si>
  <si>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</si>
  <si>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</si>
  <si>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</si>
  <si>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</si>
  <si>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</si>
  <si>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</si>
  <si>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</si>
  <si>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</si>
  <si>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</si>
  <si>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</si>
  <si>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</si>
  <si>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</si>
  <si>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</si>
  <si>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</si>
  <si>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</si>
  <si>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</si>
  <si>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</si>
  <si>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</si>
  <si>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</si>
  <si>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</si>
  <si>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</si>
  <si>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</si>
  <si>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</si>
  <si>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</si>
  <si>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</si>
  <si>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</si>
  <si>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</si>
  <si>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</si>
  <si>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</si>
  <si>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</si>
  <si>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</si>
  <si>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</si>
  <si>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</si>
  <si>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</si>
  <si>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</si>
  <si>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</si>
  <si>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</si>
  <si>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</si>
  <si>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</si>
  <si>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</si>
  <si>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</si>
  <si>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</si>
  <si>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</si>
  <si>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</si>
  <si>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</si>
  <si>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</si>
  <si>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</si>
  <si>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</si>
  <si>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</si>
  <si>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</si>
  <si>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</si>
  <si>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</si>
  <si>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</si>
  <si>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</si>
  <si>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</si>
  <si>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</si>
  <si>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</si>
  <si>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</si>
  <si>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</si>
  <si>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</si>
  <si>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</si>
  <si>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</si>
  <si>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</si>
  <si>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</si>
  <si>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</si>
  <si>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</si>
  <si>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</si>
  <si>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</si>
  <si>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</si>
  <si>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</si>
  <si>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</si>
  <si>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</si>
  <si>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</si>
  <si>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</si>
  <si>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</si>
  <si>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</si>
  <si>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</si>
  <si>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</si>
  <si>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</si>
  <si>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</si>
  <si>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</si>
  <si>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</si>
  <si>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</si>
  <si>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</si>
  <si>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</si>
  <si>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</si>
  <si>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</si>
  <si>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</si>
  <si>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</si>
  <si>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</si>
  <si>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</si>
  <si>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</si>
  <si>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</si>
  <si>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</si>
  <si>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</si>
  <si>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</si>
  <si>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</si>
  <si>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</si>
  <si>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</si>
  <si>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</si>
  <si>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</si>
  <si>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</si>
  <si>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</si>
  <si>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</si>
  <si>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</si>
  <si>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</si>
  <si>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</si>
  <si>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</si>
  <si>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</si>
  <si>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</si>
  <si>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</si>
  <si>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</si>
  <si>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</si>
  <si>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</si>
  <si>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</si>
  <si>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</si>
  <si>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</si>
  <si>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</si>
  <si>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</si>
  <si>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</si>
  <si>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</si>
  <si>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</si>
  <si>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</si>
  <si>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</si>
  <si>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</si>
  <si>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</si>
  <si>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</si>
  <si>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</si>
  <si>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</si>
  <si>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</si>
  <si>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</si>
  <si>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</si>
  <si>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</si>
  <si>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</si>
  <si>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</si>
  <si>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</si>
  <si>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</si>
  <si>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</si>
  <si>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</si>
  <si>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</si>
  <si>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</si>
  <si>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</si>
  <si>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</si>
  <si>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</si>
  <si>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</si>
  <si>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</si>
  <si>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</si>
  <si>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</si>
  <si>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</si>
  <si>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</si>
  <si>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</si>
  <si>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</si>
  <si>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</si>
  <si>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</si>
  <si>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</si>
  <si>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</si>
  <si>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</si>
  <si>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</si>
  <si>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</si>
  <si>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</si>
  <si>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</si>
  <si>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</si>
  <si>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</si>
  <si>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</si>
  <si>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</si>
  <si>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</si>
  <si>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</si>
  <si>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</si>
  <si>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</si>
  <si>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</si>
  <si>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</si>
  <si>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</si>
  <si>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</si>
  <si>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</si>
  <si>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</si>
  <si>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</si>
  <si>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</si>
  <si>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</si>
  <si>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</si>
  <si>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</si>
  <si>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</si>
  <si>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</si>
  <si>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</si>
  <si>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</si>
  <si>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</si>
  <si>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</si>
  <si>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</si>
  <si>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</si>
  <si>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</si>
  <si>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</si>
  <si>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</si>
  <si>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</si>
  <si>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</si>
  <si>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</si>
  <si>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</si>
  <si>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</si>
  <si>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</si>
  <si>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</si>
  <si>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</si>
  <si>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</si>
  <si>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</si>
  <si>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</si>
  <si>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</si>
  <si>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</si>
  <si>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</si>
  <si>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</si>
  <si>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</si>
  <si>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</si>
  <si>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</si>
  <si>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</si>
  <si>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</si>
  <si>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</si>
  <si>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</si>
  <si>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</si>
  <si>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</si>
  <si>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</si>
  <si>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</si>
  <si>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</si>
  <si>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</si>
  <si>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</si>
  <si>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</si>
  <si>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</si>
  <si>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</si>
  <si>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</si>
  <si>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</si>
  <si>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</si>
  <si>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</si>
  <si>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</si>
  <si>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</si>
  <si>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</si>
  <si>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</si>
  <si>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</si>
  <si>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</si>
  <si>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</si>
  <si>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</si>
  <si>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</si>
  <si>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</si>
  <si>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</si>
  <si>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</si>
  <si>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</si>
  <si>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</si>
  <si>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</si>
  <si>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</si>
  <si>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</si>
  <si>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</si>
  <si>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</si>
  <si>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</si>
  <si>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</si>
  <si>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</si>
  <si>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</si>
  <si>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</si>
  <si>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</si>
  <si>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</si>
  <si>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</si>
  <si>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</si>
  <si>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</si>
  <si>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</si>
  <si>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</si>
  <si>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</si>
  <si>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</si>
  <si>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</si>
  <si>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</si>
  <si>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</si>
  <si>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</si>
  <si>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</si>
  <si>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</si>
  <si>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</si>
  <si>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</si>
  <si>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</si>
  <si>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</si>
  <si>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</si>
  <si>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</si>
  <si>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</si>
  <si>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</si>
  <si>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</si>
  <si>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</si>
  <si>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</si>
  <si>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</si>
  <si>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</si>
  <si>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</si>
  <si>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</si>
  <si>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</si>
  <si>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</si>
  <si>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</si>
  <si>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</si>
  <si>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</si>
  <si>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</si>
  <si>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</si>
  <si>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</si>
  <si>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</si>
  <si>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</si>
  <si>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</si>
  <si>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</si>
  <si>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</si>
  <si>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</si>
  <si>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</si>
  <si>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</si>
  <si>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</si>
  <si>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</si>
  <si>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</si>
  <si>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</si>
  <si>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</si>
  <si>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</si>
  <si>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</si>
  <si>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</si>
  <si>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</si>
  <si>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</si>
  <si>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</si>
  <si>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</si>
  <si>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</si>
  <si>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</si>
  <si>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</si>
  <si>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</si>
  <si>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</si>
  <si>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</si>
  <si>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</si>
  <si>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</si>
  <si>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</si>
  <si>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</si>
  <si>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</si>
  <si>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</si>
  <si>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</si>
  <si>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</si>
  <si>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</si>
  <si>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</si>
  <si>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</si>
  <si>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</si>
  <si>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</si>
  <si>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</si>
  <si>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</si>
  <si>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</si>
  <si>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</si>
  <si>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</si>
  <si>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</si>
  <si>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</si>
  <si>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</si>
  <si>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</si>
  <si>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</si>
  <si>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</si>
  <si>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</si>
  <si>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</si>
  <si>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</si>
  <si>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</si>
  <si>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</si>
  <si>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</si>
  <si>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</si>
  <si>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</si>
  <si>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</si>
  <si>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</si>
  <si>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</si>
  <si>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</si>
  <si>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</si>
  <si>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</si>
  <si>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</si>
  <si>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</si>
  <si>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</si>
  <si>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</si>
  <si>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</si>
  <si>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</si>
  <si>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</si>
  <si>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</si>
  <si>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</si>
  <si>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</si>
  <si>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</si>
  <si>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</si>
  <si>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</si>
  <si>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</si>
  <si>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</si>
  <si>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</si>
  <si>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</si>
  <si>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</si>
  <si>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</si>
  <si>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</si>
  <si>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</si>
  <si>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</si>
  <si>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</si>
  <si>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</si>
  <si>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</si>
  <si>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</si>
  <si>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</si>
  <si>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</si>
  <si>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</si>
  <si>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</si>
  <si>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</si>
  <si>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</si>
  <si>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</si>
  <si>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</si>
  <si>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</si>
  <si>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</si>
  <si>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</si>
  <si>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</si>
  <si>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</si>
  <si>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</si>
  <si>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</si>
  <si>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</si>
  <si>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</si>
  <si>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</si>
  <si>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</si>
  <si>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</si>
  <si>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</si>
  <si>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</si>
  <si>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</si>
  <si>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</si>
  <si>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</si>
  <si>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</si>
  <si>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</si>
  <si>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</si>
  <si>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</si>
  <si>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</si>
  <si>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</si>
  <si>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</si>
  <si>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</si>
  <si>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</si>
  <si>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</si>
  <si>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</si>
  <si>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</si>
  <si>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</si>
  <si>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</si>
  <si>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</si>
  <si>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</si>
  <si>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</si>
  <si>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</si>
  <si>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</si>
  <si>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</si>
  <si>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</si>
  <si>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</si>
  <si>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</si>
  <si>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</si>
  <si>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</si>
  <si>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</si>
  <si>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</si>
  <si>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</si>
  <si>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</si>
  <si>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</si>
  <si>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</si>
  <si>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</si>
  <si>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</si>
  <si>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</si>
  <si>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</si>
  <si>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</si>
  <si>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</si>
  <si>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</si>
  <si>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</si>
  <si>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</si>
  <si>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</si>
  <si>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</si>
  <si>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</si>
  <si>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</si>
  <si>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</si>
  <si>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</si>
  <si>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</si>
  <si>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</si>
  <si>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</si>
  <si>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</si>
  <si>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</si>
  <si>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</si>
  <si>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</si>
  <si>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</si>
  <si>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</si>
  <si>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</si>
  <si>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</si>
  <si>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</si>
  <si>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</si>
  <si>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</si>
  <si>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</si>
  <si>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</si>
  <si>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</si>
  <si>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</si>
  <si>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</si>
  <si>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</si>
  <si>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</si>
  <si>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</si>
  <si>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</si>
  <si>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</si>
  <si>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</si>
  <si>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</si>
  <si>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</si>
  <si>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</si>
  <si>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</si>
  <si>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</si>
  <si>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</si>
  <si>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</si>
  <si>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</si>
  <si>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</si>
  <si>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</si>
  <si>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</si>
  <si>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</si>
  <si>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</si>
  <si>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</si>
  <si>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</si>
  <si>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</si>
  <si>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</si>
  <si>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</si>
  <si>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</si>
  <si>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</si>
  <si>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</si>
  <si>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</si>
  <si>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</si>
  <si>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</si>
  <si>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</si>
  <si>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</si>
  <si>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</si>
  <si>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</si>
  <si>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</si>
  <si>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</si>
  <si>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</si>
  <si>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</si>
  <si>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</si>
  <si>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</si>
  <si>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</si>
  <si>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</si>
  <si>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</si>
  <si>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</si>
  <si>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</si>
  <si>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</si>
  <si>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</si>
  <si>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</si>
  <si>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</si>
  <si>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</si>
  <si>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</si>
  <si>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</si>
  <si>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</si>
  <si>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</si>
  <si>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</si>
  <si>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</si>
  <si>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</si>
  <si>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</si>
  <si>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</si>
  <si>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</si>
  <si>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</si>
  <si>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</si>
  <si>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</si>
  <si>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</si>
  <si>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</si>
  <si>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</si>
  <si>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</si>
  <si>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</si>
  <si>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</si>
  <si>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</si>
  <si>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</si>
  <si>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</si>
  <si>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</si>
  <si>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</si>
  <si>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</si>
  <si>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</si>
  <si>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</si>
  <si>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</si>
  <si>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</si>
  <si>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</si>
  <si>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</si>
  <si>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</si>
  <si>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</si>
  <si>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</si>
  <si>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</si>
  <si>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</si>
  <si>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</si>
  <si>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</si>
  <si>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</si>
  <si>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</si>
  <si>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</si>
  <si>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</si>
  <si>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</si>
  <si>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</si>
  <si>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</si>
  <si>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</si>
  <si>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</si>
  <si>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</si>
  <si>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</si>
  <si>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</si>
  <si>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</si>
  <si>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</si>
  <si>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</si>
  <si>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</si>
  <si>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</si>
  <si>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</si>
  <si>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</si>
  <si>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</si>
  <si>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</si>
  <si>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</si>
  <si>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</si>
  <si>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</si>
  <si>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</si>
  <si>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</si>
  <si>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</si>
  <si>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</si>
  <si>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</si>
  <si>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</si>
  <si>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</si>
  <si>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</si>
  <si>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</si>
  <si>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</si>
  <si>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</si>
  <si>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</si>
  <si>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</si>
  <si>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</si>
  <si>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</si>
  <si>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</si>
  <si>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</si>
  <si>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</si>
  <si>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</si>
  <si>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</si>
  <si>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</si>
  <si>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</si>
  <si>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</si>
  <si>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</si>
  <si>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</si>
  <si>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</si>
  <si>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</si>
  <si>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</si>
  <si>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</si>
  <si>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</si>
  <si>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</si>
  <si>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</si>
  <si>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</si>
  <si>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</si>
  <si>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</si>
  <si>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</si>
  <si>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</si>
  <si>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</si>
  <si>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</si>
  <si>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</si>
  <si>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</si>
  <si>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</si>
  <si>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</si>
  <si>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</si>
  <si>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</si>
  <si>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</si>
  <si>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</si>
  <si>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</si>
  <si>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</si>
  <si>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</si>
  <si>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</si>
  <si>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</si>
  <si>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</si>
  <si>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</si>
  <si>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</si>
  <si>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</si>
  <si>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</si>
  <si>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</si>
  <si>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</si>
  <si>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</si>
  <si>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</si>
  <si>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</si>
  <si>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</si>
  <si>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</si>
  <si>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</si>
  <si>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</si>
  <si>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</si>
  <si>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</si>
  <si>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</si>
  <si>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</si>
  <si>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</si>
  <si>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</si>
  <si>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</si>
  <si>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</si>
  <si>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</si>
  <si>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</si>
  <si>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</si>
  <si>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</si>
  <si>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</si>
  <si>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</si>
  <si>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</si>
  <si>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</si>
  <si>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</si>
  <si>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</si>
  <si>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</si>
  <si>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</si>
  <si>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</si>
  <si>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</si>
  <si>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</si>
  <si>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</si>
  <si>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</si>
  <si>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</si>
  <si>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</si>
  <si>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</si>
  <si>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</si>
  <si>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</si>
  <si>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</si>
  <si>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</si>
  <si>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</si>
  <si>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</si>
  <si>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</si>
  <si>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</si>
  <si>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</si>
  <si>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</si>
  <si>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</si>
  <si>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</si>
  <si>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</si>
  <si>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</si>
  <si>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</si>
  <si>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</si>
  <si>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</si>
  <si>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</si>
  <si>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</si>
  <si>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</si>
  <si>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</si>
  <si>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</si>
  <si>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</si>
  <si>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</si>
  <si>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</si>
  <si>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</si>
  <si>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</si>
  <si>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</si>
  <si>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</si>
  <si>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</si>
  <si>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</si>
  <si>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</si>
  <si>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</si>
  <si>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</si>
  <si>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</si>
  <si>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</si>
  <si>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</si>
  <si>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</si>
  <si>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</si>
  <si>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</si>
  <si>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</si>
  <si>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</si>
  <si>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</si>
  <si>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</si>
  <si>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</si>
  <si>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</si>
  <si>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</si>
  <si>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</si>
  <si>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</si>
  <si>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</si>
  <si>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</si>
  <si>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</si>
  <si>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</si>
  <si>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</si>
  <si>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</si>
  <si>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</si>
  <si>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</si>
  <si>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</si>
  <si>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</si>
  <si>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</si>
  <si>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</si>
  <si>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</si>
  <si>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</si>
  <si>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</si>
  <si>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</si>
  <si>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</si>
  <si>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</si>
  <si>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</si>
  <si>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</si>
  <si>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</si>
  <si>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</si>
  <si>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</si>
  <si>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</si>
  <si>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</si>
  <si>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</si>
  <si>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</si>
  <si>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</si>
  <si>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</si>
  <si>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</si>
  <si>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</si>
  <si>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</si>
  <si>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</si>
  <si>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</si>
  <si>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</si>
  <si>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</si>
  <si>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</si>
  <si>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</si>
  <si>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</si>
  <si>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</si>
  <si>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</si>
  <si>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</si>
  <si>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</si>
  <si>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</si>
  <si>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</si>
  <si>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</si>
  <si>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</si>
  <si>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</si>
  <si>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</si>
  <si>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</si>
  <si>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</si>
  <si>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</si>
  <si>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</si>
  <si>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</si>
  <si>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</si>
  <si>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</si>
  <si>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</si>
  <si>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</si>
  <si>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</si>
  <si>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</si>
  <si>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</si>
  <si>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</si>
  <si>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</si>
  <si>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</si>
  <si>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</si>
  <si>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</si>
  <si>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</si>
  <si>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</si>
  <si>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</si>
  <si>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</si>
  <si>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</si>
  <si>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</si>
  <si>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</si>
  <si>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</si>
  <si>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</si>
  <si>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</si>
  <si>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</si>
  <si>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</si>
  <si>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</si>
  <si>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</si>
  <si>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</si>
  <si>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</si>
  <si>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</si>
  <si>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</si>
  <si>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</si>
  <si>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</si>
  <si>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</si>
  <si>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</si>
  <si>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</si>
  <si>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</si>
  <si>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</si>
  <si>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</si>
  <si>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</si>
  <si>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</si>
  <si>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</si>
  <si>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</si>
  <si>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</si>
  <si>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</si>
  <si>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</si>
  <si>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</si>
  <si>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</si>
  <si>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</si>
  <si>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</si>
  <si>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</si>
  <si>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</si>
  <si>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</si>
  <si>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</si>
  <si>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</si>
  <si>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</si>
  <si>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</si>
  <si>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</si>
  <si>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</si>
  <si>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</si>
  <si>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</si>
  <si>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</si>
  <si>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</si>
  <si>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</si>
  <si>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</si>
  <si>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</si>
  <si>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</si>
  <si>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</si>
  <si>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</si>
  <si>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</si>
  <si>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</si>
  <si>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</si>
  <si>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</si>
  <si>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</si>
  <si>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</si>
  <si>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</si>
  <si>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</si>
  <si>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</si>
  <si>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</si>
  <si>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</si>
  <si>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</si>
  <si>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</si>
  <si>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</si>
  <si>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</si>
  <si>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</si>
  <si>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</si>
  <si>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</si>
  <si>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</si>
  <si>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</si>
  <si>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</si>
  <si>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</si>
  <si>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</si>
  <si>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</si>
  <si>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</si>
  <si>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</si>
  <si>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</si>
  <si>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</si>
  <si>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</si>
  <si>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</si>
  <si>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</si>
  <si>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</si>
  <si>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</si>
  <si>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</si>
  <si>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</si>
  <si>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</si>
  <si>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</si>
  <si>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</si>
  <si>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</si>
  <si>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</si>
  <si>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</si>
  <si>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</si>
  <si>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</si>
  <si>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</si>
  <si>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</si>
  <si>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</si>
  <si>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</si>
  <si>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</si>
  <si>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</si>
  <si>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</si>
  <si>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</si>
  <si>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</si>
  <si>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</si>
  <si>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</si>
  <si>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</si>
  <si>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</si>
  <si>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</si>
  <si>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</si>
  <si>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</si>
  <si>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</si>
  <si>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</si>
  <si>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</si>
  <si>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</si>
  <si>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</si>
  <si>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</si>
  <si>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</si>
  <si>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</si>
  <si>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</si>
  <si>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</si>
  <si>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</si>
  <si>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</si>
  <si>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</si>
  <si>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</si>
  <si>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</si>
  <si>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</si>
  <si>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</si>
  <si>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</si>
  <si>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</si>
  <si>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</si>
  <si>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</si>
  <si>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</si>
  <si>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</si>
  <si>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</si>
  <si>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</si>
  <si>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</si>
  <si>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</si>
  <si>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</si>
  <si>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</si>
  <si>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</si>
  <si>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</si>
  <si>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</si>
  <si>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</si>
  <si>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</si>
  <si>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</si>
  <si>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</si>
  <si>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</si>
  <si>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</si>
  <si>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</si>
  <si>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</si>
  <si>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</si>
  <si>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</si>
  <si>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</si>
  <si>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</si>
  <si>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</si>
  <si>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</si>
  <si>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</si>
  <si>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</si>
  <si>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</si>
  <si>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</si>
  <si>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</si>
  <si>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</si>
  <si>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</si>
  <si>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</si>
  <si>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</si>
  <si>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</si>
  <si>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</si>
  <si>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</si>
  <si>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</si>
  <si>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</si>
  <si>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</si>
  <si>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</si>
  <si>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</si>
  <si>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</si>
  <si>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</si>
  <si>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</si>
  <si>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</si>
  <si>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</si>
  <si>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</si>
  <si>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</si>
  <si>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</si>
  <si>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</si>
  <si>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</si>
  <si>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</si>
  <si>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</si>
  <si>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</si>
  <si>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</si>
  <si>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</si>
  <si>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</si>
  <si>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</si>
  <si>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</si>
  <si>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</si>
  <si>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</si>
  <si>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</si>
  <si>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</si>
  <si>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</si>
  <si>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</si>
  <si>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</si>
  <si>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</si>
  <si>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</si>
  <si>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</si>
  <si>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</si>
  <si>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</si>
  <si>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</si>
  <si>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</si>
  <si>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</si>
  <si>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</si>
  <si>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</si>
  <si>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</si>
  <si>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</si>
  <si>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</si>
  <si>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</si>
  <si>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</si>
  <si>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</si>
  <si>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</si>
  <si>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</si>
  <si>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</si>
  <si>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</si>
  <si>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</si>
  <si>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</si>
  <si>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</si>
  <si>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</si>
  <si>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</si>
  <si>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</si>
  <si>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</si>
  <si>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</si>
  <si>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</si>
  <si>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</si>
  <si>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</si>
  <si>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</si>
  <si>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</si>
  <si>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</si>
  <si>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</si>
  <si>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</si>
  <si>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</si>
  <si>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</si>
  <si>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</si>
  <si>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</si>
  <si>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</si>
  <si>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</si>
  <si>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</si>
  <si>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</si>
  <si>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</si>
  <si>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</si>
  <si>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</si>
  <si>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</si>
  <si>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</si>
  <si>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</si>
  <si>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</si>
  <si>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</si>
  <si>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</si>
  <si>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</si>
  <si>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</si>
  <si>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</si>
  <si>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</si>
  <si>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</si>
  <si>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</si>
  <si>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</si>
  <si>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</si>
  <si>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</si>
  <si>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</si>
  <si>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</si>
  <si>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</si>
  <si>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</si>
  <si>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</si>
  <si>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</si>
  <si>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</si>
  <si>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</si>
  <si>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</si>
  <si>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</si>
  <si>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</si>
  <si>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</si>
  <si>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</si>
  <si>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</si>
  <si>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</si>
  <si>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</si>
  <si>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</si>
  <si>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</si>
  <si>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</si>
  <si>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</si>
  <si>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</si>
  <si>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</si>
  <si>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</si>
  <si>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</si>
  <si>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</si>
  <si>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</si>
  <si>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</si>
  <si>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</si>
  <si>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</si>
  <si>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</si>
  <si>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</si>
  <si>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</si>
  <si>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</si>
  <si>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</si>
  <si>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</si>
  <si>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</si>
  <si>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</si>
  <si>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</si>
  <si>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</si>
  <si>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</si>
  <si>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</si>
  <si>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</si>
  <si>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</si>
  <si>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</si>
  <si>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</si>
  <si>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</si>
  <si>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</si>
  <si>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</si>
  <si>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</si>
  <si>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</si>
  <si>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</si>
  <si>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</si>
  <si>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</si>
  <si>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</si>
  <si>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</si>
  <si>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</si>
  <si>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</si>
  <si>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</si>
  <si>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</si>
  <si>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</si>
  <si>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</si>
  <si>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</si>
  <si>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</si>
  <si>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</si>
  <si>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</si>
  <si>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</si>
  <si>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</si>
  <si>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</si>
  <si>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</si>
  <si>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</si>
  <si>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</si>
  <si>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</si>
  <si>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</si>
  <si>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</si>
  <si>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</si>
  <si>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</si>
  <si>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</si>
  <si>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</si>
  <si>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</si>
  <si>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</si>
  <si>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</si>
  <si>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</si>
  <si>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</si>
  <si>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</si>
  <si>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</si>
  <si>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</si>
  <si>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</si>
  <si>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</si>
  <si>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</si>
  <si>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</si>
  <si>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</si>
  <si>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</si>
  <si>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</si>
  <si>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</si>
  <si>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</si>
  <si>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</si>
  <si>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</si>
  <si>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</si>
  <si>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</si>
  <si>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</si>
  <si>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</si>
  <si>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</si>
  <si>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</si>
  <si>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</si>
  <si>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</si>
  <si>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</si>
  <si>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</si>
  <si>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</si>
  <si>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</si>
  <si>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</si>
  <si>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</si>
  <si>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</si>
  <si>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</si>
  <si>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</si>
  <si>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</si>
  <si>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</si>
  <si>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</si>
  <si>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</si>
  <si>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</si>
  <si>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</si>
  <si>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</si>
  <si>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</si>
  <si>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</si>
  <si>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</si>
  <si>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</si>
  <si>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</si>
  <si>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</si>
  <si>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</si>
  <si>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</si>
  <si>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</si>
  <si>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</si>
  <si>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</si>
  <si>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</si>
  <si>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</si>
  <si>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</si>
  <si>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</si>
  <si>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</si>
  <si>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</si>
  <si>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</si>
  <si>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</si>
  <si>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</si>
  <si>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</si>
  <si>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</si>
  <si>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</si>
  <si>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</si>
  <si>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</si>
  <si>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</si>
  <si>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</si>
  <si>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</si>
  <si>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</si>
  <si>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</si>
  <si>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</si>
  <si>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</si>
  <si>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</si>
  <si>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</si>
  <si>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</si>
  <si>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</si>
  <si>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</si>
  <si>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</si>
  <si>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</si>
  <si>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</si>
  <si>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</si>
  <si>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</si>
  <si>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</si>
  <si>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</si>
  <si>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</si>
  <si>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</si>
  <si>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</si>
  <si>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</si>
  <si>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</si>
  <si>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</si>
  <si>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</si>
  <si>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</si>
  <si>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</si>
  <si>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</si>
  <si>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</si>
  <si>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</si>
  <si>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</si>
  <si>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</si>
  <si>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</si>
  <si>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</si>
  <si>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</si>
  <si>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</si>
  <si>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</si>
  <si>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</si>
  <si>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</si>
  <si>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</si>
  <si>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</si>
  <si>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</si>
  <si>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</si>
  <si>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</si>
  <si>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</si>
  <si>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</si>
  <si>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</si>
  <si>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</si>
  <si>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</si>
  <si>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</si>
  <si>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</si>
  <si>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</si>
  <si>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</si>
  <si>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</si>
  <si>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</si>
  <si>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</si>
  <si>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</si>
  <si>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</si>
  <si>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</si>
  <si>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</si>
  <si>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</si>
  <si>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</si>
  <si>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</si>
  <si>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</si>
  <si>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</si>
  <si>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</si>
  <si>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</si>
  <si>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</si>
  <si>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</si>
  <si>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</si>
  <si>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</si>
  <si>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</si>
  <si>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</si>
  <si>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</si>
  <si>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</si>
  <si>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</si>
  <si>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</si>
  <si>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</si>
  <si>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</si>
  <si>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</si>
  <si>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</si>
  <si>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</si>
  <si>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</si>
  <si>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</si>
  <si>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</si>
  <si>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</si>
  <si>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</si>
  <si>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</si>
  <si>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</si>
  <si>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</si>
  <si>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</si>
  <si>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</si>
  <si>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</si>
  <si>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</si>
  <si>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</si>
  <si>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</si>
  <si>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</si>
  <si>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</si>
  <si>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</si>
  <si>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</si>
  <si>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</si>
  <si>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</si>
  <si>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</si>
  <si>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</si>
  <si>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</si>
  <si>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</si>
  <si>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</si>
  <si>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</si>
  <si>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</si>
  <si>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</si>
  <si>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</si>
  <si>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</si>
  <si>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</si>
  <si>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</si>
  <si>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</si>
  <si>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</si>
  <si>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</si>
  <si>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</si>
  <si>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</si>
  <si>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</si>
  <si>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</si>
  <si>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</si>
  <si>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</si>
  <si>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</si>
  <si>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</si>
  <si>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</si>
  <si>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</si>
  <si>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</si>
  <si>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</si>
  <si>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</si>
  <si>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</si>
  <si>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</si>
  <si>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</si>
  <si>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</si>
  <si>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</si>
  <si>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</si>
  <si>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</si>
  <si>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</si>
  <si>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</si>
  <si>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</si>
  <si>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</si>
  <si>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</si>
  <si>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</si>
  <si>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</si>
  <si>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</si>
  <si>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</si>
  <si>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</si>
  <si>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</si>
  <si>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</si>
  <si>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</si>
  <si>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</si>
  <si>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</si>
  <si>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</si>
  <si>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</si>
  <si>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</si>
  <si>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</si>
  <si>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</si>
  <si>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</si>
  <si>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</si>
  <si>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</si>
  <si>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</si>
  <si>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</si>
  <si>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</si>
  <si>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</si>
  <si>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</si>
  <si>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</si>
  <si>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</si>
  <si>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</si>
  <si>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</si>
  <si>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</si>
  <si>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</si>
  <si>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</si>
  <si>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</si>
  <si>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</si>
  <si>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</si>
  <si>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</si>
  <si>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</si>
  <si>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</si>
  <si>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</si>
  <si>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</si>
  <si>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</si>
  <si>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</si>
  <si>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</si>
  <si>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</si>
  <si>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</si>
  <si>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</si>
  <si>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</si>
  <si>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</si>
  <si>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</si>
  <si>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</si>
  <si>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</si>
  <si>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</si>
  <si>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</si>
  <si>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</si>
  <si>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</si>
  <si>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</si>
  <si>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</si>
  <si>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</si>
  <si>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</si>
  <si>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</si>
  <si>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</si>
  <si>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</si>
  <si>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</si>
  <si>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</si>
  <si>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</si>
  <si>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</si>
  <si>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</si>
  <si>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</si>
  <si>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</si>
  <si>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</si>
  <si>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</si>
  <si>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</si>
  <si>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</si>
  <si>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</si>
  <si>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</si>
  <si>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</si>
  <si>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</si>
  <si>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</si>
  <si>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</si>
  <si>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</si>
  <si>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</si>
  <si>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</si>
  <si>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</si>
  <si>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</si>
  <si>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</si>
  <si>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</si>
  <si>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</si>
  <si>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</si>
  <si>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</si>
  <si>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</si>
  <si>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</si>
  <si>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</si>
  <si>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</si>
  <si>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</si>
  <si>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</si>
  <si>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</si>
  <si>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</si>
  <si>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</si>
  <si>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</si>
  <si>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</si>
  <si>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</si>
  <si>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</si>
  <si>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</si>
  <si>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</si>
  <si>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</si>
  <si>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</si>
  <si>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</si>
  <si>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</si>
  <si>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</si>
  <si>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</si>
  <si>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</si>
  <si>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</si>
  <si>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</si>
  <si>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</si>
  <si>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</si>
  <si>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</si>
  <si>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</si>
  <si>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</si>
  <si>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</si>
  <si>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</si>
  <si>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</si>
  <si>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</si>
  <si>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</si>
  <si>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</si>
  <si>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</si>
  <si>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</si>
  <si>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</si>
  <si>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</si>
  <si>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</si>
  <si>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</si>
  <si>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</si>
  <si>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</si>
  <si>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</si>
  <si>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</si>
  <si>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</si>
  <si>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</si>
  <si>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</si>
  <si>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</si>
  <si>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</si>
  <si>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</si>
  <si>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</si>
  <si>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</si>
  <si>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</si>
  <si>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</si>
  <si>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</si>
  <si>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</si>
  <si>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</si>
  <si>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</si>
  <si>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</si>
  <si>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</si>
  <si>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</si>
  <si>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</si>
  <si>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</si>
  <si>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</si>
  <si>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</si>
  <si>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</si>
  <si>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</si>
  <si>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</si>
  <si>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</si>
  <si>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</si>
  <si>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</si>
  <si>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</si>
  <si>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</si>
  <si>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</si>
  <si>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</si>
  <si>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</si>
  <si>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</si>
  <si>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</si>
  <si>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</si>
  <si>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</si>
  <si>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</si>
  <si>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</si>
  <si>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</si>
  <si>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</si>
  <si>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</si>
  <si>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</si>
  <si>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</si>
  <si>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</si>
  <si>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</si>
  <si>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</si>
  <si>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</si>
  <si>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</si>
  <si>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</si>
  <si>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</si>
  <si>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</si>
  <si>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</si>
  <si>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</si>
  <si>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</si>
  <si>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</si>
  <si>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</si>
  <si>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</si>
  <si>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</si>
  <si>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</si>
  <si>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</si>
  <si>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</si>
  <si>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</si>
  <si>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</si>
  <si>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</si>
  <si>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</si>
  <si>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</si>
  <si>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</si>
  <si>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</si>
  <si>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</si>
  <si>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</si>
  <si>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</si>
  <si>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</si>
  <si>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</si>
  <si>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</si>
  <si>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</si>
  <si>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</si>
  <si>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</si>
  <si>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</si>
  <si>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</si>
  <si>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</si>
  <si>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</si>
  <si>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</si>
  <si>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</si>
  <si>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</si>
  <si>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</si>
  <si>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</si>
  <si>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</si>
  <si>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</si>
  <si>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</si>
  <si>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</si>
  <si>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</si>
  <si>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</si>
  <si>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</si>
  <si>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</si>
  <si>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</si>
  <si>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</si>
  <si>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</si>
  <si>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</si>
  <si>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</si>
  <si>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</si>
  <si>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</si>
  <si>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</si>
  <si>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</si>
  <si>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</si>
  <si>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</si>
  <si>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</si>
  <si>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</si>
  <si>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</si>
  <si>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</si>
  <si>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</si>
  <si>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</si>
  <si>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</si>
  <si>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</si>
  <si>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</si>
  <si>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</si>
  <si>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</si>
  <si>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</si>
  <si>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</si>
  <si>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</si>
  <si>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</si>
  <si>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</si>
  <si>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</si>
  <si>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</si>
  <si>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</si>
  <si>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</si>
  <si>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</si>
  <si>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</si>
  <si>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</si>
  <si>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</si>
  <si>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</si>
  <si>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</si>
  <si>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</si>
  <si>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</si>
  <si>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</si>
  <si>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</si>
  <si>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</si>
  <si>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</si>
  <si>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</si>
  <si>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</si>
  <si>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</si>
  <si>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</si>
  <si>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</si>
  <si>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</si>
  <si>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</si>
  <si>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</si>
  <si>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</si>
  <si>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</si>
  <si>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</si>
  <si>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</si>
  <si>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</si>
  <si>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</si>
  <si>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</si>
  <si>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</si>
  <si>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</si>
  <si>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</si>
  <si>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</si>
  <si>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</si>
  <si>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</si>
  <si>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</si>
  <si>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</si>
  <si>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</si>
  <si>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</si>
  <si>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</si>
  <si>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</si>
  <si>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</si>
  <si>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</si>
  <si>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</si>
  <si>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</si>
  <si>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</si>
  <si>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</si>
  <si>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</si>
  <si>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</si>
  <si>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</si>
  <si>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</si>
  <si>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</si>
  <si>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</si>
  <si>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</si>
  <si>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</si>
  <si>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</si>
  <si>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</si>
  <si>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</si>
  <si>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</si>
  <si>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</si>
  <si>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</si>
  <si>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</si>
  <si>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</si>
  <si>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</si>
  <si>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</si>
  <si>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</si>
  <si>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</si>
  <si>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</si>
  <si>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</si>
  <si>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</si>
  <si>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</si>
  <si>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</si>
  <si>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</si>
  <si>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</si>
  <si>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</si>
  <si>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</si>
  <si>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</si>
  <si>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</si>
  <si>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</si>
  <si>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</si>
  <si>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</si>
  <si>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</si>
  <si>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</si>
  <si>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</si>
  <si>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</si>
  <si>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</si>
  <si>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</si>
  <si>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</si>
  <si>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</si>
  <si>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</si>
  <si>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</si>
  <si>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</si>
  <si>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</si>
  <si>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</si>
  <si>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</si>
  <si>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</si>
  <si>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</si>
  <si>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</si>
  <si>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</si>
  <si>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</si>
  <si>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</si>
  <si>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</si>
  <si>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</si>
  <si>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</si>
  <si>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</si>
  <si>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</si>
  <si>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</si>
  <si>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</si>
  <si>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</si>
  <si>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</si>
  <si>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</si>
  <si>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</si>
  <si>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</si>
  <si>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</si>
  <si>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</si>
  <si>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</si>
  <si>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</si>
  <si>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</si>
  <si>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</si>
  <si>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</si>
  <si>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</si>
  <si>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</si>
  <si>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</si>
  <si>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</si>
  <si>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</si>
  <si>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</si>
  <si>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</si>
  <si>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</si>
  <si>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</si>
  <si>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</si>
  <si>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</si>
  <si>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</si>
  <si>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</si>
  <si>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</si>
  <si>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</si>
  <si>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</si>
  <si>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</si>
  <si>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</si>
  <si>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</si>
  <si>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</si>
  <si>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</si>
  <si>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</si>
  <si>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</si>
  <si>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</si>
  <si>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</si>
  <si>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</si>
  <si>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</si>
  <si>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</si>
  <si>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</si>
  <si>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</si>
  <si>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</si>
  <si>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</si>
  <si>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</si>
  <si>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</si>
  <si>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</si>
  <si>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</si>
  <si>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</si>
  <si>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</si>
  <si>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</si>
  <si>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</si>
  <si>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</si>
  <si>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</si>
  <si>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</si>
  <si>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</si>
  <si>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</si>
  <si>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</si>
  <si>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</si>
  <si>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</si>
  <si>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</si>
  <si>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</si>
  <si>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</si>
  <si>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</si>
  <si>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</si>
  <si>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</si>
  <si>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</si>
  <si>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</si>
  <si>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</si>
  <si>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</si>
  <si>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</si>
  <si>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</si>
  <si>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</si>
  <si>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</si>
  <si>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</si>
  <si>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</si>
  <si>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</si>
  <si>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</si>
  <si>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</si>
  <si>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</si>
  <si>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</si>
  <si>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</si>
  <si>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</si>
  <si>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</si>
  <si>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</si>
  <si>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</si>
  <si>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</si>
  <si>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</si>
  <si>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</si>
  <si>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</si>
  <si>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</si>
  <si>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</si>
  <si>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</si>
  <si>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</si>
  <si>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</si>
  <si>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</si>
  <si>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</si>
  <si>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</si>
  <si>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</si>
  <si>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</si>
  <si>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</si>
  <si>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</si>
  <si>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</si>
  <si>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</si>
  <si>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</si>
  <si>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</si>
  <si>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</si>
  <si>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</si>
  <si>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</si>
  <si>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</si>
  <si>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</si>
  <si>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</si>
  <si>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</si>
  <si>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</si>
  <si>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</si>
  <si>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</si>
  <si>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</si>
  <si>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</si>
  <si>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</si>
  <si>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</si>
  <si>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</si>
  <si>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</si>
  <si>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</si>
  <si>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</si>
  <si>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</si>
  <si>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</si>
  <si>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</si>
  <si>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</si>
  <si>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</si>
  <si>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</si>
  <si>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</si>
  <si>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</si>
  <si>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</si>
  <si>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</si>
  <si>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</si>
  <si>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</si>
  <si>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</si>
  <si>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</si>
  <si>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</si>
  <si>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</si>
  <si>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</si>
  <si>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</si>
  <si>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</si>
  <si>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</si>
  <si>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</si>
  <si>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</si>
  <si>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</si>
  <si>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</si>
  <si>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</si>
  <si>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</si>
  <si>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</si>
  <si>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</si>
  <si>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</si>
  <si>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</si>
  <si>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</si>
  <si>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</si>
  <si>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</si>
  <si>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</si>
  <si>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</si>
  <si>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</si>
  <si>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</si>
  <si>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</si>
  <si>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</si>
  <si>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</si>
  <si>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</si>
  <si>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</si>
  <si>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</si>
  <si>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</si>
  <si>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</si>
  <si>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</si>
  <si>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</si>
  <si>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</si>
  <si>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</si>
  <si>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</si>
  <si>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</si>
  <si>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</si>
  <si>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</si>
  <si>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</si>
  <si>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</si>
  <si>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</si>
  <si>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</si>
  <si>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</si>
  <si>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</si>
  <si>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</si>
  <si>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</si>
  <si>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</si>
  <si>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</si>
  <si>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</si>
  <si>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</si>
  <si>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</si>
  <si>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</si>
  <si>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</si>
  <si>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</si>
  <si>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</si>
  <si>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</si>
  <si>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</si>
  <si>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</si>
  <si>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</si>
  <si>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</si>
  <si>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</si>
  <si>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</si>
  <si>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</si>
  <si>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</si>
  <si>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</si>
  <si>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</si>
  <si>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</si>
  <si>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</si>
  <si>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</si>
  <si>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</si>
  <si>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</si>
  <si>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</si>
  <si>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</si>
  <si>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</si>
  <si>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</si>
  <si>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</si>
  <si>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</si>
  <si>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</si>
  <si>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</si>
  <si>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</si>
  <si>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</si>
  <si>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</si>
  <si>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</si>
  <si>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</si>
  <si>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</si>
  <si>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</si>
  <si>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</si>
  <si>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</si>
  <si>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</si>
  <si>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</si>
  <si>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</si>
  <si>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</si>
  <si>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</si>
  <si>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</si>
  <si>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</si>
  <si>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</si>
  <si>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</si>
  <si>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</si>
  <si>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</si>
  <si>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</si>
  <si>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</si>
  <si>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</si>
  <si>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</si>
  <si>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</si>
  <si>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</si>
  <si>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</si>
  <si>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</si>
  <si>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</si>
  <si>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</si>
  <si>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</si>
  <si>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</si>
  <si>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</si>
  <si>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</si>
  <si>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</si>
  <si>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</si>
  <si>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</si>
  <si>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</si>
  <si>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</si>
  <si>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</si>
  <si>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</si>
  <si>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</si>
  <si>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</si>
  <si>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</si>
  <si>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</si>
  <si>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</si>
  <si>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</si>
  <si>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</si>
  <si>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</si>
  <si>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</si>
  <si>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</si>
  <si>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</si>
  <si>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</si>
  <si>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</si>
  <si>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</si>
  <si>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</si>
  <si>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</si>
  <si>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</si>
  <si>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</si>
  <si>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</si>
  <si>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</si>
  <si>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</si>
  <si>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</si>
  <si>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</si>
  <si>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</si>
  <si>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</si>
  <si>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</si>
  <si>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</si>
  <si>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</si>
  <si>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</si>
  <si>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</si>
  <si>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</si>
  <si>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</si>
  <si>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</si>
  <si>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</si>
  <si>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</si>
  <si>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</si>
  <si>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</si>
  <si>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</si>
  <si>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</si>
  <si>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</si>
  <si>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</si>
  <si>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</si>
  <si>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</si>
  <si>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</si>
  <si>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</si>
  <si>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</si>
  <si>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</si>
  <si>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</si>
  <si>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</si>
  <si>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</si>
  <si>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</si>
  <si>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</si>
  <si>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</si>
  <si>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</si>
  <si>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</si>
  <si>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</si>
  <si>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</si>
  <si>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</si>
  <si>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</si>
  <si>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</si>
  <si>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</si>
  <si>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</si>
  <si>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</si>
  <si>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</si>
  <si>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</si>
  <si>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</si>
  <si>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</si>
  <si>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</si>
  <si>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</si>
  <si>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</si>
  <si>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</si>
  <si>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</si>
  <si>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</si>
  <si>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</si>
  <si>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</si>
  <si>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</si>
  <si>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</si>
  <si>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</si>
  <si>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</si>
  <si>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</si>
  <si>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</si>
  <si>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</si>
  <si>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</si>
  <si>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</si>
  <si>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</si>
  <si>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</si>
  <si>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</si>
  <si>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</si>
  <si>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</si>
  <si>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</si>
  <si>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</si>
  <si>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</si>
  <si>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</si>
  <si>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</si>
  <si>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</si>
  <si>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</si>
  <si>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</si>
  <si>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</si>
  <si>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</si>
  <si>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</si>
  <si>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</si>
  <si>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</si>
  <si>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</si>
  <si>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</si>
  <si>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</si>
  <si>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</si>
  <si>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</si>
  <si>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</si>
  <si>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</si>
  <si>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</si>
  <si>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</si>
  <si>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</si>
  <si>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</si>
  <si>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</si>
  <si>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</si>
  <si>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</si>
  <si>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</si>
  <si>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</si>
  <si>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</si>
  <si>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</si>
  <si>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</si>
  <si>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</si>
  <si>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</si>
  <si>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</si>
  <si>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</si>
  <si>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</si>
  <si>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</si>
  <si>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</si>
  <si>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</si>
  <si>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</si>
  <si>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</si>
  <si>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</si>
  <si>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</si>
  <si>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</si>
  <si>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</si>
  <si>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</si>
  <si>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</si>
  <si>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</si>
  <si>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</si>
  <si>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</si>
  <si>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</si>
  <si>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</si>
  <si>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</si>
  <si>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</si>
  <si>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</si>
  <si>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</si>
  <si>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</si>
  <si>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</si>
  <si>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</si>
  <si>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</si>
  <si>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</si>
  <si>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</si>
  <si>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</si>
  <si>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</si>
  <si>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</si>
  <si>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</si>
  <si>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</si>
  <si>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</si>
  <si>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</si>
  <si>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</si>
  <si>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</si>
  <si>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</si>
  <si>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</si>
  <si>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</si>
  <si>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</si>
  <si>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</si>
  <si>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</si>
  <si>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</si>
  <si>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</si>
  <si>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</si>
  <si>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</si>
  <si>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</si>
  <si>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</si>
  <si>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</si>
  <si>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</si>
  <si>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</si>
  <si>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</si>
  <si>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</si>
  <si>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</si>
  <si>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</si>
  <si>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</si>
  <si>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</si>
  <si>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</si>
  <si>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</si>
  <si>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</si>
  <si>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</si>
  <si>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</si>
  <si>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</si>
  <si>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</si>
  <si>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</si>
  <si>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</si>
  <si>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</si>
  <si>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</si>
  <si>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</si>
  <si>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</si>
  <si>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</si>
  <si>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</si>
  <si>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</si>
  <si>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</si>
  <si>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</si>
  <si>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</si>
  <si>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</si>
  <si>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</si>
  <si>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</si>
  <si>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</si>
  <si>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</si>
  <si>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</si>
  <si>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</si>
  <si>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</si>
  <si>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</si>
  <si>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</si>
  <si>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</si>
  <si>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</si>
  <si>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</si>
  <si>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</si>
  <si>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</si>
  <si>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</si>
  <si>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</si>
  <si>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</si>
  <si>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</si>
  <si>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</si>
  <si>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</si>
  <si>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</si>
  <si>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</si>
  <si>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</si>
  <si>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</si>
  <si>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</si>
  <si>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</si>
  <si>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</si>
  <si>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</si>
  <si>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</si>
  <si>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</si>
  <si>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</si>
  <si>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</si>
  <si>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</si>
  <si>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</si>
  <si>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</si>
  <si>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</si>
  <si>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</si>
  <si>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</si>
  <si>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</si>
  <si>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</si>
  <si>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</si>
  <si>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</si>
  <si>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</si>
  <si>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</si>
  <si>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</si>
  <si>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</si>
  <si>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</si>
  <si>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</si>
  <si>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</si>
  <si>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</si>
  <si>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</si>
  <si>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</si>
  <si>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</si>
  <si>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</si>
  <si>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</si>
  <si>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</si>
  <si>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</si>
  <si>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</si>
  <si>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</si>
  <si>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</si>
  <si>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</si>
  <si>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</si>
  <si>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</si>
  <si>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</si>
  <si>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</si>
  <si>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</si>
  <si>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</si>
  <si>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</si>
  <si>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</si>
  <si>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</si>
  <si>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</si>
  <si>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</si>
  <si>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</si>
  <si>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</si>
  <si>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</si>
  <si>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</si>
  <si>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</si>
  <si>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</si>
  <si>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</si>
  <si>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</si>
  <si>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</si>
  <si>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</si>
  <si>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</si>
  <si>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</si>
  <si>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</si>
  <si>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</si>
  <si>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</si>
  <si>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</si>
  <si>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</si>
  <si>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</si>
  <si>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</si>
  <si>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</si>
  <si>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</si>
  <si>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</si>
  <si>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</si>
  <si>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</si>
  <si>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</si>
  <si>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</si>
  <si>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</si>
  <si>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</si>
  <si>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</si>
  <si>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</si>
  <si>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</si>
  <si>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</si>
  <si>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</si>
  <si>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</si>
  <si>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</si>
  <si>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</si>
  <si>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</si>
  <si>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</si>
  <si>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</si>
  <si>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</si>
  <si>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</si>
  <si>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</si>
  <si>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</si>
  <si>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</si>
  <si>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</si>
  <si>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</si>
  <si>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</si>
  <si>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</si>
  <si>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</si>
  <si>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</si>
  <si>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</si>
  <si>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</si>
  <si>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</si>
  <si>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</si>
  <si>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</si>
  <si>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</si>
  <si>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</si>
  <si>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</si>
  <si>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</si>
  <si>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</si>
  <si>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</si>
  <si>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</si>
  <si>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</si>
  <si>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</si>
  <si>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</si>
  <si>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</si>
  <si>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</si>
  <si>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</si>
  <si>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</si>
  <si>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</si>
  <si>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</si>
  <si>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</si>
  <si>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</si>
  <si>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</si>
  <si>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</si>
  <si>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</si>
  <si>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</si>
  <si>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</si>
  <si>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</si>
  <si>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</si>
  <si>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</si>
  <si>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</si>
  <si>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</si>
  <si>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</si>
  <si>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</si>
  <si>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</si>
  <si>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</si>
  <si>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</si>
  <si>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</si>
  <si>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</si>
  <si>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</si>
  <si>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</si>
  <si>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</si>
  <si>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</si>
  <si>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</si>
  <si>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</si>
  <si>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</si>
  <si>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</si>
  <si>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</si>
  <si>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</si>
  <si>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</si>
  <si>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</si>
  <si>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</si>
  <si>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</si>
  <si>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</si>
  <si>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</si>
  <si>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</si>
  <si>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</si>
  <si>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</si>
  <si>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</si>
  <si>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</si>
  <si>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</si>
  <si>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</si>
  <si>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</si>
  <si>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</si>
  <si>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</si>
  <si>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</si>
  <si>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</si>
  <si>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</si>
  <si>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</si>
  <si>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</si>
  <si>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</si>
  <si>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</si>
  <si>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</si>
  <si>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</si>
  <si>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</si>
  <si>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</si>
  <si>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</si>
  <si>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</si>
  <si>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</si>
  <si>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</si>
  <si>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</si>
  <si>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</si>
  <si>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</si>
  <si>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</si>
  <si>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</si>
  <si>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</si>
  <si>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</si>
  <si>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</si>
  <si>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</si>
  <si>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</si>
  <si>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</si>
  <si>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</si>
  <si>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</si>
  <si>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</si>
  <si>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</si>
  <si>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</si>
  <si>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</si>
  <si>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</si>
  <si>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</si>
  <si>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</si>
  <si>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</si>
  <si>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</si>
  <si>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</si>
  <si>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</si>
  <si>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</si>
  <si>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</si>
  <si>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</si>
  <si>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</si>
  <si>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</si>
  <si>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</si>
  <si>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</si>
  <si>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</si>
  <si>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</si>
  <si>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</si>
  <si>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</si>
  <si>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</si>
  <si>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</si>
  <si>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</si>
  <si>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</si>
  <si>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</si>
  <si>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</si>
  <si>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</si>
  <si>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</si>
  <si>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</si>
  <si>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</si>
  <si>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</si>
  <si>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</si>
  <si>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</si>
  <si>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</si>
  <si>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</si>
  <si>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</si>
  <si>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</si>
  <si>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</si>
  <si>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</si>
  <si>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</si>
  <si>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</si>
  <si>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</si>
  <si>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</si>
  <si>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</si>
  <si>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</si>
  <si>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</si>
  <si>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</si>
  <si>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</si>
  <si>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</si>
  <si>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</si>
  <si>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</si>
  <si>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</si>
  <si>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</si>
  <si>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</si>
  <si>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</si>
  <si>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</si>
  <si>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</si>
  <si>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</si>
  <si>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</si>
  <si>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</si>
  <si>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</si>
  <si>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</si>
  <si>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</si>
  <si>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</si>
  <si>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</si>
  <si>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</si>
  <si>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</si>
  <si>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</si>
  <si>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</si>
  <si>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</si>
  <si>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</si>
  <si>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</si>
  <si>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</si>
  <si>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</si>
  <si>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</si>
  <si>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</si>
  <si>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</si>
  <si>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</si>
  <si>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</si>
  <si>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</si>
  <si>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</si>
  <si>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</si>
  <si>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</si>
  <si>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</si>
  <si>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</si>
  <si>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</si>
  <si>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</si>
  <si>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</si>
  <si>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</si>
  <si>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</si>
  <si>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</si>
  <si>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</si>
  <si>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</si>
  <si>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</si>
  <si>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</si>
  <si>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</si>
  <si>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</si>
  <si>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</si>
  <si>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</si>
  <si>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</si>
  <si>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</si>
  <si>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</si>
  <si>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</si>
  <si>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</si>
  <si>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</si>
  <si>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</si>
  <si>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</si>
  <si>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</si>
  <si>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</si>
  <si>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</si>
  <si>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</si>
  <si>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</si>
  <si>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</si>
  <si>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</si>
  <si>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</si>
  <si>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</si>
  <si>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</si>
  <si>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</si>
  <si>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</si>
  <si>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</si>
  <si>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</si>
  <si>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</si>
  <si>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</si>
  <si>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</si>
  <si>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</si>
  <si>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</si>
  <si>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</si>
  <si>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</si>
  <si>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</si>
  <si>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</si>
  <si>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</si>
  <si>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</si>
  <si>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</si>
  <si>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</si>
  <si>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</si>
  <si>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</si>
  <si>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</si>
  <si>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</si>
  <si>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</si>
  <si>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</si>
  <si>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</si>
  <si>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</si>
  <si>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</si>
  <si>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</si>
  <si>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</si>
  <si>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</si>
  <si>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</si>
  <si>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</si>
  <si>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</si>
  <si>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</si>
  <si>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</si>
  <si>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</si>
  <si>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</si>
  <si>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</si>
  <si>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</si>
  <si>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</si>
  <si>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</si>
  <si>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</si>
  <si>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</si>
  <si>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</si>
  <si>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</si>
  <si>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</si>
  <si>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</si>
  <si>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</si>
  <si>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</si>
  <si>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</si>
  <si>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</si>
  <si>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</si>
  <si>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</si>
  <si>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</si>
  <si>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</si>
  <si>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</si>
  <si>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</si>
  <si>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</si>
  <si>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</si>
  <si>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</si>
  <si>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</si>
  <si>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</si>
  <si>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</si>
  <si>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</si>
  <si>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</si>
  <si>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</si>
  <si>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</si>
  <si>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</si>
  <si>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</si>
  <si>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</si>
  <si>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</si>
  <si>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</si>
  <si>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</si>
  <si>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</si>
  <si>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</si>
  <si>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</si>
  <si>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</si>
  <si>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</si>
  <si>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</si>
  <si>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</si>
  <si>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</si>
  <si>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</si>
  <si>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</si>
  <si>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</si>
  <si>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</si>
  <si>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</si>
  <si>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</si>
  <si>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</si>
  <si>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</si>
  <si>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</si>
  <si>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</si>
  <si>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</si>
  <si>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</si>
  <si>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</si>
  <si>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</si>
  <si>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</si>
  <si>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</si>
  <si>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</si>
  <si>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</si>
  <si>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</si>
  <si>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</si>
  <si>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</si>
  <si>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</si>
  <si>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</si>
  <si>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</si>
  <si>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</si>
  <si>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</si>
  <si>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</si>
  <si>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</si>
  <si>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</si>
  <si>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</si>
  <si>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</si>
  <si>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</si>
  <si>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</si>
  <si>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</si>
  <si>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</si>
  <si>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</si>
  <si>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</si>
  <si>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</si>
  <si>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</si>
  <si>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</si>
  <si>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</si>
  <si>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</si>
  <si>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</si>
  <si>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</si>
  <si>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</si>
  <si>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</si>
  <si>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</si>
  <si>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</si>
  <si>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</si>
  <si>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</si>
  <si>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</si>
  <si>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</si>
  <si>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</si>
  <si>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</si>
  <si>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</si>
  <si>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</si>
  <si>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</si>
  <si>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</si>
  <si>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</si>
  <si>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</si>
  <si>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</si>
  <si>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</si>
  <si>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</si>
  <si>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</si>
  <si>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</si>
  <si>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</si>
  <si>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</si>
  <si>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</si>
  <si>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</si>
  <si>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</si>
  <si>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</si>
  <si>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</si>
  <si>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</si>
  <si>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</si>
  <si>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</si>
  <si>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</si>
  <si>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</si>
  <si>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</si>
  <si>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</si>
  <si>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</si>
  <si>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</si>
  <si>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</si>
  <si>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</si>
  <si>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</si>
  <si>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</si>
  <si>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</si>
  <si>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</si>
  <si>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</si>
  <si>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</si>
  <si>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</si>
  <si>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</si>
  <si>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</si>
  <si>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</si>
  <si>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</si>
  <si>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</si>
  <si>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</si>
  <si>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</si>
  <si>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</si>
  <si>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</si>
  <si>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</si>
  <si>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</si>
  <si>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</si>
  <si>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</si>
  <si>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</si>
  <si>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</si>
  <si>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</si>
  <si>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</si>
  <si>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</si>
  <si>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</si>
  <si>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</si>
  <si>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</si>
  <si>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</si>
  <si>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</si>
  <si>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</si>
  <si>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</si>
  <si>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</si>
  <si>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</si>
  <si>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</si>
  <si>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</si>
  <si>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</si>
  <si>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</si>
  <si>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</si>
  <si>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</si>
  <si>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</si>
  <si>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</si>
  <si>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</si>
  <si>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</si>
  <si>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</si>
  <si>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</si>
  <si>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</si>
  <si>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</si>
  <si>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</si>
  <si>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</si>
  <si>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</si>
  <si>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</si>
  <si>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</si>
  <si>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</si>
  <si>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</si>
  <si>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</si>
  <si>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</si>
  <si>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</si>
  <si>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</si>
  <si>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</si>
  <si>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</si>
  <si>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</si>
  <si>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</si>
  <si>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</si>
  <si>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</si>
  <si>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</si>
  <si>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</si>
  <si>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</si>
  <si>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</si>
  <si>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</si>
  <si>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</si>
  <si>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</si>
  <si>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</si>
  <si>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</si>
  <si>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</si>
  <si>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</si>
  <si>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</si>
  <si>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</si>
  <si>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</si>
  <si>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</si>
  <si>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</si>
  <si>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</si>
  <si>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</si>
  <si>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</si>
  <si>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</si>
  <si>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</si>
  <si>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</si>
  <si>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</si>
  <si>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</si>
  <si>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</si>
  <si>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</si>
  <si>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</si>
  <si>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</si>
  <si>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</si>
  <si>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</si>
  <si>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</si>
  <si>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</si>
  <si>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</si>
  <si>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</si>
  <si>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</si>
  <si>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</si>
  <si>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</si>
  <si>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</si>
  <si>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</si>
  <si>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</si>
  <si>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</si>
  <si>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</si>
  <si>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</si>
  <si>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</si>
  <si>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</si>
  <si>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</si>
  <si>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</si>
  <si>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</si>
  <si>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</si>
  <si>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</si>
  <si>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</si>
  <si>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</si>
  <si>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</si>
  <si>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</si>
  <si>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</si>
  <si>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</si>
  <si>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</si>
  <si>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</si>
  <si>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</si>
  <si>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</si>
  <si>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</si>
  <si>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</si>
  <si>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</si>
  <si>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</si>
  <si>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</si>
  <si>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</si>
  <si>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</si>
  <si>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</si>
  <si>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</si>
  <si>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</si>
  <si>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</si>
  <si>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</si>
  <si>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</si>
  <si>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</si>
  <si>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</si>
  <si>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</si>
  <si>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</si>
  <si>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</si>
  <si>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</si>
  <si>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</si>
  <si>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</si>
  <si>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</si>
  <si>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</si>
  <si>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</si>
  <si>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</si>
  <si>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</si>
  <si>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</si>
  <si>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</si>
  <si>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</si>
  <si>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</si>
  <si>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</si>
  <si>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</si>
  <si>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</si>
  <si>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</si>
  <si>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</si>
  <si>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</si>
  <si>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</si>
  <si>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</si>
  <si>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</si>
  <si>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</si>
  <si>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</si>
  <si>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</si>
  <si>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</si>
  <si>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</si>
  <si>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</si>
  <si>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</si>
  <si>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</si>
  <si>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</si>
  <si>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</si>
  <si>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</si>
  <si>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</si>
  <si>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</si>
  <si>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</si>
  <si>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</si>
  <si>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</si>
  <si>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</si>
  <si>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</si>
  <si>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</si>
  <si>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</si>
  <si>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</si>
  <si>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</si>
  <si>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</si>
  <si>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</si>
  <si>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</si>
  <si>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</si>
  <si>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</si>
  <si>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</si>
  <si>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</si>
  <si>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</si>
  <si>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</si>
  <si>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</si>
  <si>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</si>
  <si>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</si>
  <si>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</si>
  <si>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</si>
  <si>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Successful</t>
  </si>
  <si>
    <t>Failed</t>
  </si>
  <si>
    <t>Mean Goal</t>
  </si>
  <si>
    <t>Median Goal</t>
  </si>
  <si>
    <t>Mean Pledged</t>
  </si>
  <si>
    <t xml:space="preserve">Median Pledged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</si>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</sst>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1" applyNumberFormat="1" applyFont="1"/>
    <xf numFmtId="167" fontId="1" fillId="0" borderId="0" xfId="1" applyNumberFormat="1" applyFont="1"/>
    <xf numFmtId="0" fontId="1" fillId="0" borderId="0" xfId="0" applyFont="1"/>
  </cellXfs>
  <cellStyles count="2">
    <cellStyle name="Currency" xfId="1" builtinId="4"/>
    <cellStyle name="Normal" xfId="0" builtinId="0"/>
  </cellStyles>
  <dxfs count="8"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76D6FF"/>
      <color rgb="FF0096FF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[AlysiaWon-data-1-1-3-StarterBook.xlsx]Categorey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'Categorey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'Categorey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'Categorey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5-8041-BAC3-258943862600}"/>
            </c:ext>
          </c:extLst>
        </c:ser>
        <c:ser>
          <c:idx val="1"/>
          <c:order val="1"/>
          <c:tx>
            <c:strRef>
              <c:f>'Categorey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'Categorey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'Categorey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71-C64F-8A53-C80CB08623A7}"/>
            </c:ext>
          </c:extLst>
        </c:ser>
        <c:ser>
          <c:idx val="2"/>
          <c:order val="2"/>
          <c:tx>
            <c:strRef>
              <c:f>'Categorey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'Categorey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'Categorey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71-C64F-8A53-C80CB08623A7}"/>
            </c:ext>
          </c:extLst>
        </c:ser>
        <c:ser>
          <c:idx val="3"/>
          <c:order val="3"/>
          <c:tx>
            <c:strRef>
              <c:f>'Categorey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'Categorey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'Categorey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71-C64F-8A53-C80CB0862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427359"/>
        <c:axId val="872130031"/>
      </c:barChart>
      <c:catAx>
        <c:axId val="77042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30031"/>
        <c:crosses val="autoZero"/>
        <c:auto val="1"/>
        <c:lblAlgn val="ctr"/>
        <c:lblOffset val="100"/>
        <c:noMultiLvlLbl val="0"/>
      </c:catAx>
      <c:valAx>
        <c:axId val="87213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42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[AlysiaWon-data-1-1-3-StarterBook.xlsx]Subcategory Statistics!PivotTable4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0F-B442-8406-FFB274EC29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0F-B442-8406-FFB274EC29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B0F-B442-8406-FFB274EC2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5075471"/>
        <c:axId val="881223087"/>
      </c:barChart>
      <c:catAx>
        <c:axId val="39507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23087"/>
        <c:crosses val="autoZero"/>
        <c:auto val="1"/>
        <c:lblAlgn val="ctr"/>
        <c:lblOffset val="100"/>
        <c:noMultiLvlLbl val="0"/>
      </c:catAx>
      <c:valAx>
        <c:axId val="88122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07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[AlysiaWon-data-1-1-3-StarterBook.xlsx]Outcomes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D-2F49-9643-B388F4202DA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6DD-2F49-9643-B388F4202DA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6DD-2F49-9643-B388F4202DA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DD-2F49-9643-B388F4202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075968"/>
        <c:axId val="492077616"/>
      </c:lineChart>
      <c:catAx>
        <c:axId val="49207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077616"/>
        <c:crosses val="autoZero"/>
        <c:auto val="1"/>
        <c:lblAlgn val="ctr"/>
        <c:lblOffset val="100"/>
        <c:noMultiLvlLbl val="0"/>
      </c:catAx>
      <c:valAx>
        <c:axId val="4920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07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0524DCE-D027-164B-BBA2-7BCFCE985AB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6422E62-3BF4-B445-811A-059C191FB31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42FA117-7DD2-5A45-AB20-12668BCE655C}">
  <sheetPr/>
  <sheetViews>
    <sheetView tabSelected="1"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1</xdr:row>
      <xdr:rowOff>127000</xdr:rowOff>
    </xdr:from>
    <xdr:to>
      <xdr:col>12</xdr:col>
      <xdr:colOff>330200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E47F7-0953-C447-A374-FEA385CC3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1</xdr:row>
      <xdr:rowOff>165100</xdr:rowOff>
    </xdr:from>
    <xdr:to>
      <xdr:col>13</xdr:col>
      <xdr:colOff>0</xdr:colOff>
      <xdr:row>16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A7AA95-5493-4C43-8EB7-126536D4BF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114300</xdr:rowOff>
    </xdr:from>
    <xdr:to>
      <xdr:col>11</xdr:col>
      <xdr:colOff>800100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CEE63-51CC-374C-A5E5-F0557EDD6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2C7FBC-7E3B-5A4B-BD71-2C438CCDA77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90FBA88-7AFC-554A-BE77-9579F3B4373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ia Won" refreshedDate="44302.561725810185" createdVersion="7" refreshedVersion="7" minRefreshableVersion="3" recordCount="4114" xr:uid="{EE02DF44-FC22-034A-9F61-F0EFAE4159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ia Won" refreshedDate="44302.579972569445" createdVersion="7" refreshedVersion="7" minRefreshableVersion="3" recordCount="4114" xr:uid="{4F3DAF99-BA2F-B84B-9892-1CC8A3C4C3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FA554-5161-D541-9DC6-58E67E35091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F60D3-506A-7945-B2FA-12C02859520D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5C76-8EA3-EF43-874F-9C2131692117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77" zoomScaleNormal="95" workbookViewId="0">
      <pane xSplit="1" ySplit="1" topLeftCell="B2924" activePane="bottomRight" state="frozen"/>
      <selection pane="topRight" activeCell="B1" sqref="B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11" bestFit="1" customWidth="1"/>
    <col min="18" max="18" width="14.5" bestFit="1" customWidth="1"/>
    <col min="19" max="19" width="20.5" style="15" bestFit="1" customWidth="1"/>
    <col min="20" max="20" width="10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(((J2/60)/60)/24)+(DATE(1970,1,1))</f>
        <v>42177.007071759261</v>
      </c>
      <c r="T2" s="15">
        <f>(((I2/60)/60)/24)+(DATE(1970,1,1))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(((J3/60)/60)/24)+(DATE(1970,1,1))</f>
        <v>42766.600497685184</v>
      </c>
      <c r="T3" s="15">
        <f t="shared" ref="T3:T66" si="3">(((I3/60)/60)/24)+(DATE(1970,1,1))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(((J67/60)/60)/24)+(DATE(1970,1,1))</f>
        <v>41835.821226851855</v>
      </c>
      <c r="T67" s="15">
        <f t="shared" ref="T67:T130" si="7">(((I67/60)/60)/24)+(DATE(1970,1,1))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(((J131/60)/60)/24)+(DATE(1970,1,1))</f>
        <v>41882.937303240738</v>
      </c>
      <c r="T131" s="15">
        <f t="shared" ref="T131:T194" si="11">(((I131/60)/60)/24)+(DATE(1970,1,1))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(((J195/60)/60)/24)+(DATE(1970,1,1))</f>
        <v>41911.934791666667</v>
      </c>
      <c r="T195" s="15">
        <f t="shared" ref="T195:T258" si="15">(((I195/60)/60)/24)+(DATE(1970,1,1))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(((J259/60)/60)/24)+(DATE(1970,1,1))</f>
        <v>42479.626875000002</v>
      </c>
      <c r="T259" s="15">
        <f t="shared" ref="T259:T322" si="19">(((I259/60)/60)/24)+(DATE(1970,1,1))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(((J323/60)/60)/24)+(DATE(1970,1,1))</f>
        <v>42647.446597222224</v>
      </c>
      <c r="T323" s="15">
        <f t="shared" ref="T323:T386" si="23">(((I323/60)/60)/24)+(DATE(1970,1,1))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(((J387/60)/60)/24)+(DATE(1970,1,1))</f>
        <v>41934.584502314814</v>
      </c>
      <c r="T387" s="15">
        <f t="shared" ref="T387:T450" si="27">(((I387/60)/60)/24)+(DATE(1970,1,1))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(((J451/60)/60)/24)+(DATE(1970,1,1))</f>
        <v>41534.568113425928</v>
      </c>
      <c r="T451" s="15">
        <f t="shared" ref="T451:T514" si="31">(((I451/60)/60)/24)+(DATE(1970,1,1))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(((J515/60)/60)/24)+(DATE(1970,1,1))</f>
        <v>42552.653993055559</v>
      </c>
      <c r="T515" s="15">
        <f t="shared" ref="T515:T578" si="35">(((I515/60)/60)/24)+(DATE(1970,1,1))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(((J579/60)/60)/24)+(DATE(1970,1,1))</f>
        <v>42450.589143518519</v>
      </c>
      <c r="T579" s="15">
        <f t="shared" ref="T579:T642" si="39">(((I579/60)/60)/24)+(DATE(1970,1,1))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(((J643/60)/60)/24)+(DATE(1970,1,1))</f>
        <v>42199.57</v>
      </c>
      <c r="T643" s="15">
        <f t="shared" ref="T643:T706" si="43">(((I643/60)/60)/24)+(DATE(1970,1,1))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(((J707/60)/60)/24)+(DATE(1970,1,1))</f>
        <v>42726.491643518515</v>
      </c>
      <c r="T707" s="15">
        <f t="shared" ref="T707:T770" si="47">(((I707/60)/60)/24)+(DATE(1970,1,1))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(((J771/60)/60)/24)+(DATE(1970,1,1))</f>
        <v>41604.996458333335</v>
      </c>
      <c r="T771" s="15">
        <f t="shared" ref="T771:T834" si="51">(((I771/60)/60)/24)+(DATE(1970,1,1))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(((J835/60)/60)/24)+(DATE(1970,1,1))</f>
        <v>41718.878182870372</v>
      </c>
      <c r="T835" s="15">
        <f t="shared" ref="T835:T898" si="55">(((I835/60)/60)/24)+(DATE(1970,1,1))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(((J899/60)/60)/24)+(DATE(1970,1,1))</f>
        <v>41211.688750000001</v>
      </c>
      <c r="T899" s="15">
        <f t="shared" ref="T899:T962" si="59">(((I899/60)/60)/24)+(DATE(1970,1,1))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(((J963/60)/60)/24)+(DATE(1970,1,1))</f>
        <v>42740.693692129629</v>
      </c>
      <c r="T963" s="15">
        <f t="shared" ref="T963:T1026" si="63">(((I963/60)/60)/24)+(DATE(1970,1,1))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(((J1027/60)/60)/24)+(DATE(1970,1,1))</f>
        <v>42049.833761574075</v>
      </c>
      <c r="T1027" s="15">
        <f t="shared" ref="T1027:T1090" si="67">(((I1027/60)/60)/24)+(DATE(1970,1,1))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(((J1091/60)/60)/24)+(DATE(1970,1,1))</f>
        <v>42151.189525462964</v>
      </c>
      <c r="T1091" s="15">
        <f t="shared" ref="T1091:T1154" si="71">(((I1091/60)/60)/24)+(DATE(1970,1,1))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(((J1155/60)/60)/24)+(DATE(1970,1,1))</f>
        <v>42143.714178240742</v>
      </c>
      <c r="T1155" s="15">
        <f t="shared" ref="T1155:T1218" si="75">(((I1155/60)/60)/24)+(DATE(1970,1,1))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(((J1219/60)/60)/24)+(DATE(1970,1,1))</f>
        <v>42535.809490740736</v>
      </c>
      <c r="T1219" s="15">
        <f t="shared" ref="T1219:T1282" si="79">(((I1219/60)/60)/24)+(DATE(1970,1,1))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(((J1283/60)/60)/24)+(DATE(1970,1,1))</f>
        <v>41463.743472222224</v>
      </c>
      <c r="T1283" s="15">
        <f t="shared" ref="T1283:T1346" si="83">(((I1283/60)/60)/24)+(DATE(1970,1,1))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(((J1347/60)/60)/24)+(DATE(1970,1,1))</f>
        <v>41799.814340277779</v>
      </c>
      <c r="T1347" s="15">
        <f t="shared" ref="T1347:T1410" si="87">(((I1347/60)/60)/24)+(DATE(1970,1,1))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(((J1411/60)/60)/24)+(DATE(1970,1,1))</f>
        <v>41945.133506944447</v>
      </c>
      <c r="T1411" s="15">
        <f t="shared" ref="T1411:T1474" si="91">(((I1411/60)/60)/24)+(DATE(1970,1,1))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(((J1475/60)/60)/24)+(DATE(1970,1,1))</f>
        <v>40939.979618055557</v>
      </c>
      <c r="T1475" s="15">
        <f t="shared" ref="T1475:T1538" si="95">(((I1475/60)/60)/24)+(DATE(1970,1,1))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(((J1539/60)/60)/24)+(DATE(1970,1,1))</f>
        <v>42552.315127314811</v>
      </c>
      <c r="T1539" s="15">
        <f t="shared" ref="T1539:T1602" si="99">(((I1539/60)/60)/24)+(DATE(1970,1,1))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(((J1603/60)/60)/24)+(DATE(1970,1,1))</f>
        <v>40638.092974537038</v>
      </c>
      <c r="T1603" s="15">
        <f t="shared" ref="T1603:T1666" si="103">(((I1603/60)/60)/24)+(DATE(1970,1,1))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(((J1667/60)/60)/24)+(DATE(1970,1,1))</f>
        <v>40564.649456018517</v>
      </c>
      <c r="T1667" s="15">
        <f t="shared" ref="T1667:T1730" si="107">(((I1667/60)/60)/24)+(DATE(1970,1,1))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(((J1731/60)/60)/24)+(DATE(1970,1,1))</f>
        <v>42471.052152777775</v>
      </c>
      <c r="T1731" s="15">
        <f t="shared" ref="T1731:T1794" si="111">(((I1731/60)/60)/24)+(DATE(1970,1,1))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(((J1795/60)/60)/24)+(DATE(1970,1,1))</f>
        <v>41940.89166666667</v>
      </c>
      <c r="T1795" s="15">
        <f t="shared" ref="T1795:T1858" si="115">(((I1795/60)/60)/24)+(DATE(1970,1,1))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(((J1859/60)/60)/24)+(DATE(1970,1,1))</f>
        <v>41864.76866898148</v>
      </c>
      <c r="T1859" s="15">
        <f t="shared" ref="T1859:T1922" si="119">(((I1859/60)/60)/24)+(DATE(1970,1,1))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(((J1923/60)/60)/24)+(DATE(1970,1,1))</f>
        <v>41074.221562500003</v>
      </c>
      <c r="T1923" s="15">
        <f t="shared" ref="T1923:T1986" si="123">(((I1923/60)/60)/24)+(DATE(1970,1,1))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(((J1987/60)/60)/24)+(DATE(1970,1,1))</f>
        <v>42555.698738425926</v>
      </c>
      <c r="T1987" s="15">
        <f t="shared" ref="T1987:T2050" si="127">(((I1987/60)/60)/24)+(DATE(1970,1,1))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(((J2051/60)/60)/24)+(DATE(1970,1,1))</f>
        <v>41575.527349537035</v>
      </c>
      <c r="T2051" s="15">
        <f t="shared" ref="T2051:T2114" si="131">(((I2051/60)/60)/24)+(DATE(1970,1,1))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(((J2115/60)/60)/24)+(DATE(1970,1,1))</f>
        <v>41870.86546296296</v>
      </c>
      <c r="T2115" s="15">
        <f t="shared" ref="T2115:T2178" si="135">(((I2115/60)/60)/24)+(DATE(1970,1,1))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(((J2179/60)/60)/24)+(DATE(1970,1,1))</f>
        <v>42502.250775462962</v>
      </c>
      <c r="T2179" s="15">
        <f t="shared" ref="T2179:T2242" si="139">(((I2179/60)/60)/24)+(DATE(1970,1,1))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(((J2243/60)/60)/24)+(DATE(1970,1,1))</f>
        <v>42766.827546296292</v>
      </c>
      <c r="T2243" s="15">
        <f t="shared" ref="T2243:T2306" si="143">(((I2243/60)/60)/24)+(DATE(1970,1,1))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(((J2307/60)/60)/24)+(DATE(1970,1,1))</f>
        <v>41834.695277777777</v>
      </c>
      <c r="T2307" s="15">
        <f t="shared" ref="T2307:T2370" si="147">(((I2307/60)/60)/24)+(DATE(1970,1,1))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(((J2371/60)/60)/24)+(DATE(1970,1,1))</f>
        <v>42380.812627314815</v>
      </c>
      <c r="T2371" s="15">
        <f t="shared" ref="T2371:T2434" si="151">(((I2371/60)/60)/24)+(DATE(1970,1,1))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(((J2435/60)/60)/24)+(DATE(1970,1,1))</f>
        <v>42397.89980324074</v>
      </c>
      <c r="T2435" s="15">
        <f t="shared" ref="T2435:T2498" si="155">(((I2435/60)/60)/24)+(DATE(1970,1,1))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(((J2499/60)/60)/24)+(DATE(1970,1,1))</f>
        <v>40730.878912037035</v>
      </c>
      <c r="T2499" s="15">
        <f t="shared" ref="T2499:T2562" si="159">(((I2499/60)/60)/24)+(DATE(1970,1,1))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(((J2563/60)/60)/24)+(DATE(1970,1,1))</f>
        <v>42260.528807870374</v>
      </c>
      <c r="T2563" s="15">
        <f t="shared" ref="T2563:T2626" si="163">(((I2563/60)/60)/24)+(DATE(1970,1,1))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(((J2627/60)/60)/24)+(DATE(1970,1,1))</f>
        <v>42658.810277777782</v>
      </c>
      <c r="T2627" s="15">
        <f t="shared" ref="T2627:T2690" si="167">(((I2627/60)/60)/24)+(DATE(1970,1,1))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(((J2691/60)/60)/24)+(DATE(1970,1,1))</f>
        <v>42551.961689814809</v>
      </c>
      <c r="T2691" s="15">
        <f t="shared" ref="T2691:T2754" si="171">(((I2691/60)/60)/24)+(DATE(1970,1,1))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(((J2755/60)/60)/24)+(DATE(1970,1,1))</f>
        <v>41117.900729166664</v>
      </c>
      <c r="T2755" s="15">
        <f t="shared" ref="T2755:T2818" si="175">(((I2755/60)/60)/24)+(DATE(1970,1,1))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(((J2819/60)/60)/24)+(DATE(1970,1,1))</f>
        <v>42023.634976851856</v>
      </c>
      <c r="T2819" s="15">
        <f t="shared" ref="T2819:T2882" si="179">(((I2819/60)/60)/24)+(DATE(1970,1,1))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(((J2883/60)/60)/24)+(DATE(1970,1,1))</f>
        <v>41916.597638888888</v>
      </c>
      <c r="T2883" s="15">
        <f t="shared" ref="T2883:T2946" si="183">(((I2883/60)/60)/24)+(DATE(1970,1,1))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(((J2947/60)/60)/24)+(DATE(1970,1,1))</f>
        <v>42118.139583333337</v>
      </c>
      <c r="T2947" s="15">
        <f t="shared" ref="T2947:T3010" si="187">(((I2947/60)/60)/24)+(DATE(1970,1,1))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(((J3011/60)/60)/24)+(DATE(1970,1,1))</f>
        <v>41939.569907407407</v>
      </c>
      <c r="T3011" s="15">
        <f t="shared" ref="T3011:T3074" si="191">(((I3011/60)/60)/24)+(DATE(1970,1,1))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(((J3075/60)/60)/24)+(DATE(1970,1,1))</f>
        <v>42111.684027777781</v>
      </c>
      <c r="T3075" s="15">
        <f t="shared" ref="T3075:T3138" si="195">(((I3075/60)/60)/24)+(DATE(1970,1,1))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(((J3139/60)/60)/24)+(DATE(1970,1,1))</f>
        <v>42807.885057870371</v>
      </c>
      <c r="T3139" s="15">
        <f t="shared" ref="T3139:T3202" si="199">(((I3139/60)/60)/24)+(DATE(1970,1,1))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(((J3203/60)/60)/24)+(DATE(1970,1,1))</f>
        <v>41861.767094907409</v>
      </c>
      <c r="T3203" s="15">
        <f t="shared" ref="T3203:T3266" si="203">(((I3203/60)/60)/24)+(DATE(1970,1,1))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(((J3267/60)/60)/24)+(DATE(1970,1,1))</f>
        <v>42311.711979166663</v>
      </c>
      <c r="T3267" s="15">
        <f t="shared" ref="T3267:T3330" si="207">(((I3267/60)/60)/24)+(DATE(1970,1,1))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(((J3331/60)/60)/24)+(DATE(1970,1,1))</f>
        <v>41837.323009259257</v>
      </c>
      <c r="T3331" s="15">
        <f t="shared" ref="T3331:T3394" si="211">(((I3331/60)/60)/24)+(DATE(1970,1,1))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(((J3395/60)/60)/24)+(DATE(1970,1,1))</f>
        <v>41923.921643518523</v>
      </c>
      <c r="T3395" s="15">
        <f t="shared" ref="T3395:T3458" si="215">(((I3395/60)/60)/24)+(DATE(1970,1,1))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(((J3459/60)/60)/24)+(DATE(1970,1,1))</f>
        <v>42016.706678240742</v>
      </c>
      <c r="T3459" s="15">
        <f t="shared" ref="T3459:T3522" si="219">(((I3459/60)/60)/24)+(DATE(1970,1,1))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(((J3523/60)/60)/24)+(DATE(1970,1,1))</f>
        <v>41881.361342592594</v>
      </c>
      <c r="T3523" s="15">
        <f t="shared" ref="T3523:T3586" si="223">(((I3523/60)/60)/24)+(DATE(1970,1,1))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(((J3587/60)/60)/24)+(DATE(1970,1,1))</f>
        <v>41964.716319444444</v>
      </c>
      <c r="T3587" s="15">
        <f t="shared" ref="T3587:T3650" si="227">(((I3587/60)/60)/24)+(DATE(1970,1,1))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(((J3651/60)/60)/24)+(DATE(1970,1,1))</f>
        <v>41780.712893518517</v>
      </c>
      <c r="T3651" s="15">
        <f t="shared" ref="T3651:T3714" si="231">(((I3651/60)/60)/24)+(DATE(1970,1,1))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(((J3715/60)/60)/24)+(DATE(1970,1,1))</f>
        <v>42505.738032407404</v>
      </c>
      <c r="T3715" s="15">
        <f t="shared" ref="T3715:T3778" si="235">(((I3715/60)/60)/24)+(DATE(1970,1,1))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(((J3779/60)/60)/24)+(DATE(1970,1,1))</f>
        <v>41887.111354166671</v>
      </c>
      <c r="T3779" s="15">
        <f t="shared" ref="T3779:T3842" si="239">(((I3779/60)/60)/24)+(DATE(1970,1,1))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(((J3843/60)/60)/24)+(DATE(1970,1,1))</f>
        <v>41780.785729166666</v>
      </c>
      <c r="T3843" s="15">
        <f t="shared" ref="T3843:T3906" si="243">(((I3843/60)/60)/24)+(DATE(1970,1,1))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(((J3907/60)/60)/24)+(DATE(1970,1,1))</f>
        <v>42124.623877314814</v>
      </c>
      <c r="T3907" s="15">
        <f t="shared" ref="T3907:T3970" si="247">(((I3907/60)/60)/24)+(DATE(1970,1,1))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(((J3971/60)/60)/24)+(DATE(1970,1,1))</f>
        <v>42601.854699074072</v>
      </c>
      <c r="T3971" s="15">
        <f t="shared" ref="T3971:T4034" si="251">(((I3971/60)/60)/24)+(DATE(1970,1,1))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(((J4035/60)/60)/24)+(DATE(1970,1,1))</f>
        <v>42614.268796296295</v>
      </c>
      <c r="T4035" s="15">
        <f t="shared" ref="T4035:T4098" si="255">(((I4035/60)/60)/24)+(DATE(1970,1,1))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(((J4099/60)/60)/24)+(DATE(1970,1,1))</f>
        <v>42344.824502314819</v>
      </c>
      <c r="T4099" s="15">
        <f t="shared" ref="T4099:T4115" si="259">(((I4099/60)/60)/24)+(DATE(1970,1,1))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R4115" xr:uid="{00715B3B-008A-F949-878F-B5106DC6B95D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num" val="90"/>
        <color rgb="FFFF7E79"/>
        <color rgb="FF76D6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9A190-B67E-CF4A-A9ED-F8958F3A22C3}">
  <dimension ref="A1:F6"/>
  <sheetViews>
    <sheetView workbookViewId="0">
      <selection activeCell="A13" sqref="A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82E45-7E2D-5543-ABCE-7BF0FF7C14A6}">
  <dimension ref="A1:E7"/>
  <sheetViews>
    <sheetView workbookViewId="0">
      <selection activeCell="F18" sqref="F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8222</v>
      </c>
      <c r="B2" t="s">
        <v>8223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2FD73-D51F-A647-A791-86DC096B45EA}">
  <dimension ref="A1:F18"/>
  <sheetViews>
    <sheetView workbookViewId="0">
      <selection activeCell="E20" sqref="E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5810F-11B5-0347-A18C-0FA58506881B}">
  <dimension ref="A1:S6"/>
  <sheetViews>
    <sheetView workbookViewId="0">
      <selection activeCell="F13" sqref="F13"/>
    </sheetView>
  </sheetViews>
  <sheetFormatPr baseColWidth="10" defaultRowHeight="15" x14ac:dyDescent="0.2"/>
  <cols>
    <col min="1" max="1" width="28.6640625" bestFit="1" customWidth="1"/>
    <col min="2" max="2" width="36.6640625" style="3" customWidth="1"/>
  </cols>
  <sheetData>
    <row r="1" spans="1:19" ht="16" x14ac:dyDescent="0.2">
      <c r="A1" s="2" t="s">
        <v>1</v>
      </c>
      <c r="B1" s="2" t="s">
        <v>4110</v>
      </c>
      <c r="C1" s="5" t="s">
        <v>8380</v>
      </c>
      <c r="D1" s="7" t="s">
        <v>8381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9"/>
      <c r="Q1" s="1"/>
      <c r="R1" s="14"/>
      <c r="S1" s="14"/>
    </row>
    <row r="2" spans="1:19" ht="48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19" ht="4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19" ht="64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19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19" ht="64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conditionalFormatting sqref="E1">
    <cfRule type="containsText" dxfId="3" priority="2" operator="containsText" text="canceled">
      <formula>NOT(ISERROR(SEARCH("canceled",E1)))</formula>
    </cfRule>
    <cfRule type="containsText" dxfId="2" priority="3" operator="containsText" text="failed">
      <formula>NOT(ISERROR(SEARCH("failed",E1)))</formula>
    </cfRule>
    <cfRule type="containsText" dxfId="1" priority="4" operator="containsText" text="successful">
      <formula>NOT(ISERROR(SEARCH("successful",E1)))</formula>
    </cfRule>
    <cfRule type="containsText" dxfId="0" priority="5" operator="containsText" text="live">
      <formula>NOT(ISERROR(SEARCH("live",E1)))</formula>
    </cfRule>
  </conditionalFormatting>
  <conditionalFormatting sqref="N1:O1 Q1:S1">
    <cfRule type="colorScale" priority="1">
      <colorScale>
        <cfvo type="min"/>
        <cfvo type="num" val="90"/>
        <color rgb="FFFF7E79"/>
        <color rgb="FF76D6FF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0CC3E-0F31-1043-83C1-DB2C176D2E91}">
  <dimension ref="A1:T413"/>
  <sheetViews>
    <sheetView workbookViewId="0">
      <selection activeCell="D35" sqref="D35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2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2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2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2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2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2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2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2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2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2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2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2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2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2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2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2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2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2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2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2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2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2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2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2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2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2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2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2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2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2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2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2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2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2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2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2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2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2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2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2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2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2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2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2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2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2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2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2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2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2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2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2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2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2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2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2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2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2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2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2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2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2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2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2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2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2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2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2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2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2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2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2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2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2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2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2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2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2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2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2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2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2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2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2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2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2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2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2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2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2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2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2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2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2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2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2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2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2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2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2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2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2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2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2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2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2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2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2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2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2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2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2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2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2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2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2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2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2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2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2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2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2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2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2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2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2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2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2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2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2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2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2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2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2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2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2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2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2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2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2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2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2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2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2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2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2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2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2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2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2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2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2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2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2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2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2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2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2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2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2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2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2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2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2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2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2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2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2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2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2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2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2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2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2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2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2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2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2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2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2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2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2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2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2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2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2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2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2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2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2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2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2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2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2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2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2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2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2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2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2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2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2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2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2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2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2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2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2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2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2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2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2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2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2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2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2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2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2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2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2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2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2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2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2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2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2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2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2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2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2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2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2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2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2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2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2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2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2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2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2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2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2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2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2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2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2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2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2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2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2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2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2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2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2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2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2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2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2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2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2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2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2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2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2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2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2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2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2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2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2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2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2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2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2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2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2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2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2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2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2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2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2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2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2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2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2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2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2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2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2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2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2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2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2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2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2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2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2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2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2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2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2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2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2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2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2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2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2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2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2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2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2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2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2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2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2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2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2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2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2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2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2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2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2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2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2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2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2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2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2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2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2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2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2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2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2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2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2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2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2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2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2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2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2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2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2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2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2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2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2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2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2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2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2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2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2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2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2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2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2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2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2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2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2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2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2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2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2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2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2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2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2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2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2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2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2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2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2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2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2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2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2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2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2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2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2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2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2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2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2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2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2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2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2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2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2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2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2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2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2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2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2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2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2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2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2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2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2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2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2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2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9093A-75C8-0746-AD9C-014C8E7A37BB}">
  <dimension ref="A1:T251"/>
  <sheetViews>
    <sheetView workbookViewId="0">
      <selection sqref="A1:XFD251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2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2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2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2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2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2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2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2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2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2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2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2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2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2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2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2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2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2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2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2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2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2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2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2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2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2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2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2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2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2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2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2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2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2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2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2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2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2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2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2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2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2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2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2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2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2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2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2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2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2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2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2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2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2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2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2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2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2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2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2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2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2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2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2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2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2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2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2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2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2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2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2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2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2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2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2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2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2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2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2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2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2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2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2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2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2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2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2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2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2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2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2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2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2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2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2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2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2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2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2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2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2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2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2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2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2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2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2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2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2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2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2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2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2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2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2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2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2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2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2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2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2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2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2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2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2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2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2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2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2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2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2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2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2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2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2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2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2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2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2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2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2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2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2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2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2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2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2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2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2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2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2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2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2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2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2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2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2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2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2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2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2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2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2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2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2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2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2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2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2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2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2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2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2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2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2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2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2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2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2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2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2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2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2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2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2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2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2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2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2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2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2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2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2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2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2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2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2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2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2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2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2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2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2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2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2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2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2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2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2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2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2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2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2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2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2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2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2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2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2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2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2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2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2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2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2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2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2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2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2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2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2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2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2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2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2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2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2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2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2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2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2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2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2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2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2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2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2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2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BE56E-BF12-B049-8DD4-2555F6885797}">
  <dimension ref="A1:C14"/>
  <sheetViews>
    <sheetView workbookViewId="0">
      <selection activeCell="A22" sqref="A22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B1" s="18" t="s">
        <v>8382</v>
      </c>
      <c r="C1" s="18" t="s">
        <v>8383</v>
      </c>
    </row>
    <row r="2" spans="1:3" x14ac:dyDescent="0.2">
      <c r="A2" s="19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s="19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s="19" t="s">
        <v>8388</v>
      </c>
      <c r="B4" s="17">
        <f>_xlfn.STDEV.P('Successful US Kickstarters'!D:D)</f>
        <v>7748.7537726373303</v>
      </c>
      <c r="C4" s="17">
        <f>STDEV('Failed US Kickstarters'!D:D)</f>
        <v>22011.798770922433</v>
      </c>
    </row>
    <row r="5" spans="1:3" x14ac:dyDescent="0.2">
      <c r="A5" s="19" t="s">
        <v>8389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s="19" t="s">
        <v>8390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s="19" t="s">
        <v>8391</v>
      </c>
      <c r="B7" s="17">
        <f>B5-B6</f>
        <v>3500</v>
      </c>
      <c r="C7" s="17">
        <f>C5-C6</f>
        <v>8000</v>
      </c>
    </row>
    <row r="8" spans="1:3" x14ac:dyDescent="0.2">
      <c r="A8" s="19"/>
      <c r="B8" s="17"/>
      <c r="C8" s="17"/>
    </row>
    <row r="9" spans="1:3" x14ac:dyDescent="0.2">
      <c r="A9" s="1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s="19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s="19" t="s">
        <v>8392</v>
      </c>
      <c r="B11" s="17">
        <f>STDEV('Successful US Kickstarters'!E:E)</f>
        <v>8344.7063933183508</v>
      </c>
      <c r="C11" s="17">
        <f>STDEV('Failed US Kickstarters'!E:E)</f>
        <v>1333.1920839382735</v>
      </c>
    </row>
    <row r="12" spans="1:3" x14ac:dyDescent="0.2">
      <c r="A12" s="19" t="s">
        <v>8393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s="19" t="s">
        <v>8394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s="19" t="s">
        <v>8395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Categorey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Plots for 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Alysia Won</cp:lastModifiedBy>
  <dcterms:created xsi:type="dcterms:W3CDTF">2017-04-20T15:17:24Z</dcterms:created>
  <dcterms:modified xsi:type="dcterms:W3CDTF">2021-04-16T19:39:57Z</dcterms:modified>
</cp:coreProperties>
</file>