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 Gibson\Documents\Data Analytics Bootcamp\Homework\"/>
    </mc:Choice>
  </mc:AlternateContent>
  <xr:revisionPtr revIDLastSave="0" documentId="13_ncr:1_{0E213379-BF61-495D-80D0-413F555E84ED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Data" sheetId="1" r:id="rId1"/>
    <sheet name="Pivot 1" sheetId="5" r:id="rId2"/>
    <sheet name="Pivot 2" sheetId="6" r:id="rId3"/>
    <sheet name="Pivot 3" sheetId="11" r:id="rId4"/>
    <sheet name="Bonus" sheetId="13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D2" i="13"/>
  <c r="B2" i="13"/>
  <c r="F10" i="13" l="1"/>
  <c r="G6" i="13"/>
  <c r="G11" i="13"/>
  <c r="H12" i="13"/>
  <c r="G9" i="13"/>
  <c r="H6" i="13"/>
  <c r="G10" i="13"/>
  <c r="F4" i="13"/>
  <c r="G4" i="13"/>
  <c r="E10" i="13"/>
  <c r="H10" i="13" s="1"/>
  <c r="E6" i="13"/>
  <c r="F6" i="13" s="1"/>
  <c r="E13" i="13"/>
  <c r="H13" i="13" s="1"/>
  <c r="E9" i="13"/>
  <c r="H9" i="13" s="1"/>
  <c r="E5" i="13"/>
  <c r="H5" i="13" s="1"/>
  <c r="E12" i="13"/>
  <c r="G12" i="13" s="1"/>
  <c r="E8" i="13"/>
  <c r="F8" i="13" s="1"/>
  <c r="E4" i="13"/>
  <c r="H4" i="13" s="1"/>
  <c r="E11" i="13"/>
  <c r="H11" i="13" s="1"/>
  <c r="E7" i="13"/>
  <c r="H7" i="13" s="1"/>
  <c r="E3" i="13"/>
  <c r="F3" i="13" s="1"/>
  <c r="E2" i="13"/>
  <c r="F2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3901" i="1"/>
  <c r="T3902" i="1"/>
  <c r="T3903" i="1"/>
  <c r="T3904" i="1"/>
  <c r="T3905" i="1"/>
  <c r="T3906" i="1"/>
  <c r="T3907" i="1"/>
  <c r="T3908" i="1"/>
  <c r="T3909" i="1"/>
  <c r="T391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4086" i="1"/>
  <c r="T4087" i="1"/>
  <c r="T4088" i="1"/>
  <c r="T4089" i="1"/>
  <c r="T4090" i="1"/>
  <c r="T4091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151" i="1"/>
  <c r="T3152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1359" i="1"/>
  <c r="T1360" i="1"/>
  <c r="T1361" i="1"/>
  <c r="T1362" i="1"/>
  <c r="T1363" i="1"/>
  <c r="T1364" i="1"/>
  <c r="T1365" i="1"/>
  <c r="T1366" i="1"/>
  <c r="T1367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4092" i="1"/>
  <c r="T4093" i="1"/>
  <c r="T4094" i="1"/>
  <c r="T4095" i="1"/>
  <c r="T4096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04" i="1"/>
  <c r="T3305" i="1"/>
  <c r="T3306" i="1"/>
  <c r="T3307" i="1"/>
  <c r="T3308" i="1"/>
  <c r="T3309" i="1"/>
  <c r="T3310" i="1"/>
  <c r="T3311" i="1"/>
  <c r="T3312" i="1"/>
  <c r="T3313" i="1"/>
  <c r="T4029" i="1"/>
  <c r="T4030" i="1"/>
  <c r="T4031" i="1"/>
  <c r="T4032" i="1"/>
  <c r="T4033" i="1"/>
  <c r="T4034" i="1"/>
  <c r="T4035" i="1"/>
  <c r="T4036" i="1"/>
  <c r="T4037" i="1"/>
  <c r="T403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4039" i="1"/>
  <c r="T4040" i="1"/>
  <c r="T4041" i="1"/>
  <c r="T4042" i="1"/>
  <c r="T4043" i="1"/>
  <c r="T4044" i="1"/>
  <c r="T4045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3901" i="1"/>
  <c r="S3902" i="1"/>
  <c r="S3903" i="1"/>
  <c r="S3904" i="1"/>
  <c r="S3905" i="1"/>
  <c r="S3906" i="1"/>
  <c r="S3907" i="1"/>
  <c r="S3908" i="1"/>
  <c r="S3909" i="1"/>
  <c r="S391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4086" i="1"/>
  <c r="S4087" i="1"/>
  <c r="S4088" i="1"/>
  <c r="S4089" i="1"/>
  <c r="S4090" i="1"/>
  <c r="S4091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151" i="1"/>
  <c r="S3152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1359" i="1"/>
  <c r="S1360" i="1"/>
  <c r="S1361" i="1"/>
  <c r="S1362" i="1"/>
  <c r="S1363" i="1"/>
  <c r="S1364" i="1"/>
  <c r="S1365" i="1"/>
  <c r="S1366" i="1"/>
  <c r="S1367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4092" i="1"/>
  <c r="S4093" i="1"/>
  <c r="S4094" i="1"/>
  <c r="S4095" i="1"/>
  <c r="S409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04" i="1"/>
  <c r="S3305" i="1"/>
  <c r="S3306" i="1"/>
  <c r="S3307" i="1"/>
  <c r="S3308" i="1"/>
  <c r="S3309" i="1"/>
  <c r="S3310" i="1"/>
  <c r="S3311" i="1"/>
  <c r="S3312" i="1"/>
  <c r="S3313" i="1"/>
  <c r="S4029" i="1"/>
  <c r="S4030" i="1"/>
  <c r="S4031" i="1"/>
  <c r="S4032" i="1"/>
  <c r="S4033" i="1"/>
  <c r="S4034" i="1"/>
  <c r="S4035" i="1"/>
  <c r="S4036" i="1"/>
  <c r="S4037" i="1"/>
  <c r="S403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4039" i="1"/>
  <c r="S4040" i="1"/>
  <c r="S4041" i="1"/>
  <c r="S4042" i="1"/>
  <c r="S4043" i="1"/>
  <c r="S4044" i="1"/>
  <c r="S4045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G8" i="13" l="1"/>
  <c r="G3" i="13"/>
  <c r="H3" i="13"/>
  <c r="G13" i="13"/>
  <c r="H8" i="13"/>
  <c r="F7" i="13"/>
  <c r="G5" i="13"/>
  <c r="F12" i="13"/>
  <c r="G2" i="13"/>
  <c r="F13" i="13"/>
  <c r="F11" i="13"/>
  <c r="F5" i="13"/>
  <c r="G7" i="13"/>
  <c r="H2" i="13"/>
  <c r="F9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3901" i="1"/>
  <c r="P3902" i="1"/>
  <c r="P3903" i="1"/>
  <c r="P3904" i="1"/>
  <c r="P3905" i="1"/>
  <c r="P3906" i="1"/>
  <c r="P3907" i="1"/>
  <c r="P3908" i="1"/>
  <c r="P3909" i="1"/>
  <c r="P391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4086" i="1"/>
  <c r="P4087" i="1"/>
  <c r="P4088" i="1"/>
  <c r="P4089" i="1"/>
  <c r="P4090" i="1"/>
  <c r="P4091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151" i="1"/>
  <c r="P3152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1359" i="1"/>
  <c r="P1360" i="1"/>
  <c r="P1361" i="1"/>
  <c r="P1362" i="1"/>
  <c r="P1363" i="1"/>
  <c r="P1364" i="1"/>
  <c r="P1365" i="1"/>
  <c r="P1366" i="1"/>
  <c r="P1367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4092" i="1"/>
  <c r="P4093" i="1"/>
  <c r="P4094" i="1"/>
  <c r="P4095" i="1"/>
  <c r="P409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04" i="1"/>
  <c r="P3305" i="1"/>
  <c r="P3306" i="1"/>
  <c r="P3307" i="1"/>
  <c r="P3308" i="1"/>
  <c r="P3309" i="1"/>
  <c r="P3310" i="1"/>
  <c r="P3311" i="1"/>
  <c r="P3312" i="1"/>
  <c r="P3313" i="1"/>
  <c r="P4029" i="1"/>
  <c r="P4030" i="1"/>
  <c r="P4031" i="1"/>
  <c r="P4032" i="1"/>
  <c r="P4033" i="1"/>
  <c r="P4034" i="1"/>
  <c r="P4035" i="1"/>
  <c r="P4036" i="1"/>
  <c r="P4037" i="1"/>
  <c r="P403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4039" i="1"/>
  <c r="P4040" i="1"/>
  <c r="P4041" i="1"/>
  <c r="P4042" i="1"/>
  <c r="P4043" i="1"/>
  <c r="P4044" i="1"/>
  <c r="P4045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3901" i="1"/>
  <c r="O3902" i="1"/>
  <c r="O3903" i="1"/>
  <c r="O3904" i="1"/>
  <c r="O3905" i="1"/>
  <c r="O3906" i="1"/>
  <c r="O3907" i="1"/>
  <c r="O3908" i="1"/>
  <c r="O3909" i="1"/>
  <c r="O391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4086" i="1"/>
  <c r="O4087" i="1"/>
  <c r="O4088" i="1"/>
  <c r="O4089" i="1"/>
  <c r="O4090" i="1"/>
  <c r="O4091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151" i="1"/>
  <c r="O3152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1359" i="1"/>
  <c r="O1360" i="1"/>
  <c r="O1361" i="1"/>
  <c r="O1362" i="1"/>
  <c r="O1363" i="1"/>
  <c r="O1364" i="1"/>
  <c r="O1365" i="1"/>
  <c r="O1366" i="1"/>
  <c r="O1367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4092" i="1"/>
  <c r="O4093" i="1"/>
  <c r="O4094" i="1"/>
  <c r="O4095" i="1"/>
  <c r="O409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04" i="1"/>
  <c r="O3305" i="1"/>
  <c r="O3306" i="1"/>
  <c r="O3307" i="1"/>
  <c r="O3308" i="1"/>
  <c r="O3309" i="1"/>
  <c r="O3310" i="1"/>
  <c r="O3311" i="1"/>
  <c r="O3312" i="1"/>
  <c r="O3313" i="1"/>
  <c r="O4029" i="1"/>
  <c r="O4030" i="1"/>
  <c r="O4031" i="1"/>
  <c r="O4032" i="1"/>
  <c r="O4033" i="1"/>
  <c r="O4034" i="1"/>
  <c r="O4035" i="1"/>
  <c r="O4036" i="1"/>
  <c r="O4037" i="1"/>
  <c r="O403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4039" i="1"/>
  <c r="O4040" i="1"/>
  <c r="O4041" i="1"/>
  <c r="O4042" i="1"/>
  <c r="O4043" i="1"/>
  <c r="O4044" i="1"/>
  <c r="O4045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<sst xmlns="http://schemas.openxmlformats.org/spreadsheetml/2006/main" count="33048" uniqueCount="8400">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</sst>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theme="6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DBDBDB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1!PivotTable4</c:name>
    <c:fmtId val="0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E-4C96-B544-C8E091854425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CE-4C96-B544-C8E091854425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CE-4C96-B544-C8E091854425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CE-4C96-B544-C8E091854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275128"/>
        <c:axId val="466273816"/>
      </c:barChart>
      <c:catAx>
        <c:axId val="46627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73816"/>
        <c:crosses val="autoZero"/>
        <c:auto val="1"/>
        <c:lblAlgn val="ctr"/>
        <c:lblOffset val="100"/>
        <c:noMultiLvlLbl val="0"/>
      </c:catAx>
      <c:valAx>
        <c:axId val="46627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27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2!PivotTable5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4-401E-896E-D7F94A65391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3-41D2-8932-935FCEED9E0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3-41D2-8932-935FCEED9E0F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3-41D2-8932-935FCEED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240616"/>
        <c:axId val="560241272"/>
      </c:barChart>
      <c:catAx>
        <c:axId val="56024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41272"/>
        <c:crosses val="autoZero"/>
        <c:auto val="1"/>
        <c:lblAlgn val="ctr"/>
        <c:lblOffset val="100"/>
        <c:noMultiLvlLbl val="0"/>
      </c:catAx>
      <c:valAx>
        <c:axId val="56024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4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3!PivotTable5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B-4C30-94E6-A46BC2DBFD2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EB-4C30-94E6-A46BC2DBFD2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EB-4C30-94E6-A46BC2DB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395184"/>
        <c:axId val="449563824"/>
      </c:lineChart>
      <c:catAx>
        <c:axId val="983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63824"/>
        <c:crosses val="autoZero"/>
        <c:auto val="1"/>
        <c:lblAlgn val="ctr"/>
        <c:lblOffset val="100"/>
        <c:noMultiLvlLbl val="0"/>
      </c:catAx>
      <c:valAx>
        <c:axId val="44956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B-4426-963E-0214B4BCEAC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B-4426-963E-0214B4BCEAC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B-4426-963E-0214B4BCE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262400"/>
        <c:axId val="523263056"/>
      </c:lineChart>
      <c:catAx>
        <c:axId val="52326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63056"/>
        <c:crosses val="autoZero"/>
        <c:auto val="1"/>
        <c:lblAlgn val="ctr"/>
        <c:lblOffset val="100"/>
        <c:noMultiLvlLbl val="0"/>
      </c:catAx>
      <c:valAx>
        <c:axId val="52326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6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0</xdr:row>
      <xdr:rowOff>123825</xdr:rowOff>
    </xdr:from>
    <xdr:to>
      <xdr:col>15</xdr:col>
      <xdr:colOff>171450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D1194-A46B-4536-8B6E-A5A184ED0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95251</xdr:rowOff>
    </xdr:from>
    <xdr:to>
      <xdr:col>15</xdr:col>
      <xdr:colOff>333375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EAFF9-ADE1-4FEB-80A5-1E71E4786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2</xdr:row>
      <xdr:rowOff>19050</xdr:rowOff>
    </xdr:from>
    <xdr:to>
      <xdr:col>13</xdr:col>
      <xdr:colOff>380999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20A6A-F17E-4759-BAFE-E8E3B9C24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1095375</xdr:colOff>
      <xdr:row>13</xdr:row>
      <xdr:rowOff>76199</xdr:rowOff>
    </xdr:from>
    <xdr:to>
      <xdr:col>7</xdr:col>
      <xdr:colOff>885826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75702-E93E-45A4-9F85-AFC7C1FB9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" refreshedDate="43568.923494212962" createdVersion="6" refreshedVersion="6" minRefreshableVersion="3" recordCount="4114" xr:uid="{A7F10FDB-7A0D-42AA-ABA5-6A0767A9EAE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" refreshedDate="43572.859971874997" createdVersion="6" refreshedVersion="6" minRefreshableVersion="3" recordCount="4064" xr:uid="{00AA700A-C6E4-4CBB-9C26-3510B41AAE7E}">
  <cacheSource type="worksheet">
    <worksheetSource ref="A1:T406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3">
        <s v="successful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06T12:01:30" count="406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4-08-29T13:51:03"/>
        <d v="2016-06-14T23:55:08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</sharedItems>
      <fieldGroup par="21" base="18">
        <rangePr groupBy="months" startDate="2009-05-16T21:55:13" endDate="2017-03-06T12:01:30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2017"/>
        </groupItems>
      </fieldGroup>
    </cacheField>
    <cacheField name="Date Ended Conversion" numFmtId="164">
      <sharedItems containsSemiMixedTypes="0" containsNonDate="0" containsDate="1" containsString="0" minDate="2009-08-10T13:26:00" maxDate="2017-04-15T09:42:27"/>
    </cacheField>
    <cacheField name="Quarters" numFmtId="0" databaseField="0">
      <fieldGroup base="18">
        <rangePr groupBy="quarters" startDate="2009-05-16T21:55:13" endDate="2017-03-06T12:01:30"/>
        <groupItems count="6">
          <s v="&lt;5/16/2009"/>
          <s v="Qtr1"/>
          <s v="Qtr2"/>
          <s v="Qtr3"/>
          <s v="Qtr4"/>
          <s v="&gt;3/6/2017"/>
        </groupItems>
      </fieldGroup>
    </cacheField>
    <cacheField name="Years" numFmtId="0" databaseField="0">
      <fieldGroup base="18">
        <rangePr groupBy="years" startDate="2009-05-16T21:55:13" endDate="2017-03-06T12:01:30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1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12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12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12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12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12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12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12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12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12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12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13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13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13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13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13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13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13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13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13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13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14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14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14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14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14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14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14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14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14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15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15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15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15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15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15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15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15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15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16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16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16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16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16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16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16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16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16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16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17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17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17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17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17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17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17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17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17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18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18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18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18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18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18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18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18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18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18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19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19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19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19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19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19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19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19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19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19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20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20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20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20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20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20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20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20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20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20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21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21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21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21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21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21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21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21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21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21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22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22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22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22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22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22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22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22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22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23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23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23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23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23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23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23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23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23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24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24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24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24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24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24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24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24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24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24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25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25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25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25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25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25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25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25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25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26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26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26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26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26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26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26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26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26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26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27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27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27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27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27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27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27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27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27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28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28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28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28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28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28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28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28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28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28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29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29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29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29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29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29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29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29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29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299"/>
    <d v="2013-06-29T14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30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30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30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30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30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30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30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30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30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31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31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31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31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31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31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31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31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319"/>
    <d v="2016-07-04T19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32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32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32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32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32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32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32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32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32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32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33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33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33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33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33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33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33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33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33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339"/>
    <d v="2015-08-23T08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34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34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34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34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34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34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34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34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34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34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35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35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35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35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35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35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35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35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36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36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36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36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36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36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36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36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36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37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37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37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37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37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37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379"/>
    <d v="2014-07-09T01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3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3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3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3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3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3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3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3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3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3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3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3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3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3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3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3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3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3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4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4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4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4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4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4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4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4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4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4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4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4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4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4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4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4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4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4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4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4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4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4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4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4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4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4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4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4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4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4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4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4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4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4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4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4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4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4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4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4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4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4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4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4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4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4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459"/>
    <d v="2015-06-03T18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46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46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46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46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46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46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46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46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46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46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47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47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47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47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47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47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47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47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47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479"/>
    <d v="2016-12-13T0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5"/>
    <s v="photobooks"/>
    <x v="480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5"/>
    <s v="photobooks"/>
    <x v="481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5"/>
    <s v="photobooks"/>
    <x v="482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5"/>
    <s v="photobooks"/>
    <x v="483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5"/>
    <s v="photobooks"/>
    <x v="484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5"/>
    <s v="photobooks"/>
    <x v="485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5"/>
    <s v="photobooks"/>
    <x v="487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5"/>
    <s v="photobooks"/>
    <x v="489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5"/>
    <s v="photobooks"/>
    <x v="490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5"/>
    <s v="photobooks"/>
    <x v="492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x v="493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5"/>
    <s v="photobooks"/>
    <x v="494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5"/>
    <s v="photobooks"/>
    <x v="495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5"/>
    <s v="photobooks"/>
    <x v="496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5"/>
    <s v="photobooks"/>
    <x v="497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5"/>
    <s v="photobooks"/>
    <x v="498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5"/>
    <s v="photobooks"/>
    <x v="499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5"/>
    <s v="photobooks"/>
    <x v="500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5"/>
    <s v="photobooks"/>
    <x v="501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5"/>
    <s v="photobooks"/>
    <x v="502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5"/>
    <s v="photobooks"/>
    <x v="503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5"/>
    <s v="photobooks"/>
    <x v="504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5"/>
    <s v="photobooks"/>
    <x v="506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x v="507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5"/>
    <s v="photobooks"/>
    <x v="508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5"/>
    <s v="photobooks"/>
    <x v="509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x v="510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5"/>
    <s v="photobooks"/>
    <x v="511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5"/>
    <s v="photobooks"/>
    <x v="512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5"/>
    <s v="photobooks"/>
    <x v="513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5"/>
    <s v="photobooks"/>
    <x v="514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5"/>
    <s v="photobooks"/>
    <x v="515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5"/>
    <s v="photobooks"/>
    <x v="516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5"/>
    <s v="photobooks"/>
    <x v="517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5"/>
    <s v="photobooks"/>
    <x v="518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5"/>
    <s v="photobooks"/>
    <x v="519"/>
    <d v="2016-11-09T23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520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521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523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524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525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526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527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528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529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530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531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532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533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534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535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536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537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538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540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541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542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543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544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545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546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547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549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550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551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552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553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554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555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556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557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558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559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561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562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564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565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566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567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568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569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571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572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573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574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577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579"/>
    <d v="2016-07-31T05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580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582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583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584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585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586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587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588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589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590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591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592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593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594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595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596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597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598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600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601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602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603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604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605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606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607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609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610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611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612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613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614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615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617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618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619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620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621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622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623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624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625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626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627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628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629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630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631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632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633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634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635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636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637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638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639"/>
    <d v="2013-07-25T19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640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641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642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643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644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645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646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647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648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649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650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651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652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653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654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655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656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657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658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659"/>
    <d v="2013-07-26T11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5"/>
    <s v="photobooks"/>
    <x v="660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5"/>
    <s v="photobooks"/>
    <x v="661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5"/>
    <s v="photobooks"/>
    <x v="662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5"/>
    <s v="photobooks"/>
    <x v="663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5"/>
    <s v="photobooks"/>
    <x v="664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5"/>
    <s v="photobooks"/>
    <x v="665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5"/>
    <s v="photobooks"/>
    <x v="667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5"/>
    <s v="photobooks"/>
    <x v="668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5"/>
    <s v="photobooks"/>
    <x v="669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5"/>
    <s v="photobooks"/>
    <x v="670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5"/>
    <s v="photobooks"/>
    <x v="671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5"/>
    <s v="photobooks"/>
    <x v="672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5"/>
    <s v="photobooks"/>
    <x v="673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5"/>
    <s v="photobooks"/>
    <x v="674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5"/>
    <s v="photobooks"/>
    <x v="675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5"/>
    <s v="photobooks"/>
    <x v="676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5"/>
    <s v="photobooks"/>
    <x v="677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5"/>
    <s v="photobooks"/>
    <x v="678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5"/>
    <s v="photobooks"/>
    <x v="679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5"/>
    <s v="photobooks"/>
    <x v="680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5"/>
    <s v="photobooks"/>
    <x v="681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5"/>
    <s v="photobooks"/>
    <x v="682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5"/>
    <s v="photobooks"/>
    <x v="683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5"/>
    <s v="photobooks"/>
    <x v="684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5"/>
    <s v="photobooks"/>
    <x v="685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5"/>
    <s v="photobooks"/>
    <x v="686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5"/>
    <s v="photobooks"/>
    <x v="687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5"/>
    <s v="photobooks"/>
    <x v="688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5"/>
    <s v="photobooks"/>
    <x v="689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5"/>
    <s v="photobooks"/>
    <x v="690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5"/>
    <s v="photobooks"/>
    <x v="691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5"/>
    <s v="photobooks"/>
    <x v="692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5"/>
    <s v="photobooks"/>
    <x v="693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5"/>
    <s v="photobooks"/>
    <x v="694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5"/>
    <s v="photobooks"/>
    <x v="695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5"/>
    <s v="photobooks"/>
    <x v="696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5"/>
    <s v="photobooks"/>
    <x v="697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5"/>
    <s v="photobooks"/>
    <x v="698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5"/>
    <s v="photobooks"/>
    <x v="699"/>
    <d v="2014-11-25T19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700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701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702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703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704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705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706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707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708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709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710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711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712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713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714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715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716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717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718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719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720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721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722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724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725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727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728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729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730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731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733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734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735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736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739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740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742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743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744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745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746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747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748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749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750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751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752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753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754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755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756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757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758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759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760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761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763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764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765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766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767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768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769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770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771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772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773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774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775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776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777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779"/>
    <d v="2014-07-12T12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5"/>
    <s v="photobooks"/>
    <x v="780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5"/>
    <s v="photobooks"/>
    <x v="781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5"/>
    <s v="photobooks"/>
    <x v="782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5"/>
    <s v="photobooks"/>
    <x v="783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5"/>
    <s v="photobooks"/>
    <x v="784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5"/>
    <s v="photobooks"/>
    <x v="785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5"/>
    <s v="photobooks"/>
    <x v="786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5"/>
    <s v="photobooks"/>
    <x v="787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5"/>
    <s v="photobooks"/>
    <x v="788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5"/>
    <s v="photobooks"/>
    <x v="789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5"/>
    <s v="photobooks"/>
    <x v="790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5"/>
    <s v="photobooks"/>
    <x v="791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5"/>
    <s v="photobooks"/>
    <x v="793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x v="795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5"/>
    <s v="photobooks"/>
    <x v="796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5"/>
    <s v="photobooks"/>
    <x v="797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5"/>
    <s v="photobooks"/>
    <x v="798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5"/>
    <s v="photobooks"/>
    <x v="799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5"/>
    <s v="photobooks"/>
    <x v="802"/>
    <d v="2016-10-23T14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803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805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806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807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809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810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811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812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814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815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816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818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819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820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821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822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823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824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825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826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828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829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830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831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832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833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834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835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836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837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838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840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841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842"/>
    <d v="2014-02-06T11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843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844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845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846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847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848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849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850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851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852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853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854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856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857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858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859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860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861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862"/>
    <d v="2012-10-06T03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863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864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865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866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867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868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869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870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871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873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874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875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876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877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878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879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880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881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882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883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884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885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886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887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888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889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890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891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892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893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894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895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896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897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898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899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900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901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902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903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904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905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906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907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908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909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910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911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912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913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914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915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916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917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918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919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920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921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922"/>
    <d v="2016-04-03T06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923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924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926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927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928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929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930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931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932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933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934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935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936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937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938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939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940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941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942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943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944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945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946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947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948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949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950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951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952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953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954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955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956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957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958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959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960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961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962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963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964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965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966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967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968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969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970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971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972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973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974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975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976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977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978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979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980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981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982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983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984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985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986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987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988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989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990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991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992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993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994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995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996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997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998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999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1000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1001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1002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1003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1004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1005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1006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1007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1008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009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1010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1011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1012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1013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1014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1015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1016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1018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1020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1021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1022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1023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1025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1026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1028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1029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1030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1031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1032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1033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1035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1036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1037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1038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1039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1040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1041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1042"/>
    <d v="2014-01-01T17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1043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1044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1045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1046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1047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1048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1050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1052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1053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1055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1056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1058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1059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1060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1061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1062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1063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1064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1065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1066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1067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1068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1069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1070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1071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1072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1073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1074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1075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1076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1077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1078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1079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1080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1081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1082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1083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1084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85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1086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1088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1090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1091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1092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1093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1094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1096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1097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1098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1099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1100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1101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1102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1103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04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05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1106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1107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1108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1109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1110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1111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1112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1113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1114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1115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1117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1118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1119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1120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1121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1122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1123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1124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1126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1127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1128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1129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1130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1131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1132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1133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1134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1135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1136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1137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1138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1139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1140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1141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1142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1143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1144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1145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1146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1147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1148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1149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1150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1151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1152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1153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1154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1155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1156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1157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1158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1159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1160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1161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1162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1164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1165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1166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1167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1168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1169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1170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1171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1172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1173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1174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1175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1176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1177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1178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1179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1180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1181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1182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1183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1184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1185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1186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1187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1188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1189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1190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1191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1192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1193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1194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1195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1196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1197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1198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1200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1201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1202"/>
    <d v="2014-04-02T12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1203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1204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205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1206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1207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1208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1209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1210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1211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1212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1213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1214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1215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1216"/>
    <d v="2016-10-30T09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1217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1218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1219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1220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1221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1222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1223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1224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1226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1227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1228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1229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1230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1232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1233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1234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1235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1236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1237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1238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1239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1240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1241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1243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1244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1245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1246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1248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1250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1251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1252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1253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1254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1255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1257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1258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1259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1260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1261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1262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1263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1264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1265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1266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267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1269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1270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1271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1273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274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1275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1276"/>
    <d v="2012-06-23T12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1277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1279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1280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1281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1282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1283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1284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1285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1287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1288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1289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1291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1292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1293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1294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1295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1296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1297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1298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1299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1300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1301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1302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1303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1304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1305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1306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1307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1308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1309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1310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1311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1312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1313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1314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1315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1316"/>
    <d v="2015-03-06T16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1317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1318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319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1320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1321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1322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1323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1324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1325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1326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1327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1328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1329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1331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1332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1333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1334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1335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1336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1337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1338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1339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1340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1342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1343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1344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1345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1346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1347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1348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1349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350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1352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1353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1354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1356"/>
    <d v="2015-06-07T21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357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358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1359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1360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1361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1362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1363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1364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1365"/>
    <d v="2016-01-09T18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136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136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136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136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137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137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137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137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137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137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137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137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137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137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138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138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138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138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138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138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138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138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138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139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139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139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139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139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139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139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139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139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1400"/>
    <d v="2015-03-11T17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140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140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140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140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140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140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140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141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141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141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141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141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41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141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141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141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142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142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142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42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142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142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142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142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143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143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143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143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143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143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143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143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144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144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144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144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144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144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145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145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145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145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145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145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145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d v="2015-03-18T1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146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146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146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146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147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147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147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147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147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147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147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1480"/>
    <d v="2015-01-18T12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148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148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148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148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148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148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148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148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149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149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149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149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149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149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149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149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150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150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150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150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150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150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150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150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150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151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151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151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151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151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151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151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151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151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152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152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152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152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152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152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152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152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153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153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153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153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153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153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153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153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153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154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154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154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154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154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154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54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154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154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155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55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155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155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155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155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155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155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155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156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156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156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156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156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156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156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156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d v="2016-05-04T22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1571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1572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1575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1576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1577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1578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1579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1580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1582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1583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1584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1585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1586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1587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1588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1589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1590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1591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1592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1593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1594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1595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1596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1598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599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1600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1601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1602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1603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1604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1605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1606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1607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1608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1610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1611"/>
    <d v="2014-08-04T09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1612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1613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1614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1615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1616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1617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1618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1619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1620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1621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1622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1623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1624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1625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1626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1627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1628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1629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1630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1632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1633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1634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1636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1637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1638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1639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1640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1641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1642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1643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1644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1645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1646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1647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1648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1649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1650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1651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1652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1653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1654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1655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656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1657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1658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1660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1661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662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1663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1664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1665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1666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1667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1670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1671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1673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1674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1676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1677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1678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1679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1680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1681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1682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1683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1685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1686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1687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688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1689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1690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1692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1693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1694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1695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1696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1697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1698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1699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1700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1701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1702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1703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1704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1705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1706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1707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1708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1709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1710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1711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1712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1713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1714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1715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1716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1717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1718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1719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1720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1721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1722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1725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1726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1727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1728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1729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1730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1731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1732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1733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1734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1735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1737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1738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1739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1741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1742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1743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1744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1746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1747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1748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1750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1751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1752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1753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1754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1755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1756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1758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1759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1760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1762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1763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1764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1765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1766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1767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1768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1771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1772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1773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1774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1775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1776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1777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1778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1780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1781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1782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1783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1784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1785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1786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1787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1788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1791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1792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1793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1794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1797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1798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1800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1801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1802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1803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1804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1805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1806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1809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1810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1811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1813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1814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1815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1818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1820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1821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1822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1823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1825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1826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1828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1829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1830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1832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1834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1836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1837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1838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1839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1840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1842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1843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1844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1845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1847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850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1851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1852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1853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1855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1856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1857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1858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1859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1860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1861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1862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1863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1867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1868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1870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1872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1873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1875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1876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1879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1881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1882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1883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1884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1885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1886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1887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1888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1889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1890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1891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1892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1893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1894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1895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1896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1899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1900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1901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1902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1903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1904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1905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1906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1907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1909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1910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1911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1913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1914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1915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1917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918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1919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1922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1923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1924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1925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1927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1928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1931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1932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1936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1937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1938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1939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1940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1941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1942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1943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1946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1947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1949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1950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1951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1952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1954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1955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1957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1958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1960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1961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1963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1964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1965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1966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1967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1968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1969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1970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1971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1972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1973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1974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1975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1977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1978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1979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1982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1984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1987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1988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1989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1990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1991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1992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1993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1994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1996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1997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1998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1999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2000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2001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2002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2005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2006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2007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2008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2010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2011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2013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2014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2016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2018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2019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2020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2021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2023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2024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2025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2026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2028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2029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2030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d v="2016-05-20T21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2032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2036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2037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2038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2039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2040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2041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2042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2043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2045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2046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2048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2049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2051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2052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2053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2054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2055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2056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2057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2060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2061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2062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2063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2064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2065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2066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2067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2068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2069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2070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2071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2072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2073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2075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2077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2078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2079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2082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2083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2084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2085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2086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2087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2088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2089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2090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2093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2094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2095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2096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2097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2098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2099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2100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2101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2102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2104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2105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2106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2107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2108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2110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2111"/>
    <d v="2016-10-19T22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2112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2114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2115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2116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2117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2119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2120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2121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2122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2123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2124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2126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2129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2130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2131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2132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2136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2137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2139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2140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2141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2142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2143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2145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2146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2147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2148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2149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2150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2151"/>
    <d v="2015-07-10T21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2153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2154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2156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2157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2158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2159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2160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2161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162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2163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2164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2165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2166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2169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2170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2171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2173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2175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2176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2177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2178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2180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2181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2182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2183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d v="2016-03-28T09:50: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2185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5"/>
    <x v="0"/>
    <s v="drama"/>
    <x v="2186"/>
    <d v="2014-07-02T10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43.5"/>
    <x v="0"/>
    <s v="drama"/>
    <x v="2187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2188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91.43"/>
    <x v="0"/>
    <s v="drama"/>
    <x v="2189"/>
    <d v="2014-09-19T12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190"/>
    <d v="2016-01-12T09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191"/>
    <d v="2017-01-15T19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5.5"/>
    <x v="0"/>
    <s v="drama"/>
    <x v="2192"/>
    <d v="2015-08-04T16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108.33"/>
    <x v="0"/>
    <s v="drama"/>
    <x v="2193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00000000000002"/>
    <n v="56"/>
    <x v="0"/>
    <s v="drama"/>
    <x v="2194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32.5"/>
    <x v="0"/>
    <s v="drama"/>
    <x v="2195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"/>
    <x v="0"/>
    <s v="drama"/>
    <x v="2196"/>
    <d v="2016-08-11T22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2197"/>
    <d v="2015-03-19T02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2198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2199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49.88"/>
    <x v="0"/>
    <s v="drama"/>
    <x v="2200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2201"/>
    <d v="2015-08-05T13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2202"/>
    <d v="2015-03-23T18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203"/>
    <d v="2015-11-26T17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2204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30.85"/>
    <x v="0"/>
    <s v="drama"/>
    <x v="2205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0.5"/>
    <x v="0"/>
    <s v="drama"/>
    <x v="2206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207"/>
    <d v="2017-01-06T18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73.5"/>
    <x v="0"/>
    <s v="drama"/>
    <x v="2208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4"/>
    <n v="25.5"/>
    <x v="0"/>
    <s v="drama"/>
    <x v="2209"/>
    <d v="2014-08-31T21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220"/>
    <x v="0"/>
    <s v="drama"/>
    <x v="2210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11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212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213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2E-2"/>
    <n v="69"/>
    <x v="0"/>
    <s v="drama"/>
    <x v="2214"/>
    <d v="2016-09-03T10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50"/>
    <x v="0"/>
    <s v="drama"/>
    <x v="2215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216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5.67"/>
    <x v="0"/>
    <s v="drama"/>
    <x v="2217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218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1"/>
    <x v="0"/>
    <s v="drama"/>
    <x v="2219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220"/>
    <d v="2015-07-10T10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61"/>
    <n v="77.11"/>
    <x v="0"/>
    <s v="drama"/>
    <x v="2221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32.75"/>
    <x v="0"/>
    <s v="drama"/>
    <x v="2222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59999999999999"/>
    <n v="46.5"/>
    <x v="0"/>
    <s v="drama"/>
    <x v="2223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224"/>
    <d v="2016-08-31T20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500000000003"/>
    <n v="87.31"/>
    <x v="0"/>
    <s v="drama"/>
    <x v="2225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7"/>
    <n v="54.29"/>
    <x v="0"/>
    <s v="drama"/>
    <x v="2226"/>
    <d v="2015-02-08T13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227"/>
    <d v="2015-10-08T14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93.25"/>
    <x v="0"/>
    <s v="drama"/>
    <x v="2228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117.68"/>
    <x v="0"/>
    <s v="drama"/>
    <x v="2229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76.47"/>
    <x v="0"/>
    <s v="drama"/>
    <x v="2230"/>
    <d v="2015-10-06T09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231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63.85"/>
    <x v="0"/>
    <s v="drama"/>
    <x v="2232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233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2234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91.82"/>
    <x v="0"/>
    <s v="drama"/>
    <x v="2235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185.83"/>
    <x v="0"/>
    <s v="drama"/>
    <x v="2236"/>
    <d v="2015-09-18T21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"/>
    <x v="0"/>
    <s v="drama"/>
    <x v="2237"/>
    <d v="2016-04-16T14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20"/>
    <x v="0"/>
    <s v="drama"/>
    <x v="2238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1"/>
    <x v="0"/>
    <s v="drama"/>
    <x v="2239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10"/>
    <x v="0"/>
    <s v="drama"/>
    <x v="2240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40000000005"/>
    <n v="331.54"/>
    <x v="0"/>
    <s v="drama"/>
    <x v="2241"/>
    <d v="2015-04-22T16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314.29000000000002"/>
    <x v="0"/>
    <s v="drama"/>
    <x v="2242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243"/>
    <d v="2015-05-15T09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0000000000003"/>
    <n v="115.99"/>
    <x v="0"/>
    <s v="drama"/>
    <x v="2244"/>
    <d v="2016-04-01T00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120"/>
    <x v="0"/>
    <s v="drama"/>
    <x v="2245"/>
    <d v="2015-08-20T14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2246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247"/>
    <d v="2015-03-26T20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2248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2249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2250"/>
    <d v="2016-04-08T16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125"/>
    <x v="0"/>
    <s v="drama"/>
    <x v="2251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2252"/>
    <d v="2015-07-09T15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2253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2254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30"/>
    <x v="0"/>
    <s v="drama"/>
    <x v="2255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2256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15.71"/>
    <x v="0"/>
    <s v="drama"/>
    <x v="2257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2258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80.2"/>
    <x v="0"/>
    <s v="drama"/>
    <x v="2259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2260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2261"/>
    <d v="2016-01-04T18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7"/>
    <n v="50"/>
    <x v="0"/>
    <s v="drama"/>
    <x v="2262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2263"/>
    <d v="2016-12-30T0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264"/>
    <d v="2015-11-08T06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4"/>
    <n v="4.83"/>
    <x v="0"/>
    <s v="animation"/>
    <x v="2265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50.17"/>
    <x v="0"/>
    <s v="animation"/>
    <x v="2266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35.83"/>
    <x v="0"/>
    <s v="animation"/>
    <x v="2267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11.77"/>
    <x v="0"/>
    <s v="animation"/>
    <x v="2268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2269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2270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8"/>
    <n v="16.63"/>
    <x v="0"/>
    <s v="animation"/>
    <x v="2271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2272"/>
    <d v="2015-10-22T12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2273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2274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2275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51.88"/>
    <x v="0"/>
    <s v="animation"/>
    <x v="2276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2277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2278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279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2280"/>
    <d v="2013-09-13T11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2281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2282"/>
    <d v="2016-10-08T01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"/>
    <n v="170.55"/>
    <x v="0"/>
    <s v="animation"/>
    <x v="2283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2284"/>
    <d v="2014-10-17T12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2285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2286"/>
    <d v="2013-11-02T13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93.59"/>
    <x v="0"/>
    <s v="animation"/>
    <x v="2287"/>
    <d v="2015-02-19T15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2288"/>
    <d v="2014-02-09T18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289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2290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47.88"/>
    <x v="0"/>
    <s v="animation"/>
    <x v="2291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2292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0.5"/>
    <x v="0"/>
    <s v="animation"/>
    <x v="2293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2294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56.57"/>
    <x v="0"/>
    <s v="animation"/>
    <x v="2295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2296"/>
    <d v="2014-01-25T11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297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2298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2299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2300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2301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2302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2303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2304"/>
    <d v="2011-11-13T10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2305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2306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2307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113.64"/>
    <x v="0"/>
    <s v="animation"/>
    <x v="2308"/>
    <d v="2011-09-24T11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2309"/>
    <d v="2016-05-18T14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2310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2311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10.64"/>
    <x v="0"/>
    <s v="animation"/>
    <x v="2312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2313"/>
    <d v="2012-07-10T21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2314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2315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2316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2317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2318"/>
    <d v="2014-09-17T10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2319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2320"/>
    <d v="2015-05-05T20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39.57"/>
    <x v="0"/>
    <s v="animation"/>
    <x v="2321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2322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2323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2324"/>
    <d v="2014-11-21T04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55.46"/>
    <x v="0"/>
    <s v="animation"/>
    <x v="2325"/>
    <d v="2013-08-09T06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87.14"/>
    <x v="0"/>
    <s v="animation"/>
    <x v="2326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2327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51.22"/>
    <x v="0"/>
    <s v="animation"/>
    <x v="2328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13.55"/>
    <x v="0"/>
    <s v="animation"/>
    <x v="2329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66.52"/>
    <x v="0"/>
    <s v="animation"/>
    <x v="2330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2331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2332"/>
    <d v="2016-12-25T09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2333"/>
    <d v="2017-01-08T19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71.67"/>
    <x v="0"/>
    <s v="animation"/>
    <x v="2334"/>
    <d v="2012-01-05T05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233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2336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2337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2338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10.33"/>
    <x v="0"/>
    <s v="animation"/>
    <x v="2339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2340"/>
    <d v="2015-07-16T13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2341"/>
    <d v="2014-02-10T16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2342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4"/>
    <n v="136.09"/>
    <x v="0"/>
    <s v="animation"/>
    <x v="2343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2344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2345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2346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2347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2.67"/>
    <x v="0"/>
    <s v="animation"/>
    <x v="2348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2349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29"/>
    <n v="3.71"/>
    <x v="0"/>
    <s v="animation"/>
    <x v="2350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2351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2352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133.33000000000001"/>
    <x v="0"/>
    <s v="animation"/>
    <x v="2353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2354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2355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356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2357"/>
    <d v="2016-11-20T12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02.38"/>
    <x v="0"/>
    <s v="animation"/>
    <x v="2358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2359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725.03"/>
    <x v="0"/>
    <s v="animation"/>
    <x v="2360"/>
    <d v="2015-12-29T05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361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68.33"/>
    <x v="0"/>
    <s v="animation"/>
    <x v="2362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2363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2364"/>
    <d v="2012-12-05T03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1"/>
    <x v="2"/>
    <s v="web"/>
    <x v="2365"/>
    <d v="2015-02-04T13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25"/>
    <x v="2"/>
    <s v="web"/>
    <x v="2366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6E-4"/>
    <n v="1"/>
    <x v="2"/>
    <s v="web"/>
    <x v="2367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35"/>
    <x v="2"/>
    <s v="web"/>
    <x v="2368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3"/>
    <x v="2"/>
    <s v="web"/>
    <x v="2369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3999999999997"/>
    <n v="402.71"/>
    <x v="2"/>
    <s v="web"/>
    <x v="2370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26"/>
    <x v="2"/>
    <s v="web"/>
    <x v="2371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2"/>
    <s v="web"/>
    <x v="2372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9"/>
    <x v="2"/>
    <s v="web"/>
    <x v="2373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"/>
    <n v="8.5"/>
    <x v="2"/>
    <s v="web"/>
    <x v="2374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0000000000000007"/>
    <n v="8.75"/>
    <x v="2"/>
    <s v="web"/>
    <x v="2375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135.04"/>
    <x v="2"/>
    <s v="web"/>
    <x v="2376"/>
    <d v="2015-08-01T11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2"/>
    <s v="web"/>
    <x v="2377"/>
    <d v="2016-01-09T08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20.5"/>
    <x v="2"/>
    <s v="web"/>
    <x v="2378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64.36"/>
    <x v="2"/>
    <s v="web"/>
    <x v="2379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2"/>
    <s v="web"/>
    <x v="2380"/>
    <d v="2016-06-12T02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00"/>
    <x v="2"/>
    <s v="web"/>
    <x v="2381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74"/>
    <n v="68.3"/>
    <x v="2"/>
    <s v="web"/>
    <x v="2382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2"/>
    <s v="web"/>
    <x v="2383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6E-2"/>
    <n v="50"/>
    <x v="2"/>
    <s v="web"/>
    <x v="2384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4"/>
    <x v="2"/>
    <s v="web"/>
    <x v="2385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27.5"/>
    <x v="2"/>
    <s v="web"/>
    <x v="2386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2"/>
    <s v="web"/>
    <x v="2387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59E-2"/>
    <n v="34"/>
    <x v="2"/>
    <s v="web"/>
    <x v="2388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1"/>
    <x v="2"/>
    <s v="web"/>
    <x v="2389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2"/>
    <s v="web"/>
    <x v="2390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"/>
    <x v="2"/>
    <s v="web"/>
    <x v="2391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2"/>
    <s v="web"/>
    <x v="2392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2393"/>
    <d v="2016-01-16T05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20"/>
    <x v="2"/>
    <s v="web"/>
    <x v="2394"/>
    <d v="2016-01-01T14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142"/>
    <x v="2"/>
    <s v="web"/>
    <x v="2395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53"/>
    <x v="2"/>
    <s v="web"/>
    <x v="2396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2"/>
    <s v="web"/>
    <x v="2397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38.44"/>
    <x v="2"/>
    <s v="web"/>
    <x v="2398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20"/>
    <x v="2"/>
    <s v="web"/>
    <x v="2399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64.75"/>
    <x v="2"/>
    <s v="web"/>
    <x v="2400"/>
    <d v="2015-06-13T10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"/>
    <x v="2"/>
    <s v="web"/>
    <x v="2401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10"/>
    <x v="2"/>
    <s v="web"/>
    <x v="2402"/>
    <d v="2016-05-20T08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2"/>
    <x v="2"/>
    <s v="web"/>
    <x v="2403"/>
    <d v="2015-09-07T07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35"/>
    <x v="2"/>
    <s v="web"/>
    <x v="2404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1"/>
    <x v="2"/>
    <s v="web"/>
    <x v="2405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2"/>
    <s v="web"/>
    <x v="2406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2"/>
    <s v="web"/>
    <x v="2407"/>
    <d v="2015-03-15T12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1"/>
    <x v="2"/>
    <s v="web"/>
    <x v="2408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s v="web"/>
    <x v="2409"/>
    <d v="2015-03-16T10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2"/>
    <s v="web"/>
    <x v="2410"/>
    <d v="2015-11-30T18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5999999999999994"/>
    <n v="14"/>
    <x v="2"/>
    <s v="web"/>
    <x v="2411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389.29"/>
    <x v="2"/>
    <s v="web"/>
    <x v="2412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1"/>
    <n v="150.5"/>
    <x v="2"/>
    <s v="web"/>
    <x v="2413"/>
    <d v="2016-11-17T13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"/>
    <x v="2"/>
    <s v="web"/>
    <x v="2414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24.78"/>
    <x v="2"/>
    <s v="web"/>
    <x v="2415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30.5"/>
    <x v="2"/>
    <s v="web"/>
    <x v="2416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50"/>
    <x v="2"/>
    <s v="web"/>
    <x v="2417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s v="web"/>
    <x v="2418"/>
    <d v="2015-04-06T09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13"/>
    <x v="2"/>
    <s v="web"/>
    <x v="2419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53.25"/>
    <x v="2"/>
    <s v="web"/>
    <x v="2420"/>
    <d v="2015-05-03T19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3"/>
    <x v="2"/>
    <s v="web"/>
    <x v="2421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10"/>
    <x v="2"/>
    <s v="web"/>
    <x v="2422"/>
    <d v="2016-07-31T10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s v="web"/>
    <x v="2423"/>
    <d v="2014-12-04T18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15.5"/>
    <x v="2"/>
    <s v="web"/>
    <x v="2424"/>
    <d v="2015-03-08T09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84.94"/>
    <x v="2"/>
    <s v="wearables"/>
    <x v="2425"/>
    <d v="2014-11-09T12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10.56"/>
    <x v="2"/>
    <s v="wearables"/>
    <x v="2426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39"/>
    <x v="2"/>
    <s v="wearables"/>
    <x v="2427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000000000000003"/>
    <n v="100"/>
    <x v="2"/>
    <s v="wearables"/>
    <x v="2428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31.17"/>
    <x v="2"/>
    <s v="wearables"/>
    <x v="2429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55.33000000000001"/>
    <x v="2"/>
    <s v="wearables"/>
    <x v="2430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2"/>
    <x v="2"/>
    <s v="wearables"/>
    <x v="2431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178.93"/>
    <x v="2"/>
    <s v="wearables"/>
    <x v="2432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5"/>
    <n v="27.36"/>
    <x v="2"/>
    <s v="wearables"/>
    <x v="2433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536.25"/>
    <x v="2"/>
    <s v="wearables"/>
    <x v="2434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85"/>
    <x v="2"/>
    <s v="wearables"/>
    <x v="2435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2"/>
    <n v="788.53"/>
    <x v="2"/>
    <s v="wearables"/>
    <x v="2436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50.3"/>
    <x v="2"/>
    <s v="wearables"/>
    <x v="2437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500000000000002"/>
    <n v="68.33"/>
    <x v="2"/>
    <s v="wearables"/>
    <x v="2438"/>
    <d v="2014-09-01T14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7.5"/>
    <x v="2"/>
    <s v="wearables"/>
    <x v="2439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34.270000000000003"/>
    <x v="2"/>
    <s v="wearables"/>
    <x v="2440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61.29"/>
    <x v="2"/>
    <s v="wearables"/>
    <x v="2441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133.25"/>
    <x v="2"/>
    <s v="wearables"/>
    <x v="2442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4"/>
    <n v="65.180000000000007"/>
    <x v="2"/>
    <s v="wearables"/>
    <x v="2443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3"/>
    <n v="93.9"/>
    <x v="2"/>
    <s v="wearables"/>
    <x v="2444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2000000000003"/>
    <n v="150.65"/>
    <x v="2"/>
    <s v="wearables"/>
    <x v="2445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1"/>
    <x v="2"/>
    <s v="wearables"/>
    <x v="2446"/>
    <d v="2016-10-26T13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13.25"/>
    <x v="2"/>
    <s v="wearables"/>
    <x v="2447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99.33"/>
    <x v="2"/>
    <s v="wearables"/>
    <x v="2448"/>
    <d v="2016-10-31T15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6"/>
    <n v="177.39"/>
    <x v="2"/>
    <s v="wearables"/>
    <x v="2449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0000000000002"/>
    <n v="55.3"/>
    <x v="2"/>
    <s v="wearables"/>
    <x v="2450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2"/>
    <s v="wearables"/>
    <x v="2451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591.66999999999996"/>
    <x v="2"/>
    <s v="wearables"/>
    <x v="2452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405.5"/>
    <x v="2"/>
    <s v="wearables"/>
    <x v="2453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0000000007"/>
    <n v="343.15"/>
    <x v="2"/>
    <s v="wearables"/>
    <x v="2454"/>
    <d v="2016-12-07T22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72.59"/>
    <x v="2"/>
    <s v="wearables"/>
    <x v="2455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26"/>
    <x v="2"/>
    <s v="wearables"/>
    <x v="2456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4"/>
    <n v="6.5"/>
    <x v="2"/>
    <s v="wearables"/>
    <x v="2457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119.39"/>
    <x v="2"/>
    <s v="wearables"/>
    <x v="2458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84.29"/>
    <x v="2"/>
    <s v="wearables"/>
    <x v="2459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90.86"/>
    <x v="2"/>
    <s v="wearables"/>
    <x v="2460"/>
    <d v="2014-10-31T06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1"/>
    <x v="2"/>
    <s v="wearables"/>
    <x v="2461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79999999999995"/>
    <n v="20.34"/>
    <x v="2"/>
    <s v="wearables"/>
    <x v="2462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530.69000000000005"/>
    <x v="2"/>
    <s v="wearables"/>
    <x v="2463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705"/>
    <n v="120.39"/>
    <x v="2"/>
    <s v="wearables"/>
    <x v="2464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13"/>
    <x v="2"/>
    <s v="wearables"/>
    <x v="2465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91.33"/>
    <x v="2"/>
    <s v="wearables"/>
    <x v="2466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124.92"/>
    <x v="2"/>
    <s v="wearables"/>
    <x v="2467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119.57"/>
    <x v="2"/>
    <s v="wearables"/>
    <x v="2468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63"/>
    <n v="120.25"/>
    <x v="2"/>
    <s v="wearables"/>
    <x v="2469"/>
    <d v="2017-02-19T22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87"/>
    <n v="195.4"/>
    <x v="2"/>
    <s v="wearables"/>
    <x v="2470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2"/>
    <s v="wearables"/>
    <x v="2471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117.7"/>
    <x v="2"/>
    <s v="wearables"/>
    <x v="2472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23.95"/>
    <x v="2"/>
    <s v="wearables"/>
    <x v="2473"/>
    <d v="2014-09-13T07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2"/>
    <n v="30.5"/>
    <x v="2"/>
    <s v="wearables"/>
    <x v="2474"/>
    <d v="2014-12-04T18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2"/>
    <s v="wearables"/>
    <x v="2475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99.97"/>
    <x v="2"/>
    <s v="wearables"/>
    <x v="2476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26.25"/>
    <x v="2"/>
    <s v="wearables"/>
    <x v="2477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199"/>
    <x v="2"/>
    <s v="wearables"/>
    <x v="2478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80.319999999999993"/>
    <x v="2"/>
    <s v="wearables"/>
    <x v="2479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115.75"/>
    <x v="2"/>
    <s v="wearables"/>
    <x v="2480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5"/>
    <n v="44.69"/>
    <x v="2"/>
    <s v="wearables"/>
    <x v="2481"/>
    <d v="2014-11-30T18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76.25"/>
    <x v="2"/>
    <s v="wearables"/>
    <x v="2482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22.5"/>
    <x v="2"/>
    <s v="wearables"/>
    <x v="2483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9.399999999999999"/>
    <x v="2"/>
    <s v="wearables"/>
    <x v="2484"/>
    <d v="2016-02-22T18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3"/>
    <s v="fiction"/>
    <x v="2485"/>
    <d v="2016-11-26T13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39.17"/>
    <x v="3"/>
    <s v="fiction"/>
    <x v="2486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3"/>
    <s v="fiction"/>
    <x v="2487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5"/>
    <x v="3"/>
    <s v="fiction"/>
    <x v="2488"/>
    <d v="2013-08-15T04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3"/>
    <s v="fiction"/>
    <x v="2489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57.3"/>
    <x v="3"/>
    <s v="fiction"/>
    <x v="2490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3"/>
    <s v="fiction"/>
    <x v="2491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59"/>
    <x v="3"/>
    <s v="fiction"/>
    <x v="2492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3"/>
    <s v="fiction"/>
    <x v="2493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1.85"/>
    <x v="3"/>
    <s v="fiction"/>
    <x v="2494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3"/>
    <s v="fiction"/>
    <x v="2495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10"/>
    <x v="3"/>
    <s v="fiction"/>
    <x v="2496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50"/>
    <x v="3"/>
    <s v="fiction"/>
    <x v="2497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19"/>
    <n v="16"/>
    <x v="3"/>
    <s v="fiction"/>
    <x v="2498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199999999999989"/>
    <n v="39"/>
    <x v="3"/>
    <s v="fiction"/>
    <x v="2499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2"/>
    <n v="34"/>
    <x v="3"/>
    <s v="fiction"/>
    <x v="2500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63.12"/>
    <x v="3"/>
    <s v="fiction"/>
    <x v="2501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0000000000000007"/>
    <n v="7"/>
    <x v="3"/>
    <s v="fiction"/>
    <x v="2502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2"/>
    <x v="3"/>
    <s v="fiction"/>
    <x v="2503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7"/>
    <n v="66.67"/>
    <x v="3"/>
    <s v="fiction"/>
    <x v="2504"/>
    <d v="2010-10-14T22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52.92"/>
    <x v="4"/>
    <s v="jazz"/>
    <x v="2505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50.5"/>
    <x v="4"/>
    <s v="jazz"/>
    <x v="2506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3999999999999997"/>
    <n v="42.5"/>
    <x v="4"/>
    <s v="jazz"/>
    <x v="2507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18"/>
    <x v="4"/>
    <s v="jazz"/>
    <x v="2508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4.18"/>
    <x v="4"/>
    <s v="jazz"/>
    <x v="2509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22.5"/>
    <x v="4"/>
    <s v="jazz"/>
    <x v="2510"/>
    <d v="2013-01-16T12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58.18"/>
    <x v="4"/>
    <s v="jazz"/>
    <x v="2511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109.18"/>
    <x v="4"/>
    <s v="jazz"/>
    <x v="2512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50"/>
    <x v="4"/>
    <s v="jazz"/>
    <x v="2513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346.67"/>
    <x v="4"/>
    <s v="jazz"/>
    <x v="2514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12.4"/>
    <x v="4"/>
    <s v="jazz"/>
    <x v="2515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27.08"/>
    <x v="4"/>
    <s v="jazz"/>
    <x v="2516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32.5"/>
    <x v="4"/>
    <s v="jazz"/>
    <x v="2517"/>
    <d v="2011-03-10T13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6"/>
    <n v="9"/>
    <x v="4"/>
    <s v="jazz"/>
    <x v="2518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6"/>
    <n v="34.76"/>
    <x v="4"/>
    <s v="jazz"/>
    <x v="2519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4"/>
    <s v="jazz"/>
    <x v="2520"/>
    <d v="2015-09-21T11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28.58"/>
    <x v="4"/>
    <s v="jazz"/>
    <x v="2521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46.59"/>
    <x v="4"/>
    <s v="jazz"/>
    <x v="2522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32.5"/>
    <x v="4"/>
    <s v="jazz"/>
    <x v="2523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4"/>
    <n v="21.47"/>
    <x v="4"/>
    <s v="jazz"/>
    <x v="2524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14.13"/>
    <x v="4"/>
    <s v="indie rock"/>
    <x v="2525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30"/>
    <x v="4"/>
    <s v="indie rock"/>
    <x v="2526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21.57"/>
    <x v="4"/>
    <s v="indie rock"/>
    <x v="2527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83.38"/>
    <x v="4"/>
    <s v="indie rock"/>
    <x v="2528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2529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2530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531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4"/>
    <s v="indie rock"/>
    <x v="2532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3"/>
    <n v="18"/>
    <x v="4"/>
    <s v="indie rock"/>
    <x v="2533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4"/>
    <s v="indie rock"/>
    <x v="2534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1"/>
    <n v="31.25"/>
    <x v="4"/>
    <s v="indie rock"/>
    <x v="2535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8.89"/>
    <x v="4"/>
    <s v="indie rock"/>
    <x v="2536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143.82"/>
    <x v="4"/>
    <s v="indie rock"/>
    <x v="2537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2538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147.81"/>
    <x v="4"/>
    <s v="indie rock"/>
    <x v="2539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7.86"/>
    <x v="4"/>
    <s v="indie rock"/>
    <x v="2540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541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4"/>
    <s v="indie rock"/>
    <x v="2542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3"/>
    <n v="35"/>
    <x v="4"/>
    <s v="indie rock"/>
    <x v="2543"/>
    <d v="2012-01-15T12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5"/>
    <x v="4"/>
    <s v="indie rock"/>
    <x v="2544"/>
    <d v="2011-05-27T20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10.5"/>
    <x v="4"/>
    <s v="jazz"/>
    <x v="2545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4"/>
    <s v="jazz"/>
    <x v="2546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30"/>
    <x v="4"/>
    <s v="jazz"/>
    <x v="2547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40"/>
    <x v="4"/>
    <s v="jazz"/>
    <x v="2548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50.33"/>
    <x v="4"/>
    <s v="jazz"/>
    <x v="2549"/>
    <d v="2016-01-02T19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32.67"/>
    <x v="4"/>
    <s v="jazz"/>
    <x v="2550"/>
    <d v="2011-01-23T23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4"/>
    <s v="jazz"/>
    <x v="2551"/>
    <d v="2014-03-12T21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4"/>
    <s v="jazz"/>
    <x v="2552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4"/>
    <s v="jazz"/>
    <x v="2553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65"/>
    <x v="4"/>
    <s v="jazz"/>
    <x v="2554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24.6"/>
    <x v="4"/>
    <s v="jazz"/>
    <x v="2555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4"/>
    <s v="jazz"/>
    <x v="2556"/>
    <d v="2014-01-23T18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21"/>
    <n v="15"/>
    <x v="4"/>
    <s v="jazz"/>
    <x v="2557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82.58"/>
    <x v="4"/>
    <s v="jazz"/>
    <x v="2558"/>
    <d v="2012-05-04T21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4"/>
    <s v="jazz"/>
    <x v="2559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41.67"/>
    <x v="4"/>
    <s v="jazz"/>
    <x v="2560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4"/>
    <s v="jazz"/>
    <x v="2561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30"/>
    <x v="4"/>
    <s v="jazz"/>
    <x v="2562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19.600000000000001"/>
    <x v="4"/>
    <s v="jazz"/>
    <x v="2563"/>
    <d v="2014-12-01T16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100"/>
    <x v="4"/>
    <s v="jazz"/>
    <x v="2564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4"/>
    <s v="jazz"/>
    <x v="2565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31.75"/>
    <x v="4"/>
    <s v="jazz"/>
    <x v="2566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9.33"/>
    <x v="4"/>
    <s v="jazz"/>
    <x v="2567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7"/>
    <n v="55"/>
    <x v="4"/>
    <s v="jazz"/>
    <x v="2568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21.8"/>
    <x v="4"/>
    <s v="jazz"/>
    <x v="2569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7"/>
    <n v="32"/>
    <x v="4"/>
    <s v="jazz"/>
    <x v="2570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4"/>
    <s v="jazz"/>
    <x v="2571"/>
    <d v="2010-07-08T16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4"/>
    <s v="jazz"/>
    <x v="2572"/>
    <d v="2012-05-14T13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"/>
    <n v="56.25"/>
    <x v="4"/>
    <s v="jazz"/>
    <x v="2573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4"/>
    <s v="jazz"/>
    <x v="2574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69"/>
    <x v="4"/>
    <s v="jazz"/>
    <x v="2575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7"/>
    <n v="18.71"/>
    <x v="4"/>
    <s v="jazz"/>
    <x v="2576"/>
    <d v="2014-03-16T16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46.03"/>
    <x v="4"/>
    <s v="jazz"/>
    <x v="2577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2578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50.67"/>
    <x v="4"/>
    <s v="jazz"/>
    <x v="2579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25"/>
    <x v="4"/>
    <s v="jazz"/>
    <x v="2580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4"/>
    <s v="jazz"/>
    <x v="2581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20"/>
    <x v="4"/>
    <s v="jazz"/>
    <x v="2582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25"/>
    <x v="4"/>
    <s v="jazz"/>
    <x v="2583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20"/>
    <x v="4"/>
    <s v="jazz"/>
    <x v="2584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10.29"/>
    <x v="2"/>
    <s v="wearables"/>
    <x v="2585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37.450000000000003"/>
    <x v="2"/>
    <s v="wearables"/>
    <x v="2586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41.75"/>
    <x v="2"/>
    <s v="wearables"/>
    <x v="2587"/>
    <d v="2016-02-18T14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6"/>
    <n v="24.08"/>
    <x v="2"/>
    <s v="wearables"/>
    <x v="2588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5999999999999"/>
    <n v="69.41"/>
    <x v="2"/>
    <s v="wearables"/>
    <x v="2589"/>
    <d v="2016-04-18T08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155.25"/>
    <x v="2"/>
    <s v="wearables"/>
    <x v="2590"/>
    <d v="2017-02-18T17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5"/>
    <n v="57.2"/>
    <x v="2"/>
    <s v="wearables"/>
    <x v="2591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2"/>
    <s v="wearables"/>
    <x v="2592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2593"/>
    <d v="2016-03-12T13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39"/>
    <x v="2"/>
    <s v="wearables"/>
    <x v="2594"/>
    <d v="2016-02-20T19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58.42"/>
    <x v="2"/>
    <s v="wearables"/>
    <x v="2595"/>
    <d v="2016-01-17T12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158.63999999999999"/>
    <x v="2"/>
    <s v="wearables"/>
    <x v="2596"/>
    <d v="2016-06-04T09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99.86"/>
    <x v="2"/>
    <s v="wearables"/>
    <x v="2597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25.2"/>
    <x v="2"/>
    <s v="wearables"/>
    <x v="2598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89.19"/>
    <x v="2"/>
    <s v="wearables"/>
    <x v="2599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182.62"/>
    <x v="2"/>
    <s v="wearables"/>
    <x v="2600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50.65"/>
    <x v="2"/>
    <s v="wearables"/>
    <x v="2601"/>
    <d v="2015-04-26T14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4"/>
    <n v="33.29"/>
    <x v="2"/>
    <s v="wearables"/>
    <x v="2602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7"/>
    <n v="51.82"/>
    <x v="2"/>
    <s v="wearables"/>
    <x v="2603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113.63"/>
    <x v="2"/>
    <s v="wearables"/>
    <x v="2604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136.46"/>
    <x v="2"/>
    <s v="wearables"/>
    <x v="2605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83"/>
    <n v="364.35"/>
    <x v="2"/>
    <s v="wearables"/>
    <x v="2606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19.239999999999998"/>
    <x v="2"/>
    <s v="wearables"/>
    <x v="2607"/>
    <d v="2016-02-11T11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"/>
    <n v="41.89"/>
    <x v="2"/>
    <s v="wearables"/>
    <x v="2608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30.31"/>
    <x v="2"/>
    <s v="wearables"/>
    <x v="2609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49.67"/>
    <x v="2"/>
    <s v="wearables"/>
    <x v="2610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799999999999999"/>
    <n v="59.2"/>
    <x v="2"/>
    <s v="wearables"/>
    <x v="2611"/>
    <d v="2016-10-06T09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10000000000002"/>
    <n v="43.98"/>
    <x v="2"/>
    <s v="wearables"/>
    <x v="2612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26.5"/>
    <x v="2"/>
    <s v="wearables"/>
    <x v="2613"/>
    <d v="2014-08-15T14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1272.73"/>
    <x v="2"/>
    <s v="wearables"/>
    <x v="2614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164"/>
    <x v="2"/>
    <s v="wearables"/>
    <x v="2615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599999999999998"/>
    <n v="45.2"/>
    <x v="2"/>
    <s v="wearables"/>
    <x v="2616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153.88999999999999"/>
    <x v="2"/>
    <s v="wearables"/>
    <x v="2617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7"/>
    <n v="51.38"/>
    <x v="2"/>
    <s v="wearables"/>
    <x v="2618"/>
    <d v="2015-11-08T19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5999999999999994"/>
    <n v="93.33"/>
    <x v="2"/>
    <s v="wearables"/>
    <x v="2619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8"/>
    <n v="108.63"/>
    <x v="2"/>
    <s v="wearables"/>
    <x v="2620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60.5"/>
    <x v="2"/>
    <s v="wearables"/>
    <x v="2621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75.75"/>
    <x v="2"/>
    <s v="wearables"/>
    <x v="2622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790.84"/>
    <x v="2"/>
    <s v="wearables"/>
    <x v="2623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301.94"/>
    <x v="2"/>
    <s v="wearables"/>
    <x v="2624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0000000000001"/>
    <n v="47.94"/>
    <x v="2"/>
    <s v="wearables"/>
    <x v="2625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2.75"/>
    <x v="2"/>
    <s v="wearables"/>
    <x v="2626"/>
    <d v="2014-08-09T16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"/>
    <x v="2"/>
    <s v="wearables"/>
    <x v="2627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09"/>
    <n v="171.79"/>
    <x v="2"/>
    <s v="wearables"/>
    <x v="2628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35.33"/>
    <x v="2"/>
    <s v="wearables"/>
    <x v="2629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82.09"/>
    <x v="2"/>
    <s v="wearables"/>
    <x v="263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0.87"/>
    <x v="2"/>
    <s v="wearables"/>
    <x v="2631"/>
    <d v="2016-01-09T18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61.22"/>
    <x v="2"/>
    <s v="wearables"/>
    <x v="2632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2"/>
    <s v="wearables"/>
    <x v="2633"/>
    <d v="2016-10-01T02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52.41"/>
    <x v="2"/>
    <s v="wearables"/>
    <x v="2634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13"/>
    <x v="2"/>
    <s v="wearables"/>
    <x v="2635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0.29"/>
    <x v="2"/>
    <s v="wearables"/>
    <x v="2636"/>
    <d v="2016-07-12T12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699999999999997"/>
    <n v="116.75"/>
    <x v="2"/>
    <s v="wearables"/>
    <x v="2637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89.6"/>
    <x v="2"/>
    <s v="wearables"/>
    <x v="2638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2"/>
    <n v="424.45"/>
    <x v="2"/>
    <s v="wearables"/>
    <x v="2639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80.67"/>
    <x v="2"/>
    <s v="wearables"/>
    <x v="2640"/>
    <d v="2014-11-29T10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3"/>
    <x v="2"/>
    <s v="wearables"/>
    <x v="2641"/>
    <d v="2014-07-27T09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8.1300000000000008"/>
    <x v="2"/>
    <s v="wearables"/>
    <x v="2642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7"/>
    <n v="153.43"/>
    <x v="2"/>
    <s v="wearables"/>
    <x v="2643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7"/>
    <n v="292.08"/>
    <x v="2"/>
    <s v="wearables"/>
    <x v="2644"/>
    <d v="2014-11-13T02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65.67"/>
    <x v="6"/>
    <s v="video games"/>
    <x v="2645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16.2"/>
    <x v="6"/>
    <s v="video games"/>
    <x v="2646"/>
    <d v="2014-02-19T03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34.130000000000003"/>
    <x v="6"/>
    <s v="video games"/>
    <x v="2647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2648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11.25"/>
    <x v="6"/>
    <s v="video games"/>
    <x v="2649"/>
    <d v="2016-04-10T01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40.479999999999997"/>
    <x v="6"/>
    <s v="video games"/>
    <x v="2650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0000000000000007"/>
    <n v="35"/>
    <x v="6"/>
    <s v="video games"/>
    <x v="2651"/>
    <d v="2012-09-30T18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6"/>
    <s v="video games"/>
    <x v="2652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12.75"/>
    <x v="6"/>
    <s v="video games"/>
    <x v="2653"/>
    <d v="2014-02-05T13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5"/>
    <n v="10"/>
    <x v="6"/>
    <s v="video games"/>
    <x v="2654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5"/>
    <n v="113.57"/>
    <x v="6"/>
    <s v="video games"/>
    <x v="2655"/>
    <d v="2014-01-03T22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15"/>
    <x v="6"/>
    <s v="video games"/>
    <x v="2656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48.28"/>
    <x v="6"/>
    <s v="video games"/>
    <x v="2657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43.98"/>
    <x v="6"/>
    <s v="video games"/>
    <x v="2658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9"/>
    <x v="6"/>
    <s v="video games"/>
    <x v="2659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37.67"/>
    <x v="6"/>
    <s v="video games"/>
    <x v="2660"/>
    <d v="2016-05-14T07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18.579999999999998"/>
    <x v="6"/>
    <s v="video games"/>
    <x v="2661"/>
    <d v="2014-05-10T21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3"/>
    <x v="6"/>
    <s v="video games"/>
    <x v="2662"/>
    <d v="2015-01-28T16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5999999999999994"/>
    <n v="18.670000000000002"/>
    <x v="6"/>
    <s v="video games"/>
    <x v="2663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000000000000006"/>
    <n v="410"/>
    <x v="6"/>
    <s v="video games"/>
    <x v="2664"/>
    <d v="2014-08-02T09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6"/>
    <s v="video games"/>
    <x v="2665"/>
    <d v="2014-08-08T15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114"/>
    <x v="6"/>
    <s v="video games"/>
    <x v="2666"/>
    <d v="2016-03-14T09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43E-2"/>
    <n v="7.5"/>
    <x v="6"/>
    <s v="video games"/>
    <x v="2667"/>
    <d v="2014-08-24T14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6"/>
    <s v="video games"/>
    <x v="2668"/>
    <d v="2014-06-15T11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43.42"/>
    <x v="6"/>
    <s v="video games"/>
    <x v="2669"/>
    <d v="2014-04-24T13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2"/>
    <n v="23.96"/>
    <x v="6"/>
    <s v="video games"/>
    <x v="2670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5"/>
    <x v="6"/>
    <s v="video games"/>
    <x v="2671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2.5"/>
    <x v="6"/>
    <s v="video games"/>
    <x v="2672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3"/>
    <x v="6"/>
    <s v="video games"/>
    <x v="2673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0.56"/>
    <x v="6"/>
    <s v="video games"/>
    <x v="2674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22"/>
    <x v="6"/>
    <s v="video games"/>
    <x v="2675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267.81"/>
    <x v="6"/>
    <s v="video games"/>
    <x v="2676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74.209999999999994"/>
    <x v="6"/>
    <s v="video games"/>
    <x v="2677"/>
    <d v="2014-10-03T21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6.71"/>
    <x v="6"/>
    <s v="video games"/>
    <x v="2678"/>
    <d v="2014-03-02T13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6"/>
    <n v="81.95"/>
    <x v="6"/>
    <s v="video games"/>
    <x v="2679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25"/>
    <x v="6"/>
    <s v="video games"/>
    <x v="2680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10"/>
    <x v="6"/>
    <s v="video games"/>
    <x v="2681"/>
    <d v="2016-02-13T20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6.83"/>
    <x v="6"/>
    <s v="video games"/>
    <x v="2682"/>
    <d v="2016-07-14T12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17.71"/>
    <x v="6"/>
    <s v="video games"/>
    <x v="2683"/>
    <d v="2013-12-08T2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"/>
    <n v="16.2"/>
    <x v="6"/>
    <s v="video games"/>
    <x v="2684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80.3"/>
    <x v="6"/>
    <s v="video games"/>
    <x v="2685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71.55"/>
    <x v="6"/>
    <s v="video games"/>
    <x v="2686"/>
    <d v="2014-03-23T20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23.57"/>
    <x v="6"/>
    <s v="video games"/>
    <x v="2687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6"/>
    <s v="video games"/>
    <x v="2688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34.880000000000003"/>
    <x v="6"/>
    <s v="video games"/>
    <x v="2689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4999999999999996"/>
    <n v="15"/>
    <x v="6"/>
    <s v="video games"/>
    <x v="2690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23.18"/>
    <x v="6"/>
    <s v="video games"/>
    <x v="2691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1"/>
    <x v="6"/>
    <s v="video games"/>
    <x v="2692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87"/>
    <n v="100.23"/>
    <x v="6"/>
    <s v="video games"/>
    <x v="2693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5"/>
    <x v="6"/>
    <s v="video games"/>
    <x v="2694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9"/>
    <n v="3.33"/>
    <x v="6"/>
    <s v="video games"/>
    <x v="2695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13.25"/>
    <x v="6"/>
    <s v="video games"/>
    <x v="2696"/>
    <d v="2016-03-30T09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7E-2"/>
    <n v="17.850000000000001"/>
    <x v="6"/>
    <s v="video games"/>
    <x v="2697"/>
    <d v="2012-06-09T14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10.38"/>
    <x v="6"/>
    <s v="video games"/>
    <x v="2698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36.33"/>
    <x v="6"/>
    <s v="video games"/>
    <x v="2699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11"/>
    <n v="5"/>
    <x v="6"/>
    <s v="video games"/>
    <x v="2700"/>
    <d v="2014-04-06T13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6"/>
    <s v="video games"/>
    <x v="2701"/>
    <d v="2011-10-28T14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5.8"/>
    <x v="6"/>
    <s v="video games"/>
    <x v="2702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6"/>
    <s v="video games"/>
    <x v="2703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3.67"/>
    <x v="6"/>
    <s v="video games"/>
    <x v="2704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60.71"/>
    <x v="6"/>
    <s v="mobile games"/>
    <x v="2705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6"/>
    <s v="mobile games"/>
    <x v="2706"/>
    <d v="2015-09-25T08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5"/>
    <x v="6"/>
    <s v="mobile games"/>
    <x v="2707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"/>
    <n v="25.43"/>
    <x v="6"/>
    <s v="mobile games"/>
    <x v="2708"/>
    <d v="2014-11-14T15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1"/>
    <x v="6"/>
    <s v="mobile games"/>
    <x v="2709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10.5"/>
    <x v="6"/>
    <s v="mobile games"/>
    <x v="2710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3.67"/>
    <x v="6"/>
    <s v="mobile games"/>
    <x v="2711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6"/>
    <s v="mobile games"/>
    <x v="2712"/>
    <d v="2015-12-24T15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10.62"/>
    <x v="6"/>
    <s v="mobile games"/>
    <x v="2713"/>
    <d v="2016-12-31T20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74"/>
    <n v="20"/>
    <x v="6"/>
    <s v="mobile games"/>
    <x v="2714"/>
    <d v="2014-07-31T03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1"/>
    <x v="6"/>
    <s v="mobile games"/>
    <x v="2715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2716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7"/>
    <n v="45"/>
    <x v="6"/>
    <s v="mobile games"/>
    <x v="2717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253.21"/>
    <x v="6"/>
    <s v="mobile games"/>
    <x v="2718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31.25"/>
    <x v="6"/>
    <s v="mobile games"/>
    <x v="2719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"/>
    <x v="6"/>
    <s v="mobile games"/>
    <x v="2720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6"/>
    <s v="mobile games"/>
    <x v="2721"/>
    <d v="2015-08-06T05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6"/>
    <s v="mobile games"/>
    <x v="2722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6"/>
    <s v="mobile games"/>
    <x v="2723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23.25"/>
    <x v="6"/>
    <s v="mobile games"/>
    <x v="2724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2725"/>
    <d v="2015-04-28T22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100"/>
    <x v="7"/>
    <s v="food trucks"/>
    <x v="2726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44.17"/>
    <x v="7"/>
    <s v="food trucks"/>
    <x v="2727"/>
    <d v="2014-05-02T16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2728"/>
    <d v="2014-10-19T17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24.33"/>
    <x v="7"/>
    <s v="food trucks"/>
    <x v="2729"/>
    <d v="2016-11-30T23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37.5"/>
    <x v="7"/>
    <s v="food trucks"/>
    <x v="2730"/>
    <d v="2016-06-16T11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42"/>
    <x v="7"/>
    <s v="food trucks"/>
    <x v="2731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2732"/>
    <d v="2015-09-06T20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5"/>
    <n v="60.73"/>
    <x v="7"/>
    <s v="food trucks"/>
    <x v="2733"/>
    <d v="2015-05-15T11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50"/>
    <x v="7"/>
    <s v="food trucks"/>
    <x v="2734"/>
    <d v="2015-06-18T11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108.33"/>
    <x v="7"/>
    <s v="food trucks"/>
    <x v="2735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23.5"/>
    <x v="7"/>
    <s v="food trucks"/>
    <x v="2736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2737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50.33"/>
    <x v="7"/>
    <s v="food trucks"/>
    <x v="2738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73"/>
    <n v="11.67"/>
    <x v="7"/>
    <s v="food trucks"/>
    <x v="2739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2740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60.79"/>
    <x v="7"/>
    <s v="food trucks"/>
    <x v="2741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2742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41E-2"/>
    <n v="17.5"/>
    <x v="7"/>
    <s v="food trucks"/>
    <x v="2743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2744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2745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5000000000002"/>
    <n v="82.82"/>
    <x v="7"/>
    <s v="food trucks"/>
    <x v="2746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39999999999997"/>
    <n v="358.88"/>
    <x v="7"/>
    <s v="food trucks"/>
    <x v="2747"/>
    <d v="2015-06-25T22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61.19"/>
    <x v="7"/>
    <s v="food trucks"/>
    <x v="2748"/>
    <d v="2014-09-12T11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1"/>
    <n v="340"/>
    <x v="7"/>
    <s v="food trucks"/>
    <x v="2749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6999999999999998"/>
    <n v="5.67"/>
    <x v="7"/>
    <s v="food trucks"/>
    <x v="2750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50"/>
    <x v="7"/>
    <s v="food trucks"/>
    <x v="2751"/>
    <d v="2015-05-30T15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25"/>
    <x v="7"/>
    <s v="food trucks"/>
    <x v="2752"/>
    <d v="2014-11-13T14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2753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30"/>
    <x v="7"/>
    <s v="food trucks"/>
    <x v="2754"/>
    <d v="2015-08-02T22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2"/>
    <n v="46.63"/>
    <x v="7"/>
    <s v="food trucks"/>
    <x v="2755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3"/>
    <n v="65"/>
    <x v="7"/>
    <s v="food trucks"/>
    <x v="2756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10"/>
    <x v="7"/>
    <s v="food trucks"/>
    <x v="2757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2758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"/>
    <x v="7"/>
    <s v="food trucks"/>
    <x v="2759"/>
    <d v="2014-08-16T15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9"/>
    <n v="640"/>
    <x v="7"/>
    <s v="food trucks"/>
    <x v="2760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69.12"/>
    <x v="7"/>
    <s v="food trucks"/>
    <x v="2761"/>
    <d v="2014-06-28T13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1.33"/>
    <x v="7"/>
    <s v="food trucks"/>
    <x v="2762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10.5"/>
    <x v="7"/>
    <s v="food trucks"/>
    <x v="2763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764"/>
    <d v="2016-11-01T21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48.2"/>
    <x v="3"/>
    <s v="translations"/>
    <x v="2765"/>
    <d v="2015-02-22T06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6.18"/>
    <x v="3"/>
    <s v="translations"/>
    <x v="2766"/>
    <d v="2014-11-28T11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5"/>
    <x v="3"/>
    <s v="translations"/>
    <x v="2767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7.5"/>
    <x v="3"/>
    <s v="translations"/>
    <x v="2768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3"/>
    <n v="12"/>
    <x v="3"/>
    <s v="translations"/>
    <x v="2769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3"/>
    <s v="translations"/>
    <x v="2770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"/>
    <x v="3"/>
    <s v="translations"/>
    <x v="2771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6"/>
    <n v="2.33"/>
    <x v="3"/>
    <s v="translations"/>
    <x v="2772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24.62"/>
    <x v="3"/>
    <s v="translations"/>
    <x v="2773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2774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1"/>
    <x v="3"/>
    <s v="translations"/>
    <x v="2775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88.89"/>
    <x v="3"/>
    <s v="translations"/>
    <x v="2776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3"/>
    <s v="translations"/>
    <x v="2777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27.5"/>
    <x v="3"/>
    <s v="translations"/>
    <x v="2778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6"/>
    <x v="3"/>
    <s v="translations"/>
    <x v="2779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44.5"/>
    <x v="3"/>
    <s v="translations"/>
    <x v="2780"/>
    <d v="2016-10-09T04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1"/>
    <x v="3"/>
    <s v="translations"/>
    <x v="2781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100"/>
    <x v="3"/>
    <s v="translations"/>
    <x v="2782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13"/>
    <x v="3"/>
    <s v="translations"/>
    <x v="2783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7"/>
    <n v="100"/>
    <x v="3"/>
    <s v="translations"/>
    <x v="2784"/>
    <d v="2016-01-01T02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09.07"/>
    <x v="3"/>
    <s v="translations"/>
    <x v="2785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3"/>
    <s v="translations"/>
    <x v="2786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3"/>
    <s v="translations"/>
    <x v="2787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104.75"/>
    <x v="3"/>
    <s v="translations"/>
    <x v="2788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15"/>
    <x v="3"/>
    <s v="translations"/>
    <x v="2789"/>
    <d v="2016-04-02T02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3"/>
    <s v="translations"/>
    <x v="2790"/>
    <d v="2015-04-09T19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80.599999999999994"/>
    <x v="3"/>
    <s v="translations"/>
    <x v="2791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115.55"/>
    <x v="3"/>
    <s v="translations"/>
    <x v="2792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3"/>
    <s v="translations"/>
    <x v="2793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80.5"/>
    <x v="3"/>
    <s v="translations"/>
    <x v="2794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744.55"/>
    <x v="3"/>
    <s v="translations"/>
    <x v="2795"/>
    <d v="2015-06-08T09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7.5"/>
    <x v="3"/>
    <s v="translations"/>
    <x v="2796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38.5"/>
    <x v="3"/>
    <s v="translations"/>
    <x v="2797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00000000000002"/>
    <n v="36.68"/>
    <x v="3"/>
    <s v="translations"/>
    <x v="2798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2799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30"/>
    <x v="3"/>
    <s v="translations"/>
    <x v="2800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1"/>
    <x v="3"/>
    <s v="translations"/>
    <x v="2801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673.33"/>
    <x v="3"/>
    <s v="translations"/>
    <x v="2802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3"/>
    <s v="translations"/>
    <x v="2803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3"/>
    <s v="translations"/>
    <x v="2804"/>
    <d v="2017-01-02T16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3"/>
    <s v="translations"/>
    <x v="2805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3"/>
    <s v="translations"/>
    <x v="2806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3"/>
    <s v="translations"/>
    <x v="2807"/>
    <d v="2016-04-21T04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25"/>
    <x v="3"/>
    <s v="translations"/>
    <x v="2808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3"/>
    <s v="translations"/>
    <x v="2809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3"/>
    <s v="translations"/>
    <x v="2810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1"/>
    <x v="3"/>
    <s v="translations"/>
    <x v="2811"/>
    <d v="2016-02-19T22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7.5"/>
    <x v="3"/>
    <s v="fiction"/>
    <x v="2812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5"/>
    <x v="3"/>
    <s v="fiction"/>
    <x v="2813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25"/>
    <x v="3"/>
    <s v="fiction"/>
    <x v="2814"/>
    <d v="2016-07-21T22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3"/>
    <s v="fiction"/>
    <x v="2815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50"/>
    <x v="3"/>
    <s v="fiction"/>
    <x v="2816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16"/>
    <x v="3"/>
    <s v="fiction"/>
    <x v="2817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3"/>
    <s v="fiction"/>
    <x v="2818"/>
    <d v="2016-08-02T16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60"/>
    <x v="3"/>
    <s v="fiction"/>
    <x v="2819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3"/>
    <s v="fiction"/>
    <x v="2820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47.11"/>
    <x v="3"/>
    <s v="fiction"/>
    <x v="2821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1"/>
    <n v="100"/>
    <x v="3"/>
    <s v="fiction"/>
    <x v="2822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15"/>
    <x v="3"/>
    <s v="fiction"/>
    <x v="2823"/>
    <d v="2011-06-18T15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3"/>
    <s v="fiction"/>
    <x v="2824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40.450000000000003"/>
    <x v="3"/>
    <s v="fiction"/>
    <x v="2825"/>
    <d v="2015-04-03T09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3"/>
    <s v="fiction"/>
    <x v="2826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3"/>
    <s v="fiction"/>
    <x v="2827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1"/>
    <x v="3"/>
    <s v="fiction"/>
    <x v="2828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9"/>
    <x v="3"/>
    <s v="fiction"/>
    <x v="2829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5"/>
    <x v="3"/>
    <s v="fiction"/>
    <x v="2830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46.73"/>
    <x v="3"/>
    <s v="fiction"/>
    <x v="2831"/>
    <d v="2013-05-01T15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3"/>
    <x v="5"/>
    <s v="nature"/>
    <x v="2832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5"/>
    <s v="nature"/>
    <x v="2833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10"/>
    <x v="5"/>
    <s v="nature"/>
    <x v="2834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5"/>
    <s v="nature"/>
    <x v="2835"/>
    <d v="2015-03-31T18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1"/>
    <x v="5"/>
    <s v="nature"/>
    <x v="2836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6.27"/>
    <x v="5"/>
    <s v="nature"/>
    <x v="2837"/>
    <d v="2014-09-16T23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5"/>
    <s v="nature"/>
    <x v="2838"/>
    <d v="2017-02-23T04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60"/>
    <x v="5"/>
    <s v="nature"/>
    <x v="2839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5"/>
    <s v="nature"/>
    <x v="2840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5"/>
    <n v="14.43"/>
    <x v="5"/>
    <s v="nature"/>
    <x v="2841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5"/>
    <s v="nature"/>
    <x v="2842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132.19"/>
    <x v="5"/>
    <s v="nature"/>
    <x v="2843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5"/>
    <s v="nature"/>
    <x v="2844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5"/>
    <s v="nature"/>
    <x v="2845"/>
    <d v="2015-08-02T00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5"/>
    <s v="nature"/>
    <x v="2846"/>
    <d v="2015-09-17T11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56.42"/>
    <x v="5"/>
    <s v="nature"/>
    <x v="2847"/>
    <d v="2016-07-03T21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5"/>
    <s v="nature"/>
    <x v="2848"/>
    <d v="2014-09-20T09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11.67"/>
    <x v="5"/>
    <s v="nature"/>
    <x v="2849"/>
    <d v="2015-08-28T06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7"/>
    <n v="50"/>
    <x v="5"/>
    <s v="nature"/>
    <x v="2850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2"/>
    <n v="23.5"/>
    <x v="5"/>
    <s v="nature"/>
    <x v="2851"/>
    <d v="2014-11-12T19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5"/>
    <x v="5"/>
    <s v="places"/>
    <x v="2852"/>
    <d v="2015-12-19T04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31"/>
    <x v="5"/>
    <s v="places"/>
    <x v="2853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15"/>
    <x v="5"/>
    <s v="places"/>
    <x v="2854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5"/>
    <s v="places"/>
    <x v="2855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5"/>
    <s v="places"/>
    <x v="2856"/>
    <d v="2016-12-25T05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5"/>
    <s v="places"/>
    <x v="2857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"/>
    <x v="5"/>
    <s v="places"/>
    <x v="2858"/>
    <d v="2014-12-13T16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5"/>
    <s v="places"/>
    <x v="2859"/>
    <d v="2015-01-31T14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5"/>
    <s v="places"/>
    <x v="2860"/>
    <d v="2015-10-09T17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2"/>
    <n v="510"/>
    <x v="5"/>
    <s v="places"/>
    <x v="2861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44.48"/>
    <x v="5"/>
    <s v="places"/>
    <x v="2862"/>
    <d v="2016-04-03T10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5"/>
    <s v="places"/>
    <x v="2863"/>
    <d v="2015-03-27T18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2"/>
    <n v="1"/>
    <x v="5"/>
    <s v="places"/>
    <x v="2864"/>
    <d v="2015-02-28T14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20.5"/>
    <x v="5"/>
    <s v="places"/>
    <x v="2865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7999999999999997"/>
    <n v="40"/>
    <x v="5"/>
    <s v="places"/>
    <x v="2866"/>
    <d v="2014-06-18T14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9"/>
    <n v="25"/>
    <x v="5"/>
    <s v="places"/>
    <x v="2867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5"/>
    <s v="places"/>
    <x v="2868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1"/>
    <x v="5"/>
    <s v="places"/>
    <x v="2869"/>
    <d v="2015-07-26T10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5"/>
    <s v="places"/>
    <x v="2870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"/>
    <n v="40.78"/>
    <x v="5"/>
    <s v="places"/>
    <x v="2871"/>
    <d v="2014-07-14T23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5"/>
    <x v="4"/>
    <s v="faith"/>
    <x v="2872"/>
    <d v="2015-01-15T09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1"/>
    <x v="4"/>
    <s v="faith"/>
    <x v="2873"/>
    <d v="2015-03-30T13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25.5"/>
    <x v="4"/>
    <s v="faith"/>
    <x v="2874"/>
    <d v="2015-08-31T00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100000000000009"/>
    <n v="118.36"/>
    <x v="4"/>
    <s v="faith"/>
    <x v="2875"/>
    <d v="2015-02-15T21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4"/>
    <s v="faith"/>
    <x v="2876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4"/>
    <s v="faith"/>
    <x v="2877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54.11"/>
    <x v="4"/>
    <s v="faith"/>
    <x v="2878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4"/>
    <s v="faith"/>
    <x v="2879"/>
    <d v="2016-05-01T14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21.25"/>
    <x v="4"/>
    <s v="faith"/>
    <x v="2880"/>
    <d v="2014-08-31T13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7999999999999994"/>
    <n v="34"/>
    <x v="4"/>
    <s v="faith"/>
    <x v="2881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525"/>
    <x v="4"/>
    <s v="faith"/>
    <x v="2882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4"/>
    <s v="faith"/>
    <x v="2883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50"/>
    <x v="4"/>
    <s v="faith"/>
    <x v="2884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115.71"/>
    <x v="4"/>
    <s v="faith"/>
    <x v="2885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5.5"/>
    <x v="4"/>
    <s v="faith"/>
    <x v="2886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50"/>
    <x v="4"/>
    <s v="faith"/>
    <x v="2887"/>
    <d v="2016-12-09T08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4.020000000000003"/>
    <x v="4"/>
    <s v="faith"/>
    <x v="2888"/>
    <d v="2016-04-20T22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3"/>
    <n v="37.5"/>
    <x v="4"/>
    <s v="faith"/>
    <x v="2889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00000000000011"/>
    <n v="11.67"/>
    <x v="4"/>
    <s v="faith"/>
    <x v="2890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28.13"/>
    <x v="4"/>
    <s v="faith"/>
    <x v="2891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4"/>
    <s v="faith"/>
    <x v="2892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1"/>
    <x v="4"/>
    <s v="faith"/>
    <x v="2893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216.67"/>
    <x v="4"/>
    <s v="faith"/>
    <x v="2894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8.75"/>
    <x v="4"/>
    <s v="faith"/>
    <x v="2895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62.22"/>
    <x v="4"/>
    <s v="faith"/>
    <x v="2896"/>
    <d v="2014-08-24T17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137.25"/>
    <x v="4"/>
    <s v="faith"/>
    <x v="2897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1"/>
    <x v="4"/>
    <s v="faith"/>
    <x v="2898"/>
    <d v="2015-04-05T05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122.14"/>
    <x v="4"/>
    <s v="faith"/>
    <x v="2899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4"/>
    <s v="faith"/>
    <x v="2900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4"/>
    <s v="faith"/>
    <x v="2901"/>
    <d v="2015-10-24T20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4"/>
    <s v="faith"/>
    <x v="2902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4"/>
    <s v="faith"/>
    <x v="2903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4"/>
    <s v="faith"/>
    <x v="2904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"/>
    <x v="4"/>
    <s v="faith"/>
    <x v="2905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2906"/>
    <d v="2016-08-07T13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22"/>
    <x v="4"/>
    <s v="faith"/>
    <x v="2907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56.67"/>
    <x v="4"/>
    <s v="faith"/>
    <x v="2908"/>
    <d v="2015-07-20T16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20"/>
    <x v="4"/>
    <s v="faith"/>
    <x v="2909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1"/>
    <x v="4"/>
    <s v="faith"/>
    <x v="2910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4"/>
    <s v="faith"/>
    <x v="2911"/>
    <d v="2015-07-16T13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55.28"/>
    <x v="5"/>
    <s v="photobooks"/>
    <x v="2912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39999999995"/>
    <n v="72.17"/>
    <x v="5"/>
    <s v="photobooks"/>
    <x v="2913"/>
    <d v="2014-08-13T17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5"/>
    <s v="photobooks"/>
    <x v="2914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58.62"/>
    <x v="5"/>
    <s v="photobooks"/>
    <x v="2915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12.47"/>
    <x v="5"/>
    <s v="photobooks"/>
    <x v="2916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49.14"/>
    <x v="5"/>
    <s v="photobooks"/>
    <x v="2917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2"/>
    <n v="150.5"/>
    <x v="5"/>
    <s v="photobooks"/>
    <x v="2918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35.799999999999997"/>
    <x v="5"/>
    <s v="photobooks"/>
    <x v="2919"/>
    <d v="2014-10-23T17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45.16"/>
    <x v="5"/>
    <s v="photobooks"/>
    <x v="2920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7"/>
    <n v="98.79"/>
    <x v="5"/>
    <s v="photobooks"/>
    <x v="2921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88.31"/>
    <x v="5"/>
    <s v="photobooks"/>
    <x v="2922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170.63"/>
    <x v="5"/>
    <s v="photobooks"/>
    <x v="2923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83.75"/>
    <x v="5"/>
    <s v="photobooks"/>
    <x v="2924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65.099999999999994"/>
    <x v="5"/>
    <s v="photobooks"/>
    <x v="2925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2"/>
    <n v="66.33"/>
    <x v="5"/>
    <s v="photobooks"/>
    <x v="2926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42"/>
    <n v="104.89"/>
    <x v="5"/>
    <s v="photobooks"/>
    <x v="2927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9"/>
    <n v="78.44"/>
    <x v="5"/>
    <s v="photobooks"/>
    <x v="2928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5"/>
    <n v="59.04"/>
    <x v="5"/>
    <s v="photobooks"/>
    <x v="2929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3"/>
    <n v="71.34"/>
    <x v="5"/>
    <s v="photobooks"/>
    <x v="2930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51.23"/>
    <x v="5"/>
    <s v="photobooks"/>
    <x v="2931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60.24"/>
    <x v="5"/>
    <s v="photobooks"/>
    <x v="2932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1"/>
    <n v="44.94"/>
    <x v="5"/>
    <s v="photobooks"/>
    <x v="2933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31.21"/>
    <x v="5"/>
    <s v="photobooks"/>
    <x v="2934"/>
    <d v="2014-12-15T07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29999999999998"/>
    <n v="63.88"/>
    <x v="5"/>
    <s v="photobooks"/>
    <x v="2935"/>
    <d v="2015-04-04T08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9"/>
    <x v="5"/>
    <s v="photobooks"/>
    <x v="2936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10"/>
    <x v="5"/>
    <s v="photobooks"/>
    <x v="2937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109.07"/>
    <x v="5"/>
    <s v="photobooks"/>
    <x v="2938"/>
    <d v="2015-02-05T10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4"/>
    <n v="26.75"/>
    <x v="5"/>
    <s v="photobooks"/>
    <x v="2939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109.94"/>
    <x v="5"/>
    <s v="photobooks"/>
    <x v="2940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5"/>
    <n v="20"/>
    <x v="5"/>
    <s v="photobooks"/>
    <x v="2941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55.39"/>
    <x v="5"/>
    <s v="photobooks"/>
    <x v="2942"/>
    <d v="2015-02-11T07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133.9"/>
    <x v="5"/>
    <s v="photobooks"/>
    <x v="2943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48.72"/>
    <x v="5"/>
    <s v="photobooks"/>
    <x v="2944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48.25"/>
    <x v="5"/>
    <s v="photobooks"/>
    <x v="2945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58.97"/>
    <x v="5"/>
    <s v="photobooks"/>
    <x v="2946"/>
    <d v="2016-02-04T01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"/>
    <n v="11.64"/>
    <x v="5"/>
    <s v="photobooks"/>
    <x v="2947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83.72"/>
    <x v="5"/>
    <s v="photobooks"/>
    <x v="2948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7"/>
    <n v="63.65"/>
    <x v="5"/>
    <s v="photobooks"/>
    <x v="2949"/>
    <d v="2015-12-15T06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94.28"/>
    <x v="5"/>
    <s v="photobooks"/>
    <x v="2950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71.87"/>
    <x v="5"/>
    <s v="photobooks"/>
    <x v="2951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104.85"/>
    <x v="5"/>
    <s v="photobooks"/>
    <x v="2952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67.14"/>
    <x v="5"/>
    <s v="photobooks"/>
    <x v="2953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73.88"/>
    <x v="5"/>
    <s v="photobooks"/>
    <x v="2954"/>
    <d v="2014-09-30T09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69.13"/>
    <x v="5"/>
    <s v="photobooks"/>
    <x v="2955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120.77"/>
    <x v="5"/>
    <s v="photobooks"/>
    <x v="2956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42.22"/>
    <x v="5"/>
    <s v="photobooks"/>
    <x v="2957"/>
    <d v="2015-03-01T15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7.5"/>
    <x v="5"/>
    <s v="photobooks"/>
    <x v="2958"/>
    <d v="2014-08-21T15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1.54"/>
    <x v="5"/>
    <s v="photobooks"/>
    <x v="2959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7"/>
    <n v="37.61"/>
    <x v="5"/>
    <s v="photobooks"/>
    <x v="2960"/>
    <d v="2016-07-03T01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5"/>
    <s v="photobooks"/>
    <x v="2961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7"/>
    <n v="42.16"/>
    <x v="5"/>
    <s v="photobooks"/>
    <x v="2962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5"/>
    <s v="photobooks"/>
    <x v="2963"/>
    <d v="2015-07-01T15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84.83"/>
    <x v="5"/>
    <s v="photobooks"/>
    <x v="2964"/>
    <d v="2016-07-25T1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94.19"/>
    <x v="5"/>
    <s v="photobooks"/>
    <x v="2965"/>
    <d v="2017-01-30T00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5"/>
    <s v="photobooks"/>
    <x v="2966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"/>
    <n v="6.25"/>
    <x v="5"/>
    <s v="photobooks"/>
    <x v="2967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"/>
    <n v="213.38"/>
    <x v="5"/>
    <s v="photobooks"/>
    <x v="2968"/>
    <d v="2015-03-31T19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6"/>
    <s v="mobile games"/>
    <x v="2969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1"/>
    <n v="90.94"/>
    <x v="6"/>
    <s v="mobile games"/>
    <x v="2970"/>
    <d v="2017-03-08T01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5"/>
    <x v="6"/>
    <s v="mobile games"/>
    <x v="2971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58.08"/>
    <x v="6"/>
    <s v="mobile games"/>
    <x v="2972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2"/>
    <x v="6"/>
    <s v="mobile games"/>
    <x v="2973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62.5"/>
    <x v="6"/>
    <s v="mobile games"/>
    <x v="2974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10"/>
    <x v="6"/>
    <s v="mobile games"/>
    <x v="2975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71.59"/>
    <x v="6"/>
    <s v="mobile games"/>
    <x v="2976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6"/>
    <s v="mobile games"/>
    <x v="2977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32.82"/>
    <x v="6"/>
    <s v="mobile games"/>
    <x v="2978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49.12"/>
    <x v="6"/>
    <s v="mobile games"/>
    <x v="2979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16.309999999999999"/>
    <x v="6"/>
    <s v="mobile games"/>
    <x v="2980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4999999999999996"/>
    <n v="18"/>
    <x v="6"/>
    <s v="mobile games"/>
    <x v="2981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3"/>
    <x v="6"/>
    <s v="mobile games"/>
    <x v="2982"/>
    <d v="2016-06-28T17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17"/>
    <x v="6"/>
    <s v="mobile games"/>
    <x v="2983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6"/>
    <s v="mobile games"/>
    <x v="2984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6"/>
    <s v="mobile games"/>
    <x v="2985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6"/>
    <s v="mobile games"/>
    <x v="2986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3"/>
    <x v="6"/>
    <s v="mobile games"/>
    <x v="2987"/>
    <d v="2016-03-14T08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80000000000002"/>
    <n v="41.83"/>
    <x v="6"/>
    <s v="mobile games"/>
    <x v="2988"/>
    <d v="2016-03-30T06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106.8"/>
    <x v="2"/>
    <s v="gadgets"/>
    <x v="2989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4"/>
    <x v="2"/>
    <s v="gadgets"/>
    <x v="2990"/>
    <d v="2015-03-04T12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34.1"/>
    <x v="2"/>
    <s v="gadgets"/>
    <x v="2991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25"/>
    <x v="2"/>
    <s v="gadgets"/>
    <x v="2992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10.5"/>
    <x v="2"/>
    <s v="gadgets"/>
    <x v="2993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215.96"/>
    <x v="2"/>
    <s v="gadgets"/>
    <x v="2994"/>
    <d v="2016-06-23T10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21.25"/>
    <x v="2"/>
    <s v="gadgets"/>
    <x v="2995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8"/>
    <n v="108.25"/>
    <x v="2"/>
    <s v="gadgets"/>
    <x v="2996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9.97"/>
    <x v="2"/>
    <s v="gadgets"/>
    <x v="2997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55"/>
    <n v="117.49"/>
    <x v="2"/>
    <s v="gadgets"/>
    <x v="2998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10"/>
    <x v="2"/>
    <s v="gadgets"/>
    <x v="2999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70.599999999999994"/>
    <x v="2"/>
    <s v="gadgets"/>
    <x v="3000"/>
    <d v="2015-06-03T23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24.5"/>
    <x v="2"/>
    <s v="gadgets"/>
    <x v="3001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30"/>
    <x v="2"/>
    <s v="gadgets"/>
    <x v="3002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2"/>
    <x v="2"/>
    <s v="gadgets"/>
    <x v="3003"/>
    <d v="2014-09-01T19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17"/>
    <x v="2"/>
    <s v="gadgets"/>
    <x v="3004"/>
    <d v="2016-11-07T12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2928.93"/>
    <x v="2"/>
    <s v="gadgets"/>
    <x v="3005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28.89"/>
    <x v="2"/>
    <s v="gadgets"/>
    <x v="3006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29.63"/>
    <x v="2"/>
    <s v="gadgets"/>
    <x v="3007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40.98"/>
    <x v="2"/>
    <s v="gadgets"/>
    <x v="3008"/>
    <d v="2015-10-21T17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31.75"/>
    <x v="5"/>
    <s v="people"/>
    <x v="3009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5"/>
    <s v="people"/>
    <x v="3010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88.69"/>
    <x v="5"/>
    <s v="people"/>
    <x v="3011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5"/>
    <n v="453.14"/>
    <x v="5"/>
    <s v="people"/>
    <x v="3012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12.75"/>
    <x v="5"/>
    <s v="people"/>
    <x v="3013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1"/>
    <x v="5"/>
    <s v="people"/>
    <x v="3014"/>
    <d v="2016-03-14T03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83.43"/>
    <x v="5"/>
    <s v="people"/>
    <x v="3015"/>
    <d v="2015-03-01T09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25"/>
    <x v="5"/>
    <s v="people"/>
    <x v="3016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5"/>
    <s v="people"/>
    <x v="3017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01.8"/>
    <x v="5"/>
    <s v="people"/>
    <x v="3018"/>
    <d v="2016-02-12T22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9"/>
    <n v="46.67"/>
    <x v="5"/>
    <s v="people"/>
    <x v="3019"/>
    <d v="2015-07-03T15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1"/>
    <x v="5"/>
    <s v="people"/>
    <x v="3020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5"/>
    <s v="people"/>
    <x v="3021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5"/>
    <s v="people"/>
    <x v="3022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26"/>
    <x v="5"/>
    <s v="people"/>
    <x v="3023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5"/>
    <s v="people"/>
    <x v="3024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5"/>
    <s v="people"/>
    <x v="3025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00000000000003"/>
    <n v="218.33"/>
    <x v="5"/>
    <s v="people"/>
    <x v="3026"/>
    <d v="2014-07-31T20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33.71"/>
    <x v="5"/>
    <s v="people"/>
    <x v="3027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25"/>
    <x v="5"/>
    <s v="people"/>
    <x v="3028"/>
    <d v="2016-01-06T16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800000000000006"/>
    <n v="28.4"/>
    <x v="6"/>
    <s v="video games"/>
    <x v="3029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103.33"/>
    <x v="6"/>
    <s v="video games"/>
    <x v="3030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3031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3"/>
    <n v="23"/>
    <x v="6"/>
    <s v="video games"/>
    <x v="3032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2"/>
    <n v="31.56"/>
    <x v="6"/>
    <s v="video games"/>
    <x v="3033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5"/>
    <x v="6"/>
    <s v="video games"/>
    <x v="3034"/>
    <d v="2014-12-08T17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34.22"/>
    <x v="6"/>
    <s v="video games"/>
    <x v="3035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9"/>
    <n v="25"/>
    <x v="6"/>
    <s v="video games"/>
    <x v="3036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799999999999999"/>
    <n v="19.670000000000002"/>
    <x v="6"/>
    <s v="video games"/>
    <x v="3037"/>
    <d v="2016-03-09T18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6"/>
    <n v="21.25"/>
    <x v="6"/>
    <s v="video games"/>
    <x v="3038"/>
    <d v="2014-08-15T20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3039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5"/>
    <n v="21.34"/>
    <x v="6"/>
    <s v="video games"/>
    <x v="3040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5.33"/>
    <x v="6"/>
    <s v="video games"/>
    <x v="3041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2"/>
    <n v="34.67"/>
    <x v="6"/>
    <s v="video games"/>
    <x v="3042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21.73"/>
    <x v="6"/>
    <s v="video games"/>
    <x v="3043"/>
    <d v="2012-10-04T17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11.92"/>
    <x v="6"/>
    <s v="video games"/>
    <x v="3044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6.6"/>
    <x v="6"/>
    <s v="video games"/>
    <x v="3045"/>
    <d v="2014-12-05T12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0.67"/>
    <x v="6"/>
    <s v="video games"/>
    <x v="3046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29.04"/>
    <x v="6"/>
    <s v="video games"/>
    <x v="3047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199999999999999"/>
    <n v="50.91"/>
    <x v="6"/>
    <s v="video games"/>
    <x v="3048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6"/>
    <s v="video games"/>
    <x v="3049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0.08"/>
    <x v="6"/>
    <s v="video games"/>
    <x v="3050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45"/>
    <x v="6"/>
    <s v="video games"/>
    <x v="3051"/>
    <d v="2010-07-21T13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6"/>
    <n v="25.29"/>
    <x v="6"/>
    <s v="video games"/>
    <x v="3052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51.29"/>
    <x v="6"/>
    <s v="video games"/>
    <x v="3053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"/>
    <x v="6"/>
    <s v="video games"/>
    <x v="3054"/>
    <d v="2016-02-11T10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49.38"/>
    <x v="6"/>
    <s v="video games"/>
    <x v="3055"/>
    <d v="2014-11-16T02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3056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6"/>
    <s v="video games"/>
    <x v="3057"/>
    <d v="2010-07-30T18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0999999999999994"/>
    <n v="101.25"/>
    <x v="6"/>
    <s v="video games"/>
    <x v="3058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19.670000000000002"/>
    <x v="6"/>
    <s v="video games"/>
    <x v="3059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9"/>
    <n v="12.5"/>
    <x v="6"/>
    <s v="video games"/>
    <x v="3060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5"/>
    <x v="6"/>
    <s v="video games"/>
    <x v="3061"/>
    <d v="2015-01-10T01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1"/>
    <x v="6"/>
    <s v="video games"/>
    <x v="3062"/>
    <d v="2014-01-28T09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3"/>
    <x v="6"/>
    <s v="video games"/>
    <x v="3063"/>
    <d v="2016-03-31T10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2"/>
    <n v="17.989999999999998"/>
    <x v="6"/>
    <s v="video games"/>
    <x v="3064"/>
    <d v="2013-09-16T14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370.95"/>
    <x v="6"/>
    <s v="video games"/>
    <x v="3065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72"/>
    <n v="63.57"/>
    <x v="6"/>
    <s v="video games"/>
    <x v="3066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13"/>
    <x v="6"/>
    <s v="video games"/>
    <x v="3067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000000000000009"/>
    <n v="5.31"/>
    <x v="6"/>
    <s v="video games"/>
    <x v="3068"/>
    <d v="2012-05-19T11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22.33"/>
    <x v="7"/>
    <s v="food trucks"/>
    <x v="3069"/>
    <d v="2016-03-05T13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29"/>
    <n v="52"/>
    <x v="7"/>
    <s v="food trucks"/>
    <x v="3070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6.829999999999998"/>
    <x v="7"/>
    <s v="food trucks"/>
    <x v="3071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x v="3072"/>
    <d v="2016-01-02T18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56.3"/>
    <x v="7"/>
    <s v="food trucks"/>
    <x v="3073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84.06"/>
    <x v="7"/>
    <s v="food trucks"/>
    <x v="3074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168.39"/>
    <x v="7"/>
    <s v="food trucks"/>
    <x v="3075"/>
    <d v="2015-04-11T00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15"/>
    <x v="7"/>
    <s v="food trucks"/>
    <x v="3076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399999999999999"/>
    <n v="76.67"/>
    <x v="7"/>
    <s v="food trucks"/>
    <x v="3077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x v="3078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50.33"/>
    <x v="7"/>
    <s v="food trucks"/>
    <x v="3079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x v="3080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8.33"/>
    <x v="7"/>
    <s v="food trucks"/>
    <x v="3081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4"/>
    <n v="35.380000000000003"/>
    <x v="7"/>
    <s v="food trucks"/>
    <x v="3082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55.83"/>
    <x v="7"/>
    <s v="food trucks"/>
    <x v="3083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5"/>
    <x v="7"/>
    <s v="food trucks"/>
    <x v="3084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x v="3085"/>
    <d v="2014-08-10T15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"/>
    <x v="7"/>
    <s v="food trucks"/>
    <x v="3086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x v="3087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69.47"/>
    <x v="7"/>
    <s v="food trucks"/>
    <x v="3088"/>
    <d v="2014-11-09T19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"/>
    <x v="7"/>
    <s v="food trucks"/>
    <x v="3089"/>
    <d v="2015-02-21T10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1"/>
    <x v="7"/>
    <s v="food trucks"/>
    <x v="3090"/>
    <d v="2015-03-11T10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8"/>
    <x v="7"/>
    <s v="food trucks"/>
    <x v="3091"/>
    <d v="2014-12-31T10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34.44"/>
    <x v="7"/>
    <s v="food trucks"/>
    <x v="3092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2"/>
    <n v="1"/>
    <x v="7"/>
    <s v="food trucks"/>
    <x v="3093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x v="3094"/>
    <d v="2015-08-07T22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"/>
    <x v="7"/>
    <s v="food trucks"/>
    <x v="3095"/>
    <d v="2016-03-23T00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1"/>
    <x v="7"/>
    <s v="food trucks"/>
    <x v="3096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501.25"/>
    <x v="7"/>
    <s v="food trucks"/>
    <x v="3097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0000000000000007"/>
    <n v="10.5"/>
    <x v="7"/>
    <s v="food trucks"/>
    <x v="3098"/>
    <d v="2016-02-11T21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"/>
    <x v="7"/>
    <s v="food trucks"/>
    <x v="3099"/>
    <d v="2016-06-27T20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2"/>
    <n v="1"/>
    <x v="7"/>
    <s v="food trucks"/>
    <x v="3100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x v="3101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13"/>
    <x v="7"/>
    <s v="food trucks"/>
    <x v="3102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60000000000004"/>
    <n v="306"/>
    <x v="7"/>
    <s v="food trucks"/>
    <x v="3103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22.5"/>
    <x v="7"/>
    <s v="food trucks"/>
    <x v="3104"/>
    <d v="2016-01-29T08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x v="3105"/>
    <d v="2015-03-17T12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7"/>
    <n v="50"/>
    <x v="7"/>
    <s v="food trucks"/>
    <x v="3106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x v="3107"/>
    <d v="2015-10-18T13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5"/>
    <x v="7"/>
    <s v="food trucks"/>
    <x v="3108"/>
    <d v="2016-02-13T15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40.14"/>
    <x v="7"/>
    <s v="restaurants"/>
    <x v="3109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17.2"/>
    <x v="7"/>
    <s v="restaurants"/>
    <x v="3110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x v="3111"/>
    <d v="2016-06-07T15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x v="3112"/>
    <d v="2014-11-14T19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x v="3113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15"/>
    <x v="7"/>
    <s v="restaurants"/>
    <x v="3114"/>
    <d v="2015-10-03T15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x v="3115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x v="3116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35.71"/>
    <x v="7"/>
    <s v="restaurants"/>
    <x v="3117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37.5"/>
    <x v="7"/>
    <s v="restaurants"/>
    <x v="3118"/>
    <d v="2015-05-14T17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x v="3119"/>
    <d v="2016-02-01T04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x v="3120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x v="3121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"/>
    <n v="52.5"/>
    <x v="7"/>
    <s v="restaurants"/>
    <x v="3122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77.5"/>
    <x v="7"/>
    <s v="restaurants"/>
    <x v="3123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x v="3124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53.55"/>
    <x v="7"/>
    <s v="restaurants"/>
    <x v="3125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x v="3126"/>
    <d v="2014-11-13T11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16.25"/>
    <x v="7"/>
    <s v="restaurants"/>
    <x v="3127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x v="3128"/>
    <d v="2016-10-15T13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48.18"/>
    <x v="7"/>
    <s v="food trucks"/>
    <x v="3129"/>
    <d v="2015-11-16T10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1"/>
    <x v="7"/>
    <s v="food trucks"/>
    <x v="3130"/>
    <d v="2016-10-29T17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1"/>
    <x v="7"/>
    <s v="food trucks"/>
    <x v="3131"/>
    <d v="2015-03-16T11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x v="3132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9"/>
    <n v="50"/>
    <x v="7"/>
    <s v="food trucks"/>
    <x v="3133"/>
    <d v="2014-07-05T17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9"/>
    <n v="5"/>
    <x v="7"/>
    <s v="food trucks"/>
    <x v="3134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02.83"/>
    <x v="7"/>
    <s v="food trucks"/>
    <x v="3135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29"/>
    <n v="29.13"/>
    <x v="7"/>
    <s v="food trucks"/>
    <x v="3136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5"/>
    <x v="7"/>
    <s v="food trucks"/>
    <x v="3137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x v="3138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2"/>
    <n v="13"/>
    <x v="7"/>
    <s v="food trucks"/>
    <x v="3139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9"/>
    <n v="50"/>
    <x v="7"/>
    <s v="food trucks"/>
    <x v="3140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x v="3141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"/>
    <x v="7"/>
    <s v="food trucks"/>
    <x v="3142"/>
    <d v="2014-08-07T17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8"/>
    <n v="96.05"/>
    <x v="7"/>
    <s v="food trucks"/>
    <x v="3143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305.77999999999997"/>
    <x v="7"/>
    <s v="food trucks"/>
    <x v="3144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1"/>
    <n v="12.14"/>
    <x v="7"/>
    <s v="food trucks"/>
    <x v="3145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3146"/>
    <d v="2015-09-23T14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18"/>
    <x v="7"/>
    <s v="food trucks"/>
    <x v="3147"/>
    <d v="2014-08-03T12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115.53"/>
    <x v="7"/>
    <s v="food trucks"/>
    <x v="3148"/>
    <d v="2016-03-25T14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3149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2"/>
    <s v="space exploration"/>
    <x v="3150"/>
    <d v="2016-07-15T00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1"/>
    <n v="41.58"/>
    <x v="2"/>
    <s v="makerspaces"/>
    <x v="3151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33.76"/>
    <x v="2"/>
    <s v="makerspaces"/>
    <x v="3152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70.62"/>
    <x v="2"/>
    <s v="makerspaces"/>
    <x v="3153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167.15"/>
    <x v="2"/>
    <s v="makerspaces"/>
    <x v="3154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39999999999996"/>
    <n v="128.62"/>
    <x v="2"/>
    <s v="makerspaces"/>
    <x v="3155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5.41"/>
    <x v="2"/>
    <s v="makerspaces"/>
    <x v="3156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117.56"/>
    <x v="2"/>
    <s v="makerspaces"/>
    <x v="3157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1"/>
    <n v="126.48"/>
    <x v="2"/>
    <s v="makerspaces"/>
    <x v="3158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550"/>
    <x v="2"/>
    <s v="makerspaces"/>
    <x v="3159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44"/>
    <x v="2"/>
    <s v="makerspaces"/>
    <x v="3160"/>
    <d v="2015-02-27T18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69"/>
    <x v="2"/>
    <s v="makerspaces"/>
    <x v="3161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27.5"/>
    <x v="7"/>
    <s v="food trucks"/>
    <x v="3162"/>
    <d v="2014-07-10T15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299999999999997"/>
    <n v="84.9"/>
    <x v="7"/>
    <s v="food trucks"/>
    <x v="3163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12"/>
    <x v="7"/>
    <s v="food trucks"/>
    <x v="3164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200"/>
    <x v="7"/>
    <s v="food trucks"/>
    <x v="3165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0"/>
    <x v="7"/>
    <s v="food trucks"/>
    <x v="3166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x v="3167"/>
    <d v="2014-09-30T17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x v="3168"/>
    <d v="2015-06-29T09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5.29"/>
    <x v="7"/>
    <s v="food trucks"/>
    <x v="3169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1"/>
    <x v="7"/>
    <s v="food trucks"/>
    <x v="3170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72.760000000000005"/>
    <x v="7"/>
    <s v="food trucks"/>
    <x v="3171"/>
    <d v="2015-06-02T20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2E-2"/>
    <n v="17.5"/>
    <x v="7"/>
    <s v="food trucks"/>
    <x v="3172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25"/>
    <x v="7"/>
    <s v="food trucks"/>
    <x v="3173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13.33"/>
    <x v="7"/>
    <s v="food trucks"/>
    <x v="3174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1"/>
    <x v="7"/>
    <s v="food trucks"/>
    <x v="3175"/>
    <d v="2014-09-25T21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23.67"/>
    <x v="7"/>
    <s v="food trucks"/>
    <x v="3176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89.21"/>
    <x v="7"/>
    <s v="food trucks"/>
    <x v="3177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116.56"/>
    <x v="7"/>
    <s v="food trucks"/>
    <x v="3178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13.01"/>
    <x v="7"/>
    <s v="food trucks"/>
    <x v="3179"/>
    <d v="2014-06-27T15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x v="3180"/>
    <d v="2014-08-08T15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17.5"/>
    <x v="7"/>
    <s v="food trucks"/>
    <x v="3181"/>
    <d v="2014-09-18T14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0000000000006"/>
    <n v="8.75"/>
    <x v="3"/>
    <s v="children's books"/>
    <x v="3182"/>
    <d v="2014-10-19T20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40.61"/>
    <x v="3"/>
    <s v="children's books"/>
    <x v="3183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3"/>
    <s v="children's books"/>
    <x v="3184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3185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3186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00000000000003"/>
    <n v="42.16"/>
    <x v="3"/>
    <s v="children's books"/>
    <x v="3187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.000000000000004"/>
    <n v="35"/>
    <x v="3"/>
    <s v="children's books"/>
    <x v="3188"/>
    <d v="2012-06-15T21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13.25"/>
    <x v="3"/>
    <s v="children's books"/>
    <x v="3189"/>
    <d v="2016-09-02T11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"/>
    <n v="55"/>
    <x v="3"/>
    <s v="children's books"/>
    <x v="3190"/>
    <d v="2015-04-04T12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3"/>
    <s v="children's books"/>
    <x v="3191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3"/>
    <s v="children's books"/>
    <x v="3192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2"/>
    <n v="39.29"/>
    <x v="3"/>
    <s v="children's books"/>
    <x v="3193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3194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3"/>
    <s v="children's books"/>
    <x v="3195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3196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31.76"/>
    <x v="3"/>
    <s v="children's books"/>
    <x v="3197"/>
    <d v="2014-01-11T15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74"/>
    <n v="5"/>
    <x v="3"/>
    <s v="children's books"/>
    <x v="3198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00000000000001"/>
    <n v="39"/>
    <x v="3"/>
    <s v="children's books"/>
    <x v="3199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52.5"/>
    <x v="3"/>
    <s v="children's books"/>
    <x v="3200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3"/>
    <s v="children's books"/>
    <x v="3201"/>
    <d v="2013-06-20T05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9"/>
    <x v="3"/>
    <s v="children's books"/>
    <x v="3202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25"/>
    <x v="3"/>
    <s v="children's books"/>
    <x v="3203"/>
    <d v="2012-03-18T17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31"/>
    <n v="30"/>
    <x v="3"/>
    <s v="children's books"/>
    <x v="3204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11.25"/>
    <x v="3"/>
    <s v="children's books"/>
    <x v="3205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3"/>
    <s v="children's books"/>
    <x v="3206"/>
    <d v="2012-10-28T07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3207"/>
    <d v="2011-08-11T10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000000000000009"/>
    <n v="11.33"/>
    <x v="3"/>
    <s v="children's books"/>
    <x v="3208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29.47"/>
    <x v="3"/>
    <s v="children's books"/>
    <x v="3209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1"/>
    <x v="3"/>
    <s v="children's books"/>
    <x v="3210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49999999999"/>
    <n v="63.1"/>
    <x v="3"/>
    <s v="children's books"/>
    <x v="3211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3"/>
    <s v="children's books"/>
    <x v="3212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3"/>
    <s v="children's books"/>
    <x v="3213"/>
    <d v="2013-10-05T14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1"/>
    <x v="3"/>
    <s v="children's books"/>
    <x v="3214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49999999999998"/>
    <n v="43.85"/>
    <x v="3"/>
    <s v="children's books"/>
    <x v="3215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3216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45.97"/>
    <x v="3"/>
    <s v="children's books"/>
    <x v="3217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7"/>
    <n v="10"/>
    <x v="3"/>
    <s v="children's books"/>
    <x v="3218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3"/>
    <n v="93.67"/>
    <x v="3"/>
    <s v="children's books"/>
    <x v="3219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53"/>
    <x v="3"/>
    <s v="children's books"/>
    <x v="3220"/>
    <d v="2015-11-22T09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3"/>
    <s v="children's books"/>
    <x v="3221"/>
    <d v="2017-03-10T04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222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1"/>
    <s v="plays"/>
    <x v="3223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1"/>
    <s v="plays"/>
    <x v="3224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30"/>
    <x v="1"/>
    <s v="plays"/>
    <x v="3225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60.67"/>
    <x v="1"/>
    <s v="plays"/>
    <x v="3226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1"/>
    <s v="plays"/>
    <x v="3227"/>
    <d v="2015-05-29T10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1"/>
    <s v="plays"/>
    <x v="3228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23.33"/>
    <x v="1"/>
    <s v="plays"/>
    <x v="3229"/>
    <d v="2015-05-29T09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230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23.92"/>
    <x v="1"/>
    <s v="plays"/>
    <x v="3231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1"/>
    <s v="plays"/>
    <x v="3232"/>
    <d v="2016-01-29T17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5.83"/>
    <x v="1"/>
    <s v="plays"/>
    <x v="3233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1"/>
    <s v="plays"/>
    <x v="3234"/>
    <d v="2014-09-13T22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699999999999996"/>
    <n v="29.79"/>
    <x v="1"/>
    <s v="plays"/>
    <x v="3235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236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24.33"/>
    <x v="1"/>
    <s v="plays"/>
    <x v="3237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500"/>
    <x v="1"/>
    <s v="plays"/>
    <x v="3238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1"/>
    <s v="plays"/>
    <x v="3239"/>
    <d v="2014-12-05T05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"/>
    <n v="35"/>
    <x v="1"/>
    <s v="plays"/>
    <x v="3240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29.56"/>
    <x v="1"/>
    <s v="plays"/>
    <x v="3241"/>
    <d v="2016-06-19T13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3242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18.329999999999998"/>
    <x v="1"/>
    <s v="plays"/>
    <x v="3243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20"/>
    <x v="1"/>
    <s v="plays"/>
    <x v="3244"/>
    <d v="2014-09-09T10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3.33"/>
    <x v="1"/>
    <s v="plays"/>
    <x v="3245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1"/>
    <s v="plays"/>
    <x v="3246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89999999999999991"/>
    <n v="22.5"/>
    <x v="1"/>
    <s v="plays"/>
    <x v="3247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50.4"/>
    <x v="1"/>
    <s v="plays"/>
    <x v="3248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105.03"/>
    <x v="1"/>
    <s v="plays"/>
    <x v="3249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35.4"/>
    <x v="1"/>
    <s v="plays"/>
    <x v="3250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3251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35.92"/>
    <x v="1"/>
    <s v="plays"/>
    <x v="3252"/>
    <d v="2014-12-21T11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1"/>
    <s v="plays"/>
    <x v="3253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119.13"/>
    <x v="1"/>
    <s v="plays"/>
    <x v="3254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90.33"/>
    <x v="1"/>
    <s v="plays"/>
    <x v="3255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4999999999999996E-2"/>
    <n v="2.33"/>
    <x v="1"/>
    <s v="plays"/>
    <x v="3256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1"/>
    <s v="plays"/>
    <x v="3257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108.33"/>
    <x v="1"/>
    <s v="plays"/>
    <x v="3258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5.75"/>
    <x v="1"/>
    <s v="plays"/>
    <x v="3259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"/>
    <n v="29"/>
    <x v="1"/>
    <s v="plays"/>
    <x v="3260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96.55"/>
    <x v="1"/>
    <s v="plays"/>
    <x v="3261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1"/>
    <s v="plays"/>
    <x v="3262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63"/>
    <x v="1"/>
    <s v="plays"/>
    <x v="3263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381.6"/>
    <x v="1"/>
    <s v="plays"/>
    <x v="3264"/>
    <d v="2016-02-05T22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15"/>
    <n v="46.25"/>
    <x v="1"/>
    <s v="plays"/>
    <x v="3265"/>
    <d v="2014-12-05T11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6"/>
    <x v="1"/>
    <s v="plays"/>
    <x v="3266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3267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9"/>
    <n v="5"/>
    <x v="1"/>
    <s v="plays"/>
    <x v="3268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1"/>
    <s v="plays"/>
    <x v="3269"/>
    <d v="2014-10-17T22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63"/>
    <n v="81.569999999999993"/>
    <x v="1"/>
    <s v="plays"/>
    <x v="3270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7"/>
    <x v="1"/>
    <s v="plays"/>
    <x v="3271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7.3"/>
    <x v="1"/>
    <s v="plays"/>
    <x v="3272"/>
    <d v="2016-04-15T14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29.41"/>
    <x v="1"/>
    <s v="plays"/>
    <x v="3273"/>
    <d v="2014-08-25T15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12.5"/>
    <x v="1"/>
    <s v="plays"/>
    <x v="3274"/>
    <d v="2015-01-08T20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1"/>
    <s v="plays"/>
    <x v="3275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5.75"/>
    <x v="1"/>
    <s v="plays"/>
    <x v="3276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6"/>
    <n v="52.08"/>
    <x v="1"/>
    <s v="plays"/>
    <x v="3277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183.33"/>
    <x v="1"/>
    <s v="plays"/>
    <x v="3278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8"/>
    <n v="26.33"/>
    <x v="1"/>
    <s v="plays"/>
    <x v="3279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1"/>
    <s v="plays"/>
    <x v="3280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14"/>
    <n v="486.43"/>
    <x v="1"/>
    <s v="plays"/>
    <x v="3281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3"/>
    <x v="1"/>
    <s v="plays"/>
    <x v="3282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25"/>
    <x v="1"/>
    <s v="plays"/>
    <x v="3283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7999999999999992"/>
    <n v="9.75"/>
    <x v="1"/>
    <s v="plays"/>
    <x v="3284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285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36.590000000000003"/>
    <x v="1"/>
    <s v="plays"/>
    <x v="3286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0.709999999999994"/>
    <x v="1"/>
    <s v="plays"/>
    <x v="3287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1"/>
    <x v="1"/>
    <s v="plays"/>
    <x v="3288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52.8"/>
    <x v="1"/>
    <s v="plays"/>
    <x v="3289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20"/>
    <x v="1"/>
    <s v="plays"/>
    <x v="3290"/>
    <d v="2014-11-25T13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1"/>
    <x v="1"/>
    <s v="plays"/>
    <x v="3291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46.93"/>
    <x v="1"/>
    <s v="plays"/>
    <x v="3292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78.08"/>
    <x v="1"/>
    <s v="plays"/>
    <x v="3293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"/>
    <x v="1"/>
    <s v="plays"/>
    <x v="3294"/>
    <d v="2014-09-06T16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1"/>
    <x v="1"/>
    <s v="plays"/>
    <x v="3295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203.67"/>
    <x v="1"/>
    <s v="plays"/>
    <x v="3296"/>
    <d v="2016-03-16T02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6"/>
    <n v="20.71"/>
    <x v="1"/>
    <s v="plays"/>
    <x v="3297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48.56"/>
    <x v="1"/>
    <s v="plays"/>
    <x v="3298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68.099999999999994"/>
    <x v="1"/>
    <s v="plays"/>
    <x v="3299"/>
    <d v="2015-10-29T09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8.5"/>
    <x v="1"/>
    <s v="plays"/>
    <x v="3300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0000000000003"/>
    <n v="51.62"/>
    <x v="1"/>
    <s v="plays"/>
    <x v="3301"/>
    <d v="2015-03-25T12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1"/>
    <x v="1"/>
    <s v="spaces"/>
    <x v="3302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4999999999997"/>
    <n v="202.23"/>
    <x v="1"/>
    <s v="spaces"/>
    <x v="3303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1"/>
    <s v="spaces"/>
    <x v="3304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3305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1"/>
    <s v="spaces"/>
    <x v="3306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1"/>
    <x v="1"/>
    <s v="spaces"/>
    <x v="3307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82.46"/>
    <x v="1"/>
    <s v="spaces"/>
    <x v="3308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4E-3"/>
    <n v="2.67"/>
    <x v="1"/>
    <s v="spaces"/>
    <x v="3309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12.5"/>
    <x v="1"/>
    <s v="spaces"/>
    <x v="3310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1"/>
    <s v="spaces"/>
    <x v="3311"/>
    <d v="2016-01-23T02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3.63"/>
    <x v="1"/>
    <s v="spaces"/>
    <x v="3312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37.5"/>
    <x v="1"/>
    <s v="spaces"/>
    <x v="3313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13.33"/>
    <x v="1"/>
    <s v="spaces"/>
    <x v="3314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1"/>
    <s v="spaces"/>
    <x v="3315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1"/>
    <x v="1"/>
    <s v="spaces"/>
    <x v="3316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1"/>
    <s v="spaces"/>
    <x v="3317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1"/>
    <s v="spaces"/>
    <x v="3318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"/>
    <x v="1"/>
    <s v="spaces"/>
    <x v="3319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4"/>
    <n v="41"/>
    <x v="1"/>
    <s v="spaces"/>
    <x v="3320"/>
    <d v="2014-08-08T16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55.83"/>
    <x v="1"/>
    <s v="spaces"/>
    <x v="3321"/>
    <d v="2015-09-28T00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1"/>
    <s v="spaces"/>
    <x v="3322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99.76"/>
    <x v="1"/>
    <s v="spaces"/>
    <x v="3323"/>
    <d v="2015-09-30T12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25.52"/>
    <x v="1"/>
    <s v="spaces"/>
    <x v="3324"/>
    <d v="2016-10-22T16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17.65"/>
    <x v="1"/>
    <s v="spaces"/>
    <x v="3325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5"/>
    <x v="1"/>
    <s v="spaces"/>
    <x v="3326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2796.67"/>
    <x v="1"/>
    <s v="spaces"/>
    <x v="3327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00"/>
    <x v="1"/>
    <s v="spaces"/>
    <x v="3328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3E-2"/>
    <n v="87.5"/>
    <x v="1"/>
    <s v="spaces"/>
    <x v="3329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099999999999998"/>
    <n v="20.14"/>
    <x v="1"/>
    <s v="spaces"/>
    <x v="3330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0.88"/>
    <x v="1"/>
    <s v="spaces"/>
    <x v="3331"/>
    <d v="2016-12-07T11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61.31"/>
    <x v="1"/>
    <s v="spaces"/>
    <x v="3332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"/>
    <x v="1"/>
    <s v="spaces"/>
    <x v="3333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92.14"/>
    <x v="1"/>
    <s v="spaces"/>
    <x v="3334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9E-2"/>
    <n v="7.33"/>
    <x v="1"/>
    <s v="spaces"/>
    <x v="3335"/>
    <d v="2016-03-10T07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64.8"/>
    <x v="1"/>
    <s v="spaces"/>
    <x v="3336"/>
    <d v="2016-08-18T20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30.12"/>
    <x v="1"/>
    <s v="spaces"/>
    <x v="3337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52.5"/>
    <x v="1"/>
    <s v="spaces"/>
    <x v="3338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23.67"/>
    <x v="1"/>
    <s v="spaces"/>
    <x v="3339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5"/>
    <n v="415.78"/>
    <x v="1"/>
    <s v="spaces"/>
    <x v="3340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7E-2"/>
    <n v="53.71"/>
    <x v="1"/>
    <s v="spaces"/>
    <x v="3341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420.6"/>
    <x v="1"/>
    <s v="spaces"/>
    <x v="3342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1"/>
    <s v="spaces"/>
    <x v="3343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7999999999999997"/>
    <n v="18.670000000000002"/>
    <x v="1"/>
    <s v="spaces"/>
    <x v="3344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78.33"/>
    <x v="1"/>
    <s v="spaces"/>
    <x v="3345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67.78"/>
    <x v="1"/>
    <s v="spaces"/>
    <x v="3346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16.670000000000002"/>
    <x v="1"/>
    <s v="spaces"/>
    <x v="3347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62.5"/>
    <x v="1"/>
    <s v="spaces"/>
    <x v="3348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42"/>
    <x v="1"/>
    <s v="spaces"/>
    <x v="3349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130.09"/>
    <x v="1"/>
    <s v="spaces"/>
    <x v="3350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1270.22"/>
    <x v="1"/>
    <s v="spaces"/>
    <x v="3351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0000000000002"/>
    <n v="88.44"/>
    <x v="1"/>
    <s v="spaces"/>
    <x v="3352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2"/>
    <n v="56.34"/>
    <x v="1"/>
    <s v="spaces"/>
    <x v="3353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53.53"/>
    <x v="1"/>
    <s v="spaces"/>
    <x v="3354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5"/>
    <x v="1"/>
    <s v="spaces"/>
    <x v="3355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50"/>
    <x v="1"/>
    <s v="spaces"/>
    <x v="3356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56.79"/>
    <x v="1"/>
    <s v="spaces"/>
    <x v="3357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50000000000002"/>
    <n v="40.83"/>
    <x v="1"/>
    <s v="spaces"/>
    <x v="3358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65.11"/>
    <x v="1"/>
    <s v="spaces"/>
    <x v="3359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00000000000002"/>
    <n v="55.6"/>
    <x v="1"/>
    <s v="spaces"/>
    <x v="3360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40.54"/>
    <x v="1"/>
    <s v="spaces"/>
    <x v="3361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3362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69.53"/>
    <x v="1"/>
    <s v="spaces"/>
    <x v="3363"/>
    <d v="2016-08-23T02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5.5"/>
    <x v="1"/>
    <s v="spaces"/>
    <x v="3364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37"/>
    <x v="1"/>
    <s v="spaces"/>
    <x v="3365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79.87"/>
    <x v="1"/>
    <s v="spaces"/>
    <x v="3366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5"/>
    <n v="10.25"/>
    <x v="1"/>
    <s v="spaces"/>
    <x v="3367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272.58999999999997"/>
    <x v="1"/>
    <s v="spaces"/>
    <x v="3368"/>
    <d v="2015-05-11T13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13"/>
    <x v="1"/>
    <s v="spaces"/>
    <x v="3369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58.18"/>
    <x v="1"/>
    <s v="spaces"/>
    <x v="3370"/>
    <d v="2014-08-27T21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10"/>
    <x v="1"/>
    <s v="spaces"/>
    <x v="3371"/>
    <d v="2017-02-18T18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0000000000004"/>
    <n v="70.11"/>
    <x v="1"/>
    <s v="spaces"/>
    <x v="3372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57.89"/>
    <x v="1"/>
    <s v="spaces"/>
    <x v="3373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125.27"/>
    <x v="1"/>
    <s v="spaces"/>
    <x v="3374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1"/>
    <s v="spaces"/>
    <x v="3375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376"/>
    <d v="2016-06-05T04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43"/>
    <x v="1"/>
    <s v="spaces"/>
    <x v="3377"/>
    <d v="2015-04-01T06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1"/>
    <x v="1"/>
    <s v="spaces"/>
    <x v="3378"/>
    <d v="2016-05-27T07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775"/>
    <x v="1"/>
    <s v="spaces"/>
    <x v="3379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5"/>
    <x v="1"/>
    <s v="spaces"/>
    <x v="3380"/>
    <d v="2015-03-26T18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12.8"/>
    <x v="1"/>
    <s v="spaces"/>
    <x v="3381"/>
    <d v="2016-05-05T15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3382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6"/>
    <n v="356.84"/>
    <x v="1"/>
    <s v="musical"/>
    <x v="3383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1"/>
    <s v="musical"/>
    <x v="3384"/>
    <d v="2016-12-08T22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7.75"/>
    <x v="1"/>
    <s v="musical"/>
    <x v="3385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12.75"/>
    <x v="1"/>
    <s v="musical"/>
    <x v="3386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24.46"/>
    <x v="1"/>
    <s v="musical"/>
    <x v="3387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1"/>
    <s v="musical"/>
    <x v="3388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39"/>
    <n v="53.08"/>
    <x v="1"/>
    <s v="musical"/>
    <x v="3389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300"/>
    <x v="1"/>
    <s v="musical"/>
    <x v="3390"/>
    <d v="2015-08-01T08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0000000000001"/>
    <n v="286.25"/>
    <x v="1"/>
    <s v="musical"/>
    <x v="3391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36.67"/>
    <x v="1"/>
    <s v="musical"/>
    <x v="3392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9.21"/>
    <x v="1"/>
    <s v="musical"/>
    <x v="3393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"/>
    <x v="1"/>
    <s v="musical"/>
    <x v="3394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2.5"/>
    <x v="1"/>
    <s v="musical"/>
    <x v="3395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109.04"/>
    <x v="1"/>
    <s v="musical"/>
    <x v="3396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397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1"/>
    <s v="musical"/>
    <x v="3398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22.75"/>
    <x v="1"/>
    <s v="musical"/>
    <x v="3399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1"/>
    <s v="musical"/>
    <x v="3400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"/>
    <n v="70.83"/>
    <x v="1"/>
    <s v="musical"/>
    <x v="3401"/>
    <d v="2015-04-22T23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1"/>
    <s v="musical"/>
    <x v="3402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8E-4"/>
    <n v="1"/>
    <x v="1"/>
    <s v="musical"/>
    <x v="3403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1"/>
    <x v="1"/>
    <s v="musical"/>
    <x v="3404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1"/>
    <n v="147.88"/>
    <x v="1"/>
    <s v="musical"/>
    <x v="3405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406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56.84"/>
    <x v="1"/>
    <s v="musical"/>
    <x v="3407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176.94"/>
    <x v="1"/>
    <s v="musical"/>
    <x v="3408"/>
    <d v="2017-01-13T21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127.6"/>
    <x v="1"/>
    <s v="musical"/>
    <x v="3409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1"/>
    <s v="musical"/>
    <x v="3410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4"/>
    <n v="66.14"/>
    <x v="1"/>
    <s v="musical"/>
    <x v="3411"/>
    <d v="2015-01-01T10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108"/>
    <x v="1"/>
    <s v="musical"/>
    <x v="3412"/>
    <d v="2015-04-19T09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1"/>
    <x v="1"/>
    <s v="musical"/>
    <x v="3413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18.329999999999998"/>
    <x v="1"/>
    <s v="musical"/>
    <x v="3414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1"/>
    <s v="musical"/>
    <x v="3415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7.5"/>
    <x v="1"/>
    <s v="musical"/>
    <x v="3416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1"/>
    <s v="musical"/>
    <x v="3417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68.42"/>
    <x v="1"/>
    <s v="musical"/>
    <x v="3418"/>
    <d v="2016-03-07T22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1"/>
    <x v="1"/>
    <s v="musical"/>
    <x v="3419"/>
    <d v="2016-11-21T18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60.13"/>
    <x v="1"/>
    <s v="musical"/>
    <x v="3420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421"/>
    <d v="2016-09-30T11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60.06"/>
    <x v="1"/>
    <s v="plays"/>
    <x v="3422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72.400000000000006"/>
    <x v="1"/>
    <s v="plays"/>
    <x v="3423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424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51.67"/>
    <x v="1"/>
    <s v="plays"/>
    <x v="3425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32.75"/>
    <x v="1"/>
    <s v="plays"/>
    <x v="3426"/>
    <d v="2015-01-24T06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1"/>
    <s v="plays"/>
    <x v="3427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9"/>
    <n v="61"/>
    <x v="1"/>
    <s v="plays"/>
    <x v="3428"/>
    <d v="2015-05-25T15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0"/>
    <x v="1"/>
    <s v="plays"/>
    <x v="3429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74"/>
    <n v="10"/>
    <x v="1"/>
    <s v="plays"/>
    <x v="3430"/>
    <d v="2015-03-23T12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37.5"/>
    <x v="1"/>
    <s v="plays"/>
    <x v="3431"/>
    <d v="2015-11-12T00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432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00.63"/>
    <x v="1"/>
    <s v="plays"/>
    <x v="3433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25.57"/>
    <x v="1"/>
    <s v="plays"/>
    <x v="3434"/>
    <d v="2014-08-11T19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1"/>
    <s v="plays"/>
    <x v="3435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436"/>
    <d v="2014-09-05T23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1"/>
    <s v="plays"/>
    <x v="3437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1"/>
    <s v="plays"/>
    <x v="3438"/>
    <d v="2014-07-04T21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439"/>
    <d v="2014-08-10T10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02"/>
    <x v="1"/>
    <s v="plays"/>
    <x v="3440"/>
    <d v="2016-10-08T03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3441"/>
    <d v="2015-07-05T16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74"/>
    <n v="500"/>
    <x v="1"/>
    <s v="musical"/>
    <x v="3442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9"/>
    <x v="1"/>
    <s v="musical"/>
    <x v="3443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1"/>
    <s v="musical"/>
    <x v="3444"/>
    <d v="2016-11-22T11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1"/>
    <s v="musical"/>
    <x v="3445"/>
    <d v="2014-07-06T10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7999999999999997"/>
    <n v="17.5"/>
    <x v="1"/>
    <s v="musical"/>
    <x v="3446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1"/>
    <n v="174"/>
    <x v="1"/>
    <s v="musical"/>
    <x v="3447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3448"/>
    <d v="2015-06-07T07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5"/>
    <x v="1"/>
    <s v="musical"/>
    <x v="3449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1"/>
    <x v="1"/>
    <s v="musical"/>
    <x v="3450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57"/>
    <n v="145.41"/>
    <x v="1"/>
    <s v="musical"/>
    <x v="3451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4"/>
    <n v="205"/>
    <x v="1"/>
    <s v="musical"/>
    <x v="3452"/>
    <d v="2014-08-10T11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100.5"/>
    <x v="1"/>
    <s v="musical"/>
    <x v="3453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"/>
    <n v="55.06"/>
    <x v="1"/>
    <s v="musical"/>
    <x v="3454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47.33"/>
    <x v="1"/>
    <s v="musical"/>
    <x v="3455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1"/>
    <s v="musical"/>
    <x v="3456"/>
    <d v="2015-10-21T21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50000000000002"/>
    <n v="58.95"/>
    <x v="1"/>
    <s v="musical"/>
    <x v="3457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1"/>
    <s v="musical"/>
    <x v="3458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5"/>
    <x v="1"/>
    <s v="musical"/>
    <x v="3459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"/>
    <x v="1"/>
    <s v="musical"/>
    <x v="3460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6"/>
    <n v="50.56"/>
    <x v="1"/>
    <s v="musical"/>
    <x v="3461"/>
    <d v="2015-04-03T15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25.65"/>
    <x v="1"/>
    <s v="plays"/>
    <x v="3462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47.7"/>
    <x v="1"/>
    <s v="plays"/>
    <x v="3463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56.05"/>
    <x v="1"/>
    <s v="plays"/>
    <x v="3464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2"/>
    <n v="81.319999999999993"/>
    <x v="1"/>
    <s v="plays"/>
    <x v="3465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70.17"/>
    <x v="1"/>
    <s v="plays"/>
    <x v="3466"/>
    <d v="2015-10-01T09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3.63"/>
    <x v="1"/>
    <s v="plays"/>
    <x v="3467"/>
    <d v="2014-10-04T00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88.56"/>
    <x v="1"/>
    <s v="plays"/>
    <x v="3468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49.51"/>
    <x v="1"/>
    <s v="plays"/>
    <x v="3469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75.459999999999994"/>
    <x v="1"/>
    <s v="plays"/>
    <x v="3470"/>
    <d v="2015-06-11T12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9.5"/>
    <x v="1"/>
    <s v="plays"/>
    <x v="3471"/>
    <d v="2014-12-31T20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5.5"/>
    <x v="1"/>
    <s v="plays"/>
    <x v="3472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10"/>
    <x v="1"/>
    <s v="plays"/>
    <x v="3473"/>
    <d v="2015-03-26T21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13"/>
    <x v="1"/>
    <s v="plays"/>
    <x v="3474"/>
    <d v="2014-09-01T14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89.4"/>
    <x v="1"/>
    <s v="plays"/>
    <x v="3475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5"/>
    <x v="1"/>
    <s v="plays"/>
    <x v="3476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"/>
    <x v="1"/>
    <s v="plays"/>
    <x v="3477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65"/>
    <x v="1"/>
    <s v="plays"/>
    <x v="3478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479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1"/>
    <x v="1"/>
    <s v="plays"/>
    <x v="3480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81.540000000000006"/>
    <x v="1"/>
    <s v="plays"/>
    <x v="3481"/>
    <d v="2014-08-12T09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482"/>
    <d v="2014-11-12T15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"/>
    <x v="1"/>
    <s v="plays"/>
    <x v="3483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1"/>
    <s v="plays"/>
    <x v="3484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20"/>
    <x v="1"/>
    <s v="plays"/>
    <x v="3485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46.43"/>
    <x v="1"/>
    <s v="plays"/>
    <x v="3486"/>
    <d v="2014-08-29T23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4999999999999993"/>
    <n v="5.5"/>
    <x v="1"/>
    <s v="plays"/>
    <x v="3487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50.2"/>
    <x v="1"/>
    <s v="plays"/>
    <x v="3488"/>
    <d v="2016-06-18T13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38.71"/>
    <x v="1"/>
    <s v="plays"/>
    <x v="3489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"/>
    <n v="13.11"/>
    <x v="1"/>
    <s v="plays"/>
    <x v="3490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315.5"/>
    <x v="1"/>
    <s v="plays"/>
    <x v="3491"/>
    <d v="2015-08-15T12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37.14"/>
    <x v="1"/>
    <s v="plays"/>
    <x v="3492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1"/>
    <s v="plays"/>
    <x v="3493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28.27000000000001"/>
    <x v="1"/>
    <s v="plays"/>
    <x v="3494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3"/>
    <n v="47.27"/>
    <x v="1"/>
    <s v="plays"/>
    <x v="3495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496"/>
    <d v="2015-02-28T00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42.5"/>
    <x v="1"/>
    <s v="plays"/>
    <x v="3497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599999999999998"/>
    <n v="44"/>
    <x v="1"/>
    <s v="plays"/>
    <x v="3498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50.88"/>
    <x v="1"/>
    <s v="plays"/>
    <x v="3499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62.5"/>
    <x v="1"/>
    <s v="plays"/>
    <x v="3500"/>
    <d v="2014-08-12T12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27"/>
    <x v="1"/>
    <s v="plays"/>
    <x v="3501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25"/>
    <x v="1"/>
    <s v="plays"/>
    <x v="3502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7.26"/>
    <x v="1"/>
    <s v="plays"/>
    <x v="3503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1"/>
    <s v="plays"/>
    <x v="3504"/>
    <d v="2015-08-14T13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1.5"/>
    <x v="1"/>
    <s v="plays"/>
    <x v="3505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24.71"/>
    <x v="1"/>
    <s v="plays"/>
    <x v="3506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63.13"/>
    <x v="1"/>
    <s v="plays"/>
    <x v="3507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299999999999999"/>
    <n v="38.25"/>
    <x v="1"/>
    <s v="plays"/>
    <x v="3508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9"/>
    <n v="16.25"/>
    <x v="1"/>
    <s v="plays"/>
    <x v="3509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499999999999998"/>
    <n v="33.75"/>
    <x v="1"/>
    <s v="plays"/>
    <x v="3510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61.67"/>
    <x v="1"/>
    <s v="plays"/>
    <x v="3511"/>
    <d v="2015-09-07T12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83.14"/>
    <x v="1"/>
    <s v="plays"/>
    <x v="3512"/>
    <d v="2014-11-26T14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1"/>
    <x v="1"/>
    <s v="plays"/>
    <x v="3513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514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3.67"/>
    <x v="1"/>
    <s v="plays"/>
    <x v="3515"/>
    <d v="2015-05-10T16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7"/>
    <n v="5"/>
    <x v="1"/>
    <s v="plays"/>
    <x v="3516"/>
    <d v="2016-06-01T17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1"/>
    <s v="plays"/>
    <x v="3517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10"/>
    <x v="1"/>
    <s v="plays"/>
    <x v="3518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40"/>
    <x v="1"/>
    <s v="plays"/>
    <x v="3519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8"/>
    <n v="30"/>
    <x v="1"/>
    <s v="plays"/>
    <x v="3520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5"/>
    <x v="1"/>
    <s v="plays"/>
    <x v="3521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1"/>
    <s v="plays"/>
    <x v="3522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10.17"/>
    <x v="1"/>
    <s v="plays"/>
    <x v="3523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81.41"/>
    <x v="1"/>
    <s v="plays"/>
    <x v="3524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57.25"/>
    <x v="1"/>
    <s v="plays"/>
    <x v="3525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526"/>
    <d v="2014-07-30T14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15"/>
    <x v="1"/>
    <s v="plays"/>
    <x v="3527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3528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0000000000001"/>
    <n v="93"/>
    <x v="1"/>
    <s v="plays"/>
    <x v="3529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32.36"/>
    <x v="1"/>
    <s v="plays"/>
    <x v="3530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1"/>
    <s v="plays"/>
    <x v="3531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1"/>
    <s v="plays"/>
    <x v="3532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1"/>
    <x v="1"/>
    <s v="plays"/>
    <x v="3533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91.83"/>
    <x v="1"/>
    <s v="plays"/>
    <x v="3534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3535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57.17"/>
    <x v="1"/>
    <s v="plays"/>
    <x v="3536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1"/>
    <s v="plays"/>
    <x v="3537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58"/>
    <n v="248.5"/>
    <x v="1"/>
    <s v="plays"/>
    <x v="3538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79.400000000000006"/>
    <x v="1"/>
    <s v="plays"/>
    <x v="3539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5"/>
    <x v="1"/>
    <s v="plays"/>
    <x v="3540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5.5"/>
    <x v="1"/>
    <s v="plays"/>
    <x v="3541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25"/>
    <x v="1"/>
    <s v="plays"/>
    <x v="3542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1"/>
    <s v="plays"/>
    <x v="3543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137.08000000000001"/>
    <x v="1"/>
    <s v="plays"/>
    <x v="3544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1"/>
    <s v="plays"/>
    <x v="3545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5"/>
    <x v="1"/>
    <s v="plays"/>
    <x v="3546"/>
    <d v="2015-05-15T13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39"/>
    <x v="1"/>
    <s v="plays"/>
    <x v="3547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3"/>
    <n v="50.5"/>
    <x v="1"/>
    <s v="plays"/>
    <x v="3548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1"/>
    <s v="plays"/>
    <x v="3549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0000000000001"/>
    <n v="49.28"/>
    <x v="1"/>
    <s v="plays"/>
    <x v="3550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25"/>
    <x v="1"/>
    <s v="plays"/>
    <x v="3551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1"/>
    <x v="1"/>
    <s v="plays"/>
    <x v="3552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25"/>
    <x v="1"/>
    <s v="plays"/>
    <x v="3553"/>
    <d v="2015-10-26T12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1"/>
    <s v="plays"/>
    <x v="3554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1"/>
    <s v="plays"/>
    <x v="3555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53.13"/>
    <x v="1"/>
    <s v="plays"/>
    <x v="3556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1"/>
    <s v="plays"/>
    <x v="3557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7"/>
    <x v="1"/>
    <s v="plays"/>
    <x v="3558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40.06"/>
    <x v="1"/>
    <s v="plays"/>
    <x v="3559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6"/>
    <n v="24.33"/>
    <x v="1"/>
    <s v="plays"/>
    <x v="3560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1.25"/>
    <x v="1"/>
    <s v="plays"/>
    <x v="3561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10.5"/>
    <x v="1"/>
    <s v="plays"/>
    <x v="3562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"/>
    <n v="15"/>
    <x v="1"/>
    <s v="plays"/>
    <x v="3563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1"/>
    <s v="plays"/>
    <x v="3564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42"/>
    <x v="1"/>
    <s v="plays"/>
    <x v="3565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49999999999998"/>
    <n v="71.25"/>
    <x v="1"/>
    <s v="plays"/>
    <x v="3566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22.5"/>
    <x v="1"/>
    <s v="plays"/>
    <x v="3567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41"/>
    <x v="1"/>
    <s v="plays"/>
    <x v="3568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47.91"/>
    <x v="1"/>
    <s v="plays"/>
    <x v="3569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35.17"/>
    <x v="1"/>
    <s v="plays"/>
    <x v="3570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5.5"/>
    <x v="1"/>
    <s v="plays"/>
    <x v="3571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31"/>
    <n v="22.67"/>
    <x v="1"/>
    <s v="plays"/>
    <x v="3572"/>
    <d v="2014-07-21T06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099999999999998"/>
    <n v="26.38"/>
    <x v="1"/>
    <s v="plays"/>
    <x v="3573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100000000000009"/>
    <n v="105.54"/>
    <x v="1"/>
    <s v="plays"/>
    <x v="3574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75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1"/>
    <s v="plays"/>
    <x v="3576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62"/>
    <x v="1"/>
    <s v="plays"/>
    <x v="3577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2"/>
    <n v="217.5"/>
    <x v="1"/>
    <s v="plays"/>
    <x v="3578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26.75"/>
    <x v="1"/>
    <s v="plays"/>
    <x v="3579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8.329999999999998"/>
    <x v="1"/>
    <s v="plays"/>
    <x v="3580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3581"/>
    <d v="2014-07-05T08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175"/>
    <x v="1"/>
    <s v="plays"/>
    <x v="3582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583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84.28"/>
    <x v="1"/>
    <s v="plays"/>
    <x v="3584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"/>
    <n v="9.5"/>
    <x v="1"/>
    <s v="plays"/>
    <x v="3585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33.74"/>
    <x v="1"/>
    <s v="plays"/>
    <x v="3586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37.54"/>
    <x v="1"/>
    <s v="plays"/>
    <x v="3587"/>
    <d v="2016-05-06T07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11.62"/>
    <x v="1"/>
    <s v="plays"/>
    <x v="3588"/>
    <d v="2014-05-16T16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8"/>
    <x v="1"/>
    <s v="plays"/>
    <x v="3589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1"/>
    <s v="plays"/>
    <x v="3590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23"/>
    <x v="1"/>
    <s v="plays"/>
    <x v="3591"/>
    <d v="2016-03-02T10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592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60.11"/>
    <x v="1"/>
    <s v="plays"/>
    <x v="3593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3"/>
    <x v="1"/>
    <s v="plays"/>
    <x v="3594"/>
    <d v="2015-05-13T14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5"/>
    <x v="1"/>
    <s v="plays"/>
    <x v="3595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3596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29.24"/>
    <x v="1"/>
    <s v="plays"/>
    <x v="3597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1"/>
    <s v="plays"/>
    <x v="3598"/>
    <d v="2015-04-05T02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199999999999996"/>
    <n v="59.58"/>
    <x v="1"/>
    <s v="plays"/>
    <x v="3599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82.57"/>
    <x v="1"/>
    <s v="plays"/>
    <x v="3600"/>
    <d v="2014-08-31T13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10"/>
    <x v="1"/>
    <s v="plays"/>
    <x v="3601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2.36"/>
    <x v="1"/>
    <s v="plays"/>
    <x v="3602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399999999999999"/>
    <n v="5.75"/>
    <x v="1"/>
    <s v="plays"/>
    <x v="3603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100.5"/>
    <x v="1"/>
    <s v="plays"/>
    <x v="3604"/>
    <d v="2015-02-15T08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1"/>
    <x v="1"/>
    <s v="plays"/>
    <x v="3605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5"/>
    <n v="20"/>
    <x v="1"/>
    <s v="plays"/>
    <x v="3606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2"/>
    <x v="1"/>
    <s v="plays"/>
    <x v="3607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5"/>
    <x v="1"/>
    <s v="plays"/>
    <x v="3608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25"/>
    <x v="1"/>
    <s v="plays"/>
    <x v="3610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45.84"/>
    <x v="1"/>
    <s v="plays"/>
    <x v="3611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4.75"/>
    <x v="1"/>
    <s v="plays"/>
    <x v="3612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1"/>
    <s v="plays"/>
    <x v="3613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3"/>
    <x v="1"/>
    <s v="plays"/>
    <x v="3614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1"/>
    <s v="plays"/>
    <x v="3615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2"/>
    <n v="1"/>
    <x v="1"/>
    <s v="plays"/>
    <x v="3616"/>
    <d v="2015-07-19T12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.000000000000002"/>
    <n v="10"/>
    <x v="1"/>
    <s v="plays"/>
    <x v="3617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52.5"/>
    <x v="1"/>
    <s v="plays"/>
    <x v="3618"/>
    <d v="2014-09-04T10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9"/>
    <n v="32.5"/>
    <x v="1"/>
    <s v="plays"/>
    <x v="3619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51"/>
    <n v="7.25"/>
    <x v="1"/>
    <s v="plays"/>
    <x v="3620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4"/>
    <n v="33.33"/>
    <x v="1"/>
    <s v="plays"/>
    <x v="3621"/>
    <d v="2015-03-23T21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62.5"/>
    <x v="1"/>
    <s v="plays"/>
    <x v="3622"/>
    <d v="2014-10-26T15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03"/>
    <n v="63.56"/>
    <x v="1"/>
    <s v="plays"/>
    <x v="3623"/>
    <d v="2015-01-31T20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1"/>
    <s v="plays"/>
    <x v="3624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0"/>
    <x v="1"/>
    <s v="plays"/>
    <x v="3625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3626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1"/>
    <s v="plays"/>
    <x v="3627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30.71"/>
    <x v="1"/>
    <s v="plays"/>
    <x v="3628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0000000000004"/>
    <n v="51"/>
    <x v="1"/>
    <s v="plays"/>
    <x v="3629"/>
    <d v="2014-06-05T16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1"/>
    <s v="plays"/>
    <x v="3630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3631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1"/>
    <s v="plays"/>
    <x v="3632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59"/>
    <x v="1"/>
    <s v="plays"/>
    <x v="3633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65.34"/>
    <x v="1"/>
    <s v="plays"/>
    <x v="3634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6"/>
    <n v="100"/>
    <x v="1"/>
    <s v="plays"/>
    <x v="3635"/>
    <d v="2015-04-03T15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147.4"/>
    <x v="1"/>
    <s v="plays"/>
    <x v="3636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166.06"/>
    <x v="1"/>
    <s v="plays"/>
    <x v="3637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40"/>
    <x v="1"/>
    <s v="plays"/>
    <x v="3638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75.25"/>
    <x v="1"/>
    <s v="plays"/>
    <x v="3639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640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1250"/>
    <x v="1"/>
    <s v="plays"/>
    <x v="3641"/>
    <d v="2015-07-17T21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10.5"/>
    <x v="1"/>
    <s v="plays"/>
    <x v="3642"/>
    <d v="2016-09-06T05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7"/>
    <x v="1"/>
    <s v="plays"/>
    <x v="3643"/>
    <d v="2015-01-20T13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1"/>
    <s v="plays"/>
    <x v="3644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56.25"/>
    <x v="1"/>
    <s v="plays"/>
    <x v="3645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"/>
    <x v="1"/>
    <s v="plays"/>
    <x v="3646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38.33"/>
    <x v="1"/>
    <s v="plays"/>
    <x v="3647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7"/>
    <n v="27.5"/>
    <x v="1"/>
    <s v="plays"/>
    <x v="3648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32.979999999999997"/>
    <x v="1"/>
    <s v="plays"/>
    <x v="3649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16"/>
    <x v="1"/>
    <s v="plays"/>
    <x v="3650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1"/>
    <x v="1"/>
    <s v="plays"/>
    <x v="3651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1"/>
    <s v="plays"/>
    <x v="3652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9"/>
    <n v="86.62"/>
    <x v="1"/>
    <s v="plays"/>
    <x v="3653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654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1"/>
    <s v="plays"/>
    <x v="3655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41.95"/>
    <x v="1"/>
    <s v="plays"/>
    <x v="3656"/>
    <d v="2014-06-19T09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657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29.16999999999999"/>
    <x v="1"/>
    <s v="plays"/>
    <x v="3658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3.75"/>
    <x v="1"/>
    <s v="plays"/>
    <x v="3659"/>
    <d v="2016-03-31T21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35.71"/>
    <x v="1"/>
    <s v="plays"/>
    <x v="3660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57"/>
    <x v="1"/>
    <s v="plays"/>
    <x v="3661"/>
    <d v="2014-06-23T10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1"/>
    <s v="plays"/>
    <x v="3662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163.33000000000001"/>
    <x v="1"/>
    <s v="plays"/>
    <x v="3663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5"/>
    <x v="1"/>
    <s v="plays"/>
    <x v="3664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64.17"/>
    <x v="1"/>
    <s v="plays"/>
    <x v="3665"/>
    <d v="2015-04-29T08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6.75"/>
    <x v="1"/>
    <s v="plays"/>
    <x v="3666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9"/>
    <n v="25"/>
    <x v="1"/>
    <s v="plays"/>
    <x v="3667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179.12"/>
    <x v="1"/>
    <s v="plays"/>
    <x v="3668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3669"/>
    <d v="2017-01-13T17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3.08"/>
    <x v="1"/>
    <s v="plays"/>
    <x v="3670"/>
    <d v="2015-02-28T06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27.5"/>
    <x v="1"/>
    <s v="plays"/>
    <x v="3671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1"/>
    <s v="plays"/>
    <x v="3672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2"/>
    <x v="1"/>
    <s v="plays"/>
    <x v="3673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18.5"/>
    <x v="1"/>
    <s v="plays"/>
    <x v="3674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35"/>
    <x v="1"/>
    <s v="plays"/>
    <x v="3675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799999999999997"/>
    <n v="44.31"/>
    <x v="1"/>
    <s v="plays"/>
    <x v="3676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1"/>
    <s v="plays"/>
    <x v="3677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222.5"/>
    <x v="1"/>
    <s v="plays"/>
    <x v="3678"/>
    <d v="2016-12-21T11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1"/>
    <s v="plays"/>
    <x v="3679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9"/>
    <n v="5"/>
    <x v="1"/>
    <s v="plays"/>
    <x v="3680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1"/>
    <s v="plays"/>
    <x v="3681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29.17"/>
    <x v="1"/>
    <s v="plays"/>
    <x v="3682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3683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26.5"/>
    <x v="1"/>
    <s v="plays"/>
    <x v="3684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7"/>
    <n v="10"/>
    <x v="1"/>
    <s v="plays"/>
    <x v="3685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10"/>
    <x v="1"/>
    <s v="plays"/>
    <x v="3686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9.4"/>
    <x v="1"/>
    <s v="plays"/>
    <x v="3687"/>
    <d v="2015-11-20T22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1"/>
    <s v="plays"/>
    <x v="3688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72"/>
    <x v="1"/>
    <s v="plays"/>
    <x v="3689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30"/>
    <x v="1"/>
    <s v="plays"/>
    <x v="3690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10.67"/>
    <x v="1"/>
    <s v="plays"/>
    <x v="3691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25.5"/>
    <x v="1"/>
    <s v="plays"/>
    <x v="3692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20"/>
    <x v="1"/>
    <s v="plays"/>
    <x v="3693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15"/>
    <x v="1"/>
    <s v="plays"/>
    <x v="3694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91.25"/>
    <x v="1"/>
    <s v="plays"/>
    <x v="3695"/>
    <d v="2014-10-21T22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7"/>
    <n v="800"/>
    <x v="1"/>
    <s v="plays"/>
    <x v="3696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80"/>
    <x v="1"/>
    <s v="plays"/>
    <x v="3697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1"/>
    <s v="plays"/>
    <x v="3698"/>
    <d v="2016-01-31T17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1"/>
    <s v="plays"/>
    <x v="3699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50"/>
    <x v="1"/>
    <s v="plays"/>
    <x v="3700"/>
    <d v="2016-09-02T14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1"/>
    <s v="plays"/>
    <x v="3701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1"/>
    <s v="plays"/>
    <x v="3702"/>
    <d v="2017-01-25T15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00000000000002"/>
    <n v="22.83"/>
    <x v="1"/>
    <s v="plays"/>
    <x v="3703"/>
    <d v="2016-05-15T14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704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45.79"/>
    <x v="1"/>
    <s v="plays"/>
    <x v="3705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6"/>
    <n v="383.33"/>
    <x v="1"/>
    <s v="plays"/>
    <x v="3706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106.97"/>
    <x v="1"/>
    <s v="plays"/>
    <x v="3707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3"/>
    <n v="10.25"/>
    <x v="1"/>
    <s v="plays"/>
    <x v="3708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59"/>
    <x v="1"/>
    <s v="plays"/>
    <x v="3709"/>
    <d v="2017-03-02T23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1"/>
    <s v="plays"/>
    <x v="3710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14.33"/>
    <x v="1"/>
    <s v="plays"/>
    <x v="3711"/>
    <d v="2016-07-21T09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15.67"/>
    <x v="1"/>
    <s v="plays"/>
    <x v="3712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1"/>
    <x v="1"/>
    <s v="plays"/>
    <x v="3713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1"/>
    <x v="1"/>
    <s v="plays"/>
    <x v="3714"/>
    <d v="2016-01-08T00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715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716"/>
    <d v="2015-04-18T04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717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3718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719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3720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"/>
    <x v="0"/>
    <s v="science fiction"/>
    <x v="3721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3722"/>
    <d v="2015-04-03T07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7"/>
    <x v="0"/>
    <s v="science fiction"/>
    <x v="3723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724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25"/>
    <d v="2014-06-16T14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26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3727"/>
    <d v="2014-11-07T14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28"/>
    <d v="2016-05-31T11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29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30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31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32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3733"/>
    <d v="2015-07-31T22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34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735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8"/>
    <x v="0"/>
    <s v="science fiction"/>
    <x v="3736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737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738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5"/>
    <x v="0"/>
    <s v="science fiction"/>
    <x v="3739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3740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3741"/>
    <d v="2017-01-17T18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742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743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3744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3745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746"/>
    <d v="2015-06-18T07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747"/>
    <d v="2014-09-22T19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748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3749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750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751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3752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753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3754"/>
    <d v="2016-07-03T04:25:4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3755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"/>
    <x v="2"/>
    <s v="web"/>
    <x v="3756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757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9"/>
    <x v="2"/>
    <s v="web"/>
    <x v="3758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759"/>
    <d v="2014-08-27T18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8"/>
    <x v="2"/>
    <s v="web"/>
    <x v="3760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761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762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3763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764"/>
    <d v="2015-11-28T19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765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766"/>
    <d v="2016-01-19T07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767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"/>
    <x v="2"/>
    <s v="web"/>
    <x v="3768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769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770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771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3772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773"/>
    <d v="2015-12-09T13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774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3775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3776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9"/>
    <x v="2"/>
    <s v="web"/>
    <x v="3777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778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779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780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"/>
    <x v="2"/>
    <s v="web"/>
    <x v="3781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782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783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7"/>
    <x v="2"/>
    <s v="web"/>
    <x v="3784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785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7"/>
    <x v="2"/>
    <s v="web"/>
    <x v="3786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787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3788"/>
    <d v="2016-06-17T17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789"/>
    <d v="2015-02-26T16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790"/>
    <d v="2015-04-11T20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791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792"/>
    <d v="2017-02-25T17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793"/>
    <d v="2017-03-25T07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794"/>
    <d v="2014-10-13T07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3795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3796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5000000000001"/>
    <x v="2"/>
    <s v="wearables"/>
    <x v="3797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7"/>
    <x v="2"/>
    <s v="wearables"/>
    <x v="3798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4"/>
    <x v="2"/>
    <s v="wearables"/>
    <x v="3799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"/>
    <x v="2"/>
    <s v="wearables"/>
    <x v="3800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3801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5"/>
    <x v="2"/>
    <s v="wearables"/>
    <x v="3802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803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3804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805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806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6"/>
    <x v="2"/>
    <s v="wearables"/>
    <x v="3807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"/>
    <x v="2"/>
    <s v="wearables"/>
    <x v="3808"/>
    <d v="2015-12-29T14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3809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3810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90000000000006"/>
    <x v="2"/>
    <s v="wearables"/>
    <x v="3811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2"/>
    <x v="2"/>
    <s v="wearables"/>
    <x v="3812"/>
    <d v="2015-11-21T11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"/>
    <x v="2"/>
    <s v="wearables"/>
    <x v="3813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3814"/>
    <d v="2015-02-04T17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815"/>
    <d v="2016-08-27T11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816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3817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4"/>
    <x v="8"/>
    <s v="audio"/>
    <x v="3818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819"/>
    <d v="2015-03-05T14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3820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821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822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3823"/>
    <d v="2016-09-24T19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824"/>
    <d v="2016-02-12T04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825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826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827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3828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829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830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831"/>
    <d v="2015-04-24T10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832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833"/>
    <d v="2015-03-25T18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834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3835"/>
    <d v="2015-04-15T15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836"/>
    <d v="2016-05-01T19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3837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838"/>
    <d v="2016-08-30T18:44:2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9"/>
    <x v="4"/>
    <s v="world music"/>
    <x v="3839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4"/>
    <s v="world music"/>
    <x v="3840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3"/>
    <x v="4"/>
    <s v="world music"/>
    <x v="3841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3842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"/>
    <x v="4"/>
    <s v="world music"/>
    <x v="3843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4"/>
    <s v="world music"/>
    <x v="3844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3845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3846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4"/>
    <s v="world music"/>
    <x v="3847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29999999999998"/>
    <x v="4"/>
    <s v="world music"/>
    <x v="3848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3849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4"/>
    <s v="world music"/>
    <x v="3850"/>
    <d v="2013-12-14T21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3851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3852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"/>
    <x v="4"/>
    <s v="world music"/>
    <x v="3853"/>
    <d v="2011-08-06T08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3854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3"/>
    <x v="4"/>
    <s v="world music"/>
    <x v="3855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2"/>
    <x v="4"/>
    <s v="world music"/>
    <x v="3856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4"/>
    <s v="world music"/>
    <x v="3857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4"/>
    <s v="world music"/>
    <x v="3858"/>
    <d v="2011-07-08T1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"/>
    <x v="2"/>
    <s v="wearables"/>
    <x v="3859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2"/>
    <x v="2"/>
    <s v="wearables"/>
    <x v="3860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"/>
    <x v="2"/>
    <s v="wearables"/>
    <x v="3861"/>
    <d v="2014-12-04T04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"/>
    <x v="2"/>
    <s v="wearables"/>
    <x v="3862"/>
    <d v="2016-02-17T06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"/>
    <x v="2"/>
    <s v="wearables"/>
    <x v="3863"/>
    <d v="2016-10-08T08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"/>
    <x v="2"/>
    <s v="wearables"/>
    <x v="3864"/>
    <d v="2015-10-15T15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999999999999"/>
    <x v="2"/>
    <s v="wearables"/>
    <x v="3865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3866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867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2"/>
    <x v="2"/>
    <s v="wearables"/>
    <x v="3868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"/>
    <x v="2"/>
    <s v="wearables"/>
    <x v="3869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99999999999"/>
    <x v="2"/>
    <s v="wearables"/>
    <x v="3870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871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3"/>
    <x v="2"/>
    <s v="wearables"/>
    <x v="3872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1"/>
    <x v="2"/>
    <s v="wearables"/>
    <x v="3873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"/>
    <x v="2"/>
    <s v="wearables"/>
    <x v="3874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7"/>
    <x v="2"/>
    <s v="wearables"/>
    <x v="3875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6"/>
    <x v="2"/>
    <s v="wearables"/>
    <x v="3876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877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"/>
    <x v="2"/>
    <s v="wearables"/>
    <x v="3878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7"/>
    <x v="2"/>
    <s v="wearables"/>
    <x v="3879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3880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3"/>
    <x v="2"/>
    <s v="wearables"/>
    <x v="3881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9"/>
    <x v="2"/>
    <s v="wearables"/>
    <x v="3882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"/>
    <x v="2"/>
    <s v="wearables"/>
    <x v="3883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"/>
    <x v="2"/>
    <s v="wearables"/>
    <x v="3884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3885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3886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887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888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"/>
    <x v="2"/>
    <s v="wearables"/>
    <x v="3889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3890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3"/>
    <x v="2"/>
    <s v="wearables"/>
    <x v="3891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"/>
    <x v="2"/>
    <s v="wearables"/>
    <x v="3892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9999999999993"/>
    <x v="2"/>
    <s v="wearables"/>
    <x v="3893"/>
    <d v="2015-08-02T13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5"/>
    <x v="2"/>
    <s v="wearables"/>
    <x v="3894"/>
    <d v="2014-12-08T10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895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"/>
    <x v="2"/>
    <s v="wearables"/>
    <x v="3896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897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6000000000001"/>
    <x v="2"/>
    <s v="wearables"/>
    <x v="3898"/>
    <d v="2016-08-18T21:59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3"/>
    <s v="translations"/>
    <x v="3899"/>
    <d v="2014-11-18T18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3"/>
    <s v="translations"/>
    <x v="3900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3"/>
    <s v="translations"/>
    <x v="3901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3"/>
    <s v="translations"/>
    <x v="3902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3"/>
    <s v="translations"/>
    <x v="3903"/>
    <d v="2014-09-05T07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"/>
    <x v="3"/>
    <s v="translations"/>
    <x v="3904"/>
    <d v="2017-01-03T10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3"/>
    <s v="translations"/>
    <x v="3905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3"/>
    <s v="translations"/>
    <x v="3906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3"/>
    <s v="translations"/>
    <x v="3907"/>
    <d v="2015-12-02T11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3"/>
    <s v="translations"/>
    <x v="3908"/>
    <d v="2014-11-30T17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3"/>
    <s v="art books"/>
    <x v="3909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3"/>
    <s v="art books"/>
    <x v="3910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3"/>
    <s v="art books"/>
    <x v="3911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3"/>
    <s v="art books"/>
    <x v="3912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3"/>
    <s v="art books"/>
    <x v="3913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"/>
    <x v="3"/>
    <s v="art books"/>
    <x v="3914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"/>
    <x v="3"/>
    <s v="art books"/>
    <x v="3915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3"/>
    <s v="art books"/>
    <x v="3916"/>
    <d v="2014-12-23T19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3"/>
    <s v="art books"/>
    <x v="3917"/>
    <d v="2013-05-25T10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7"/>
    <x v="3"/>
    <s v="art books"/>
    <x v="3918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3"/>
    <s v="art books"/>
    <x v="3919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3920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"/>
    <x v="3"/>
    <s v="art books"/>
    <x v="3921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"/>
    <x v="3"/>
    <s v="art books"/>
    <x v="3922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9999999999994"/>
    <x v="3"/>
    <s v="art books"/>
    <x v="3923"/>
    <d v="2014-07-09T06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3924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3"/>
    <s v="art books"/>
    <x v="3925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3"/>
    <s v="art books"/>
    <x v="3926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3"/>
    <s v="art books"/>
    <x v="3927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3"/>
    <s v="art books"/>
    <x v="3928"/>
    <d v="2012-05-20T19:12:0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929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930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3931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932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933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934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3935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936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937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938"/>
    <d v="2017-01-03T14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3"/>
    <x v="2"/>
    <s v="web"/>
    <x v="3939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940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941"/>
    <d v="2015-04-21T10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942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3943"/>
    <d v="2015-05-02T16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944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945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946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3947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948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949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3950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951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952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953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1"/>
    <x v="2"/>
    <s v="web"/>
    <x v="3954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6"/>
    <x v="2"/>
    <s v="web"/>
    <x v="3955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956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957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958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959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3960"/>
    <d v="2015-04-23T19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961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962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963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"/>
    <x v="2"/>
    <s v="web"/>
    <x v="3964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965"/>
    <d v="2016-11-25T15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966"/>
    <d v="2015-08-25T18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967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29999999999998"/>
    <x v="2"/>
    <s v="web"/>
    <x v="3968"/>
    <d v="2015-10-01T13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3"/>
    <x v="2"/>
    <s v="web"/>
    <x v="3969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3970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3971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3972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"/>
    <x v="2"/>
    <s v="web"/>
    <x v="3973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974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3975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8"/>
    <x v="2"/>
    <s v="web"/>
    <x v="3976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977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978"/>
    <d v="2015-01-04T00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979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980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981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982"/>
    <d v="2015-02-26T02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983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984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985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986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987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988"/>
    <d v="2016-04-14T00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989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3990"/>
    <d v="2016-10-11T06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991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992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993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994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995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996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3997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3998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999"/>
    <d v="2016-05-19T02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4000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4001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4002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4003"/>
    <d v="2015-01-11T20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4004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4005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4006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"/>
    <x v="7"/>
    <s v="food trucks"/>
    <x v="4007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4008"/>
    <d v="2015-05-15T2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4009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4010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"/>
    <x v="2"/>
    <s v="space exploration"/>
    <x v="4011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4012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4013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4014"/>
    <d v="2016-03-09T11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4015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4016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4017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4018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"/>
    <x v="2"/>
    <s v="space exploration"/>
    <x v="4019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4020"/>
    <d v="2015-04-21T07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4021"/>
    <d v="2016-02-09T14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4022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4023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4024"/>
    <d v="2016-07-30T15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4025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4026"/>
    <d v="2015-11-24T12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9999999999999"/>
    <x v="1"/>
    <s v="spaces"/>
    <x v="4027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3"/>
    <x v="1"/>
    <s v="spaces"/>
    <x v="4028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7"/>
    <x v="1"/>
    <s v="spaces"/>
    <x v="4029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4030"/>
    <d v="2017-03-16T07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1"/>
    <s v="spaces"/>
    <x v="4031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1"/>
    <s v="spaces"/>
    <x v="4032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"/>
    <x v="1"/>
    <s v="spaces"/>
    <x v="4033"/>
    <d v="2015-03-27T17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4034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4035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4036"/>
    <d v="2014-09-11T12:10:2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1"/>
    <s v="spaces"/>
    <x v="4037"/>
    <d v="2014-09-26T10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1"/>
    <s v="spaces"/>
    <x v="4038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"/>
    <x v="1"/>
    <s v="spaces"/>
    <x v="4039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1"/>
    <s v="spaces"/>
    <x v="4040"/>
    <d v="2015-02-02T12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4041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8"/>
    <x v="1"/>
    <s v="spaces"/>
    <x v="4042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4043"/>
    <d v="2015-03-01T14:33:4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1"/>
    <s v="musical"/>
    <x v="4044"/>
    <d v="2014-09-08T09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"/>
    <x v="1"/>
    <s v="musical"/>
    <x v="4045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4046"/>
    <d v="2014-07-02T22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"/>
    <x v="1"/>
    <s v="musical"/>
    <x v="4047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4048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4049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4050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4051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"/>
    <x v="1"/>
    <s v="musical"/>
    <x v="4052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"/>
    <x v="1"/>
    <s v="musical"/>
    <x v="4053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1"/>
    <s v="musical"/>
    <x v="4054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4055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5"/>
    <x v="1"/>
    <s v="musical"/>
    <x v="4056"/>
    <d v="2014-07-30T17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4057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4058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4059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4060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4061"/>
    <d v="2016-05-09T16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4062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1"/>
    <s v="musical"/>
    <x v="4063"/>
    <d v="2015-05-01T16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D25BE-1A29-43B1-A540-E51CDA11C0C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AD062-23C5-44FB-A530-7C0664F694C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F5CB6-099F-4068-A896-9AEEB897F27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33" zoomScale="70" zoomScaleNormal="70" workbookViewId="0">
      <selection activeCell="C3718" sqref="C37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bestFit="1" customWidth="1"/>
    <col min="16" max="16" width="22" bestFit="1" customWidth="1"/>
    <col min="17" max="17" width="30" bestFit="1" customWidth="1"/>
    <col min="18" max="18" width="17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 t="shared" ref="P2:P65" si="1">ROUND(E2/L2,2)</f>
        <v>63.92</v>
      </c>
      <c r="Q2" t="s">
        <v>8310</v>
      </c>
      <c r="R2" t="s">
        <v>8311</v>
      </c>
      <c r="S2" s="8">
        <f t="shared" ref="S2:S65" si="2">(J2/86400)+25569+(-6/24)</f>
        <v>42176.757071759261</v>
      </c>
      <c r="T2" s="8">
        <f t="shared" ref="T2:T65" si="3"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</v>
      </c>
      <c r="Q3" t="s">
        <v>8310</v>
      </c>
      <c r="R3" t="s">
        <v>8311</v>
      </c>
      <c r="S3" s="8">
        <f t="shared" si="2"/>
        <v>42766.350497685184</v>
      </c>
      <c r="T3" s="8">
        <f t="shared" si="3"/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42405.452349537038</v>
      </c>
      <c r="T4" s="8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69.27</v>
      </c>
      <c r="Q5" t="s">
        <v>8310</v>
      </c>
      <c r="R5" t="s">
        <v>8311</v>
      </c>
      <c r="S5" s="8">
        <f t="shared" si="2"/>
        <v>41828.265127314815</v>
      </c>
      <c r="T5" s="8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</v>
      </c>
      <c r="Q6" t="s">
        <v>8310</v>
      </c>
      <c r="R6" t="s">
        <v>8311</v>
      </c>
      <c r="S6" s="8">
        <f t="shared" si="2"/>
        <v>42327.584247685183</v>
      </c>
      <c r="T6" s="8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</v>
      </c>
      <c r="Q7" t="s">
        <v>8310</v>
      </c>
      <c r="R7" t="s">
        <v>8311</v>
      </c>
      <c r="S7" s="8">
        <f t="shared" si="2"/>
        <v>42563.682951388888</v>
      </c>
      <c r="T7" s="8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146.88</v>
      </c>
      <c r="Q8" t="s">
        <v>8310</v>
      </c>
      <c r="R8" t="s">
        <v>8311</v>
      </c>
      <c r="S8" s="8">
        <f t="shared" si="2"/>
        <v>41793.822337962964</v>
      </c>
      <c r="T8" s="8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</v>
      </c>
      <c r="Q9" t="s">
        <v>8310</v>
      </c>
      <c r="R9" t="s">
        <v>8311</v>
      </c>
      <c r="S9" s="8">
        <f t="shared" si="2"/>
        <v>42515.797071759254</v>
      </c>
      <c r="T9" s="8">
        <f t="shared" si="3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291.79000000000002</v>
      </c>
      <c r="Q10" t="s">
        <v>8310</v>
      </c>
      <c r="R10" t="s">
        <v>8311</v>
      </c>
      <c r="S10" s="8">
        <f t="shared" si="2"/>
        <v>42468.69458333333</v>
      </c>
      <c r="T10" s="8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31.5</v>
      </c>
      <c r="Q11" t="s">
        <v>8310</v>
      </c>
      <c r="R11" t="s">
        <v>8311</v>
      </c>
      <c r="S11" s="8">
        <f t="shared" si="2"/>
        <v>42446.853518518517</v>
      </c>
      <c r="T11" s="8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</v>
      </c>
      <c r="Q12" t="s">
        <v>8310</v>
      </c>
      <c r="R12" t="s">
        <v>8311</v>
      </c>
      <c r="S12" s="8">
        <f t="shared" si="2"/>
        <v>41779.818043981482</v>
      </c>
      <c r="T12" s="8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8">
        <f t="shared" si="2"/>
        <v>42572.528495370367</v>
      </c>
      <c r="T13" s="8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</v>
      </c>
      <c r="Q14" t="s">
        <v>8310</v>
      </c>
      <c r="R14" t="s">
        <v>8311</v>
      </c>
      <c r="S14" s="8">
        <f t="shared" si="2"/>
        <v>41791.463252314818</v>
      </c>
      <c r="T14" s="8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</v>
      </c>
      <c r="Q15" t="s">
        <v>8310</v>
      </c>
      <c r="R15" t="s">
        <v>8311</v>
      </c>
      <c r="S15" s="8">
        <f t="shared" si="2"/>
        <v>42508.427187499998</v>
      </c>
      <c r="T15" s="8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147.71</v>
      </c>
      <c r="Q16" t="s">
        <v>8310</v>
      </c>
      <c r="R16" t="s">
        <v>8311</v>
      </c>
      <c r="S16" s="8">
        <f t="shared" si="2"/>
        <v>41807.77648148148</v>
      </c>
      <c r="T16" s="8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21.76</v>
      </c>
      <c r="Q17" t="s">
        <v>8310</v>
      </c>
      <c r="R17" t="s">
        <v>8311</v>
      </c>
      <c r="S17" s="8">
        <f t="shared" si="2"/>
        <v>42256.141875000001</v>
      </c>
      <c r="T17" s="8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</v>
      </c>
      <c r="Q18" t="s">
        <v>8310</v>
      </c>
      <c r="R18" t="s">
        <v>8311</v>
      </c>
      <c r="S18" s="8">
        <f t="shared" si="2"/>
        <v>41760.546423611115</v>
      </c>
      <c r="T18" s="8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</v>
      </c>
      <c r="Q19" t="s">
        <v>8310</v>
      </c>
      <c r="R19" t="s">
        <v>8311</v>
      </c>
      <c r="S19" s="8">
        <f t="shared" si="2"/>
        <v>41917.481736111113</v>
      </c>
      <c r="T19" s="8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</v>
      </c>
      <c r="Q20" t="s">
        <v>8310</v>
      </c>
      <c r="R20" t="s">
        <v>8311</v>
      </c>
      <c r="S20" s="8">
        <f t="shared" si="2"/>
        <v>41869.292314814811</v>
      </c>
      <c r="T20" s="8">
        <f t="shared" si="3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56.14</v>
      </c>
      <c r="Q21" t="s">
        <v>8310</v>
      </c>
      <c r="R21" t="s">
        <v>8311</v>
      </c>
      <c r="S21" s="8">
        <f t="shared" si="2"/>
        <v>42175.566365740742</v>
      </c>
      <c r="T21" s="8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42200.508240740739</v>
      </c>
      <c r="T22" s="8">
        <f t="shared" si="3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</v>
      </c>
      <c r="Q23" t="s">
        <v>8310</v>
      </c>
      <c r="R23" t="s">
        <v>8311</v>
      </c>
      <c r="S23" s="8">
        <f t="shared" si="2"/>
        <v>41878.377187500002</v>
      </c>
      <c r="T23" s="8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41989.66134259259</v>
      </c>
      <c r="T24" s="8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8">
        <f t="shared" si="2"/>
        <v>42097.528946759259</v>
      </c>
      <c r="T25" s="8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66.349999999999994</v>
      </c>
      <c r="Q26" t="s">
        <v>8310</v>
      </c>
      <c r="R26" t="s">
        <v>8311</v>
      </c>
      <c r="S26" s="8">
        <f t="shared" si="2"/>
        <v>42229.570173611108</v>
      </c>
      <c r="T26" s="8">
        <f t="shared" si="3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</v>
      </c>
      <c r="Q27" t="s">
        <v>8310</v>
      </c>
      <c r="R27" t="s">
        <v>8311</v>
      </c>
      <c r="S27" s="8">
        <f t="shared" si="2"/>
        <v>42317.775011574078</v>
      </c>
      <c r="T27" s="8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102.11</v>
      </c>
      <c r="Q28" t="s">
        <v>8310</v>
      </c>
      <c r="R28" t="s">
        <v>8311</v>
      </c>
      <c r="S28" s="8">
        <f t="shared" si="2"/>
        <v>41828.265555555554</v>
      </c>
      <c r="T28" s="8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148.97</v>
      </c>
      <c r="Q29" t="s">
        <v>8310</v>
      </c>
      <c r="R29" t="s">
        <v>8311</v>
      </c>
      <c r="S29" s="8">
        <f t="shared" si="2"/>
        <v>41928.914733796293</v>
      </c>
      <c r="T29" s="8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169.61</v>
      </c>
      <c r="Q30" t="s">
        <v>8310</v>
      </c>
      <c r="R30" t="s">
        <v>8311</v>
      </c>
      <c r="S30" s="8">
        <f t="shared" si="2"/>
        <v>42324.71393518518</v>
      </c>
      <c r="T30" s="8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</v>
      </c>
      <c r="Q31" t="s">
        <v>8310</v>
      </c>
      <c r="R31" t="s">
        <v>8311</v>
      </c>
      <c r="S31" s="8">
        <f t="shared" si="2"/>
        <v>41812.42324074074</v>
      </c>
      <c r="T31" s="8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</v>
      </c>
      <c r="Q32" t="s">
        <v>8310</v>
      </c>
      <c r="R32" t="s">
        <v>8311</v>
      </c>
      <c r="S32" s="8">
        <f t="shared" si="2"/>
        <v>41842.042997685188</v>
      </c>
      <c r="T32" s="8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42376.54206018518</v>
      </c>
      <c r="T33" s="8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320.45</v>
      </c>
      <c r="Q34" t="s">
        <v>8310</v>
      </c>
      <c r="R34" t="s">
        <v>8311</v>
      </c>
      <c r="S34" s="8">
        <f t="shared" si="2"/>
        <v>42461.377511574072</v>
      </c>
      <c r="T34" s="8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42286.410891203705</v>
      </c>
      <c r="T35" s="8">
        <f t="shared" si="3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</v>
      </c>
      <c r="Q36" t="s">
        <v>8310</v>
      </c>
      <c r="R36" t="s">
        <v>8311</v>
      </c>
      <c r="S36" s="8">
        <f t="shared" si="2"/>
        <v>41841.071770833332</v>
      </c>
      <c r="T36" s="8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8">
        <f t="shared" si="2"/>
        <v>42098.041828703703</v>
      </c>
      <c r="T37" s="8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8">
        <f t="shared" si="2"/>
        <v>42068.057002314818</v>
      </c>
      <c r="T38" s="8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</v>
      </c>
      <c r="Q39" t="s">
        <v>8310</v>
      </c>
      <c r="R39" t="s">
        <v>8311</v>
      </c>
      <c r="S39" s="8">
        <f t="shared" si="2"/>
        <v>42032.443043981482</v>
      </c>
      <c r="T39" s="8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8">
        <f t="shared" si="2"/>
        <v>41374.807222222225</v>
      </c>
      <c r="T40" s="8">
        <f t="shared" si="3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150.9</v>
      </c>
      <c r="Q41" t="s">
        <v>8310</v>
      </c>
      <c r="R41" t="s">
        <v>8311</v>
      </c>
      <c r="S41" s="8">
        <f t="shared" si="2"/>
        <v>41753.797083333331</v>
      </c>
      <c r="T41" s="8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126.69</v>
      </c>
      <c r="Q42" t="s">
        <v>8310</v>
      </c>
      <c r="R42" t="s">
        <v>8311</v>
      </c>
      <c r="S42" s="8">
        <f t="shared" si="2"/>
        <v>41788.96398148148</v>
      </c>
      <c r="T42" s="8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2"/>
        <v>41887.318912037037</v>
      </c>
      <c r="T43" s="8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</v>
      </c>
      <c r="Q44" t="s">
        <v>8310</v>
      </c>
      <c r="R44" t="s">
        <v>8311</v>
      </c>
      <c r="S44" s="8">
        <f t="shared" si="2"/>
        <v>41971.389189814814</v>
      </c>
      <c r="T44" s="8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</v>
      </c>
      <c r="Q45" t="s">
        <v>8310</v>
      </c>
      <c r="R45" t="s">
        <v>8311</v>
      </c>
      <c r="S45" s="8">
        <f t="shared" si="2"/>
        <v>41802.540347222224</v>
      </c>
      <c r="T45" s="8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2"/>
        <v>41873.848807870367</v>
      </c>
      <c r="T46" s="8">
        <f t="shared" si="3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2"/>
        <v>42457.373923611114</v>
      </c>
      <c r="T47" s="8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</v>
      </c>
      <c r="Q48" t="s">
        <v>8310</v>
      </c>
      <c r="R48" t="s">
        <v>8311</v>
      </c>
      <c r="S48" s="8">
        <f t="shared" si="2"/>
        <v>42323.71497685185</v>
      </c>
      <c r="T48" s="8">
        <f t="shared" si="3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76.87</v>
      </c>
      <c r="Q49" t="s">
        <v>8310</v>
      </c>
      <c r="R49" t="s">
        <v>8311</v>
      </c>
      <c r="S49" s="8">
        <f t="shared" si="2"/>
        <v>41932.569525462961</v>
      </c>
      <c r="T49" s="8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56.82</v>
      </c>
      <c r="Q50" t="s">
        <v>8310</v>
      </c>
      <c r="R50" t="s">
        <v>8311</v>
      </c>
      <c r="S50" s="8">
        <f t="shared" si="2"/>
        <v>42033.266898148147</v>
      </c>
      <c r="T50" s="8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2"/>
        <v>42270.926446759258</v>
      </c>
      <c r="T51" s="8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2"/>
        <v>41995.502986111111</v>
      </c>
      <c r="T52" s="8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118.34</v>
      </c>
      <c r="Q53" t="s">
        <v>8310</v>
      </c>
      <c r="R53" t="s">
        <v>8311</v>
      </c>
      <c r="S53" s="8">
        <f t="shared" si="2"/>
        <v>42196.678668981476</v>
      </c>
      <c r="T53" s="8">
        <f t="shared" si="3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8">
        <f t="shared" si="2"/>
        <v>41807.451921296299</v>
      </c>
      <c r="T54" s="8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</v>
      </c>
      <c r="Q55" t="s">
        <v>8310</v>
      </c>
      <c r="R55" t="s">
        <v>8311</v>
      </c>
      <c r="S55" s="8">
        <f t="shared" si="2"/>
        <v>41719.299131944441</v>
      </c>
      <c r="T55" s="8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2"/>
        <v>42333.463206018518</v>
      </c>
      <c r="T56" s="8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128.94999999999999</v>
      </c>
      <c r="Q57" t="s">
        <v>8310</v>
      </c>
      <c r="R57" t="s">
        <v>8311</v>
      </c>
      <c r="S57" s="8">
        <f t="shared" si="2"/>
        <v>42496.718935185185</v>
      </c>
      <c r="T57" s="8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49.32</v>
      </c>
      <c r="Q58" t="s">
        <v>8310</v>
      </c>
      <c r="R58" t="s">
        <v>8311</v>
      </c>
      <c r="S58" s="8">
        <f t="shared" si="2"/>
        <v>42149.298888888894</v>
      </c>
      <c r="T58" s="8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</v>
      </c>
      <c r="Q59" t="s">
        <v>8310</v>
      </c>
      <c r="R59" t="s">
        <v>8311</v>
      </c>
      <c r="S59" s="8">
        <f t="shared" si="2"/>
        <v>42089.58289351852</v>
      </c>
      <c r="T59" s="8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8">
        <f t="shared" si="2"/>
        <v>41932.495046296295</v>
      </c>
      <c r="T60" s="8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606.82000000000005</v>
      </c>
      <c r="Q61" t="s">
        <v>8310</v>
      </c>
      <c r="R61" t="s">
        <v>8311</v>
      </c>
      <c r="S61" s="8">
        <f t="shared" si="2"/>
        <v>42229.985833333332</v>
      </c>
      <c r="T61" s="8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</v>
      </c>
      <c r="Q62" t="s">
        <v>8310</v>
      </c>
      <c r="R62" t="s">
        <v>8312</v>
      </c>
      <c r="S62" s="8">
        <f t="shared" si="2"/>
        <v>41701.651817129634</v>
      </c>
      <c r="T62" s="8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8">
        <f t="shared" si="2"/>
        <v>41409.564317129625</v>
      </c>
      <c r="T63" s="8">
        <f t="shared" si="3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96.71</v>
      </c>
      <c r="Q64" t="s">
        <v>8310</v>
      </c>
      <c r="R64" t="s">
        <v>8312</v>
      </c>
      <c r="S64" s="8">
        <f t="shared" si="2"/>
        <v>41311.549513888887</v>
      </c>
      <c r="T64" s="8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</v>
      </c>
      <c r="Q65" t="s">
        <v>8310</v>
      </c>
      <c r="R65" t="s">
        <v>8312</v>
      </c>
      <c r="S65" s="8">
        <f t="shared" si="2"/>
        <v>41612.662187499998</v>
      </c>
      <c r="T65" s="8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E66/D66*100</f>
        <v>173.33333333333334</v>
      </c>
      <c r="P66">
        <f t="shared" ref="P66:P129" si="5">ROUND(E66/L66,2)</f>
        <v>86.67</v>
      </c>
      <c r="Q66" t="s">
        <v>8310</v>
      </c>
      <c r="R66" t="s">
        <v>8312</v>
      </c>
      <c r="S66" s="8">
        <f t="shared" ref="S66:S129" si="6">(J66/86400)+25569+(-6/24)</f>
        <v>41432.76829861111</v>
      </c>
      <c r="T66" s="8">
        <f t="shared" ref="T66:T129" si="7">(I66/86400)+25569+(-6/24)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si="5"/>
        <v>132.05000000000001</v>
      </c>
      <c r="Q67" t="s">
        <v>8310</v>
      </c>
      <c r="R67" t="s">
        <v>8312</v>
      </c>
      <c r="S67" s="8">
        <f t="shared" si="6"/>
        <v>41835.571226851855</v>
      </c>
      <c r="T67" s="8">
        <f t="shared" si="7"/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8">
        <f t="shared" si="6"/>
        <v>42539.599768518514</v>
      </c>
      <c r="T68" s="8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41075.333379629628</v>
      </c>
      <c r="T69" s="8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</v>
      </c>
      <c r="Q70" t="s">
        <v>8310</v>
      </c>
      <c r="R70" t="s">
        <v>8312</v>
      </c>
      <c r="S70" s="8">
        <f t="shared" si="6"/>
        <v>41663.319340277776</v>
      </c>
      <c r="T70" s="8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62.33</v>
      </c>
      <c r="Q71" t="s">
        <v>8310</v>
      </c>
      <c r="R71" t="s">
        <v>8312</v>
      </c>
      <c r="S71" s="8">
        <f t="shared" si="6"/>
        <v>40785.937789351854</v>
      </c>
      <c r="T71" s="8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8">
        <f t="shared" si="6"/>
        <v>40730.646354166667</v>
      </c>
      <c r="T72" s="8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69.72</v>
      </c>
      <c r="Q73" t="s">
        <v>8310</v>
      </c>
      <c r="R73" t="s">
        <v>8312</v>
      </c>
      <c r="S73" s="8">
        <f t="shared" si="6"/>
        <v>40997.021493055552</v>
      </c>
      <c r="T73" s="8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</v>
      </c>
      <c r="Q74" t="s">
        <v>8310</v>
      </c>
      <c r="R74" t="s">
        <v>8312</v>
      </c>
      <c r="S74" s="8">
        <f t="shared" si="6"/>
        <v>41207.760196759264</v>
      </c>
      <c r="T74" s="8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40587.50675925926</v>
      </c>
      <c r="T75" s="8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</v>
      </c>
      <c r="Q76" t="s">
        <v>8310</v>
      </c>
      <c r="R76" t="s">
        <v>8312</v>
      </c>
      <c r="S76" s="8">
        <f t="shared" si="6"/>
        <v>42360.237210648149</v>
      </c>
      <c r="T76" s="8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85.96</v>
      </c>
      <c r="Q77" t="s">
        <v>8310</v>
      </c>
      <c r="R77" t="s">
        <v>8312</v>
      </c>
      <c r="S77" s="8">
        <f t="shared" si="6"/>
        <v>41356.959166666667</v>
      </c>
      <c r="T77" s="8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30.67</v>
      </c>
      <c r="Q78" t="s">
        <v>8310</v>
      </c>
      <c r="R78" t="s">
        <v>8312</v>
      </c>
      <c r="S78" s="8">
        <f t="shared" si="6"/>
        <v>40844.441643518519</v>
      </c>
      <c r="T78" s="8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8">
        <f t="shared" si="6"/>
        <v>40996.894872685181</v>
      </c>
      <c r="T79" s="8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42604.480567129634</v>
      </c>
      <c r="T80" s="8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6"/>
        <v>41724.526539351849</v>
      </c>
      <c r="T81" s="8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8">
        <f t="shared" si="6"/>
        <v>41582.833981481483</v>
      </c>
      <c r="T82" s="8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6"/>
        <v>41099.908877314811</v>
      </c>
      <c r="T83" s="8">
        <f t="shared" si="7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40.01</v>
      </c>
      <c r="Q84" t="s">
        <v>8310</v>
      </c>
      <c r="R84" t="s">
        <v>8312</v>
      </c>
      <c r="S84" s="8">
        <f t="shared" si="6"/>
        <v>40795.570150462961</v>
      </c>
      <c r="T84" s="8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15.77</v>
      </c>
      <c r="Q85" t="s">
        <v>8310</v>
      </c>
      <c r="R85" t="s">
        <v>8312</v>
      </c>
      <c r="S85" s="8">
        <f t="shared" si="6"/>
        <v>42042.365613425922</v>
      </c>
      <c r="T85" s="8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6"/>
        <v>40648.507939814815</v>
      </c>
      <c r="T86" s="8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71.709999999999994</v>
      </c>
      <c r="Q87" t="s">
        <v>8310</v>
      </c>
      <c r="R87" t="s">
        <v>8312</v>
      </c>
      <c r="S87" s="8">
        <f t="shared" si="6"/>
        <v>40778.875428240739</v>
      </c>
      <c r="T87" s="8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</v>
      </c>
      <c r="Q88" t="s">
        <v>8310</v>
      </c>
      <c r="R88" t="s">
        <v>8312</v>
      </c>
      <c r="S88" s="8">
        <f t="shared" si="6"/>
        <v>42291.306076388893</v>
      </c>
      <c r="T88" s="8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40322.289386574077</v>
      </c>
      <c r="T89" s="8">
        <f t="shared" si="7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41786.40892361111</v>
      </c>
      <c r="T90" s="8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123.29</v>
      </c>
      <c r="Q91" t="s">
        <v>8310</v>
      </c>
      <c r="R91" t="s">
        <v>8312</v>
      </c>
      <c r="S91" s="8">
        <f t="shared" si="6"/>
        <v>41402.502222222218</v>
      </c>
      <c r="T91" s="8">
        <f t="shared" si="7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8">
        <f t="shared" si="6"/>
        <v>40706.047442129631</v>
      </c>
      <c r="T92" s="8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6"/>
        <v>40619.152361111112</v>
      </c>
      <c r="T93" s="8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8">
        <f t="shared" si="6"/>
        <v>42720.948877314819</v>
      </c>
      <c r="T94" s="8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</v>
      </c>
      <c r="Q95" t="s">
        <v>8310</v>
      </c>
      <c r="R95" t="s">
        <v>8312</v>
      </c>
      <c r="S95" s="8">
        <f t="shared" si="6"/>
        <v>41065.608067129629</v>
      </c>
      <c r="T95" s="8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6"/>
        <v>41716.467847222222</v>
      </c>
      <c r="T96" s="8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</v>
      </c>
      <c r="Q97" t="s">
        <v>8310</v>
      </c>
      <c r="R97" t="s">
        <v>8312</v>
      </c>
      <c r="S97" s="8">
        <f t="shared" si="6"/>
        <v>40934.755104166667</v>
      </c>
      <c r="T97" s="8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50.59</v>
      </c>
      <c r="Q98" t="s">
        <v>8310</v>
      </c>
      <c r="R98" t="s">
        <v>8312</v>
      </c>
      <c r="S98" s="8">
        <f t="shared" si="6"/>
        <v>40324.412511574075</v>
      </c>
      <c r="T98" s="8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8">
        <f t="shared" si="6"/>
        <v>40705.885208333333</v>
      </c>
      <c r="T99" s="8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8">
        <f t="shared" si="6"/>
        <v>41214.544837962967</v>
      </c>
      <c r="T100" s="8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40.78</v>
      </c>
      <c r="Q101" t="s">
        <v>8310</v>
      </c>
      <c r="R101" t="s">
        <v>8312</v>
      </c>
      <c r="S101" s="8">
        <f t="shared" si="6"/>
        <v>41631.652766203704</v>
      </c>
      <c r="T101" s="8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6"/>
        <v>41197.503310185188</v>
      </c>
      <c r="T102" s="8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41274.526736111111</v>
      </c>
      <c r="T103" s="8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</v>
      </c>
      <c r="Q104" t="s">
        <v>8310</v>
      </c>
      <c r="R104" t="s">
        <v>8312</v>
      </c>
      <c r="S104" s="8">
        <f t="shared" si="6"/>
        <v>40504.881168981483</v>
      </c>
      <c r="T104" s="8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27.9</v>
      </c>
      <c r="Q105" t="s">
        <v>8310</v>
      </c>
      <c r="R105" t="s">
        <v>8312</v>
      </c>
      <c r="S105" s="8">
        <f t="shared" si="6"/>
        <v>41682.555902777778</v>
      </c>
      <c r="T105" s="8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40612.445208333331</v>
      </c>
      <c r="T106" s="8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39.380000000000003</v>
      </c>
      <c r="Q107" t="s">
        <v>8310</v>
      </c>
      <c r="R107" t="s">
        <v>8312</v>
      </c>
      <c r="S107" s="8">
        <f t="shared" si="6"/>
        <v>42485.474768518514</v>
      </c>
      <c r="T107" s="8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</v>
      </c>
      <c r="Q108" t="s">
        <v>8310</v>
      </c>
      <c r="R108" t="s">
        <v>8312</v>
      </c>
      <c r="S108" s="8">
        <f t="shared" si="6"/>
        <v>40987.526631944442</v>
      </c>
      <c r="T108" s="8">
        <f t="shared" si="7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111.38</v>
      </c>
      <c r="Q109" t="s">
        <v>8310</v>
      </c>
      <c r="R109" t="s">
        <v>8312</v>
      </c>
      <c r="S109" s="8">
        <f t="shared" si="6"/>
        <v>40635.732488425929</v>
      </c>
      <c r="T109" s="8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</v>
      </c>
      <c r="Q110" t="s">
        <v>8310</v>
      </c>
      <c r="R110" t="s">
        <v>8312</v>
      </c>
      <c r="S110" s="8">
        <f t="shared" si="6"/>
        <v>41365.363078703704</v>
      </c>
      <c r="T110" s="8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</v>
      </c>
      <c r="Q111" t="s">
        <v>8310</v>
      </c>
      <c r="R111" t="s">
        <v>8312</v>
      </c>
      <c r="S111" s="8">
        <f t="shared" si="6"/>
        <v>40569.775810185187</v>
      </c>
      <c r="T111" s="8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</v>
      </c>
      <c r="Q112" t="s">
        <v>8310</v>
      </c>
      <c r="R112" t="s">
        <v>8312</v>
      </c>
      <c r="S112" s="8">
        <f t="shared" si="6"/>
        <v>41557.699687500004</v>
      </c>
      <c r="T112" s="8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102.08</v>
      </c>
      <c r="Q113" t="s">
        <v>8310</v>
      </c>
      <c r="R113" t="s">
        <v>8312</v>
      </c>
      <c r="S113" s="8">
        <f t="shared" si="6"/>
        <v>42125.083182870367</v>
      </c>
      <c r="T113" s="8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6"/>
        <v>41717.793032407411</v>
      </c>
      <c r="T114" s="8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6"/>
        <v>40753.508425925924</v>
      </c>
      <c r="T115" s="8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</v>
      </c>
      <c r="Q116" t="s">
        <v>8310</v>
      </c>
      <c r="R116" t="s">
        <v>8312</v>
      </c>
      <c r="S116" s="8">
        <f t="shared" si="6"/>
        <v>40861.02416666667</v>
      </c>
      <c r="T116" s="8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28.73</v>
      </c>
      <c r="Q117" t="s">
        <v>8310</v>
      </c>
      <c r="R117" t="s">
        <v>8312</v>
      </c>
      <c r="S117" s="8">
        <f t="shared" si="6"/>
        <v>40918.488935185189</v>
      </c>
      <c r="T117" s="8">
        <f t="shared" si="7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69.790000000000006</v>
      </c>
      <c r="Q118" t="s">
        <v>8310</v>
      </c>
      <c r="R118" t="s">
        <v>8312</v>
      </c>
      <c r="S118" s="8">
        <f t="shared" si="6"/>
        <v>40595.247164351851</v>
      </c>
      <c r="T118" s="8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167.49</v>
      </c>
      <c r="Q119" t="s">
        <v>8310</v>
      </c>
      <c r="R119" t="s">
        <v>8312</v>
      </c>
      <c r="S119" s="8">
        <f t="shared" si="6"/>
        <v>40248.584999999999</v>
      </c>
      <c r="T119" s="8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</v>
      </c>
      <c r="Q120" t="s">
        <v>8310</v>
      </c>
      <c r="R120" t="s">
        <v>8312</v>
      </c>
      <c r="S120" s="8">
        <f t="shared" si="6"/>
        <v>40722.803657407407</v>
      </c>
      <c r="T120" s="8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</v>
      </c>
      <c r="Q121" t="s">
        <v>8310</v>
      </c>
      <c r="R121" t="s">
        <v>8312</v>
      </c>
      <c r="S121" s="8">
        <f t="shared" si="6"/>
        <v>40738.819282407407</v>
      </c>
      <c r="T121" s="8">
        <f t="shared" si="7"/>
        <v>40768.708333333336</v>
      </c>
    </row>
    <row r="122" spans="1:20" ht="60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f t="shared" si="4"/>
        <v>107.63413333333334</v>
      </c>
      <c r="P122">
        <f t="shared" si="5"/>
        <v>117.85</v>
      </c>
      <c r="Q122" t="s">
        <v>8310</v>
      </c>
      <c r="R122" t="s">
        <v>8315</v>
      </c>
      <c r="S122" s="8">
        <f t="shared" si="6"/>
        <v>41354.458460648151</v>
      </c>
      <c r="T122" s="8">
        <f t="shared" si="7"/>
        <v>41399.458460648151</v>
      </c>
    </row>
    <row r="123" spans="1:20" ht="60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f t="shared" si="4"/>
        <v>112.63736263736264</v>
      </c>
      <c r="P123">
        <f t="shared" si="5"/>
        <v>109.04</v>
      </c>
      <c r="Q123" t="s">
        <v>8310</v>
      </c>
      <c r="R123" t="s">
        <v>8315</v>
      </c>
      <c r="S123" s="8">
        <f t="shared" si="6"/>
        <v>41949.447962962964</v>
      </c>
      <c r="T123" s="8">
        <f t="shared" si="7"/>
        <v>41994.447962962964</v>
      </c>
    </row>
    <row r="124" spans="1:20" ht="45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f t="shared" si="4"/>
        <v>113.46153846153845</v>
      </c>
      <c r="P124">
        <f t="shared" si="5"/>
        <v>73.02</v>
      </c>
      <c r="Q124" t="s">
        <v>8310</v>
      </c>
      <c r="R124" t="s">
        <v>8315</v>
      </c>
      <c r="S124" s="8">
        <f t="shared" si="6"/>
        <v>40862.242939814816</v>
      </c>
      <c r="T124" s="8">
        <f t="shared" si="7"/>
        <v>40897.242939814816</v>
      </c>
    </row>
    <row r="125" spans="1:20" ht="45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f t="shared" si="4"/>
        <v>102.592</v>
      </c>
      <c r="P125">
        <f t="shared" si="5"/>
        <v>78.2</v>
      </c>
      <c r="Q125" t="s">
        <v>8310</v>
      </c>
      <c r="R125" t="s">
        <v>8315</v>
      </c>
      <c r="S125" s="8">
        <f t="shared" si="6"/>
        <v>41661.797500000001</v>
      </c>
      <c r="T125" s="8">
        <f t="shared" si="7"/>
        <v>41691.797500000001</v>
      </c>
    </row>
    <row r="126" spans="1:20" ht="60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f t="shared" si="4"/>
        <v>113.75714285714287</v>
      </c>
      <c r="P126">
        <f t="shared" si="5"/>
        <v>47.4</v>
      </c>
      <c r="Q126" t="s">
        <v>8310</v>
      </c>
      <c r="R126" t="s">
        <v>8315</v>
      </c>
      <c r="S126" s="8">
        <f t="shared" si="6"/>
        <v>40213.073599537034</v>
      </c>
      <c r="T126" s="8">
        <f t="shared" si="7"/>
        <v>40253.045833333337</v>
      </c>
    </row>
    <row r="127" spans="1:20" ht="60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f t="shared" si="4"/>
        <v>103.71999999999998</v>
      </c>
      <c r="P127">
        <f t="shared" si="5"/>
        <v>54.02</v>
      </c>
      <c r="Q127" t="s">
        <v>8310</v>
      </c>
      <c r="R127" t="s">
        <v>8315</v>
      </c>
      <c r="S127" s="8">
        <f t="shared" si="6"/>
        <v>41106.803067129629</v>
      </c>
      <c r="T127" s="8">
        <f t="shared" si="7"/>
        <v>41136.803067129629</v>
      </c>
    </row>
    <row r="128" spans="1:20" ht="45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f t="shared" si="4"/>
        <v>305.46000000000004</v>
      </c>
      <c r="P128">
        <f t="shared" si="5"/>
        <v>68.489999999999995</v>
      </c>
      <c r="Q128" t="s">
        <v>8310</v>
      </c>
      <c r="R128" t="s">
        <v>8315</v>
      </c>
      <c r="S128" s="8">
        <f t="shared" si="6"/>
        <v>40480.113483796296</v>
      </c>
      <c r="T128" s="8">
        <f t="shared" si="7"/>
        <v>40530.155150462961</v>
      </c>
    </row>
    <row r="129" spans="1:20" ht="60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f t="shared" si="4"/>
        <v>134.1</v>
      </c>
      <c r="P129">
        <f t="shared" si="5"/>
        <v>108.15</v>
      </c>
      <c r="Q129" t="s">
        <v>8310</v>
      </c>
      <c r="R129" t="s">
        <v>8315</v>
      </c>
      <c r="S129" s="8">
        <f t="shared" si="6"/>
        <v>40430.354328703703</v>
      </c>
      <c r="T129" s="8">
        <f t="shared" si="7"/>
        <v>40466.902083333334</v>
      </c>
    </row>
    <row r="130" spans="1:20" ht="60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f t="shared" ref="O130:O193" si="8">E130/D130*100</f>
        <v>101.33294117647058</v>
      </c>
      <c r="P130">
        <f t="shared" ref="P130:P193" si="9">ROUND(E130/L130,2)</f>
        <v>589.95000000000005</v>
      </c>
      <c r="Q130" t="s">
        <v>8310</v>
      </c>
      <c r="R130" t="s">
        <v>8315</v>
      </c>
      <c r="S130" s="8">
        <f t="shared" ref="S130:S193" si="10">(J130/86400)+25569+(-6/24)</f>
        <v>40870.524409722224</v>
      </c>
      <c r="T130" s="8">
        <f t="shared" ref="T130:T193" si="11">(I130/86400)+25569+(-6/24)</f>
        <v>40915.524409722224</v>
      </c>
    </row>
    <row r="131" spans="1:20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f t="shared" si="8"/>
        <v>112.92</v>
      </c>
      <c r="P131">
        <f t="shared" si="9"/>
        <v>48.05</v>
      </c>
      <c r="Q131" t="s">
        <v>8310</v>
      </c>
      <c r="R131" t="s">
        <v>8315</v>
      </c>
      <c r="S131" s="8">
        <f t="shared" si="10"/>
        <v>40332.673842592594</v>
      </c>
      <c r="T131" s="8">
        <f t="shared" si="11"/>
        <v>40412.486111111109</v>
      </c>
    </row>
    <row r="132" spans="1:20" ht="60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f t="shared" si="8"/>
        <v>105.58333333333334</v>
      </c>
      <c r="P132">
        <f t="shared" si="9"/>
        <v>72.48</v>
      </c>
      <c r="Q132" t="s">
        <v>8310</v>
      </c>
      <c r="R132" t="s">
        <v>8315</v>
      </c>
      <c r="S132" s="8">
        <f t="shared" si="10"/>
        <v>41401.315868055557</v>
      </c>
      <c r="T132" s="8">
        <f t="shared" si="11"/>
        <v>41431.315868055557</v>
      </c>
    </row>
    <row r="133" spans="1:20" ht="45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f t="shared" si="8"/>
        <v>125.57142857142858</v>
      </c>
      <c r="P133">
        <f t="shared" si="9"/>
        <v>57.08</v>
      </c>
      <c r="Q133" t="s">
        <v>8310</v>
      </c>
      <c r="R133" t="s">
        <v>8315</v>
      </c>
      <c r="S133" s="8">
        <f t="shared" si="10"/>
        <v>41013.537569444445</v>
      </c>
      <c r="T133" s="8">
        <f t="shared" si="11"/>
        <v>41045.541666666664</v>
      </c>
    </row>
    <row r="134" spans="1:20" ht="45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f t="shared" si="8"/>
        <v>184.56</v>
      </c>
      <c r="P134">
        <f t="shared" si="9"/>
        <v>85.44</v>
      </c>
      <c r="Q134" t="s">
        <v>8310</v>
      </c>
      <c r="R134" t="s">
        <v>8315</v>
      </c>
      <c r="S134" s="8">
        <f t="shared" si="10"/>
        <v>40266.41270833333</v>
      </c>
      <c r="T134" s="8">
        <f t="shared" si="11"/>
        <v>40329.915972222225</v>
      </c>
    </row>
    <row r="135" spans="1:20" ht="60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f t="shared" si="8"/>
        <v>100.73333333333335</v>
      </c>
      <c r="P135">
        <f t="shared" si="9"/>
        <v>215.86</v>
      </c>
      <c r="Q135" t="s">
        <v>8310</v>
      </c>
      <c r="R135" t="s">
        <v>8315</v>
      </c>
      <c r="S135" s="8">
        <f t="shared" si="10"/>
        <v>40924.400868055556</v>
      </c>
      <c r="T135" s="8">
        <f t="shared" si="11"/>
        <v>40954.400868055556</v>
      </c>
    </row>
    <row r="136" spans="1:20" ht="45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f t="shared" si="8"/>
        <v>116.94725</v>
      </c>
      <c r="P136">
        <f t="shared" si="9"/>
        <v>89.39</v>
      </c>
      <c r="Q136" t="s">
        <v>8310</v>
      </c>
      <c r="R136" t="s">
        <v>8315</v>
      </c>
      <c r="S136" s="8">
        <f t="shared" si="10"/>
        <v>42263.702662037038</v>
      </c>
      <c r="T136" s="8">
        <f t="shared" si="11"/>
        <v>42293.833333333328</v>
      </c>
    </row>
    <row r="137" spans="1:20" ht="30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f t="shared" si="8"/>
        <v>106.73325</v>
      </c>
      <c r="P137">
        <f t="shared" si="9"/>
        <v>45.42</v>
      </c>
      <c r="Q137" t="s">
        <v>8310</v>
      </c>
      <c r="R137" t="s">
        <v>8315</v>
      </c>
      <c r="S137" s="8">
        <f t="shared" si="10"/>
        <v>40588.276412037041</v>
      </c>
      <c r="T137" s="8">
        <f t="shared" si="11"/>
        <v>40618.23474537037</v>
      </c>
    </row>
    <row r="138" spans="1:20" ht="60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f t="shared" si="8"/>
        <v>139.1</v>
      </c>
      <c r="P138">
        <f t="shared" si="9"/>
        <v>65.760000000000005</v>
      </c>
      <c r="Q138" t="s">
        <v>8310</v>
      </c>
      <c r="R138" t="s">
        <v>8315</v>
      </c>
      <c r="S138" s="8">
        <f t="shared" si="10"/>
        <v>41319.519293981481</v>
      </c>
      <c r="T138" s="8">
        <f t="shared" si="11"/>
        <v>41349.519293981481</v>
      </c>
    </row>
    <row r="139" spans="1:20" ht="60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f t="shared" si="8"/>
        <v>106.72648571428572</v>
      </c>
      <c r="P139">
        <f t="shared" si="9"/>
        <v>66.7</v>
      </c>
      <c r="Q139" t="s">
        <v>8310</v>
      </c>
      <c r="R139" t="s">
        <v>8315</v>
      </c>
      <c r="S139" s="8">
        <f t="shared" si="10"/>
        <v>42479.376875000002</v>
      </c>
      <c r="T139" s="8">
        <f t="shared" si="11"/>
        <v>42509.376875000002</v>
      </c>
    </row>
    <row r="140" spans="1:20" ht="60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f t="shared" si="8"/>
        <v>191.14</v>
      </c>
      <c r="P140">
        <f t="shared" si="9"/>
        <v>83.35</v>
      </c>
      <c r="Q140" t="s">
        <v>8310</v>
      </c>
      <c r="R140" t="s">
        <v>8315</v>
      </c>
      <c r="S140" s="8">
        <f t="shared" si="10"/>
        <v>40681.801689814813</v>
      </c>
      <c r="T140" s="8">
        <f t="shared" si="11"/>
        <v>40711.801689814813</v>
      </c>
    </row>
    <row r="141" spans="1:20" ht="60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f t="shared" si="8"/>
        <v>131.93789333333334</v>
      </c>
      <c r="P141">
        <f t="shared" si="9"/>
        <v>105.05</v>
      </c>
      <c r="Q141" t="s">
        <v>8310</v>
      </c>
      <c r="R141" t="s">
        <v>8315</v>
      </c>
      <c r="S141" s="8">
        <f t="shared" si="10"/>
        <v>42072.488067129627</v>
      </c>
      <c r="T141" s="8">
        <f t="shared" si="11"/>
        <v>42102.488067129627</v>
      </c>
    </row>
    <row r="142" spans="1:20" ht="45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f t="shared" si="8"/>
        <v>106.4</v>
      </c>
      <c r="P142">
        <f t="shared" si="9"/>
        <v>120.91</v>
      </c>
      <c r="Q142" t="s">
        <v>8310</v>
      </c>
      <c r="R142" t="s">
        <v>8315</v>
      </c>
      <c r="S142" s="8">
        <f t="shared" si="10"/>
        <v>40330.505543981482</v>
      </c>
      <c r="T142" s="8">
        <f t="shared" si="11"/>
        <v>40376.165972222225</v>
      </c>
    </row>
    <row r="143" spans="1:20" ht="45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f t="shared" si="8"/>
        <v>107.4</v>
      </c>
      <c r="P143">
        <f t="shared" si="9"/>
        <v>97.64</v>
      </c>
      <c r="Q143" t="s">
        <v>8310</v>
      </c>
      <c r="R143" t="s">
        <v>8315</v>
      </c>
      <c r="S143" s="8">
        <f t="shared" si="10"/>
        <v>41017.635462962964</v>
      </c>
      <c r="T143" s="8">
        <f t="shared" si="11"/>
        <v>41067.371527777781</v>
      </c>
    </row>
    <row r="144" spans="1:20" ht="30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f t="shared" si="8"/>
        <v>240</v>
      </c>
      <c r="P144">
        <f t="shared" si="9"/>
        <v>41.38</v>
      </c>
      <c r="Q144" t="s">
        <v>8310</v>
      </c>
      <c r="R144" t="s">
        <v>8315</v>
      </c>
      <c r="S144" s="8">
        <f t="shared" si="10"/>
        <v>40554.99800925926</v>
      </c>
      <c r="T144" s="8">
        <f t="shared" si="11"/>
        <v>40599.99800925926</v>
      </c>
    </row>
    <row r="145" spans="1:20" ht="60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f t="shared" si="8"/>
        <v>118.08108</v>
      </c>
      <c r="P145">
        <f t="shared" si="9"/>
        <v>30.65</v>
      </c>
      <c r="Q145" t="s">
        <v>8310</v>
      </c>
      <c r="R145" t="s">
        <v>8315</v>
      </c>
      <c r="S145" s="8">
        <f t="shared" si="10"/>
        <v>41149.704791666663</v>
      </c>
      <c r="T145" s="8">
        <f t="shared" si="11"/>
        <v>41179.704791666663</v>
      </c>
    </row>
    <row r="146" spans="1:20" ht="60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f t="shared" si="8"/>
        <v>118.19999999999999</v>
      </c>
      <c r="P146">
        <f t="shared" si="9"/>
        <v>64.95</v>
      </c>
      <c r="Q146" t="s">
        <v>8310</v>
      </c>
      <c r="R146" t="s">
        <v>8315</v>
      </c>
      <c r="S146" s="8">
        <f t="shared" si="10"/>
        <v>41010.370312500003</v>
      </c>
      <c r="T146" s="8">
        <f t="shared" si="11"/>
        <v>41040.370312500003</v>
      </c>
    </row>
    <row r="147" spans="1:20" ht="60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f t="shared" si="8"/>
        <v>111.1</v>
      </c>
      <c r="P147">
        <f t="shared" si="9"/>
        <v>95.78</v>
      </c>
      <c r="Q147" t="s">
        <v>8310</v>
      </c>
      <c r="R147" t="s">
        <v>8315</v>
      </c>
      <c r="S147" s="8">
        <f t="shared" si="10"/>
        <v>40266.995717592596</v>
      </c>
      <c r="T147" s="8">
        <f t="shared" si="11"/>
        <v>40308.594444444447</v>
      </c>
    </row>
    <row r="148" spans="1:20" ht="60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f t="shared" si="8"/>
        <v>145.5</v>
      </c>
      <c r="P148">
        <f t="shared" si="9"/>
        <v>40.42</v>
      </c>
      <c r="Q148" t="s">
        <v>8310</v>
      </c>
      <c r="R148" t="s">
        <v>8315</v>
      </c>
      <c r="S148" s="8">
        <f t="shared" si="10"/>
        <v>40204.924849537041</v>
      </c>
      <c r="T148" s="8">
        <f t="shared" si="11"/>
        <v>40290.910416666666</v>
      </c>
    </row>
    <row r="149" spans="1:20" ht="45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f t="shared" si="8"/>
        <v>131.62883248730967</v>
      </c>
      <c r="P149">
        <f t="shared" si="9"/>
        <v>78.58</v>
      </c>
      <c r="Q149" t="s">
        <v>8310</v>
      </c>
      <c r="R149" t="s">
        <v>8315</v>
      </c>
      <c r="S149" s="8">
        <f t="shared" si="10"/>
        <v>41785.202534722222</v>
      </c>
      <c r="T149" s="8">
        <f t="shared" si="11"/>
        <v>41815.202534722222</v>
      </c>
    </row>
    <row r="150" spans="1:20" ht="60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f t="shared" si="8"/>
        <v>111.4</v>
      </c>
      <c r="P150">
        <f t="shared" si="9"/>
        <v>50.18</v>
      </c>
      <c r="Q150" t="s">
        <v>8310</v>
      </c>
      <c r="R150" t="s">
        <v>8315</v>
      </c>
      <c r="S150" s="8">
        <f t="shared" si="10"/>
        <v>40808.90252314815</v>
      </c>
      <c r="T150" s="8">
        <f t="shared" si="11"/>
        <v>40853.944189814814</v>
      </c>
    </row>
    <row r="151" spans="1:20" ht="60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f t="shared" si="8"/>
        <v>147.23376999999999</v>
      </c>
      <c r="P151">
        <f t="shared" si="9"/>
        <v>92.25</v>
      </c>
      <c r="Q151" t="s">
        <v>8310</v>
      </c>
      <c r="R151" t="s">
        <v>8315</v>
      </c>
      <c r="S151" s="8">
        <f t="shared" si="10"/>
        <v>42757.947013888886</v>
      </c>
      <c r="T151" s="8">
        <f t="shared" si="11"/>
        <v>42787.947013888886</v>
      </c>
    </row>
    <row r="152" spans="1:20" ht="45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f t="shared" si="8"/>
        <v>152.60869565217391</v>
      </c>
      <c r="P152">
        <f t="shared" si="9"/>
        <v>57.54</v>
      </c>
      <c r="Q152" t="s">
        <v>8310</v>
      </c>
      <c r="R152" t="s">
        <v>8315</v>
      </c>
      <c r="S152" s="8">
        <f t="shared" si="10"/>
        <v>40637.61655092593</v>
      </c>
      <c r="T152" s="8">
        <f t="shared" si="11"/>
        <v>40687.916666666664</v>
      </c>
    </row>
    <row r="153" spans="1:20" ht="60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f t="shared" si="8"/>
        <v>104.67999999999999</v>
      </c>
      <c r="P153">
        <f t="shared" si="9"/>
        <v>109.42</v>
      </c>
      <c r="Q153" t="s">
        <v>8310</v>
      </c>
      <c r="R153" t="s">
        <v>8315</v>
      </c>
      <c r="S153" s="8">
        <f t="shared" si="10"/>
        <v>41611.850243055553</v>
      </c>
      <c r="T153" s="8">
        <f t="shared" si="11"/>
        <v>41641.083333333336</v>
      </c>
    </row>
    <row r="154" spans="1:20" ht="60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f t="shared" si="8"/>
        <v>177.43366666666668</v>
      </c>
      <c r="P154">
        <f t="shared" si="9"/>
        <v>81.89</v>
      </c>
      <c r="Q154" t="s">
        <v>8310</v>
      </c>
      <c r="R154" t="s">
        <v>8315</v>
      </c>
      <c r="S154" s="8">
        <f t="shared" si="10"/>
        <v>40235.650358796294</v>
      </c>
      <c r="T154" s="8">
        <f t="shared" si="11"/>
        <v>40296.53402777778</v>
      </c>
    </row>
    <row r="155" spans="1:20" ht="60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f t="shared" si="8"/>
        <v>107.7758</v>
      </c>
      <c r="P155">
        <f t="shared" si="9"/>
        <v>45.67</v>
      </c>
      <c r="Q155" t="s">
        <v>8310</v>
      </c>
      <c r="R155" t="s">
        <v>8315</v>
      </c>
      <c r="S155" s="8">
        <f t="shared" si="10"/>
        <v>40697.248449074075</v>
      </c>
      <c r="T155" s="8">
        <f t="shared" si="11"/>
        <v>40727.248449074075</v>
      </c>
    </row>
    <row r="156" spans="1:20" ht="60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f t="shared" si="8"/>
        <v>156</v>
      </c>
      <c r="P156">
        <f t="shared" si="9"/>
        <v>55.22</v>
      </c>
      <c r="Q156" t="s">
        <v>8310</v>
      </c>
      <c r="R156" t="s">
        <v>8315</v>
      </c>
      <c r="S156" s="8">
        <f t="shared" si="10"/>
        <v>40969.662372685183</v>
      </c>
      <c r="T156" s="8">
        <f t="shared" si="11"/>
        <v>41004.040972222225</v>
      </c>
    </row>
    <row r="157" spans="1:20" ht="45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f t="shared" si="8"/>
        <v>108.395</v>
      </c>
      <c r="P157">
        <f t="shared" si="9"/>
        <v>65.3</v>
      </c>
      <c r="Q157" t="s">
        <v>8310</v>
      </c>
      <c r="R157" t="s">
        <v>8315</v>
      </c>
      <c r="S157" s="8">
        <f t="shared" si="10"/>
        <v>41192.782013888893</v>
      </c>
      <c r="T157" s="8">
        <f t="shared" si="11"/>
        <v>41222.823680555557</v>
      </c>
    </row>
    <row r="158" spans="1:20" ht="60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f t="shared" si="8"/>
        <v>147.6</v>
      </c>
      <c r="P158">
        <f t="shared" si="9"/>
        <v>95.23</v>
      </c>
      <c r="Q158" t="s">
        <v>8310</v>
      </c>
      <c r="R158" t="s">
        <v>8315</v>
      </c>
      <c r="S158" s="8">
        <f t="shared" si="10"/>
        <v>40966.831875000003</v>
      </c>
      <c r="T158" s="8">
        <f t="shared" si="11"/>
        <v>41026.790208333332</v>
      </c>
    </row>
    <row r="159" spans="1:20" ht="60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f t="shared" si="8"/>
        <v>110.38153846153847</v>
      </c>
      <c r="P159">
        <f t="shared" si="9"/>
        <v>75.44</v>
      </c>
      <c r="Q159" t="s">
        <v>8310</v>
      </c>
      <c r="R159" t="s">
        <v>8315</v>
      </c>
      <c r="S159" s="8">
        <f t="shared" si="10"/>
        <v>42117.641423611116</v>
      </c>
      <c r="T159" s="8">
        <f t="shared" si="11"/>
        <v>42147.641423611116</v>
      </c>
    </row>
    <row r="160" spans="1:20" ht="45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f t="shared" si="8"/>
        <v>150.34814814814814</v>
      </c>
      <c r="P160">
        <f t="shared" si="9"/>
        <v>97.82</v>
      </c>
      <c r="Q160" t="s">
        <v>8310</v>
      </c>
      <c r="R160" t="s">
        <v>8315</v>
      </c>
      <c r="S160" s="8">
        <f t="shared" si="10"/>
        <v>41163.790960648148</v>
      </c>
      <c r="T160" s="8">
        <f t="shared" si="11"/>
        <v>41193.790960648148</v>
      </c>
    </row>
    <row r="161" spans="1:20" ht="60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f t="shared" si="8"/>
        <v>157.31829411764707</v>
      </c>
      <c r="P161">
        <f t="shared" si="9"/>
        <v>87.69</v>
      </c>
      <c r="Q161" t="s">
        <v>8310</v>
      </c>
      <c r="R161" t="s">
        <v>8315</v>
      </c>
      <c r="S161" s="8">
        <f t="shared" si="10"/>
        <v>42758.994166666671</v>
      </c>
      <c r="T161" s="8">
        <f t="shared" si="11"/>
        <v>42792.834027777775</v>
      </c>
    </row>
    <row r="162" spans="1:20" ht="60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f t="shared" si="8"/>
        <v>156.14400000000001</v>
      </c>
      <c r="P162">
        <f t="shared" si="9"/>
        <v>54.75</v>
      </c>
      <c r="Q162" t="s">
        <v>8310</v>
      </c>
      <c r="R162" t="s">
        <v>8315</v>
      </c>
      <c r="S162" s="8">
        <f t="shared" si="10"/>
        <v>41744.340682870374</v>
      </c>
      <c r="T162" s="8">
        <f t="shared" si="11"/>
        <v>41789.340682870374</v>
      </c>
    </row>
    <row r="163" spans="1:20" ht="60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f t="shared" si="8"/>
        <v>120.58763636363636</v>
      </c>
      <c r="P163">
        <f t="shared" si="9"/>
        <v>83.95</v>
      </c>
      <c r="Q163" t="s">
        <v>8310</v>
      </c>
      <c r="R163" t="s">
        <v>8315</v>
      </c>
      <c r="S163" s="8">
        <f t="shared" si="10"/>
        <v>39949.913344907407</v>
      </c>
      <c r="T163" s="8">
        <f t="shared" si="11"/>
        <v>40035.55972222222</v>
      </c>
    </row>
    <row r="164" spans="1:20" ht="45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f t="shared" si="8"/>
        <v>101.18888888888888</v>
      </c>
      <c r="P164">
        <f t="shared" si="9"/>
        <v>254.39</v>
      </c>
      <c r="Q164" t="s">
        <v>8310</v>
      </c>
      <c r="R164" t="s">
        <v>8315</v>
      </c>
      <c r="S164" s="8">
        <f t="shared" si="10"/>
        <v>40194.670046296298</v>
      </c>
      <c r="T164" s="8">
        <f t="shared" si="11"/>
        <v>40231.666666666664</v>
      </c>
    </row>
    <row r="165" spans="1:20" ht="30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f t="shared" si="8"/>
        <v>114.27249999999999</v>
      </c>
      <c r="P165">
        <f t="shared" si="9"/>
        <v>101.83</v>
      </c>
      <c r="Q165" t="s">
        <v>8310</v>
      </c>
      <c r="R165" t="s">
        <v>8315</v>
      </c>
      <c r="S165" s="8">
        <f t="shared" si="10"/>
        <v>40675.46</v>
      </c>
      <c r="T165" s="8">
        <f t="shared" si="11"/>
        <v>40694.957638888889</v>
      </c>
    </row>
    <row r="166" spans="1:20" ht="60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f t="shared" si="8"/>
        <v>104.62615</v>
      </c>
      <c r="P166">
        <f t="shared" si="9"/>
        <v>55.07</v>
      </c>
      <c r="Q166" t="s">
        <v>8310</v>
      </c>
      <c r="R166" t="s">
        <v>8315</v>
      </c>
      <c r="S166" s="8">
        <f t="shared" si="10"/>
        <v>40904.488194444442</v>
      </c>
      <c r="T166" s="8">
        <f t="shared" si="11"/>
        <v>40929.488194444442</v>
      </c>
    </row>
    <row r="167" spans="1:20" ht="45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f t="shared" si="8"/>
        <v>228.82507142857142</v>
      </c>
      <c r="P167">
        <f t="shared" si="9"/>
        <v>56.9</v>
      </c>
      <c r="Q167" t="s">
        <v>8310</v>
      </c>
      <c r="R167" t="s">
        <v>8315</v>
      </c>
      <c r="S167" s="8">
        <f t="shared" si="10"/>
        <v>41506.506111111114</v>
      </c>
      <c r="T167" s="8">
        <f t="shared" si="11"/>
        <v>41536.506111111114</v>
      </c>
    </row>
    <row r="168" spans="1:20" ht="60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f t="shared" si="8"/>
        <v>109.15333333333332</v>
      </c>
      <c r="P168">
        <f t="shared" si="9"/>
        <v>121.28</v>
      </c>
      <c r="Q168" t="s">
        <v>8310</v>
      </c>
      <c r="R168" t="s">
        <v>8315</v>
      </c>
      <c r="S168" s="8">
        <f t="shared" si="10"/>
        <v>41313.566250000003</v>
      </c>
      <c r="T168" s="8">
        <f t="shared" si="11"/>
        <v>41358.524583333332</v>
      </c>
    </row>
    <row r="169" spans="1:20" ht="30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f t="shared" si="8"/>
        <v>176.29999999999998</v>
      </c>
      <c r="P169">
        <f t="shared" si="9"/>
        <v>91.19</v>
      </c>
      <c r="Q169" t="s">
        <v>8310</v>
      </c>
      <c r="R169" t="s">
        <v>8315</v>
      </c>
      <c r="S169" s="8">
        <f t="shared" si="10"/>
        <v>41184.027986111112</v>
      </c>
      <c r="T169" s="8">
        <f t="shared" si="11"/>
        <v>41214.916666666664</v>
      </c>
    </row>
    <row r="170" spans="1:20" ht="60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f t="shared" si="8"/>
        <v>103.21061999999999</v>
      </c>
      <c r="P170">
        <f t="shared" si="9"/>
        <v>115.45</v>
      </c>
      <c r="Q170" t="s">
        <v>8310</v>
      </c>
      <c r="R170" t="s">
        <v>8315</v>
      </c>
      <c r="S170" s="8">
        <f t="shared" si="10"/>
        <v>41050.918900462959</v>
      </c>
      <c r="T170" s="8">
        <f t="shared" si="11"/>
        <v>41085.918900462959</v>
      </c>
    </row>
    <row r="171" spans="1:20" ht="60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f t="shared" si="8"/>
        <v>104.82000000000001</v>
      </c>
      <c r="P171">
        <f t="shared" si="9"/>
        <v>67.77</v>
      </c>
      <c r="Q171" t="s">
        <v>8310</v>
      </c>
      <c r="R171" t="s">
        <v>8315</v>
      </c>
      <c r="S171" s="8">
        <f t="shared" si="10"/>
        <v>41550.206412037034</v>
      </c>
      <c r="T171" s="8">
        <f t="shared" si="11"/>
        <v>41580.206412037034</v>
      </c>
    </row>
    <row r="172" spans="1:20" ht="45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f t="shared" si="8"/>
        <v>106.68444444444445</v>
      </c>
      <c r="P172">
        <f t="shared" si="9"/>
        <v>28.58</v>
      </c>
      <c r="Q172" t="s">
        <v>8310</v>
      </c>
      <c r="R172" t="s">
        <v>8315</v>
      </c>
      <c r="S172" s="8">
        <f t="shared" si="10"/>
        <v>40526.11917824074</v>
      </c>
      <c r="T172" s="8">
        <f t="shared" si="11"/>
        <v>40576.082638888889</v>
      </c>
    </row>
    <row r="173" spans="1:20" ht="45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f t="shared" si="8"/>
        <v>120.02</v>
      </c>
      <c r="P173">
        <f t="shared" si="9"/>
        <v>46.88</v>
      </c>
      <c r="Q173" t="s">
        <v>8310</v>
      </c>
      <c r="R173" t="s">
        <v>8315</v>
      </c>
      <c r="S173" s="8">
        <f t="shared" si="10"/>
        <v>41376.519050925926</v>
      </c>
      <c r="T173" s="8">
        <f t="shared" si="11"/>
        <v>41394.750694444447</v>
      </c>
    </row>
    <row r="174" spans="1:20" ht="60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f t="shared" si="8"/>
        <v>101.50693333333334</v>
      </c>
      <c r="P174">
        <f t="shared" si="9"/>
        <v>154.41999999999999</v>
      </c>
      <c r="Q174" t="s">
        <v>8310</v>
      </c>
      <c r="R174" t="s">
        <v>8315</v>
      </c>
      <c r="S174" s="8">
        <f t="shared" si="10"/>
        <v>40812.553229166668</v>
      </c>
      <c r="T174" s="8">
        <f t="shared" si="11"/>
        <v>40844.915972222225</v>
      </c>
    </row>
    <row r="175" spans="1:20" ht="60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f t="shared" si="8"/>
        <v>101.38461538461539</v>
      </c>
      <c r="P175">
        <f t="shared" si="9"/>
        <v>201.22</v>
      </c>
      <c r="Q175" t="s">
        <v>8310</v>
      </c>
      <c r="R175" t="s">
        <v>8315</v>
      </c>
      <c r="S175" s="8">
        <f t="shared" si="10"/>
        <v>41719.417986111112</v>
      </c>
      <c r="T175" s="8">
        <f t="shared" si="11"/>
        <v>41749.417986111112</v>
      </c>
    </row>
    <row r="176" spans="1:20" ht="90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f t="shared" si="8"/>
        <v>100</v>
      </c>
      <c r="P176">
        <f t="shared" si="9"/>
        <v>100</v>
      </c>
      <c r="Q176" t="s">
        <v>8310</v>
      </c>
      <c r="R176" t="s">
        <v>8315</v>
      </c>
      <c r="S176" s="8">
        <f t="shared" si="10"/>
        <v>40342.834421296298</v>
      </c>
      <c r="T176" s="8">
        <f t="shared" si="11"/>
        <v>40378.416666666664</v>
      </c>
    </row>
    <row r="177" spans="1:20" ht="60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f t="shared" si="8"/>
        <v>133.10911999999999</v>
      </c>
      <c r="P177">
        <f t="shared" si="9"/>
        <v>100.08</v>
      </c>
      <c r="Q177" t="s">
        <v>8310</v>
      </c>
      <c r="R177" t="s">
        <v>8315</v>
      </c>
      <c r="S177" s="8">
        <f t="shared" si="10"/>
        <v>41518.754733796297</v>
      </c>
      <c r="T177" s="8">
        <f t="shared" si="11"/>
        <v>41578.75</v>
      </c>
    </row>
    <row r="178" spans="1:20" ht="45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f t="shared" si="8"/>
        <v>118.72620000000001</v>
      </c>
      <c r="P178">
        <f t="shared" si="9"/>
        <v>230.09</v>
      </c>
      <c r="Q178" t="s">
        <v>8310</v>
      </c>
      <c r="R178" t="s">
        <v>8315</v>
      </c>
      <c r="S178" s="8">
        <f t="shared" si="10"/>
        <v>41134.225497685184</v>
      </c>
      <c r="T178" s="8">
        <f t="shared" si="11"/>
        <v>41159.225497685184</v>
      </c>
    </row>
    <row r="179" spans="1:20" ht="60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f t="shared" si="8"/>
        <v>100.64</v>
      </c>
      <c r="P179">
        <f t="shared" si="9"/>
        <v>141.75</v>
      </c>
      <c r="Q179" t="s">
        <v>8310</v>
      </c>
      <c r="R179" t="s">
        <v>8315</v>
      </c>
      <c r="S179" s="8">
        <f t="shared" si="10"/>
        <v>42089.478020833332</v>
      </c>
      <c r="T179" s="8">
        <f t="shared" si="11"/>
        <v>42124.915972222225</v>
      </c>
    </row>
    <row r="180" spans="1:20" ht="30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f t="shared" si="8"/>
        <v>108.93241269841269</v>
      </c>
      <c r="P180">
        <f t="shared" si="9"/>
        <v>56.34</v>
      </c>
      <c r="Q180" t="s">
        <v>8310</v>
      </c>
      <c r="R180" t="s">
        <v>8315</v>
      </c>
      <c r="S180" s="8">
        <f t="shared" si="10"/>
        <v>41709.213518518518</v>
      </c>
      <c r="T180" s="8">
        <f t="shared" si="11"/>
        <v>41768.625</v>
      </c>
    </row>
    <row r="181" spans="1:20" ht="60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f t="shared" si="8"/>
        <v>178.95250000000001</v>
      </c>
      <c r="P181">
        <f t="shared" si="9"/>
        <v>73.34</v>
      </c>
      <c r="Q181" t="s">
        <v>8310</v>
      </c>
      <c r="R181" t="s">
        <v>8315</v>
      </c>
      <c r="S181" s="8">
        <f t="shared" si="10"/>
        <v>40468.975231481483</v>
      </c>
      <c r="T181" s="8">
        <f t="shared" si="11"/>
        <v>40499.016898148147</v>
      </c>
    </row>
    <row r="182" spans="1:20" ht="60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f t="shared" si="8"/>
        <v>101.72264</v>
      </c>
      <c r="P182">
        <f t="shared" si="9"/>
        <v>85.34</v>
      </c>
      <c r="Q182" t="s">
        <v>8310</v>
      </c>
      <c r="R182" t="s">
        <v>8315</v>
      </c>
      <c r="S182" s="8">
        <f t="shared" si="10"/>
        <v>40626.709930555553</v>
      </c>
      <c r="T182" s="8">
        <f t="shared" si="11"/>
        <v>40657.709930555553</v>
      </c>
    </row>
    <row r="183" spans="1:20" ht="45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f t="shared" si="8"/>
        <v>118.73499999999999</v>
      </c>
      <c r="P183">
        <f t="shared" si="9"/>
        <v>61.5</v>
      </c>
      <c r="Q183" t="s">
        <v>8310</v>
      </c>
      <c r="R183" t="s">
        <v>8315</v>
      </c>
      <c r="S183" s="8">
        <f t="shared" si="10"/>
        <v>41312.487673611111</v>
      </c>
      <c r="T183" s="8">
        <f t="shared" si="11"/>
        <v>41352.446006944447</v>
      </c>
    </row>
    <row r="184" spans="1:20" ht="60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f t="shared" si="8"/>
        <v>100.46</v>
      </c>
      <c r="P184">
        <f t="shared" si="9"/>
        <v>93.02</v>
      </c>
      <c r="Q184" t="s">
        <v>8310</v>
      </c>
      <c r="R184" t="s">
        <v>8315</v>
      </c>
      <c r="S184" s="8">
        <f t="shared" si="10"/>
        <v>40933.606921296298</v>
      </c>
      <c r="T184" s="8">
        <f t="shared" si="11"/>
        <v>40963.606921296298</v>
      </c>
    </row>
    <row r="185" spans="1:20" ht="45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f t="shared" si="8"/>
        <v>137.46666666666667</v>
      </c>
      <c r="P185">
        <f t="shared" si="9"/>
        <v>50.29</v>
      </c>
      <c r="Q185" t="s">
        <v>8310</v>
      </c>
      <c r="R185" t="s">
        <v>8315</v>
      </c>
      <c r="S185" s="8">
        <f t="shared" si="10"/>
        <v>41031.821134259255</v>
      </c>
      <c r="T185" s="8">
        <f t="shared" si="11"/>
        <v>41061.821134259255</v>
      </c>
    </row>
    <row r="186" spans="1:20" ht="30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f t="shared" si="8"/>
        <v>231.64705882352939</v>
      </c>
      <c r="P186">
        <f t="shared" si="9"/>
        <v>106.43</v>
      </c>
      <c r="Q186" t="s">
        <v>8310</v>
      </c>
      <c r="R186" t="s">
        <v>8315</v>
      </c>
      <c r="S186" s="8">
        <f t="shared" si="10"/>
        <v>41113.844872685186</v>
      </c>
      <c r="T186" s="8">
        <f t="shared" si="11"/>
        <v>41152.833333333336</v>
      </c>
    </row>
    <row r="187" spans="1:20" ht="45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f t="shared" si="8"/>
        <v>130.33333333333331</v>
      </c>
      <c r="P187">
        <f t="shared" si="9"/>
        <v>51.72</v>
      </c>
      <c r="Q187" t="s">
        <v>8310</v>
      </c>
      <c r="R187" t="s">
        <v>8315</v>
      </c>
      <c r="S187" s="8">
        <f t="shared" si="10"/>
        <v>40948.380196759259</v>
      </c>
      <c r="T187" s="8">
        <f t="shared" si="11"/>
        <v>40978.380196759259</v>
      </c>
    </row>
    <row r="188" spans="1:20" ht="30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f t="shared" si="8"/>
        <v>292.89999999999998</v>
      </c>
      <c r="P188">
        <f t="shared" si="9"/>
        <v>36.61</v>
      </c>
      <c r="Q188" t="s">
        <v>8310</v>
      </c>
      <c r="R188" t="s">
        <v>8315</v>
      </c>
      <c r="S188" s="8">
        <f t="shared" si="10"/>
        <v>41333.587187500001</v>
      </c>
      <c r="T188" s="8">
        <f t="shared" si="11"/>
        <v>41353.54552083333</v>
      </c>
    </row>
    <row r="189" spans="1:20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f t="shared" si="8"/>
        <v>111.31818181818183</v>
      </c>
      <c r="P189">
        <f t="shared" si="9"/>
        <v>42.52</v>
      </c>
      <c r="Q189" t="s">
        <v>8310</v>
      </c>
      <c r="R189" t="s">
        <v>8315</v>
      </c>
      <c r="S189" s="8">
        <f t="shared" si="10"/>
        <v>41282.694456018522</v>
      </c>
      <c r="T189" s="8">
        <f t="shared" si="11"/>
        <v>41312.694456018522</v>
      </c>
    </row>
    <row r="190" spans="1:20" ht="60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f t="shared" si="8"/>
        <v>105.56666666666668</v>
      </c>
      <c r="P190">
        <f t="shared" si="9"/>
        <v>62.71</v>
      </c>
      <c r="Q190" t="s">
        <v>8310</v>
      </c>
      <c r="R190" t="s">
        <v>8315</v>
      </c>
      <c r="S190" s="8">
        <f t="shared" si="10"/>
        <v>40567.444560185184</v>
      </c>
      <c r="T190" s="8">
        <f t="shared" si="11"/>
        <v>40612.444560185184</v>
      </c>
    </row>
    <row r="191" spans="1:20" ht="60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f t="shared" si="8"/>
        <v>118.94444444444446</v>
      </c>
      <c r="P191">
        <f t="shared" si="9"/>
        <v>89.96</v>
      </c>
      <c r="Q191" t="s">
        <v>8310</v>
      </c>
      <c r="R191" t="s">
        <v>8315</v>
      </c>
      <c r="S191" s="8">
        <f t="shared" si="10"/>
        <v>41134.501550925925</v>
      </c>
      <c r="T191" s="8">
        <f t="shared" si="11"/>
        <v>41155.501550925925</v>
      </c>
    </row>
    <row r="192" spans="1:20" ht="45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f t="shared" si="8"/>
        <v>104.129</v>
      </c>
      <c r="P192">
        <f t="shared" si="9"/>
        <v>28.92</v>
      </c>
      <c r="Q192" t="s">
        <v>8310</v>
      </c>
      <c r="R192" t="s">
        <v>8315</v>
      </c>
      <c r="S192" s="8">
        <f t="shared" si="10"/>
        <v>40820.933136574073</v>
      </c>
      <c r="T192" s="8">
        <f t="shared" si="11"/>
        <v>40835.833333333336</v>
      </c>
    </row>
    <row r="193" spans="1:20" ht="45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f t="shared" si="8"/>
        <v>104.10165000000001</v>
      </c>
      <c r="P193">
        <f t="shared" si="9"/>
        <v>138.80000000000001</v>
      </c>
      <c r="Q193" t="s">
        <v>8310</v>
      </c>
      <c r="R193" t="s">
        <v>8315</v>
      </c>
      <c r="S193" s="8">
        <f t="shared" si="10"/>
        <v>40867.969814814816</v>
      </c>
      <c r="T193" s="8">
        <f t="shared" si="11"/>
        <v>40909.082638888889</v>
      </c>
    </row>
    <row r="194" spans="1:20" ht="60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f t="shared" ref="O194:O257" si="12">E194/D194*100</f>
        <v>111.87499999999999</v>
      </c>
      <c r="P194">
        <f t="shared" ref="P194:P257" si="13">ROUND(E194/L194,2)</f>
        <v>61.3</v>
      </c>
      <c r="Q194" t="s">
        <v>8310</v>
      </c>
      <c r="R194" t="s">
        <v>8315</v>
      </c>
      <c r="S194" s="8">
        <f t="shared" ref="S194:S257" si="14">(J194/86400)+25569+(-6/24)</f>
        <v>41348.627685185187</v>
      </c>
      <c r="T194" s="8">
        <f t="shared" ref="T194:T257" si="15">(I194/86400)+25569+(-6/24)</f>
        <v>41378.627685185187</v>
      </c>
    </row>
    <row r="195" spans="1:20" ht="60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f t="shared" si="12"/>
        <v>104.73529411764706</v>
      </c>
      <c r="P195">
        <f t="shared" si="13"/>
        <v>80.2</v>
      </c>
      <c r="Q195" t="s">
        <v>8310</v>
      </c>
      <c r="R195" t="s">
        <v>8315</v>
      </c>
      <c r="S195" s="8">
        <f t="shared" si="14"/>
        <v>40356.977939814817</v>
      </c>
      <c r="T195" s="8">
        <f t="shared" si="15"/>
        <v>40401.415972222225</v>
      </c>
    </row>
    <row r="196" spans="1:20" ht="60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f t="shared" si="12"/>
        <v>385.15000000000003</v>
      </c>
      <c r="P196">
        <f t="shared" si="13"/>
        <v>32.1</v>
      </c>
      <c r="Q196" t="s">
        <v>8310</v>
      </c>
      <c r="R196" t="s">
        <v>8315</v>
      </c>
      <c r="S196" s="8">
        <f t="shared" si="14"/>
        <v>41304.583194444444</v>
      </c>
      <c r="T196" s="8">
        <f t="shared" si="15"/>
        <v>41334.583194444444</v>
      </c>
    </row>
    <row r="197" spans="1:20" ht="45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f t="shared" si="12"/>
        <v>101.248</v>
      </c>
      <c r="P197">
        <f t="shared" si="13"/>
        <v>200.89</v>
      </c>
      <c r="Q197" t="s">
        <v>8310</v>
      </c>
      <c r="R197" t="s">
        <v>8315</v>
      </c>
      <c r="S197" s="8">
        <f t="shared" si="14"/>
        <v>41113.52238425926</v>
      </c>
      <c r="T197" s="8">
        <f t="shared" si="15"/>
        <v>41143.52238425926</v>
      </c>
    </row>
    <row r="198" spans="1:20" ht="45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f t="shared" si="12"/>
        <v>113.77333333333333</v>
      </c>
      <c r="P198">
        <f t="shared" si="13"/>
        <v>108.01</v>
      </c>
      <c r="Q198" t="s">
        <v>8310</v>
      </c>
      <c r="R198" t="s">
        <v>8315</v>
      </c>
      <c r="S198" s="8">
        <f t="shared" si="14"/>
        <v>41950.673576388886</v>
      </c>
      <c r="T198" s="8">
        <f t="shared" si="15"/>
        <v>41983.957638888889</v>
      </c>
    </row>
    <row r="199" spans="1:20" ht="45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f t="shared" si="12"/>
        <v>100.80333333333333</v>
      </c>
      <c r="P199">
        <f t="shared" si="13"/>
        <v>95.7</v>
      </c>
      <c r="Q199" t="s">
        <v>8310</v>
      </c>
      <c r="R199" t="s">
        <v>8315</v>
      </c>
      <c r="S199" s="8">
        <f t="shared" si="14"/>
        <v>41589.426886574074</v>
      </c>
      <c r="T199" s="8">
        <f t="shared" si="15"/>
        <v>41619.426886574074</v>
      </c>
    </row>
    <row r="200" spans="1:20" ht="45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f t="shared" si="12"/>
        <v>283.32</v>
      </c>
      <c r="P200">
        <f t="shared" si="13"/>
        <v>49.88</v>
      </c>
      <c r="Q200" t="s">
        <v>8310</v>
      </c>
      <c r="R200" t="s">
        <v>8315</v>
      </c>
      <c r="S200" s="8">
        <f t="shared" si="14"/>
        <v>41329.788784722223</v>
      </c>
      <c r="T200" s="8">
        <f t="shared" si="15"/>
        <v>41359.747118055559</v>
      </c>
    </row>
    <row r="201" spans="1:20" ht="60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f t="shared" si="12"/>
        <v>112.68</v>
      </c>
      <c r="P201">
        <f t="shared" si="13"/>
        <v>110.47</v>
      </c>
      <c r="Q201" t="s">
        <v>8310</v>
      </c>
      <c r="R201" t="s">
        <v>8315</v>
      </c>
      <c r="S201" s="8">
        <f t="shared" si="14"/>
        <v>40123.58829861111</v>
      </c>
      <c r="T201" s="8">
        <f t="shared" si="15"/>
        <v>40211.082638888889</v>
      </c>
    </row>
    <row r="202" spans="1:20" ht="60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f t="shared" si="12"/>
        <v>106.58000000000001</v>
      </c>
      <c r="P202">
        <f t="shared" si="13"/>
        <v>134.91</v>
      </c>
      <c r="Q202" t="s">
        <v>8310</v>
      </c>
      <c r="R202" t="s">
        <v>8315</v>
      </c>
      <c r="S202" s="8">
        <f t="shared" si="14"/>
        <v>42331.301307870366</v>
      </c>
      <c r="T202" s="8">
        <f t="shared" si="15"/>
        <v>42360.708333333328</v>
      </c>
    </row>
    <row r="203" spans="1:20" ht="45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f t="shared" si="12"/>
        <v>102.66285714285715</v>
      </c>
      <c r="P203">
        <f t="shared" si="13"/>
        <v>106.62</v>
      </c>
      <c r="Q203" t="s">
        <v>8310</v>
      </c>
      <c r="R203" t="s">
        <v>8315</v>
      </c>
      <c r="S203" s="8">
        <f t="shared" si="14"/>
        <v>42647.196597222224</v>
      </c>
      <c r="T203" s="8">
        <f t="shared" si="15"/>
        <v>42682.238263888888</v>
      </c>
    </row>
    <row r="204" spans="1:20" ht="45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f t="shared" si="12"/>
        <v>107.91200000000001</v>
      </c>
      <c r="P204">
        <f t="shared" si="13"/>
        <v>145.04</v>
      </c>
      <c r="Q204" t="s">
        <v>8310</v>
      </c>
      <c r="R204" t="s">
        <v>8315</v>
      </c>
      <c r="S204" s="8">
        <f t="shared" si="14"/>
        <v>42473.32</v>
      </c>
      <c r="T204" s="8">
        <f t="shared" si="15"/>
        <v>42503.32</v>
      </c>
    </row>
    <row r="205" spans="1:20" ht="60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f t="shared" si="12"/>
        <v>123.07407407407408</v>
      </c>
      <c r="P205">
        <f t="shared" si="13"/>
        <v>114.59</v>
      </c>
      <c r="Q205" t="s">
        <v>8310</v>
      </c>
      <c r="R205" t="s">
        <v>8315</v>
      </c>
      <c r="S205" s="8">
        <f t="shared" si="14"/>
        <v>42697.07136574074</v>
      </c>
      <c r="T205" s="8">
        <f t="shared" si="15"/>
        <v>42725.082638888889</v>
      </c>
    </row>
    <row r="206" spans="1:20" ht="45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f t="shared" si="12"/>
        <v>101.6</v>
      </c>
      <c r="P206">
        <f t="shared" si="13"/>
        <v>105.32</v>
      </c>
      <c r="Q206" t="s">
        <v>8310</v>
      </c>
      <c r="R206" t="s">
        <v>8315</v>
      </c>
      <c r="S206" s="8">
        <f t="shared" si="14"/>
        <v>42184.376250000001</v>
      </c>
      <c r="T206" s="8">
        <f t="shared" si="15"/>
        <v>42217.376250000001</v>
      </c>
    </row>
    <row r="207" spans="1:20" ht="45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f t="shared" si="12"/>
        <v>104.396</v>
      </c>
      <c r="P207">
        <f t="shared" si="13"/>
        <v>70.92</v>
      </c>
      <c r="Q207" t="s">
        <v>8310</v>
      </c>
      <c r="R207" t="s">
        <v>8315</v>
      </c>
      <c r="S207" s="8">
        <f t="shared" si="14"/>
        <v>42688.937881944439</v>
      </c>
      <c r="T207" s="8">
        <f t="shared" si="15"/>
        <v>42723.937881944439</v>
      </c>
    </row>
    <row r="208" spans="1:20" ht="45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f t="shared" si="12"/>
        <v>112.92973333333333</v>
      </c>
      <c r="P208">
        <f t="shared" si="13"/>
        <v>147.16999999999999</v>
      </c>
      <c r="Q208" t="s">
        <v>8310</v>
      </c>
      <c r="R208" t="s">
        <v>8315</v>
      </c>
      <c r="S208" s="8">
        <f t="shared" si="14"/>
        <v>42775.064884259264</v>
      </c>
      <c r="T208" s="8">
        <f t="shared" si="15"/>
        <v>42808.706250000003</v>
      </c>
    </row>
    <row r="209" spans="1:20" ht="60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f t="shared" si="12"/>
        <v>136.4</v>
      </c>
      <c r="P209">
        <f t="shared" si="13"/>
        <v>160.47</v>
      </c>
      <c r="Q209" t="s">
        <v>8310</v>
      </c>
      <c r="R209" t="s">
        <v>8315</v>
      </c>
      <c r="S209" s="8">
        <f t="shared" si="14"/>
        <v>42057.985289351855</v>
      </c>
      <c r="T209" s="8">
        <f t="shared" si="15"/>
        <v>42085.083333333328</v>
      </c>
    </row>
    <row r="210" spans="1:20" ht="45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f t="shared" si="12"/>
        <v>103.61439999999999</v>
      </c>
      <c r="P210">
        <f t="shared" si="13"/>
        <v>156.05000000000001</v>
      </c>
      <c r="Q210" t="s">
        <v>8310</v>
      </c>
      <c r="R210" t="s">
        <v>8315</v>
      </c>
      <c r="S210" s="8">
        <f t="shared" si="14"/>
        <v>42278.696620370371</v>
      </c>
      <c r="T210" s="8">
        <f t="shared" si="15"/>
        <v>42308.916666666672</v>
      </c>
    </row>
    <row r="211" spans="1:20" ht="45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f t="shared" si="12"/>
        <v>105.5</v>
      </c>
      <c r="P211">
        <f t="shared" si="13"/>
        <v>63.17</v>
      </c>
      <c r="Q211" t="s">
        <v>8310</v>
      </c>
      <c r="R211" t="s">
        <v>8315</v>
      </c>
      <c r="S211" s="8">
        <f t="shared" si="14"/>
        <v>42291.21674768519</v>
      </c>
      <c r="T211" s="8">
        <f t="shared" si="15"/>
        <v>42314.916666666672</v>
      </c>
    </row>
    <row r="212" spans="1:20" ht="60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f t="shared" si="12"/>
        <v>101.82857142857142</v>
      </c>
      <c r="P212">
        <f t="shared" si="13"/>
        <v>104.82</v>
      </c>
      <c r="Q212" t="s">
        <v>8310</v>
      </c>
      <c r="R212" t="s">
        <v>8315</v>
      </c>
      <c r="S212" s="8">
        <f t="shared" si="14"/>
        <v>41379.265775462962</v>
      </c>
      <c r="T212" s="8">
        <f t="shared" si="15"/>
        <v>41410.915972222225</v>
      </c>
    </row>
    <row r="213" spans="1:20" ht="45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f t="shared" si="12"/>
        <v>106.60499999999999</v>
      </c>
      <c r="P213">
        <f t="shared" si="13"/>
        <v>97.36</v>
      </c>
      <c r="Q213" t="s">
        <v>8310</v>
      </c>
      <c r="R213" t="s">
        <v>8315</v>
      </c>
      <c r="S213" s="8">
        <f t="shared" si="14"/>
        <v>42507.331412037034</v>
      </c>
      <c r="T213" s="8">
        <f t="shared" si="15"/>
        <v>42538.331412037034</v>
      </c>
    </row>
    <row r="214" spans="1:20" ht="60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f t="shared" si="12"/>
        <v>113.015</v>
      </c>
      <c r="P214">
        <f t="shared" si="13"/>
        <v>203.63</v>
      </c>
      <c r="Q214" t="s">
        <v>8310</v>
      </c>
      <c r="R214" t="s">
        <v>8315</v>
      </c>
      <c r="S214" s="8">
        <f t="shared" si="14"/>
        <v>42263.430289351847</v>
      </c>
      <c r="T214" s="8">
        <f t="shared" si="15"/>
        <v>42305.083333333328</v>
      </c>
    </row>
    <row r="215" spans="1:20" ht="60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f t="shared" si="12"/>
        <v>125.22750000000001</v>
      </c>
      <c r="P215">
        <f t="shared" si="13"/>
        <v>188.31</v>
      </c>
      <c r="Q215" t="s">
        <v>8310</v>
      </c>
      <c r="R215" t="s">
        <v>8315</v>
      </c>
      <c r="S215" s="8">
        <f t="shared" si="14"/>
        <v>42437.386469907404</v>
      </c>
      <c r="T215" s="8">
        <f t="shared" si="15"/>
        <v>42467.34480324074</v>
      </c>
    </row>
    <row r="216" spans="1:20" ht="60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f t="shared" si="12"/>
        <v>101.19</v>
      </c>
      <c r="P216">
        <f t="shared" si="13"/>
        <v>146.65</v>
      </c>
      <c r="Q216" t="s">
        <v>8310</v>
      </c>
      <c r="R216" t="s">
        <v>8315</v>
      </c>
      <c r="S216" s="8">
        <f t="shared" si="14"/>
        <v>42101.432372685187</v>
      </c>
      <c r="T216" s="8">
        <f t="shared" si="15"/>
        <v>42139.541666666672</v>
      </c>
    </row>
    <row r="217" spans="1:20" ht="60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f t="shared" si="12"/>
        <v>102.76470588235294</v>
      </c>
      <c r="P217">
        <f t="shared" si="13"/>
        <v>109.19</v>
      </c>
      <c r="Q217" t="s">
        <v>8310</v>
      </c>
      <c r="R217" t="s">
        <v>8315</v>
      </c>
      <c r="S217" s="8">
        <f t="shared" si="14"/>
        <v>42101.487442129626</v>
      </c>
      <c r="T217" s="8">
        <f t="shared" si="15"/>
        <v>42132.666666666672</v>
      </c>
    </row>
    <row r="218" spans="1:20" ht="45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f t="shared" si="12"/>
        <v>116.83911999999998</v>
      </c>
      <c r="P218">
        <f t="shared" si="13"/>
        <v>59.25</v>
      </c>
      <c r="Q218" t="s">
        <v>8310</v>
      </c>
      <c r="R218" t="s">
        <v>8315</v>
      </c>
      <c r="S218" s="8">
        <f t="shared" si="14"/>
        <v>42291.346273148149</v>
      </c>
      <c r="T218" s="8">
        <f t="shared" si="15"/>
        <v>42321.387939814813</v>
      </c>
    </row>
    <row r="219" spans="1:20" ht="60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f t="shared" si="12"/>
        <v>101.16833333333335</v>
      </c>
      <c r="P219">
        <f t="shared" si="13"/>
        <v>97.9</v>
      </c>
      <c r="Q219" t="s">
        <v>8310</v>
      </c>
      <c r="R219" t="s">
        <v>8315</v>
      </c>
      <c r="S219" s="8">
        <f t="shared" si="14"/>
        <v>42046.878564814819</v>
      </c>
      <c r="T219" s="8">
        <f t="shared" si="15"/>
        <v>42076.836898148147</v>
      </c>
    </row>
    <row r="220" spans="1:20" ht="60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f t="shared" si="12"/>
        <v>110.13360000000002</v>
      </c>
      <c r="P220">
        <f t="shared" si="13"/>
        <v>70</v>
      </c>
      <c r="Q220" t="s">
        <v>8310</v>
      </c>
      <c r="R220" t="s">
        <v>8315</v>
      </c>
      <c r="S220" s="8">
        <f t="shared" si="14"/>
        <v>42559.505671296298</v>
      </c>
      <c r="T220" s="8">
        <f t="shared" si="15"/>
        <v>42615.791666666672</v>
      </c>
    </row>
    <row r="221" spans="1:20" ht="45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f t="shared" si="12"/>
        <v>108.08333333333333</v>
      </c>
      <c r="P221">
        <f t="shared" si="13"/>
        <v>72.87</v>
      </c>
      <c r="Q221" t="s">
        <v>8310</v>
      </c>
      <c r="R221" t="s">
        <v>8315</v>
      </c>
      <c r="S221" s="8">
        <f t="shared" si="14"/>
        <v>42093.510046296295</v>
      </c>
      <c r="T221" s="8">
        <f t="shared" si="15"/>
        <v>42123.510046296295</v>
      </c>
    </row>
    <row r="222" spans="1:20" ht="45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f t="shared" si="12"/>
        <v>125.02285714285715</v>
      </c>
      <c r="P222">
        <f t="shared" si="13"/>
        <v>146.35</v>
      </c>
      <c r="Q222" t="s">
        <v>8310</v>
      </c>
      <c r="R222" t="s">
        <v>8315</v>
      </c>
      <c r="S222" s="8">
        <f t="shared" si="14"/>
        <v>42772.419062500005</v>
      </c>
      <c r="T222" s="8">
        <f t="shared" si="15"/>
        <v>42802.625</v>
      </c>
    </row>
    <row r="223" spans="1:20" ht="60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f t="shared" si="12"/>
        <v>106.71428571428572</v>
      </c>
      <c r="P223">
        <f t="shared" si="13"/>
        <v>67.91</v>
      </c>
      <c r="Q223" t="s">
        <v>8310</v>
      </c>
      <c r="R223" t="s">
        <v>8315</v>
      </c>
      <c r="S223" s="8">
        <f t="shared" si="14"/>
        <v>41894.629606481481</v>
      </c>
      <c r="T223" s="8">
        <f t="shared" si="15"/>
        <v>41912.915972222225</v>
      </c>
    </row>
    <row r="224" spans="1:20" ht="30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f t="shared" si="12"/>
        <v>100.36639999999998</v>
      </c>
      <c r="P224">
        <f t="shared" si="13"/>
        <v>169.85</v>
      </c>
      <c r="Q224" t="s">
        <v>8310</v>
      </c>
      <c r="R224" t="s">
        <v>8315</v>
      </c>
      <c r="S224" s="8">
        <f t="shared" si="14"/>
        <v>42459.530844907407</v>
      </c>
      <c r="T224" s="8">
        <f t="shared" si="15"/>
        <v>42489.530844907407</v>
      </c>
    </row>
    <row r="225" spans="1:20" ht="60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f t="shared" si="12"/>
        <v>102.02863333333335</v>
      </c>
      <c r="P225">
        <f t="shared" si="13"/>
        <v>58.41</v>
      </c>
      <c r="Q225" t="s">
        <v>8310</v>
      </c>
      <c r="R225" t="s">
        <v>8315</v>
      </c>
      <c r="S225" s="8">
        <f t="shared" si="14"/>
        <v>41926.48778935185</v>
      </c>
      <c r="T225" s="8">
        <f t="shared" si="15"/>
        <v>41956.875</v>
      </c>
    </row>
    <row r="226" spans="1:20" ht="60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f t="shared" si="12"/>
        <v>102.08358208955224</v>
      </c>
      <c r="P226">
        <f t="shared" si="13"/>
        <v>119.99</v>
      </c>
      <c r="Q226" t="s">
        <v>8310</v>
      </c>
      <c r="R226" t="s">
        <v>8315</v>
      </c>
      <c r="S226" s="8">
        <f t="shared" si="14"/>
        <v>42111.720995370371</v>
      </c>
      <c r="T226" s="8">
        <f t="shared" si="15"/>
        <v>42155.847222222219</v>
      </c>
    </row>
    <row r="227" spans="1:20" ht="45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f t="shared" si="12"/>
        <v>123.27586206896552</v>
      </c>
      <c r="P227">
        <f t="shared" si="13"/>
        <v>99.86</v>
      </c>
      <c r="Q227" t="s">
        <v>8310</v>
      </c>
      <c r="R227" t="s">
        <v>8315</v>
      </c>
      <c r="S227" s="8">
        <f t="shared" si="14"/>
        <v>42114.694328703699</v>
      </c>
      <c r="T227" s="8">
        <f t="shared" si="15"/>
        <v>42144.694328703699</v>
      </c>
    </row>
    <row r="228" spans="1:20" ht="60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f t="shared" si="12"/>
        <v>170.28880000000001</v>
      </c>
      <c r="P228">
        <f t="shared" si="13"/>
        <v>90.58</v>
      </c>
      <c r="Q228" t="s">
        <v>8310</v>
      </c>
      <c r="R228" t="s">
        <v>8315</v>
      </c>
      <c r="S228" s="8">
        <f t="shared" si="14"/>
        <v>42261.250243055554</v>
      </c>
      <c r="T228" s="8">
        <f t="shared" si="15"/>
        <v>42291.250243055554</v>
      </c>
    </row>
    <row r="229" spans="1:20" ht="60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f t="shared" si="12"/>
        <v>111.59049999999999</v>
      </c>
      <c r="P229">
        <f t="shared" si="13"/>
        <v>117.77</v>
      </c>
      <c r="Q229" t="s">
        <v>8310</v>
      </c>
      <c r="R229" t="s">
        <v>8315</v>
      </c>
      <c r="S229" s="8">
        <f t="shared" si="14"/>
        <v>42292.245474537034</v>
      </c>
      <c r="T229" s="8">
        <f t="shared" si="15"/>
        <v>42322.287141203706</v>
      </c>
    </row>
    <row r="230" spans="1:20" ht="60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f t="shared" si="12"/>
        <v>103</v>
      </c>
      <c r="P230">
        <f t="shared" si="13"/>
        <v>86.55</v>
      </c>
      <c r="Q230" t="s">
        <v>8310</v>
      </c>
      <c r="R230" t="s">
        <v>8315</v>
      </c>
      <c r="S230" s="8">
        <f t="shared" si="14"/>
        <v>42207.33699074074</v>
      </c>
      <c r="T230" s="8">
        <f t="shared" si="15"/>
        <v>42237.33699074074</v>
      </c>
    </row>
    <row r="231" spans="1:20" ht="45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f t="shared" si="12"/>
        <v>106.63570159857905</v>
      </c>
      <c r="P231">
        <f t="shared" si="13"/>
        <v>71.900000000000006</v>
      </c>
      <c r="Q231" t="s">
        <v>8310</v>
      </c>
      <c r="R231" t="s">
        <v>8315</v>
      </c>
      <c r="S231" s="8">
        <f t="shared" si="14"/>
        <v>42760.248935185184</v>
      </c>
      <c r="T231" s="8">
        <f t="shared" si="15"/>
        <v>42790.248935185184</v>
      </c>
    </row>
    <row r="232" spans="1:20" ht="45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f t="shared" si="12"/>
        <v>114.75999999999999</v>
      </c>
      <c r="P232">
        <f t="shared" si="13"/>
        <v>129.82</v>
      </c>
      <c r="Q232" t="s">
        <v>8310</v>
      </c>
      <c r="R232" t="s">
        <v>8315</v>
      </c>
      <c r="S232" s="8">
        <f t="shared" si="14"/>
        <v>42585.816076388888</v>
      </c>
      <c r="T232" s="8">
        <f t="shared" si="15"/>
        <v>42623.915972222225</v>
      </c>
    </row>
    <row r="233" spans="1:20" ht="60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f t="shared" si="12"/>
        <v>127.34117647058822</v>
      </c>
      <c r="P233">
        <f t="shared" si="13"/>
        <v>44.91</v>
      </c>
      <c r="Q233" t="s">
        <v>8310</v>
      </c>
      <c r="R233" t="s">
        <v>8315</v>
      </c>
      <c r="S233" s="8">
        <f t="shared" si="14"/>
        <v>42427.714745370366</v>
      </c>
      <c r="T233" s="8">
        <f t="shared" si="15"/>
        <v>42467.673078703709</v>
      </c>
    </row>
    <row r="234" spans="1:20" ht="60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f t="shared" si="12"/>
        <v>116.56</v>
      </c>
      <c r="P234">
        <f t="shared" si="13"/>
        <v>40.76</v>
      </c>
      <c r="Q234" t="s">
        <v>8310</v>
      </c>
      <c r="R234" t="s">
        <v>8315</v>
      </c>
      <c r="S234" s="8">
        <f t="shared" si="14"/>
        <v>41889.917453703703</v>
      </c>
      <c r="T234" s="8">
        <f t="shared" si="15"/>
        <v>41919.917453703703</v>
      </c>
    </row>
    <row r="235" spans="1:20" ht="60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f t="shared" si="12"/>
        <v>108.61819426615318</v>
      </c>
      <c r="P235">
        <f t="shared" si="13"/>
        <v>103.52</v>
      </c>
      <c r="Q235" t="s">
        <v>8310</v>
      </c>
      <c r="R235" t="s">
        <v>8315</v>
      </c>
      <c r="S235" s="8">
        <f t="shared" si="14"/>
        <v>42297.541886574079</v>
      </c>
      <c r="T235" s="8">
        <f t="shared" si="15"/>
        <v>42327.583553240736</v>
      </c>
    </row>
    <row r="236" spans="1:20" ht="60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f t="shared" si="12"/>
        <v>103.94285714285714</v>
      </c>
      <c r="P236">
        <f t="shared" si="13"/>
        <v>125.45</v>
      </c>
      <c r="Q236" t="s">
        <v>8310</v>
      </c>
      <c r="R236" t="s">
        <v>8315</v>
      </c>
      <c r="S236" s="8">
        <f t="shared" si="14"/>
        <v>42438.577789351853</v>
      </c>
      <c r="T236" s="8">
        <f t="shared" si="15"/>
        <v>42468.536122685182</v>
      </c>
    </row>
    <row r="237" spans="1:20" ht="45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f t="shared" si="12"/>
        <v>116.25714285714285</v>
      </c>
      <c r="P237">
        <f t="shared" si="13"/>
        <v>246.61</v>
      </c>
      <c r="Q237" t="s">
        <v>8310</v>
      </c>
      <c r="R237" t="s">
        <v>8315</v>
      </c>
      <c r="S237" s="8">
        <f t="shared" si="14"/>
        <v>41943.043912037036</v>
      </c>
      <c r="T237" s="8">
        <f t="shared" si="15"/>
        <v>41974.0855787037</v>
      </c>
    </row>
    <row r="238" spans="1:20" ht="45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f t="shared" si="12"/>
        <v>102.69239999999999</v>
      </c>
      <c r="P238">
        <f t="shared" si="13"/>
        <v>79.400000000000006</v>
      </c>
      <c r="Q238" t="s">
        <v>8310</v>
      </c>
      <c r="R238" t="s">
        <v>8315</v>
      </c>
      <c r="S238" s="8">
        <f t="shared" si="14"/>
        <v>42415.553159722222</v>
      </c>
      <c r="T238" s="8">
        <f t="shared" si="15"/>
        <v>42445.511493055557</v>
      </c>
    </row>
    <row r="239" spans="1:20" ht="60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f t="shared" si="12"/>
        <v>174</v>
      </c>
      <c r="P239">
        <f t="shared" si="13"/>
        <v>86.14</v>
      </c>
      <c r="Q239" t="s">
        <v>8310</v>
      </c>
      <c r="R239" t="s">
        <v>8315</v>
      </c>
      <c r="S239" s="8">
        <f t="shared" si="14"/>
        <v>42077.972187499996</v>
      </c>
      <c r="T239" s="8">
        <f t="shared" si="15"/>
        <v>42117.972187499996</v>
      </c>
    </row>
    <row r="240" spans="1:20" ht="45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f t="shared" si="12"/>
        <v>103.08800000000001</v>
      </c>
      <c r="P240">
        <f t="shared" si="13"/>
        <v>193.05</v>
      </c>
      <c r="Q240" t="s">
        <v>8310</v>
      </c>
      <c r="R240" t="s">
        <v>8315</v>
      </c>
      <c r="S240" s="8">
        <f t="shared" si="14"/>
        <v>42507.610196759255</v>
      </c>
      <c r="T240" s="8">
        <f t="shared" si="15"/>
        <v>42536.375</v>
      </c>
    </row>
    <row r="241" spans="1:20" ht="45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f t="shared" si="12"/>
        <v>104.85537190082646</v>
      </c>
      <c r="P241">
        <f t="shared" si="13"/>
        <v>84.02</v>
      </c>
      <c r="Q241" t="s">
        <v>8310</v>
      </c>
      <c r="R241" t="s">
        <v>8315</v>
      </c>
      <c r="S241" s="8">
        <f t="shared" si="14"/>
        <v>41934.820486111115</v>
      </c>
      <c r="T241" s="8">
        <f t="shared" si="15"/>
        <v>41956.966666666667</v>
      </c>
    </row>
    <row r="242" spans="1:20" ht="60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f t="shared" si="12"/>
        <v>101.375</v>
      </c>
      <c r="P242">
        <f t="shared" si="13"/>
        <v>139.83000000000001</v>
      </c>
      <c r="Q242" t="s">
        <v>8310</v>
      </c>
      <c r="R242" t="s">
        <v>8315</v>
      </c>
      <c r="S242" s="8">
        <f t="shared" si="14"/>
        <v>42163.647916666669</v>
      </c>
      <c r="T242" s="8">
        <f t="shared" si="15"/>
        <v>42207.882638888885</v>
      </c>
    </row>
    <row r="243" spans="1:20" ht="60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f t="shared" si="12"/>
        <v>111.07699999999998</v>
      </c>
      <c r="P243">
        <f t="shared" si="13"/>
        <v>109.82</v>
      </c>
      <c r="Q243" t="s">
        <v>8310</v>
      </c>
      <c r="R243" t="s">
        <v>8315</v>
      </c>
      <c r="S243" s="8">
        <f t="shared" si="14"/>
        <v>41935.751226851848</v>
      </c>
      <c r="T243" s="8">
        <f t="shared" si="15"/>
        <v>41965.792893518519</v>
      </c>
    </row>
    <row r="244" spans="1:20" ht="60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f t="shared" si="12"/>
        <v>124.15933781686496</v>
      </c>
      <c r="P244">
        <f t="shared" si="13"/>
        <v>139.53</v>
      </c>
      <c r="Q244" t="s">
        <v>8310</v>
      </c>
      <c r="R244" t="s">
        <v>8315</v>
      </c>
      <c r="S244" s="8">
        <f t="shared" si="14"/>
        <v>41836.960543981484</v>
      </c>
      <c r="T244" s="8">
        <f t="shared" si="15"/>
        <v>41858.75</v>
      </c>
    </row>
    <row r="245" spans="1:20" ht="60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f t="shared" si="12"/>
        <v>101.33333333333334</v>
      </c>
      <c r="P245">
        <f t="shared" si="13"/>
        <v>347.85</v>
      </c>
      <c r="Q245" t="s">
        <v>8310</v>
      </c>
      <c r="R245" t="s">
        <v>8315</v>
      </c>
      <c r="S245" s="8">
        <f t="shared" si="14"/>
        <v>40255.494629629626</v>
      </c>
      <c r="T245" s="8">
        <f t="shared" si="15"/>
        <v>40300.556944444441</v>
      </c>
    </row>
    <row r="246" spans="1:20" ht="60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f t="shared" si="12"/>
        <v>110.16142857142856</v>
      </c>
      <c r="P246">
        <f t="shared" si="13"/>
        <v>68.239999999999995</v>
      </c>
      <c r="Q246" t="s">
        <v>8310</v>
      </c>
      <c r="R246" t="s">
        <v>8315</v>
      </c>
      <c r="S246" s="8">
        <f t="shared" si="14"/>
        <v>41780.609629629631</v>
      </c>
      <c r="T246" s="8">
        <f t="shared" si="15"/>
        <v>41810.915972222225</v>
      </c>
    </row>
    <row r="247" spans="1:20" ht="45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f t="shared" si="12"/>
        <v>103.97333333333334</v>
      </c>
      <c r="P247">
        <f t="shared" si="13"/>
        <v>239.94</v>
      </c>
      <c r="Q247" t="s">
        <v>8310</v>
      </c>
      <c r="R247" t="s">
        <v>8315</v>
      </c>
      <c r="S247" s="8">
        <f t="shared" si="14"/>
        <v>41668.356469907405</v>
      </c>
      <c r="T247" s="8">
        <f t="shared" si="15"/>
        <v>41698.356469907405</v>
      </c>
    </row>
    <row r="248" spans="1:20" ht="45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f t="shared" si="12"/>
        <v>101.31578947368421</v>
      </c>
      <c r="P248">
        <f t="shared" si="13"/>
        <v>287.31</v>
      </c>
      <c r="Q248" t="s">
        <v>8310</v>
      </c>
      <c r="R248" t="s">
        <v>8315</v>
      </c>
      <c r="S248" s="8">
        <f t="shared" si="14"/>
        <v>41019.543032407411</v>
      </c>
      <c r="T248" s="8">
        <f t="shared" si="15"/>
        <v>41049.543032407411</v>
      </c>
    </row>
    <row r="249" spans="1:20" ht="60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f t="shared" si="12"/>
        <v>103.3501</v>
      </c>
      <c r="P249">
        <f t="shared" si="13"/>
        <v>86.85</v>
      </c>
      <c r="Q249" t="s">
        <v>8310</v>
      </c>
      <c r="R249" t="s">
        <v>8315</v>
      </c>
      <c r="S249" s="8">
        <f t="shared" si="14"/>
        <v>41355.327291666668</v>
      </c>
      <c r="T249" s="8">
        <f t="shared" si="15"/>
        <v>41394.957638888889</v>
      </c>
    </row>
    <row r="250" spans="1:20" ht="60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f t="shared" si="12"/>
        <v>104.11200000000001</v>
      </c>
      <c r="P250">
        <f t="shared" si="13"/>
        <v>81.849999999999994</v>
      </c>
      <c r="Q250" t="s">
        <v>8310</v>
      </c>
      <c r="R250" t="s">
        <v>8315</v>
      </c>
      <c r="S250" s="8">
        <f t="shared" si="14"/>
        <v>42043.355578703704</v>
      </c>
      <c r="T250" s="8">
        <f t="shared" si="15"/>
        <v>42078.313912037032</v>
      </c>
    </row>
    <row r="251" spans="1:20" ht="60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f t="shared" si="12"/>
        <v>110.15569230769231</v>
      </c>
      <c r="P251">
        <f t="shared" si="13"/>
        <v>42.87</v>
      </c>
      <c r="Q251" t="s">
        <v>8310</v>
      </c>
      <c r="R251" t="s">
        <v>8315</v>
      </c>
      <c r="S251" s="8">
        <f t="shared" si="14"/>
        <v>40893.301724537036</v>
      </c>
      <c r="T251" s="8">
        <f t="shared" si="15"/>
        <v>40923.301724537036</v>
      </c>
    </row>
    <row r="252" spans="1:20" ht="60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f t="shared" si="12"/>
        <v>122.02</v>
      </c>
      <c r="P252">
        <f t="shared" si="13"/>
        <v>709.42</v>
      </c>
      <c r="Q252" t="s">
        <v>8310</v>
      </c>
      <c r="R252" t="s">
        <v>8315</v>
      </c>
      <c r="S252" s="8">
        <f t="shared" si="14"/>
        <v>42711.545138888891</v>
      </c>
      <c r="T252" s="8">
        <f t="shared" si="15"/>
        <v>42741.545138888891</v>
      </c>
    </row>
    <row r="253" spans="1:20" ht="60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f t="shared" si="12"/>
        <v>114.16866666666667</v>
      </c>
      <c r="P253">
        <f t="shared" si="13"/>
        <v>161.26</v>
      </c>
      <c r="Q253" t="s">
        <v>8310</v>
      </c>
      <c r="R253" t="s">
        <v>8315</v>
      </c>
      <c r="S253" s="8">
        <f t="shared" si="14"/>
        <v>41261.517812500002</v>
      </c>
      <c r="T253" s="8">
        <f t="shared" si="15"/>
        <v>41306.517812500002</v>
      </c>
    </row>
    <row r="254" spans="1:20" ht="30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f t="shared" si="12"/>
        <v>125.33333333333334</v>
      </c>
      <c r="P254">
        <f t="shared" si="13"/>
        <v>41.78</v>
      </c>
      <c r="Q254" t="s">
        <v>8310</v>
      </c>
      <c r="R254" t="s">
        <v>8315</v>
      </c>
      <c r="S254" s="8">
        <f t="shared" si="14"/>
        <v>42425.326898148152</v>
      </c>
      <c r="T254" s="8">
        <f t="shared" si="15"/>
        <v>42465.416666666672</v>
      </c>
    </row>
    <row r="255" spans="1:20" ht="45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f t="shared" si="12"/>
        <v>106.66666666666667</v>
      </c>
      <c r="P255">
        <f t="shared" si="13"/>
        <v>89.89</v>
      </c>
      <c r="Q255" t="s">
        <v>8310</v>
      </c>
      <c r="R255" t="s">
        <v>8315</v>
      </c>
      <c r="S255" s="8">
        <f t="shared" si="14"/>
        <v>41078.66201388889</v>
      </c>
      <c r="T255" s="8">
        <f t="shared" si="15"/>
        <v>41108.66201388889</v>
      </c>
    </row>
    <row r="256" spans="1:20" ht="60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f t="shared" si="12"/>
        <v>130.65</v>
      </c>
      <c r="P256">
        <f t="shared" si="13"/>
        <v>45.05</v>
      </c>
      <c r="Q256" t="s">
        <v>8310</v>
      </c>
      <c r="R256" t="s">
        <v>8315</v>
      </c>
      <c r="S256" s="8">
        <f t="shared" si="14"/>
        <v>40757.639247685183</v>
      </c>
      <c r="T256" s="8">
        <f t="shared" si="15"/>
        <v>40802.639247685183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f t="shared" si="12"/>
        <v>120</v>
      </c>
      <c r="P257">
        <f t="shared" si="13"/>
        <v>42.86</v>
      </c>
      <c r="Q257" t="s">
        <v>8310</v>
      </c>
      <c r="R257" t="s">
        <v>8315</v>
      </c>
      <c r="S257" s="8">
        <f t="shared" si="14"/>
        <v>41657.735081018516</v>
      </c>
      <c r="T257" s="8">
        <f t="shared" si="15"/>
        <v>41699.470833333333</v>
      </c>
    </row>
    <row r="258" spans="1:20" ht="60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f t="shared" ref="O258:O321" si="16">E258/D258*100</f>
        <v>105.9591836734694</v>
      </c>
      <c r="P258">
        <f t="shared" ref="P258:P321" si="17">ROUND(E258/L258,2)</f>
        <v>54.08</v>
      </c>
      <c r="Q258" t="s">
        <v>8310</v>
      </c>
      <c r="R258" t="s">
        <v>8315</v>
      </c>
      <c r="S258" s="8">
        <f t="shared" ref="S258:S321" si="18">(J258/86400)+25569+(-6/24)</f>
        <v>42576.202731481477</v>
      </c>
      <c r="T258" s="8">
        <f t="shared" ref="T258:T321" si="19">(I258/86400)+25569+(-6/24)</f>
        <v>42607.202731481477</v>
      </c>
    </row>
    <row r="259" spans="1:20" ht="45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f t="shared" si="16"/>
        <v>114.39999999999999</v>
      </c>
      <c r="P259">
        <f t="shared" si="17"/>
        <v>103.22</v>
      </c>
      <c r="Q259" t="s">
        <v>8310</v>
      </c>
      <c r="R259" t="s">
        <v>8315</v>
      </c>
      <c r="S259" s="8">
        <f t="shared" si="18"/>
        <v>42292.000787037032</v>
      </c>
      <c r="T259" s="8">
        <f t="shared" si="19"/>
        <v>42322.042361111111</v>
      </c>
    </row>
    <row r="260" spans="1:20" ht="60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f t="shared" si="16"/>
        <v>111.76666666666665</v>
      </c>
      <c r="P260">
        <f t="shared" si="17"/>
        <v>40.4</v>
      </c>
      <c r="Q260" t="s">
        <v>8310</v>
      </c>
      <c r="R260" t="s">
        <v>8315</v>
      </c>
      <c r="S260" s="8">
        <f t="shared" si="18"/>
        <v>42370.321851851855</v>
      </c>
      <c r="T260" s="8">
        <f t="shared" si="19"/>
        <v>42394.744444444441</v>
      </c>
    </row>
    <row r="261" spans="1:20" ht="60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f t="shared" si="16"/>
        <v>116.08000000000001</v>
      </c>
      <c r="P261">
        <f t="shared" si="17"/>
        <v>116.86</v>
      </c>
      <c r="Q261" t="s">
        <v>8310</v>
      </c>
      <c r="R261" t="s">
        <v>8315</v>
      </c>
      <c r="S261" s="8">
        <f t="shared" si="18"/>
        <v>40987.438333333332</v>
      </c>
      <c r="T261" s="8">
        <f t="shared" si="19"/>
        <v>41032.438333333332</v>
      </c>
    </row>
    <row r="262" spans="1:20" ht="60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f t="shared" si="16"/>
        <v>141.5</v>
      </c>
      <c r="P262">
        <f t="shared" si="17"/>
        <v>115.51</v>
      </c>
      <c r="Q262" t="s">
        <v>8310</v>
      </c>
      <c r="R262" t="s">
        <v>8315</v>
      </c>
      <c r="S262" s="8">
        <f t="shared" si="18"/>
        <v>42367.469814814816</v>
      </c>
      <c r="T262" s="8">
        <f t="shared" si="19"/>
        <v>42392.469814814816</v>
      </c>
    </row>
    <row r="263" spans="1:20" ht="45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f t="shared" si="16"/>
        <v>104.72999999999999</v>
      </c>
      <c r="P263">
        <f t="shared" si="17"/>
        <v>104.31</v>
      </c>
      <c r="Q263" t="s">
        <v>8310</v>
      </c>
      <c r="R263" t="s">
        <v>8315</v>
      </c>
      <c r="S263" s="8">
        <f t="shared" si="18"/>
        <v>41085.448113425926</v>
      </c>
      <c r="T263" s="8">
        <f t="shared" si="19"/>
        <v>41119.958333333336</v>
      </c>
    </row>
    <row r="264" spans="1:20" ht="60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f t="shared" si="16"/>
        <v>255.83333333333331</v>
      </c>
      <c r="P264">
        <f t="shared" si="17"/>
        <v>69.77</v>
      </c>
      <c r="Q264" t="s">
        <v>8310</v>
      </c>
      <c r="R264" t="s">
        <v>8315</v>
      </c>
      <c r="S264" s="8">
        <f t="shared" si="18"/>
        <v>41144.459490740745</v>
      </c>
      <c r="T264" s="8">
        <f t="shared" si="19"/>
        <v>41158.459490740745</v>
      </c>
    </row>
    <row r="265" spans="1:20" ht="60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f t="shared" si="16"/>
        <v>206.70670670670671</v>
      </c>
      <c r="P265">
        <f t="shared" si="17"/>
        <v>43.02</v>
      </c>
      <c r="Q265" t="s">
        <v>8310</v>
      </c>
      <c r="R265" t="s">
        <v>8315</v>
      </c>
      <c r="S265" s="8">
        <f t="shared" si="18"/>
        <v>41754.867581018516</v>
      </c>
      <c r="T265" s="8">
        <f t="shared" si="19"/>
        <v>41777.867581018516</v>
      </c>
    </row>
    <row r="266" spans="1:20" ht="60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f t="shared" si="16"/>
        <v>112.105</v>
      </c>
      <c r="P266">
        <f t="shared" si="17"/>
        <v>58.54</v>
      </c>
      <c r="Q266" t="s">
        <v>8310</v>
      </c>
      <c r="R266" t="s">
        <v>8315</v>
      </c>
      <c r="S266" s="8">
        <f t="shared" si="18"/>
        <v>41980.531793981485</v>
      </c>
      <c r="T266" s="8">
        <f t="shared" si="19"/>
        <v>42010.531793981485</v>
      </c>
    </row>
    <row r="267" spans="1:20" ht="60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f t="shared" si="16"/>
        <v>105.982</v>
      </c>
      <c r="P267">
        <f t="shared" si="17"/>
        <v>111.8</v>
      </c>
      <c r="Q267" t="s">
        <v>8310</v>
      </c>
      <c r="R267" t="s">
        <v>8315</v>
      </c>
      <c r="S267" s="8">
        <f t="shared" si="18"/>
        <v>41934.334502314814</v>
      </c>
      <c r="T267" s="8">
        <f t="shared" si="19"/>
        <v>41964.376168981486</v>
      </c>
    </row>
    <row r="268" spans="1:20" ht="60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100.16666666666667</v>
      </c>
      <c r="P268">
        <f t="shared" si="17"/>
        <v>46.23</v>
      </c>
      <c r="Q268" t="s">
        <v>8310</v>
      </c>
      <c r="R268" t="s">
        <v>8315</v>
      </c>
      <c r="S268" s="8">
        <f t="shared" si="18"/>
        <v>42211.701284722221</v>
      </c>
      <c r="T268" s="8">
        <f t="shared" si="19"/>
        <v>42226.701284722221</v>
      </c>
    </row>
    <row r="269" spans="1:20" ht="60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f t="shared" si="16"/>
        <v>213.98947368421051</v>
      </c>
      <c r="P269">
        <f t="shared" si="17"/>
        <v>144.69</v>
      </c>
      <c r="Q269" t="s">
        <v>8310</v>
      </c>
      <c r="R269" t="s">
        <v>8315</v>
      </c>
      <c r="S269" s="8">
        <f t="shared" si="18"/>
        <v>42200.42659722222</v>
      </c>
      <c r="T269" s="8">
        <f t="shared" si="19"/>
        <v>42231</v>
      </c>
    </row>
    <row r="270" spans="1:20" ht="45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f t="shared" si="16"/>
        <v>126.16000000000001</v>
      </c>
      <c r="P270">
        <f t="shared" si="17"/>
        <v>88.85</v>
      </c>
      <c r="Q270" t="s">
        <v>8310</v>
      </c>
      <c r="R270" t="s">
        <v>8315</v>
      </c>
      <c r="S270" s="8">
        <f t="shared" si="18"/>
        <v>42548.826157407406</v>
      </c>
      <c r="T270" s="8">
        <f t="shared" si="19"/>
        <v>42578.826157407406</v>
      </c>
    </row>
    <row r="271" spans="1:20" ht="60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f t="shared" si="16"/>
        <v>181.53547058823528</v>
      </c>
      <c r="P271">
        <f t="shared" si="17"/>
        <v>81.75</v>
      </c>
      <c r="Q271" t="s">
        <v>8310</v>
      </c>
      <c r="R271" t="s">
        <v>8315</v>
      </c>
      <c r="S271" s="8">
        <f t="shared" si="18"/>
        <v>41673.813078703708</v>
      </c>
      <c r="T271" s="8">
        <f t="shared" si="19"/>
        <v>41705.707638888889</v>
      </c>
    </row>
    <row r="272" spans="1:20" ht="45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f t="shared" si="16"/>
        <v>100</v>
      </c>
      <c r="P272">
        <f t="shared" si="17"/>
        <v>71.430000000000007</v>
      </c>
      <c r="Q272" t="s">
        <v>8310</v>
      </c>
      <c r="R272" t="s">
        <v>8315</v>
      </c>
      <c r="S272" s="8">
        <f t="shared" si="18"/>
        <v>42111.786712962959</v>
      </c>
      <c r="T272" s="8">
        <f t="shared" si="19"/>
        <v>42131.786712962959</v>
      </c>
    </row>
    <row r="273" spans="1:20" ht="45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f t="shared" si="16"/>
        <v>100.61</v>
      </c>
      <c r="P273">
        <f t="shared" si="17"/>
        <v>104.26</v>
      </c>
      <c r="Q273" t="s">
        <v>8310</v>
      </c>
      <c r="R273" t="s">
        <v>8315</v>
      </c>
      <c r="S273" s="8">
        <f t="shared" si="18"/>
        <v>40864.792256944442</v>
      </c>
      <c r="T273" s="8">
        <f t="shared" si="19"/>
        <v>40894.790972222225</v>
      </c>
    </row>
    <row r="274" spans="1:20" ht="60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f t="shared" si="16"/>
        <v>100.9027027027027</v>
      </c>
      <c r="P274">
        <f t="shared" si="17"/>
        <v>90.62</v>
      </c>
      <c r="Q274" t="s">
        <v>8310</v>
      </c>
      <c r="R274" t="s">
        <v>8315</v>
      </c>
      <c r="S274" s="8">
        <f t="shared" si="18"/>
        <v>40763.467256944445</v>
      </c>
      <c r="T274" s="8">
        <f t="shared" si="19"/>
        <v>40793.875</v>
      </c>
    </row>
    <row r="275" spans="1:20" ht="45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f t="shared" si="16"/>
        <v>110.446</v>
      </c>
      <c r="P275">
        <f t="shared" si="17"/>
        <v>157.33000000000001</v>
      </c>
      <c r="Q275" t="s">
        <v>8310</v>
      </c>
      <c r="R275" t="s">
        <v>8315</v>
      </c>
      <c r="S275" s="8">
        <f t="shared" si="18"/>
        <v>41526.458935185183</v>
      </c>
      <c r="T275" s="8">
        <f t="shared" si="19"/>
        <v>41557.458935185183</v>
      </c>
    </row>
    <row r="276" spans="1:20" ht="60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f t="shared" si="16"/>
        <v>111.8936170212766</v>
      </c>
      <c r="P276">
        <f t="shared" si="17"/>
        <v>105.18</v>
      </c>
      <c r="Q276" t="s">
        <v>8310</v>
      </c>
      <c r="R276" t="s">
        <v>8315</v>
      </c>
      <c r="S276" s="8">
        <f t="shared" si="18"/>
        <v>42417.568078703705</v>
      </c>
      <c r="T276" s="8">
        <f t="shared" si="19"/>
        <v>42477.526412037041</v>
      </c>
    </row>
    <row r="277" spans="1:20" ht="45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f t="shared" si="16"/>
        <v>108.04450000000001</v>
      </c>
      <c r="P277">
        <f t="shared" si="17"/>
        <v>58.72</v>
      </c>
      <c r="Q277" t="s">
        <v>8310</v>
      </c>
      <c r="R277" t="s">
        <v>8315</v>
      </c>
      <c r="S277" s="8">
        <f t="shared" si="18"/>
        <v>40990.659259259257</v>
      </c>
      <c r="T277" s="8">
        <f t="shared" si="19"/>
        <v>41026.647222222222</v>
      </c>
    </row>
    <row r="278" spans="1:20" ht="45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f t="shared" si="16"/>
        <v>106.66666666666667</v>
      </c>
      <c r="P278">
        <f t="shared" si="17"/>
        <v>81.63</v>
      </c>
      <c r="Q278" t="s">
        <v>8310</v>
      </c>
      <c r="R278" t="s">
        <v>8315</v>
      </c>
      <c r="S278" s="8">
        <f t="shared" si="18"/>
        <v>41082.314884259264</v>
      </c>
      <c r="T278" s="8">
        <f t="shared" si="19"/>
        <v>41097.314884259264</v>
      </c>
    </row>
    <row r="279" spans="1:20" ht="60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f t="shared" si="16"/>
        <v>103.90027322404372</v>
      </c>
      <c r="P279">
        <f t="shared" si="17"/>
        <v>56.46</v>
      </c>
      <c r="Q279" t="s">
        <v>8310</v>
      </c>
      <c r="R279" t="s">
        <v>8315</v>
      </c>
      <c r="S279" s="8">
        <f t="shared" si="18"/>
        <v>40379.526435185187</v>
      </c>
      <c r="T279" s="8">
        <f t="shared" si="19"/>
        <v>40421.905555555553</v>
      </c>
    </row>
    <row r="280" spans="1:20" ht="45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f t="shared" si="16"/>
        <v>125.16000000000001</v>
      </c>
      <c r="P280">
        <f t="shared" si="17"/>
        <v>140.1</v>
      </c>
      <c r="Q280" t="s">
        <v>8310</v>
      </c>
      <c r="R280" t="s">
        <v>8315</v>
      </c>
      <c r="S280" s="8">
        <f t="shared" si="18"/>
        <v>42078.543124999997</v>
      </c>
      <c r="T280" s="8">
        <f t="shared" si="19"/>
        <v>42123.543124999997</v>
      </c>
    </row>
    <row r="281" spans="1:20" ht="60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f t="shared" si="16"/>
        <v>106.80499999999999</v>
      </c>
      <c r="P281">
        <f t="shared" si="17"/>
        <v>224.85</v>
      </c>
      <c r="Q281" t="s">
        <v>8310</v>
      </c>
      <c r="R281" t="s">
        <v>8315</v>
      </c>
      <c r="S281" s="8">
        <f t="shared" si="18"/>
        <v>42687.625775462962</v>
      </c>
      <c r="T281" s="8">
        <f t="shared" si="19"/>
        <v>42718.25</v>
      </c>
    </row>
    <row r="282" spans="1:20" ht="45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f t="shared" si="16"/>
        <v>112.30249999999999</v>
      </c>
      <c r="P282">
        <f t="shared" si="17"/>
        <v>181.13</v>
      </c>
      <c r="Q282" t="s">
        <v>8310</v>
      </c>
      <c r="R282" t="s">
        <v>8315</v>
      </c>
      <c r="S282" s="8">
        <f t="shared" si="18"/>
        <v>41745.385960648149</v>
      </c>
      <c r="T282" s="8">
        <f t="shared" si="19"/>
        <v>41775.895833333336</v>
      </c>
    </row>
    <row r="283" spans="1:20" ht="60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f t="shared" si="16"/>
        <v>103.812</v>
      </c>
      <c r="P283">
        <f t="shared" si="17"/>
        <v>711.04</v>
      </c>
      <c r="Q283" t="s">
        <v>8310</v>
      </c>
      <c r="R283" t="s">
        <v>8315</v>
      </c>
      <c r="S283" s="8">
        <f t="shared" si="18"/>
        <v>40732.592245370368</v>
      </c>
      <c r="T283" s="8">
        <f t="shared" si="19"/>
        <v>40762.592245370368</v>
      </c>
    </row>
    <row r="284" spans="1:20" ht="60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f t="shared" si="16"/>
        <v>141.65</v>
      </c>
      <c r="P284">
        <f t="shared" si="17"/>
        <v>65.88</v>
      </c>
      <c r="Q284" t="s">
        <v>8310</v>
      </c>
      <c r="R284" t="s">
        <v>8315</v>
      </c>
      <c r="S284" s="8">
        <f t="shared" si="18"/>
        <v>42292.289548611108</v>
      </c>
      <c r="T284" s="8">
        <f t="shared" si="19"/>
        <v>42313.33121527778</v>
      </c>
    </row>
    <row r="285" spans="1:20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f t="shared" si="16"/>
        <v>105.25999999999999</v>
      </c>
      <c r="P285">
        <f t="shared" si="17"/>
        <v>75.19</v>
      </c>
      <c r="Q285" t="s">
        <v>8310</v>
      </c>
      <c r="R285" t="s">
        <v>8315</v>
      </c>
      <c r="S285" s="8">
        <f t="shared" si="18"/>
        <v>40718.060659722221</v>
      </c>
      <c r="T285" s="8">
        <f t="shared" si="19"/>
        <v>40765.047222222223</v>
      </c>
    </row>
    <row r="286" spans="1:20" ht="45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f t="shared" si="16"/>
        <v>103.09142857142857</v>
      </c>
      <c r="P286">
        <f t="shared" si="17"/>
        <v>133.13999999999999</v>
      </c>
      <c r="Q286" t="s">
        <v>8310</v>
      </c>
      <c r="R286" t="s">
        <v>8315</v>
      </c>
      <c r="S286" s="8">
        <f t="shared" si="18"/>
        <v>41646.378032407403</v>
      </c>
      <c r="T286" s="8">
        <f t="shared" si="19"/>
        <v>41675.711111111115</v>
      </c>
    </row>
    <row r="287" spans="1:20" ht="45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f t="shared" si="16"/>
        <v>107.65957446808511</v>
      </c>
      <c r="P287">
        <f t="shared" si="17"/>
        <v>55.2</v>
      </c>
      <c r="Q287" t="s">
        <v>8310</v>
      </c>
      <c r="R287" t="s">
        <v>8315</v>
      </c>
      <c r="S287" s="8">
        <f t="shared" si="18"/>
        <v>41673.83494212963</v>
      </c>
      <c r="T287" s="8">
        <f t="shared" si="19"/>
        <v>41703.83494212963</v>
      </c>
    </row>
    <row r="288" spans="1:20" ht="60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f t="shared" si="16"/>
        <v>107.70464285714286</v>
      </c>
      <c r="P288">
        <f t="shared" si="17"/>
        <v>86.16</v>
      </c>
      <c r="Q288" t="s">
        <v>8310</v>
      </c>
      <c r="R288" t="s">
        <v>8315</v>
      </c>
      <c r="S288" s="8">
        <f t="shared" si="18"/>
        <v>40637.912465277775</v>
      </c>
      <c r="T288" s="8">
        <f t="shared" si="19"/>
        <v>40671.999305555553</v>
      </c>
    </row>
    <row r="289" spans="1:20" ht="45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f t="shared" si="16"/>
        <v>101.55000000000001</v>
      </c>
      <c r="P289">
        <f t="shared" si="17"/>
        <v>92.32</v>
      </c>
      <c r="Q289" t="s">
        <v>8310</v>
      </c>
      <c r="R289" t="s">
        <v>8315</v>
      </c>
      <c r="S289" s="8">
        <f t="shared" si="18"/>
        <v>40806.620949074073</v>
      </c>
      <c r="T289" s="8">
        <f t="shared" si="19"/>
        <v>40866.662615740745</v>
      </c>
    </row>
    <row r="290" spans="1:20" ht="45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f t="shared" si="16"/>
        <v>101.43766666666667</v>
      </c>
      <c r="P290">
        <f t="shared" si="17"/>
        <v>160.16</v>
      </c>
      <c r="Q290" t="s">
        <v>8310</v>
      </c>
      <c r="R290" t="s">
        <v>8315</v>
      </c>
      <c r="S290" s="8">
        <f t="shared" si="18"/>
        <v>41543.485995370371</v>
      </c>
      <c r="T290" s="8">
        <f t="shared" si="19"/>
        <v>41583.527662037035</v>
      </c>
    </row>
    <row r="291" spans="1:20" ht="45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f t="shared" si="16"/>
        <v>136.80000000000001</v>
      </c>
      <c r="P291">
        <f t="shared" si="17"/>
        <v>45.6</v>
      </c>
      <c r="Q291" t="s">
        <v>8310</v>
      </c>
      <c r="R291" t="s">
        <v>8315</v>
      </c>
      <c r="S291" s="8">
        <f t="shared" si="18"/>
        <v>42543.612777777773</v>
      </c>
      <c r="T291" s="8">
        <f t="shared" si="19"/>
        <v>42573.612777777773</v>
      </c>
    </row>
    <row r="292" spans="1:20" ht="45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f t="shared" si="16"/>
        <v>128.29999999999998</v>
      </c>
      <c r="P292">
        <f t="shared" si="17"/>
        <v>183.29</v>
      </c>
      <c r="Q292" t="s">
        <v>8310</v>
      </c>
      <c r="R292" t="s">
        <v>8315</v>
      </c>
      <c r="S292" s="8">
        <f t="shared" si="18"/>
        <v>42113.731446759259</v>
      </c>
      <c r="T292" s="8">
        <f t="shared" si="19"/>
        <v>42173.731446759259</v>
      </c>
    </row>
    <row r="293" spans="1:20" ht="60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f t="shared" si="16"/>
        <v>101.05</v>
      </c>
      <c r="P293">
        <f t="shared" si="17"/>
        <v>125.79</v>
      </c>
      <c r="Q293" t="s">
        <v>8310</v>
      </c>
      <c r="R293" t="s">
        <v>8315</v>
      </c>
      <c r="S293" s="8">
        <f t="shared" si="18"/>
        <v>41597.92597222222</v>
      </c>
      <c r="T293" s="8">
        <f t="shared" si="19"/>
        <v>41629.958333333336</v>
      </c>
    </row>
    <row r="294" spans="1:20" ht="60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f t="shared" si="16"/>
        <v>126.84</v>
      </c>
      <c r="P294">
        <f t="shared" si="17"/>
        <v>57.65</v>
      </c>
      <c r="Q294" t="s">
        <v>8310</v>
      </c>
      <c r="R294" t="s">
        <v>8315</v>
      </c>
      <c r="S294" s="8">
        <f t="shared" si="18"/>
        <v>41099.492800925924</v>
      </c>
      <c r="T294" s="8">
        <f t="shared" si="19"/>
        <v>41115.492800925924</v>
      </c>
    </row>
    <row r="295" spans="1:20" ht="45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f t="shared" si="16"/>
        <v>105.0859375</v>
      </c>
      <c r="P295">
        <f t="shared" si="17"/>
        <v>78.66</v>
      </c>
      <c r="Q295" t="s">
        <v>8310</v>
      </c>
      <c r="R295" t="s">
        <v>8315</v>
      </c>
      <c r="S295" s="8">
        <f t="shared" si="18"/>
        <v>41079.627442129626</v>
      </c>
      <c r="T295" s="8">
        <f t="shared" si="19"/>
        <v>41109.627442129626</v>
      </c>
    </row>
    <row r="296" spans="1:20" ht="60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f t="shared" si="16"/>
        <v>102.85405405405406</v>
      </c>
      <c r="P296">
        <f t="shared" si="17"/>
        <v>91.48</v>
      </c>
      <c r="Q296" t="s">
        <v>8310</v>
      </c>
      <c r="R296" t="s">
        <v>8315</v>
      </c>
      <c r="S296" s="8">
        <f t="shared" si="18"/>
        <v>41528.813252314816</v>
      </c>
      <c r="T296" s="8">
        <f t="shared" si="19"/>
        <v>41558.813252314816</v>
      </c>
    </row>
    <row r="297" spans="1:20" ht="60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f t="shared" si="16"/>
        <v>102.14714285714285</v>
      </c>
      <c r="P297">
        <f t="shared" si="17"/>
        <v>68.099999999999994</v>
      </c>
      <c r="Q297" t="s">
        <v>8310</v>
      </c>
      <c r="R297" t="s">
        <v>8315</v>
      </c>
      <c r="S297" s="8">
        <f t="shared" si="18"/>
        <v>41904.601875</v>
      </c>
      <c r="T297" s="8">
        <f t="shared" si="19"/>
        <v>41929.25</v>
      </c>
    </row>
    <row r="298" spans="1:20" ht="45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f t="shared" si="16"/>
        <v>120.21700000000001</v>
      </c>
      <c r="P298">
        <f t="shared" si="17"/>
        <v>48.09</v>
      </c>
      <c r="Q298" t="s">
        <v>8310</v>
      </c>
      <c r="R298" t="s">
        <v>8315</v>
      </c>
      <c r="S298" s="8">
        <f t="shared" si="18"/>
        <v>41648.146192129629</v>
      </c>
      <c r="T298" s="8">
        <f t="shared" si="19"/>
        <v>41678.146192129629</v>
      </c>
    </row>
    <row r="299" spans="1:20" ht="60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f t="shared" si="16"/>
        <v>100.24761904761905</v>
      </c>
      <c r="P299">
        <f t="shared" si="17"/>
        <v>202.42</v>
      </c>
      <c r="Q299" t="s">
        <v>8310</v>
      </c>
      <c r="R299" t="s">
        <v>8315</v>
      </c>
      <c r="S299" s="8">
        <f t="shared" si="18"/>
        <v>41360.720601851848</v>
      </c>
      <c r="T299" s="8">
        <f t="shared" si="19"/>
        <v>41371.939583333333</v>
      </c>
    </row>
    <row r="300" spans="1:20" ht="60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f t="shared" si="16"/>
        <v>100.63392857142857</v>
      </c>
      <c r="P300">
        <f t="shared" si="17"/>
        <v>216.75</v>
      </c>
      <c r="Q300" t="s">
        <v>8310</v>
      </c>
      <c r="R300" t="s">
        <v>8315</v>
      </c>
      <c r="S300" s="8">
        <f t="shared" si="18"/>
        <v>42178.032372685186</v>
      </c>
      <c r="T300" s="8">
        <f t="shared" si="19"/>
        <v>42208.032372685186</v>
      </c>
    </row>
    <row r="301" spans="1:20" ht="45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f t="shared" si="16"/>
        <v>100.4375</v>
      </c>
      <c r="P301">
        <f t="shared" si="17"/>
        <v>110.07</v>
      </c>
      <c r="Q301" t="s">
        <v>8310</v>
      </c>
      <c r="R301" t="s">
        <v>8315</v>
      </c>
      <c r="S301" s="8">
        <f t="shared" si="18"/>
        <v>41394.592442129629</v>
      </c>
      <c r="T301" s="8">
        <f t="shared" si="19"/>
        <v>41454.592442129629</v>
      </c>
    </row>
    <row r="302" spans="1:20" ht="60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f t="shared" si="16"/>
        <v>102.1</v>
      </c>
      <c r="P302">
        <f t="shared" si="17"/>
        <v>150.15</v>
      </c>
      <c r="Q302" t="s">
        <v>8317</v>
      </c>
      <c r="R302" t="s">
        <v>8318</v>
      </c>
      <c r="S302" s="8">
        <f t="shared" si="18"/>
        <v>42318.452094907407</v>
      </c>
      <c r="T302" s="8">
        <f t="shared" si="19"/>
        <v>42348.452094907407</v>
      </c>
    </row>
    <row r="303" spans="1:20" ht="60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f t="shared" si="16"/>
        <v>104.64</v>
      </c>
      <c r="P303">
        <f t="shared" si="17"/>
        <v>93.43</v>
      </c>
      <c r="Q303" t="s">
        <v>8317</v>
      </c>
      <c r="R303" t="s">
        <v>8318</v>
      </c>
      <c r="S303" s="8">
        <f t="shared" si="18"/>
        <v>42645.842812499999</v>
      </c>
      <c r="T303" s="8">
        <f t="shared" si="19"/>
        <v>42674.957638888889</v>
      </c>
    </row>
    <row r="304" spans="1:20" ht="45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f t="shared" si="16"/>
        <v>114.66666666666667</v>
      </c>
      <c r="P304">
        <f t="shared" si="17"/>
        <v>110.97</v>
      </c>
      <c r="Q304" t="s">
        <v>8317</v>
      </c>
      <c r="R304" t="s">
        <v>8318</v>
      </c>
      <c r="S304" s="8">
        <f t="shared" si="18"/>
        <v>42429.790798611109</v>
      </c>
      <c r="T304" s="8">
        <f t="shared" si="19"/>
        <v>42449.749131944445</v>
      </c>
    </row>
    <row r="305" spans="1:20" ht="60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f t="shared" si="16"/>
        <v>120.6</v>
      </c>
      <c r="P305">
        <f t="shared" si="17"/>
        <v>71.790000000000006</v>
      </c>
      <c r="Q305" t="s">
        <v>8317</v>
      </c>
      <c r="R305" t="s">
        <v>8318</v>
      </c>
      <c r="S305" s="8">
        <f t="shared" si="18"/>
        <v>42237.88282407407</v>
      </c>
      <c r="T305" s="8">
        <f t="shared" si="19"/>
        <v>42267.88282407407</v>
      </c>
    </row>
    <row r="306" spans="1:20" ht="60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f t="shared" si="16"/>
        <v>108.67285714285715</v>
      </c>
      <c r="P306">
        <f t="shared" si="17"/>
        <v>29.26</v>
      </c>
      <c r="Q306" t="s">
        <v>8317</v>
      </c>
      <c r="R306" t="s">
        <v>8318</v>
      </c>
      <c r="S306" s="8">
        <f t="shared" si="18"/>
        <v>42492.467233796298</v>
      </c>
      <c r="T306" s="8">
        <f t="shared" si="19"/>
        <v>42522.467233796298</v>
      </c>
    </row>
    <row r="307" spans="1:20" ht="60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f t="shared" si="16"/>
        <v>100</v>
      </c>
      <c r="P307">
        <f t="shared" si="17"/>
        <v>1000</v>
      </c>
      <c r="Q307" t="s">
        <v>8317</v>
      </c>
      <c r="R307" t="s">
        <v>8318</v>
      </c>
      <c r="S307" s="8">
        <f t="shared" si="18"/>
        <v>41850.150937500002</v>
      </c>
      <c r="T307" s="8">
        <f t="shared" si="19"/>
        <v>41895.150937500002</v>
      </c>
    </row>
    <row r="308" spans="1:20" ht="45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f t="shared" si="16"/>
        <v>113.99999999999999</v>
      </c>
      <c r="P308">
        <f t="shared" si="17"/>
        <v>74.349999999999994</v>
      </c>
      <c r="Q308" t="s">
        <v>8317</v>
      </c>
      <c r="R308" t="s">
        <v>8318</v>
      </c>
      <c r="S308" s="8">
        <f t="shared" si="18"/>
        <v>42192.341944444444</v>
      </c>
      <c r="T308" s="8">
        <f t="shared" si="19"/>
        <v>42223.458333333328</v>
      </c>
    </row>
    <row r="309" spans="1:20" ht="60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f t="shared" si="16"/>
        <v>100.85</v>
      </c>
      <c r="P309">
        <f t="shared" si="17"/>
        <v>63.83</v>
      </c>
      <c r="Q309" t="s">
        <v>8317</v>
      </c>
      <c r="R309" t="s">
        <v>8318</v>
      </c>
      <c r="S309" s="8">
        <f t="shared" si="18"/>
        <v>42752.955625000002</v>
      </c>
      <c r="T309" s="8">
        <f t="shared" si="19"/>
        <v>42783.420138888891</v>
      </c>
    </row>
    <row r="310" spans="1:20" ht="30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f t="shared" si="16"/>
        <v>115.65217391304347</v>
      </c>
      <c r="P310">
        <f t="shared" si="17"/>
        <v>44.33</v>
      </c>
      <c r="Q310" t="s">
        <v>8317</v>
      </c>
      <c r="R310" t="s">
        <v>8318</v>
      </c>
      <c r="S310" s="8">
        <f t="shared" si="18"/>
        <v>42155.670219907406</v>
      </c>
      <c r="T310" s="8">
        <f t="shared" si="19"/>
        <v>42176.638888888891</v>
      </c>
    </row>
    <row r="311" spans="1:20" ht="60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f t="shared" si="16"/>
        <v>130.41666666666666</v>
      </c>
      <c r="P311">
        <f t="shared" si="17"/>
        <v>86.94</v>
      </c>
      <c r="Q311" t="s">
        <v>8317</v>
      </c>
      <c r="R311" t="s">
        <v>8318</v>
      </c>
      <c r="S311" s="8">
        <f t="shared" si="18"/>
        <v>42724.781180555554</v>
      </c>
      <c r="T311" s="8">
        <f t="shared" si="19"/>
        <v>42745.958333333328</v>
      </c>
    </row>
    <row r="312" spans="1:20" ht="60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f t="shared" si="16"/>
        <v>107.78267254038178</v>
      </c>
      <c r="P312">
        <f t="shared" si="17"/>
        <v>126.55</v>
      </c>
      <c r="Q312" t="s">
        <v>8317</v>
      </c>
      <c r="R312" t="s">
        <v>8318</v>
      </c>
      <c r="S312" s="8">
        <f t="shared" si="18"/>
        <v>42157.341064814813</v>
      </c>
      <c r="T312" s="8">
        <f t="shared" si="19"/>
        <v>42178.833333333328</v>
      </c>
    </row>
    <row r="313" spans="1:20" ht="60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f t="shared" si="16"/>
        <v>100</v>
      </c>
      <c r="P313">
        <f t="shared" si="17"/>
        <v>129.03</v>
      </c>
      <c r="Q313" t="s">
        <v>8317</v>
      </c>
      <c r="R313" t="s">
        <v>8318</v>
      </c>
      <c r="S313" s="8">
        <f t="shared" si="18"/>
        <v>42675.815150462964</v>
      </c>
      <c r="T313" s="8">
        <f t="shared" si="19"/>
        <v>42721.040972222225</v>
      </c>
    </row>
    <row r="314" spans="1:20" ht="60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f t="shared" si="16"/>
        <v>123.25</v>
      </c>
      <c r="P314">
        <f t="shared" si="17"/>
        <v>71.239999999999995</v>
      </c>
      <c r="Q314" t="s">
        <v>8317</v>
      </c>
      <c r="R314" t="s">
        <v>8318</v>
      </c>
      <c r="S314" s="8">
        <f t="shared" si="18"/>
        <v>42472.757037037038</v>
      </c>
      <c r="T314" s="8">
        <f t="shared" si="19"/>
        <v>42502.757037037038</v>
      </c>
    </row>
    <row r="315" spans="1:20" ht="60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f t="shared" si="16"/>
        <v>100.2</v>
      </c>
      <c r="P315">
        <f t="shared" si="17"/>
        <v>117.88</v>
      </c>
      <c r="Q315" t="s">
        <v>8317</v>
      </c>
      <c r="R315" t="s">
        <v>8318</v>
      </c>
      <c r="S315" s="8">
        <f t="shared" si="18"/>
        <v>42482.18478009259</v>
      </c>
      <c r="T315" s="8">
        <f t="shared" si="19"/>
        <v>42506.18478009259</v>
      </c>
    </row>
    <row r="316" spans="1:20" ht="60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f t="shared" si="16"/>
        <v>104.66666666666666</v>
      </c>
      <c r="P316">
        <f t="shared" si="17"/>
        <v>327.08</v>
      </c>
      <c r="Q316" t="s">
        <v>8317</v>
      </c>
      <c r="R316" t="s">
        <v>8318</v>
      </c>
      <c r="S316" s="8">
        <f t="shared" si="18"/>
        <v>42270.560995370368</v>
      </c>
      <c r="T316" s="8">
        <f t="shared" si="19"/>
        <v>42309.708333333328</v>
      </c>
    </row>
    <row r="317" spans="1:20" ht="45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f t="shared" si="16"/>
        <v>102.49999999999999</v>
      </c>
      <c r="P317">
        <f t="shared" si="17"/>
        <v>34.75</v>
      </c>
      <c r="Q317" t="s">
        <v>8317</v>
      </c>
      <c r="R317" t="s">
        <v>8318</v>
      </c>
      <c r="S317" s="8">
        <f t="shared" si="18"/>
        <v>42711.29519675926</v>
      </c>
      <c r="T317" s="8">
        <f t="shared" si="19"/>
        <v>42741.29519675926</v>
      </c>
    </row>
    <row r="318" spans="1:20" ht="60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f t="shared" si="16"/>
        <v>118.25757575757576</v>
      </c>
      <c r="P318">
        <f t="shared" si="17"/>
        <v>100.06</v>
      </c>
      <c r="Q318" t="s">
        <v>8317</v>
      </c>
      <c r="R318" t="s">
        <v>8318</v>
      </c>
      <c r="S318" s="8">
        <f t="shared" si="18"/>
        <v>42179.094988425924</v>
      </c>
      <c r="T318" s="8">
        <f t="shared" si="19"/>
        <v>42219.5</v>
      </c>
    </row>
    <row r="319" spans="1:20" ht="60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f t="shared" si="16"/>
        <v>120.5</v>
      </c>
      <c r="P319">
        <f t="shared" si="17"/>
        <v>40.85</v>
      </c>
      <c r="Q319" t="s">
        <v>8317</v>
      </c>
      <c r="R319" t="s">
        <v>8318</v>
      </c>
      <c r="S319" s="8">
        <f t="shared" si="18"/>
        <v>42282.518414351856</v>
      </c>
      <c r="T319" s="8">
        <f t="shared" si="19"/>
        <v>42312.560081018513</v>
      </c>
    </row>
    <row r="320" spans="1:20" ht="60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f t="shared" si="16"/>
        <v>302.42</v>
      </c>
      <c r="P320">
        <f t="shared" si="17"/>
        <v>252.02</v>
      </c>
      <c r="Q320" t="s">
        <v>8317</v>
      </c>
      <c r="R320" t="s">
        <v>8318</v>
      </c>
      <c r="S320" s="8">
        <f t="shared" si="18"/>
        <v>42473.544710648144</v>
      </c>
      <c r="T320" s="8">
        <f t="shared" si="19"/>
        <v>42503.544710648144</v>
      </c>
    </row>
    <row r="321" spans="1:20" ht="45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f t="shared" si="16"/>
        <v>100.64400000000001</v>
      </c>
      <c r="P321">
        <f t="shared" si="17"/>
        <v>25.16</v>
      </c>
      <c r="Q321" t="s">
        <v>8317</v>
      </c>
      <c r="R321" t="s">
        <v>8318</v>
      </c>
      <c r="S321" s="8">
        <f t="shared" si="18"/>
        <v>42534.799849537041</v>
      </c>
      <c r="T321" s="8">
        <f t="shared" si="19"/>
        <v>42555.799849537041</v>
      </c>
    </row>
    <row r="322" spans="1:20" ht="60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f t="shared" ref="O322:O385" si="20">E322/D322*100</f>
        <v>144.28571428571428</v>
      </c>
      <c r="P322">
        <f t="shared" ref="P322:P385" si="21">ROUND(E322/L322,2)</f>
        <v>50.5</v>
      </c>
      <c r="Q322" t="s">
        <v>8319</v>
      </c>
      <c r="R322" t="s">
        <v>8321</v>
      </c>
      <c r="S322" s="8">
        <f t="shared" ref="S322:S385" si="22">(J322/86400)+25569+(-6/24)</f>
        <v>42683.170312499999</v>
      </c>
      <c r="T322" s="8">
        <f t="shared" ref="T322:T385" si="23">(I322/86400)+25569+(-6/24)</f>
        <v>42698.708333333328</v>
      </c>
    </row>
    <row r="323" spans="1:20" ht="60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f t="shared" si="20"/>
        <v>119.16249999999999</v>
      </c>
      <c r="P323">
        <f t="shared" si="21"/>
        <v>151.32</v>
      </c>
      <c r="Q323" t="s">
        <v>8319</v>
      </c>
      <c r="R323" t="s">
        <v>8321</v>
      </c>
      <c r="S323" s="8">
        <f t="shared" si="22"/>
        <v>42199.32</v>
      </c>
      <c r="T323" s="8">
        <f t="shared" si="23"/>
        <v>42229.32</v>
      </c>
    </row>
    <row r="324" spans="1:20" ht="60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f t="shared" si="20"/>
        <v>1460.4850000000001</v>
      </c>
      <c r="P324">
        <f t="shared" si="21"/>
        <v>134.36000000000001</v>
      </c>
      <c r="Q324" t="s">
        <v>8319</v>
      </c>
      <c r="R324" t="s">
        <v>8321</v>
      </c>
      <c r="S324" s="8">
        <f t="shared" si="22"/>
        <v>42199.401319444441</v>
      </c>
      <c r="T324" s="8">
        <f t="shared" si="23"/>
        <v>42235.401319444441</v>
      </c>
    </row>
    <row r="325" spans="1:20" ht="45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f t="shared" si="20"/>
        <v>105.80799999999999</v>
      </c>
      <c r="P325">
        <f t="shared" si="21"/>
        <v>174.03</v>
      </c>
      <c r="Q325" t="s">
        <v>8319</v>
      </c>
      <c r="R325" t="s">
        <v>8321</v>
      </c>
      <c r="S325" s="8">
        <f t="shared" si="22"/>
        <v>42100.392071759255</v>
      </c>
      <c r="T325" s="8">
        <f t="shared" si="23"/>
        <v>42155.392071759255</v>
      </c>
    </row>
    <row r="326" spans="1:20" ht="60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f t="shared" si="20"/>
        <v>300.11791999999997</v>
      </c>
      <c r="P326">
        <f t="shared" si="21"/>
        <v>73.489999999999995</v>
      </c>
      <c r="Q326" t="s">
        <v>8319</v>
      </c>
      <c r="R326" t="s">
        <v>8321</v>
      </c>
      <c r="S326" s="8">
        <f t="shared" si="22"/>
        <v>41898.415960648148</v>
      </c>
      <c r="T326" s="8">
        <f t="shared" si="23"/>
        <v>41940.791666666664</v>
      </c>
    </row>
    <row r="327" spans="1:20" ht="30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f t="shared" si="20"/>
        <v>278.7</v>
      </c>
      <c r="P327">
        <f t="shared" si="21"/>
        <v>23.52</v>
      </c>
      <c r="Q327" t="s">
        <v>8319</v>
      </c>
      <c r="R327" t="s">
        <v>8321</v>
      </c>
      <c r="S327" s="8">
        <f t="shared" si="22"/>
        <v>42563.776319444441</v>
      </c>
      <c r="T327" s="8">
        <f t="shared" si="23"/>
        <v>42593.776319444441</v>
      </c>
    </row>
    <row r="328" spans="1:20" ht="60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f t="shared" si="20"/>
        <v>131.87625</v>
      </c>
      <c r="P328">
        <f t="shared" si="21"/>
        <v>39.07</v>
      </c>
      <c r="Q328" t="s">
        <v>8319</v>
      </c>
      <c r="R328" t="s">
        <v>8321</v>
      </c>
      <c r="S328" s="8">
        <f t="shared" si="22"/>
        <v>41832.602627314816</v>
      </c>
      <c r="T328" s="8">
        <f t="shared" si="23"/>
        <v>41862.602627314816</v>
      </c>
    </row>
    <row r="329" spans="1:20" ht="60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f t="shared" si="20"/>
        <v>107.05</v>
      </c>
      <c r="P329">
        <f t="shared" si="21"/>
        <v>125.94</v>
      </c>
      <c r="Q329" t="s">
        <v>8319</v>
      </c>
      <c r="R329" t="s">
        <v>8321</v>
      </c>
      <c r="S329" s="8">
        <f t="shared" si="22"/>
        <v>42416.517928240741</v>
      </c>
      <c r="T329" s="8">
        <f t="shared" si="23"/>
        <v>42446.476261574076</v>
      </c>
    </row>
    <row r="330" spans="1:20" ht="30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f t="shared" si="20"/>
        <v>126.82285714285715</v>
      </c>
      <c r="P330">
        <f t="shared" si="21"/>
        <v>1644</v>
      </c>
      <c r="Q330" t="s">
        <v>8319</v>
      </c>
      <c r="R330" t="s">
        <v>8321</v>
      </c>
      <c r="S330" s="8">
        <f t="shared" si="22"/>
        <v>41891.443379629629</v>
      </c>
      <c r="T330" s="8">
        <f t="shared" si="23"/>
        <v>41926.443379629629</v>
      </c>
    </row>
    <row r="331" spans="1:20" ht="60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f t="shared" si="20"/>
        <v>139.96</v>
      </c>
      <c r="P331">
        <f t="shared" si="21"/>
        <v>42.67</v>
      </c>
      <c r="Q331" t="s">
        <v>8319</v>
      </c>
      <c r="R331" t="s">
        <v>8321</v>
      </c>
      <c r="S331" s="8">
        <f t="shared" si="22"/>
        <v>41877.662187499998</v>
      </c>
      <c r="T331" s="8">
        <f t="shared" si="23"/>
        <v>41898.662187499998</v>
      </c>
    </row>
    <row r="332" spans="1:20" ht="60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f t="shared" si="20"/>
        <v>112.4</v>
      </c>
      <c r="P332">
        <f t="shared" si="21"/>
        <v>35.130000000000003</v>
      </c>
      <c r="Q332" t="s">
        <v>8319</v>
      </c>
      <c r="R332" t="s">
        <v>8321</v>
      </c>
      <c r="S332" s="8">
        <f t="shared" si="22"/>
        <v>41931.786851851852</v>
      </c>
      <c r="T332" s="8">
        <f t="shared" si="23"/>
        <v>41991.828518518523</v>
      </c>
    </row>
    <row r="333" spans="1:20" ht="60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f t="shared" si="20"/>
        <v>100.52799999999999</v>
      </c>
      <c r="P333">
        <f t="shared" si="21"/>
        <v>239.35</v>
      </c>
      <c r="Q333" t="s">
        <v>8319</v>
      </c>
      <c r="R333" t="s">
        <v>8321</v>
      </c>
      <c r="S333" s="8">
        <f t="shared" si="22"/>
        <v>41955.767488425925</v>
      </c>
      <c r="T333" s="8">
        <f t="shared" si="23"/>
        <v>41985.767488425925</v>
      </c>
    </row>
    <row r="334" spans="1:20" ht="60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f t="shared" si="20"/>
        <v>100.46666666666665</v>
      </c>
      <c r="P334">
        <f t="shared" si="21"/>
        <v>107.64</v>
      </c>
      <c r="Q334" t="s">
        <v>8319</v>
      </c>
      <c r="R334" t="s">
        <v>8321</v>
      </c>
      <c r="S334" s="8">
        <f t="shared" si="22"/>
        <v>42675.440393518518</v>
      </c>
      <c r="T334" s="8">
        <f t="shared" si="23"/>
        <v>42705.482060185182</v>
      </c>
    </row>
    <row r="335" spans="1:20" ht="60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f t="shared" si="20"/>
        <v>141.446</v>
      </c>
      <c r="P335">
        <f t="shared" si="21"/>
        <v>95.83</v>
      </c>
      <c r="Q335" t="s">
        <v>8319</v>
      </c>
      <c r="R335" t="s">
        <v>8321</v>
      </c>
      <c r="S335" s="8">
        <f t="shared" si="22"/>
        <v>42199.368518518517</v>
      </c>
      <c r="T335" s="8">
        <f t="shared" si="23"/>
        <v>42236.368518518517</v>
      </c>
    </row>
    <row r="336" spans="1:20" ht="60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f t="shared" si="20"/>
        <v>267.29166666666669</v>
      </c>
      <c r="P336">
        <f t="shared" si="21"/>
        <v>31.66</v>
      </c>
      <c r="Q336" t="s">
        <v>8319</v>
      </c>
      <c r="R336" t="s">
        <v>8321</v>
      </c>
      <c r="S336" s="8">
        <f t="shared" si="22"/>
        <v>42163.707326388889</v>
      </c>
      <c r="T336" s="8">
        <f t="shared" si="23"/>
        <v>42193.707326388889</v>
      </c>
    </row>
    <row r="337" spans="1:20" ht="45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f t="shared" si="20"/>
        <v>146.88749999999999</v>
      </c>
      <c r="P337">
        <f t="shared" si="21"/>
        <v>42.89</v>
      </c>
      <c r="Q337" t="s">
        <v>8319</v>
      </c>
      <c r="R337" t="s">
        <v>8321</v>
      </c>
      <c r="S337" s="8">
        <f t="shared" si="22"/>
        <v>42045.707314814819</v>
      </c>
      <c r="T337" s="8">
        <f t="shared" si="23"/>
        <v>42075.665648148148</v>
      </c>
    </row>
    <row r="338" spans="1:20" ht="60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f t="shared" si="20"/>
        <v>213.56</v>
      </c>
      <c r="P338">
        <f t="shared" si="21"/>
        <v>122.74</v>
      </c>
      <c r="Q338" t="s">
        <v>8319</v>
      </c>
      <c r="R338" t="s">
        <v>8321</v>
      </c>
      <c r="S338" s="8">
        <f t="shared" si="22"/>
        <v>42417.554618055554</v>
      </c>
      <c r="T338" s="8">
        <f t="shared" si="23"/>
        <v>42477.51295138889</v>
      </c>
    </row>
    <row r="339" spans="1:20" ht="60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f t="shared" si="20"/>
        <v>125.69999999999999</v>
      </c>
      <c r="P339">
        <f t="shared" si="21"/>
        <v>190.45</v>
      </c>
      <c r="Q339" t="s">
        <v>8319</v>
      </c>
      <c r="R339" t="s">
        <v>8321</v>
      </c>
      <c r="S339" s="8">
        <f t="shared" si="22"/>
        <v>42331.59574074074</v>
      </c>
      <c r="T339" s="8">
        <f t="shared" si="23"/>
        <v>42361.59574074074</v>
      </c>
    </row>
    <row r="340" spans="1:20" ht="60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f t="shared" si="20"/>
        <v>104.46206037108834</v>
      </c>
      <c r="P340">
        <f t="shared" si="21"/>
        <v>109.34</v>
      </c>
      <c r="Q340" t="s">
        <v>8319</v>
      </c>
      <c r="R340" t="s">
        <v>8321</v>
      </c>
      <c r="S340" s="8">
        <f t="shared" si="22"/>
        <v>42178.910752314812</v>
      </c>
      <c r="T340" s="8">
        <f t="shared" si="23"/>
        <v>42211.5</v>
      </c>
    </row>
    <row r="341" spans="1:20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f t="shared" si="20"/>
        <v>100.56666666666668</v>
      </c>
      <c r="P341">
        <f t="shared" si="21"/>
        <v>143.66999999999999</v>
      </c>
      <c r="Q341" t="s">
        <v>8319</v>
      </c>
      <c r="R341" t="s">
        <v>8321</v>
      </c>
      <c r="S341" s="8">
        <f t="shared" si="22"/>
        <v>42209.343692129631</v>
      </c>
      <c r="T341" s="8">
        <f t="shared" si="23"/>
        <v>42239.343692129631</v>
      </c>
    </row>
    <row r="342" spans="1:20" ht="45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f t="shared" si="20"/>
        <v>143.94736842105263</v>
      </c>
      <c r="P342">
        <f t="shared" si="21"/>
        <v>66.709999999999994</v>
      </c>
      <c r="Q342" t="s">
        <v>8322</v>
      </c>
      <c r="R342" t="s">
        <v>8323</v>
      </c>
      <c r="S342" s="8">
        <f t="shared" si="22"/>
        <v>40909.399201388893</v>
      </c>
      <c r="T342" s="8">
        <f t="shared" si="23"/>
        <v>40937.399201388893</v>
      </c>
    </row>
    <row r="343" spans="1:20" ht="60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f t="shared" si="20"/>
        <v>122.10975609756099</v>
      </c>
      <c r="P343">
        <f t="shared" si="21"/>
        <v>84.14</v>
      </c>
      <c r="Q343" t="s">
        <v>8322</v>
      </c>
      <c r="R343" t="s">
        <v>8323</v>
      </c>
      <c r="S343" s="8">
        <f t="shared" si="22"/>
        <v>41807.321840277778</v>
      </c>
      <c r="T343" s="8">
        <f t="shared" si="23"/>
        <v>41852.321840277778</v>
      </c>
    </row>
    <row r="344" spans="1:20" ht="60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f t="shared" si="20"/>
        <v>132.024</v>
      </c>
      <c r="P344">
        <f t="shared" si="21"/>
        <v>215.73</v>
      </c>
      <c r="Q344" t="s">
        <v>8322</v>
      </c>
      <c r="R344" t="s">
        <v>8323</v>
      </c>
      <c r="S344" s="8">
        <f t="shared" si="22"/>
        <v>40977.555300925924</v>
      </c>
      <c r="T344" s="8">
        <f t="shared" si="23"/>
        <v>41007.51363425926</v>
      </c>
    </row>
    <row r="345" spans="1:20" ht="45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f t="shared" si="20"/>
        <v>109.38000000000001</v>
      </c>
      <c r="P345">
        <f t="shared" si="21"/>
        <v>54.69</v>
      </c>
      <c r="Q345" t="s">
        <v>8322</v>
      </c>
      <c r="R345" t="s">
        <v>8323</v>
      </c>
      <c r="S345" s="8">
        <f t="shared" si="22"/>
        <v>42184.56653935185</v>
      </c>
      <c r="T345" s="8">
        <f t="shared" si="23"/>
        <v>42214.915972222225</v>
      </c>
    </row>
    <row r="346" spans="1:20" ht="60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f t="shared" si="20"/>
        <v>105.47157142857144</v>
      </c>
      <c r="P346">
        <f t="shared" si="21"/>
        <v>51.63</v>
      </c>
      <c r="Q346" t="s">
        <v>8322</v>
      </c>
      <c r="R346" t="s">
        <v>8323</v>
      </c>
      <c r="S346" s="8">
        <f t="shared" si="22"/>
        <v>40694.388460648144</v>
      </c>
      <c r="T346" s="8">
        <f t="shared" si="23"/>
        <v>40724.388460648144</v>
      </c>
    </row>
    <row r="347" spans="1:20" ht="45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f t="shared" si="20"/>
        <v>100.35000000000001</v>
      </c>
      <c r="P347">
        <f t="shared" si="21"/>
        <v>143.36000000000001</v>
      </c>
      <c r="Q347" t="s">
        <v>8322</v>
      </c>
      <c r="R347" t="s">
        <v>8323</v>
      </c>
      <c r="S347" s="8">
        <f t="shared" si="22"/>
        <v>42321.376296296294</v>
      </c>
      <c r="T347" s="8">
        <f t="shared" si="23"/>
        <v>42351.376296296294</v>
      </c>
    </row>
    <row r="348" spans="1:20" ht="60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f t="shared" si="20"/>
        <v>101.4</v>
      </c>
      <c r="P348">
        <f t="shared" si="21"/>
        <v>72.430000000000007</v>
      </c>
      <c r="Q348" t="s">
        <v>8322</v>
      </c>
      <c r="R348" t="s">
        <v>8323</v>
      </c>
      <c r="S348" s="8">
        <f t="shared" si="22"/>
        <v>41345.792673611111</v>
      </c>
      <c r="T348" s="8">
        <f t="shared" si="23"/>
        <v>41375.792673611111</v>
      </c>
    </row>
    <row r="349" spans="1:20" ht="60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f t="shared" si="20"/>
        <v>155.51428571428571</v>
      </c>
      <c r="P349">
        <f t="shared" si="21"/>
        <v>36.53</v>
      </c>
      <c r="Q349" t="s">
        <v>8322</v>
      </c>
      <c r="R349" t="s">
        <v>8323</v>
      </c>
      <c r="S349" s="8">
        <f t="shared" si="22"/>
        <v>41246.770243055558</v>
      </c>
      <c r="T349" s="8">
        <f t="shared" si="23"/>
        <v>41288.638888888891</v>
      </c>
    </row>
    <row r="350" spans="1:20" ht="45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f t="shared" si="20"/>
        <v>105.566</v>
      </c>
      <c r="P350">
        <f t="shared" si="21"/>
        <v>60.9</v>
      </c>
      <c r="Q350" t="s">
        <v>8322</v>
      </c>
      <c r="R350" t="s">
        <v>8323</v>
      </c>
      <c r="S350" s="8">
        <f t="shared" si="22"/>
        <v>40731.587465277778</v>
      </c>
      <c r="T350" s="8">
        <f t="shared" si="23"/>
        <v>40776.587465277778</v>
      </c>
    </row>
    <row r="351" spans="1:20" ht="60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f t="shared" si="20"/>
        <v>130.65</v>
      </c>
      <c r="P351">
        <f t="shared" si="21"/>
        <v>43.55</v>
      </c>
      <c r="Q351" t="s">
        <v>8322</v>
      </c>
      <c r="R351" t="s">
        <v>8323</v>
      </c>
      <c r="S351" s="8">
        <f t="shared" si="22"/>
        <v>41110.935891203706</v>
      </c>
      <c r="T351" s="8">
        <f t="shared" si="23"/>
        <v>41170.935891203706</v>
      </c>
    </row>
    <row r="352" spans="1:20" ht="30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f t="shared" si="20"/>
        <v>132.19</v>
      </c>
      <c r="P352">
        <f t="shared" si="21"/>
        <v>99.77</v>
      </c>
      <c r="Q352" t="s">
        <v>8322</v>
      </c>
      <c r="R352" t="s">
        <v>8323</v>
      </c>
      <c r="S352" s="8">
        <f t="shared" si="22"/>
        <v>40854.495266203703</v>
      </c>
      <c r="T352" s="8">
        <f t="shared" si="23"/>
        <v>40884.495266203703</v>
      </c>
    </row>
    <row r="353" spans="1:20" ht="45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f t="shared" si="20"/>
        <v>126</v>
      </c>
      <c r="P353">
        <f t="shared" si="21"/>
        <v>88.73</v>
      </c>
      <c r="Q353" t="s">
        <v>8322</v>
      </c>
      <c r="R353" t="s">
        <v>8323</v>
      </c>
      <c r="S353" s="8">
        <f t="shared" si="22"/>
        <v>40879.545682870368</v>
      </c>
      <c r="T353" s="8">
        <f t="shared" si="23"/>
        <v>40930</v>
      </c>
    </row>
    <row r="354" spans="1:20" ht="60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f t="shared" si="20"/>
        <v>160</v>
      </c>
      <c r="P354">
        <f t="shared" si="21"/>
        <v>4.92</v>
      </c>
      <c r="Q354" t="s">
        <v>8322</v>
      </c>
      <c r="R354" t="s">
        <v>8323</v>
      </c>
      <c r="S354" s="8">
        <f t="shared" si="22"/>
        <v>41486.174317129626</v>
      </c>
      <c r="T354" s="8">
        <f t="shared" si="23"/>
        <v>41546.174317129626</v>
      </c>
    </row>
    <row r="355" spans="1:20" ht="60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f t="shared" si="20"/>
        <v>120.48</v>
      </c>
      <c r="P355">
        <f t="shared" si="21"/>
        <v>17.82</v>
      </c>
      <c r="Q355" t="s">
        <v>8322</v>
      </c>
      <c r="R355" t="s">
        <v>8323</v>
      </c>
      <c r="S355" s="8">
        <f t="shared" si="22"/>
        <v>41598.170046296298</v>
      </c>
      <c r="T355" s="8">
        <f t="shared" si="23"/>
        <v>41628.170046296298</v>
      </c>
    </row>
    <row r="356" spans="1:20" ht="45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f t="shared" si="20"/>
        <v>125.52941176470588</v>
      </c>
      <c r="P356">
        <f t="shared" si="21"/>
        <v>187.19</v>
      </c>
      <c r="Q356" t="s">
        <v>8322</v>
      </c>
      <c r="R356" t="s">
        <v>8323</v>
      </c>
      <c r="S356" s="8">
        <f t="shared" si="22"/>
        <v>42101.914583333331</v>
      </c>
      <c r="T356" s="8">
        <f t="shared" si="23"/>
        <v>42132.958333333328</v>
      </c>
    </row>
    <row r="357" spans="1:20" ht="45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f t="shared" si="20"/>
        <v>114.40638297872341</v>
      </c>
      <c r="P357">
        <f t="shared" si="21"/>
        <v>234.81</v>
      </c>
      <c r="Q357" t="s">
        <v>8322</v>
      </c>
      <c r="R357" t="s">
        <v>8323</v>
      </c>
      <c r="S357" s="8">
        <f t="shared" si="22"/>
        <v>41945.779467592591</v>
      </c>
      <c r="T357" s="8">
        <f t="shared" si="23"/>
        <v>41976.777083333334</v>
      </c>
    </row>
    <row r="358" spans="1:20" ht="60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f t="shared" si="20"/>
        <v>315.13888888888891</v>
      </c>
      <c r="P358">
        <f t="shared" si="21"/>
        <v>105.05</v>
      </c>
      <c r="Q358" t="s">
        <v>8322</v>
      </c>
      <c r="R358" t="s">
        <v>8323</v>
      </c>
      <c r="S358" s="8">
        <f t="shared" si="22"/>
        <v>41579.484259259261</v>
      </c>
      <c r="T358" s="8">
        <f t="shared" si="23"/>
        <v>41598.957638888889</v>
      </c>
    </row>
    <row r="359" spans="1:20" ht="60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f t="shared" si="20"/>
        <v>122.39999999999999</v>
      </c>
      <c r="P359">
        <f t="shared" si="21"/>
        <v>56.67</v>
      </c>
      <c r="Q359" t="s">
        <v>8322</v>
      </c>
      <c r="R359" t="s">
        <v>8323</v>
      </c>
      <c r="S359" s="8">
        <f t="shared" si="22"/>
        <v>41667.025312500002</v>
      </c>
      <c r="T359" s="8">
        <f t="shared" si="23"/>
        <v>41684.583333333336</v>
      </c>
    </row>
    <row r="360" spans="1:20" ht="30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f t="shared" si="20"/>
        <v>106.73333333333332</v>
      </c>
      <c r="P360">
        <f t="shared" si="21"/>
        <v>39.049999999999997</v>
      </c>
      <c r="Q360" t="s">
        <v>8322</v>
      </c>
      <c r="R360" t="s">
        <v>8323</v>
      </c>
      <c r="S360" s="8">
        <f t="shared" si="22"/>
        <v>41943.354097222225</v>
      </c>
      <c r="T360" s="8">
        <f t="shared" si="23"/>
        <v>41973.957638888889</v>
      </c>
    </row>
    <row r="361" spans="1:20" ht="60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f t="shared" si="20"/>
        <v>158.33333333333331</v>
      </c>
      <c r="P361">
        <f t="shared" si="21"/>
        <v>68.349999999999994</v>
      </c>
      <c r="Q361" t="s">
        <v>8322</v>
      </c>
      <c r="R361" t="s">
        <v>8323</v>
      </c>
      <c r="S361" s="8">
        <f t="shared" si="22"/>
        <v>41829.252650462964</v>
      </c>
      <c r="T361" s="8">
        <f t="shared" si="23"/>
        <v>41862.252650462964</v>
      </c>
    </row>
    <row r="362" spans="1:20" ht="60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f t="shared" si="20"/>
        <v>107.4</v>
      </c>
      <c r="P362">
        <f t="shared" si="21"/>
        <v>169.58</v>
      </c>
      <c r="Q362" t="s">
        <v>8322</v>
      </c>
      <c r="R362" t="s">
        <v>8323</v>
      </c>
      <c r="S362" s="8">
        <f t="shared" si="22"/>
        <v>42161.896782407406</v>
      </c>
      <c r="T362" s="8">
        <f t="shared" si="23"/>
        <v>42175.896782407406</v>
      </c>
    </row>
    <row r="363" spans="1:20" ht="30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f t="shared" si="20"/>
        <v>102.25999999999999</v>
      </c>
      <c r="P363">
        <f t="shared" si="21"/>
        <v>141.41999999999999</v>
      </c>
      <c r="Q363" t="s">
        <v>8322</v>
      </c>
      <c r="R363" t="s">
        <v>8323</v>
      </c>
      <c r="S363" s="8">
        <f t="shared" si="22"/>
        <v>41401.398217592592</v>
      </c>
      <c r="T363" s="8">
        <f t="shared" si="23"/>
        <v>41436.398217592592</v>
      </c>
    </row>
    <row r="364" spans="1:20" ht="60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f t="shared" si="20"/>
        <v>110.71428571428572</v>
      </c>
      <c r="P364">
        <f t="shared" si="21"/>
        <v>67.39</v>
      </c>
      <c r="Q364" t="s">
        <v>8322</v>
      </c>
      <c r="R364" t="s">
        <v>8323</v>
      </c>
      <c r="S364" s="8">
        <f t="shared" si="22"/>
        <v>41689.667962962965</v>
      </c>
      <c r="T364" s="8">
        <f t="shared" si="23"/>
        <v>41719.626296296294</v>
      </c>
    </row>
    <row r="365" spans="1:20" ht="60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f t="shared" si="20"/>
        <v>148</v>
      </c>
      <c r="P365">
        <f t="shared" si="21"/>
        <v>54.27</v>
      </c>
      <c r="Q365" t="s">
        <v>8322</v>
      </c>
      <c r="R365" t="s">
        <v>8323</v>
      </c>
      <c r="S365" s="8">
        <f t="shared" si="22"/>
        <v>40990.459317129629</v>
      </c>
      <c r="T365" s="8">
        <f t="shared" si="23"/>
        <v>41015.625</v>
      </c>
    </row>
    <row r="366" spans="1:20" ht="45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f t="shared" si="20"/>
        <v>102.32000000000001</v>
      </c>
      <c r="P366">
        <f t="shared" si="21"/>
        <v>82.52</v>
      </c>
      <c r="Q366" t="s">
        <v>8322</v>
      </c>
      <c r="R366" t="s">
        <v>8323</v>
      </c>
      <c r="S366" s="8">
        <f t="shared" si="22"/>
        <v>41226.70721064815</v>
      </c>
      <c r="T366" s="8">
        <f t="shared" si="23"/>
        <v>41256.70721064815</v>
      </c>
    </row>
    <row r="367" spans="1:20" ht="60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f t="shared" si="20"/>
        <v>179.09909909909908</v>
      </c>
      <c r="P367">
        <f t="shared" si="21"/>
        <v>53.73</v>
      </c>
      <c r="Q367" t="s">
        <v>8322</v>
      </c>
      <c r="R367" t="s">
        <v>8323</v>
      </c>
      <c r="S367" s="8">
        <f t="shared" si="22"/>
        <v>41367.322280092594</v>
      </c>
      <c r="T367" s="8">
        <f t="shared" si="23"/>
        <v>41397.322280092594</v>
      </c>
    </row>
    <row r="368" spans="1:20" ht="30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f t="shared" si="20"/>
        <v>111.08135252761969</v>
      </c>
      <c r="P368">
        <f t="shared" si="21"/>
        <v>34.21</v>
      </c>
      <c r="Q368" t="s">
        <v>8322</v>
      </c>
      <c r="R368" t="s">
        <v>8323</v>
      </c>
      <c r="S368" s="8">
        <f t="shared" si="22"/>
        <v>41156.792928240742</v>
      </c>
      <c r="T368" s="8">
        <f t="shared" si="23"/>
        <v>41174.915972222225</v>
      </c>
    </row>
    <row r="369" spans="1:20" ht="60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f t="shared" si="20"/>
        <v>100.04285714285714</v>
      </c>
      <c r="P369">
        <f t="shared" si="21"/>
        <v>127.33</v>
      </c>
      <c r="Q369" t="s">
        <v>8322</v>
      </c>
      <c r="R369" t="s">
        <v>8323</v>
      </c>
      <c r="S369" s="8">
        <f t="shared" si="22"/>
        <v>41988.298831018517</v>
      </c>
      <c r="T369" s="8">
        <f t="shared" si="23"/>
        <v>42019.204166666663</v>
      </c>
    </row>
    <row r="370" spans="1:20" ht="45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f t="shared" si="20"/>
        <v>100.25</v>
      </c>
      <c r="P370">
        <f t="shared" si="21"/>
        <v>45.57</v>
      </c>
      <c r="Q370" t="s">
        <v>8322</v>
      </c>
      <c r="R370" t="s">
        <v>8323</v>
      </c>
      <c r="S370" s="8">
        <f t="shared" si="22"/>
        <v>41831.596828703703</v>
      </c>
      <c r="T370" s="8">
        <f t="shared" si="23"/>
        <v>41861.596828703703</v>
      </c>
    </row>
    <row r="371" spans="1:20" ht="60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f t="shared" si="20"/>
        <v>105.56</v>
      </c>
      <c r="P371">
        <f t="shared" si="21"/>
        <v>95.96</v>
      </c>
      <c r="Q371" t="s">
        <v>8322</v>
      </c>
      <c r="R371" t="s">
        <v>8323</v>
      </c>
      <c r="S371" s="8">
        <f t="shared" si="22"/>
        <v>42733.69131944445</v>
      </c>
      <c r="T371" s="8">
        <f t="shared" si="23"/>
        <v>42763.69131944445</v>
      </c>
    </row>
    <row r="372" spans="1:20" ht="60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f t="shared" si="20"/>
        <v>102.58775877587757</v>
      </c>
      <c r="P372">
        <f t="shared" si="21"/>
        <v>77.27</v>
      </c>
      <c r="Q372" t="s">
        <v>8322</v>
      </c>
      <c r="R372" t="s">
        <v>8323</v>
      </c>
      <c r="S372" s="8">
        <f t="shared" si="22"/>
        <v>41299.628148148149</v>
      </c>
      <c r="T372" s="8">
        <f t="shared" si="23"/>
        <v>41329.628148148149</v>
      </c>
    </row>
    <row r="373" spans="1:20" ht="45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f t="shared" si="20"/>
        <v>118.5</v>
      </c>
      <c r="P373">
        <f t="shared" si="21"/>
        <v>57.34</v>
      </c>
      <c r="Q373" t="s">
        <v>8322</v>
      </c>
      <c r="R373" t="s">
        <v>8323</v>
      </c>
      <c r="S373" s="8">
        <f t="shared" si="22"/>
        <v>40713.380497685182</v>
      </c>
      <c r="T373" s="8">
        <f t="shared" si="23"/>
        <v>40759.380497685182</v>
      </c>
    </row>
    <row r="374" spans="1:20" ht="60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f t="shared" si="20"/>
        <v>111.7</v>
      </c>
      <c r="P374">
        <f t="shared" si="21"/>
        <v>53.19</v>
      </c>
      <c r="Q374" t="s">
        <v>8322</v>
      </c>
      <c r="R374" t="s">
        <v>8323</v>
      </c>
      <c r="S374" s="8">
        <f t="shared" si="22"/>
        <v>42639.171493055561</v>
      </c>
      <c r="T374" s="8">
        <f t="shared" si="23"/>
        <v>42659.208333333328</v>
      </c>
    </row>
    <row r="375" spans="1:20" ht="60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f t="shared" si="20"/>
        <v>128</v>
      </c>
      <c r="P375">
        <f t="shared" si="21"/>
        <v>492.31</v>
      </c>
      <c r="Q375" t="s">
        <v>8322</v>
      </c>
      <c r="R375" t="s">
        <v>8323</v>
      </c>
      <c r="S375" s="8">
        <f t="shared" si="22"/>
        <v>42019.340173611112</v>
      </c>
      <c r="T375" s="8">
        <f t="shared" si="23"/>
        <v>42049.340173611112</v>
      </c>
    </row>
    <row r="376" spans="1:20" ht="60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f t="shared" si="20"/>
        <v>103.75000000000001</v>
      </c>
      <c r="P376">
        <f t="shared" si="21"/>
        <v>42.35</v>
      </c>
      <c r="Q376" t="s">
        <v>8322</v>
      </c>
      <c r="R376" t="s">
        <v>8323</v>
      </c>
      <c r="S376" s="8">
        <f t="shared" si="22"/>
        <v>41249.499085648145</v>
      </c>
      <c r="T376" s="8">
        <f t="shared" si="23"/>
        <v>41279.499085648145</v>
      </c>
    </row>
    <row r="377" spans="1:20" ht="45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f t="shared" si="20"/>
        <v>101.9076</v>
      </c>
      <c r="P377">
        <f t="shared" si="21"/>
        <v>37.47</v>
      </c>
      <c r="Q377" t="s">
        <v>8322</v>
      </c>
      <c r="R377" t="s">
        <v>8323</v>
      </c>
      <c r="S377" s="8">
        <f t="shared" si="22"/>
        <v>41383.355057870373</v>
      </c>
      <c r="T377" s="8">
        <f t="shared" si="23"/>
        <v>41413.77847222222</v>
      </c>
    </row>
    <row r="378" spans="1:20" ht="45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f t="shared" si="20"/>
        <v>117.71428571428571</v>
      </c>
      <c r="P378">
        <f t="shared" si="21"/>
        <v>37.450000000000003</v>
      </c>
      <c r="Q378" t="s">
        <v>8322</v>
      </c>
      <c r="R378" t="s">
        <v>8323</v>
      </c>
      <c r="S378" s="8">
        <f t="shared" si="22"/>
        <v>40590.516886574071</v>
      </c>
      <c r="T378" s="8">
        <f t="shared" si="23"/>
        <v>40651.475219907406</v>
      </c>
    </row>
    <row r="379" spans="1:20" ht="60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f t="shared" si="20"/>
        <v>238</v>
      </c>
      <c r="P379">
        <f t="shared" si="21"/>
        <v>33.06</v>
      </c>
      <c r="Q379" t="s">
        <v>8322</v>
      </c>
      <c r="R379" t="s">
        <v>8323</v>
      </c>
      <c r="S379" s="8">
        <f t="shared" si="22"/>
        <v>41234.804560185185</v>
      </c>
      <c r="T379" s="8">
        <f t="shared" si="23"/>
        <v>41248.804560185185</v>
      </c>
    </row>
    <row r="380" spans="1:20" ht="45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f t="shared" si="20"/>
        <v>102</v>
      </c>
      <c r="P380">
        <f t="shared" si="21"/>
        <v>134.21</v>
      </c>
      <c r="Q380" t="s">
        <v>8322</v>
      </c>
      <c r="R380" t="s">
        <v>8323</v>
      </c>
      <c r="S380" s="8">
        <f t="shared" si="22"/>
        <v>40429.586435185185</v>
      </c>
      <c r="T380" s="8">
        <f t="shared" si="23"/>
        <v>40459.586435185185</v>
      </c>
    </row>
    <row r="381" spans="1:20" ht="45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f t="shared" si="20"/>
        <v>101.92000000000002</v>
      </c>
      <c r="P381">
        <f t="shared" si="21"/>
        <v>51.47</v>
      </c>
      <c r="Q381" t="s">
        <v>8322</v>
      </c>
      <c r="R381" t="s">
        <v>8323</v>
      </c>
      <c r="S381" s="8">
        <f t="shared" si="22"/>
        <v>41789.080312500002</v>
      </c>
      <c r="T381" s="8">
        <f t="shared" si="23"/>
        <v>41829.080312500002</v>
      </c>
    </row>
    <row r="382" spans="1:20" ht="45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f t="shared" si="20"/>
        <v>104</v>
      </c>
      <c r="P382">
        <f t="shared" si="21"/>
        <v>38.520000000000003</v>
      </c>
      <c r="Q382" t="s">
        <v>8325</v>
      </c>
      <c r="R382" t="s">
        <v>8326</v>
      </c>
      <c r="S382" s="8">
        <f t="shared" si="22"/>
        <v>40636.423900462964</v>
      </c>
      <c r="T382" s="8">
        <f t="shared" si="23"/>
        <v>40666.423900462964</v>
      </c>
    </row>
    <row r="383" spans="1:20" ht="45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f t="shared" si="20"/>
        <v>133.15375</v>
      </c>
      <c r="P383">
        <f t="shared" si="21"/>
        <v>42.61</v>
      </c>
      <c r="Q383" t="s">
        <v>8325</v>
      </c>
      <c r="R383" t="s">
        <v>8326</v>
      </c>
      <c r="S383" s="8">
        <f t="shared" si="22"/>
        <v>41402.750856481478</v>
      </c>
      <c r="T383" s="8">
        <f t="shared" si="23"/>
        <v>41432.750856481478</v>
      </c>
    </row>
    <row r="384" spans="1:20" ht="45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f t="shared" si="20"/>
        <v>100</v>
      </c>
      <c r="P384">
        <f t="shared" si="21"/>
        <v>50</v>
      </c>
      <c r="Q384" t="s">
        <v>8325</v>
      </c>
      <c r="R384" t="s">
        <v>8326</v>
      </c>
      <c r="S384" s="8">
        <f t="shared" si="22"/>
        <v>41116.508125</v>
      </c>
      <c r="T384" s="8">
        <f t="shared" si="23"/>
        <v>41146.508125</v>
      </c>
    </row>
    <row r="385" spans="1:20" ht="60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f t="shared" si="20"/>
        <v>148.13333333333333</v>
      </c>
      <c r="P385">
        <f t="shared" si="21"/>
        <v>63.49</v>
      </c>
      <c r="Q385" t="s">
        <v>8325</v>
      </c>
      <c r="R385" t="s">
        <v>8326</v>
      </c>
      <c r="S385" s="8">
        <f t="shared" si="22"/>
        <v>40987.523715277777</v>
      </c>
      <c r="T385" s="8">
        <f t="shared" si="23"/>
        <v>41026.666666666664</v>
      </c>
    </row>
    <row r="386" spans="1:20" ht="60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f t="shared" ref="O386:O449" si="24">E386/D386*100</f>
        <v>102.49999999999999</v>
      </c>
      <c r="P386">
        <f t="shared" ref="P386:P449" si="25">ROUND(E386/L386,2)</f>
        <v>102.5</v>
      </c>
      <c r="Q386" t="s">
        <v>8325</v>
      </c>
      <c r="R386" t="s">
        <v>8326</v>
      </c>
      <c r="S386" s="8">
        <f t="shared" ref="S386:S449" si="26">(J386/86400)+25569+(-6/24)</f>
        <v>41674.899525462963</v>
      </c>
      <c r="T386" s="8">
        <f t="shared" ref="T386:T449" si="27">(I386/86400)+25569+(-6/24)</f>
        <v>41714.857858796298</v>
      </c>
    </row>
    <row r="387" spans="1:20" ht="60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f t="shared" si="24"/>
        <v>180.62799999999999</v>
      </c>
      <c r="P387">
        <f t="shared" si="25"/>
        <v>31.14</v>
      </c>
      <c r="Q387" t="s">
        <v>8325</v>
      </c>
      <c r="R387" t="s">
        <v>8326</v>
      </c>
      <c r="S387" s="8">
        <f t="shared" si="26"/>
        <v>41303.343923611115</v>
      </c>
      <c r="T387" s="8">
        <f t="shared" si="27"/>
        <v>41333.343923611115</v>
      </c>
    </row>
    <row r="388" spans="1:20" ht="45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f t="shared" si="24"/>
        <v>142.79999999999998</v>
      </c>
      <c r="P388">
        <f t="shared" si="25"/>
        <v>162.27000000000001</v>
      </c>
      <c r="Q388" t="s">
        <v>8325</v>
      </c>
      <c r="R388" t="s">
        <v>8326</v>
      </c>
      <c r="S388" s="8">
        <f t="shared" si="26"/>
        <v>40982.805949074071</v>
      </c>
      <c r="T388" s="8">
        <f t="shared" si="27"/>
        <v>41040.407638888893</v>
      </c>
    </row>
    <row r="389" spans="1:20" ht="60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f t="shared" si="24"/>
        <v>114.16666666666666</v>
      </c>
      <c r="P389">
        <f t="shared" si="25"/>
        <v>80.59</v>
      </c>
      <c r="Q389" t="s">
        <v>8325</v>
      </c>
      <c r="R389" t="s">
        <v>8326</v>
      </c>
      <c r="S389" s="8">
        <f t="shared" si="26"/>
        <v>41549.377615740741</v>
      </c>
      <c r="T389" s="8">
        <f t="shared" si="27"/>
        <v>41579.377615740741</v>
      </c>
    </row>
    <row r="390" spans="1:20" ht="60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f t="shared" si="24"/>
        <v>203.505</v>
      </c>
      <c r="P390">
        <f t="shared" si="25"/>
        <v>59.85</v>
      </c>
      <c r="Q390" t="s">
        <v>8325</v>
      </c>
      <c r="R390" t="s">
        <v>8326</v>
      </c>
      <c r="S390" s="8">
        <f t="shared" si="26"/>
        <v>41058.756805555553</v>
      </c>
      <c r="T390" s="8">
        <f t="shared" si="27"/>
        <v>41096.915972222225</v>
      </c>
    </row>
    <row r="391" spans="1:20" ht="45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f t="shared" si="24"/>
        <v>109.41176470588236</v>
      </c>
      <c r="P391">
        <f t="shared" si="25"/>
        <v>132.86000000000001</v>
      </c>
      <c r="Q391" t="s">
        <v>8325</v>
      </c>
      <c r="R391" t="s">
        <v>8326</v>
      </c>
      <c r="S391" s="8">
        <f t="shared" si="26"/>
        <v>41276.936111111107</v>
      </c>
      <c r="T391" s="8">
        <f t="shared" si="27"/>
        <v>41295.082638888889</v>
      </c>
    </row>
    <row r="392" spans="1:20" ht="60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f t="shared" si="24"/>
        <v>144.37459999999999</v>
      </c>
      <c r="P392">
        <f t="shared" si="25"/>
        <v>92.55</v>
      </c>
      <c r="Q392" t="s">
        <v>8325</v>
      </c>
      <c r="R392" t="s">
        <v>8326</v>
      </c>
      <c r="S392" s="8">
        <f t="shared" si="26"/>
        <v>41275.797905092593</v>
      </c>
      <c r="T392" s="8">
        <f t="shared" si="27"/>
        <v>41305.797905092593</v>
      </c>
    </row>
    <row r="393" spans="1:20" ht="60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f t="shared" si="24"/>
        <v>103.86666666666666</v>
      </c>
      <c r="P393">
        <f t="shared" si="25"/>
        <v>60.86</v>
      </c>
      <c r="Q393" t="s">
        <v>8325</v>
      </c>
      <c r="R393" t="s">
        <v>8326</v>
      </c>
      <c r="S393" s="8">
        <f t="shared" si="26"/>
        <v>41557.530624999999</v>
      </c>
      <c r="T393" s="8">
        <f t="shared" si="27"/>
        <v>41590.999305555553</v>
      </c>
    </row>
    <row r="394" spans="1:20" ht="30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f t="shared" si="24"/>
        <v>100.44440000000002</v>
      </c>
      <c r="P394">
        <f t="shared" si="25"/>
        <v>41.85</v>
      </c>
      <c r="Q394" t="s">
        <v>8325</v>
      </c>
      <c r="R394" t="s">
        <v>8326</v>
      </c>
      <c r="S394" s="8">
        <f t="shared" si="26"/>
        <v>41555.62364583333</v>
      </c>
      <c r="T394" s="8">
        <f t="shared" si="27"/>
        <v>41585.665312500001</v>
      </c>
    </row>
    <row r="395" spans="1:20" ht="60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f t="shared" si="24"/>
        <v>102.77927272727271</v>
      </c>
      <c r="P395">
        <f t="shared" si="25"/>
        <v>88.33</v>
      </c>
      <c r="Q395" t="s">
        <v>8325</v>
      </c>
      <c r="R395" t="s">
        <v>8326</v>
      </c>
      <c r="S395" s="8">
        <f t="shared" si="26"/>
        <v>41442.491249999999</v>
      </c>
      <c r="T395" s="8">
        <f t="shared" si="27"/>
        <v>41457.957638888889</v>
      </c>
    </row>
    <row r="396" spans="1:20" ht="60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f t="shared" si="24"/>
        <v>105.31250000000001</v>
      </c>
      <c r="P396">
        <f t="shared" si="25"/>
        <v>158.96</v>
      </c>
      <c r="Q396" t="s">
        <v>8325</v>
      </c>
      <c r="R396" t="s">
        <v>8326</v>
      </c>
      <c r="S396" s="8">
        <f t="shared" si="26"/>
        <v>40735.865011574075</v>
      </c>
      <c r="T396" s="8">
        <f t="shared" si="27"/>
        <v>40791.462500000001</v>
      </c>
    </row>
    <row r="397" spans="1:20" ht="60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f t="shared" si="24"/>
        <v>111.78571428571429</v>
      </c>
      <c r="P397">
        <f t="shared" si="25"/>
        <v>85.05</v>
      </c>
      <c r="Q397" t="s">
        <v>8325</v>
      </c>
      <c r="R397" t="s">
        <v>8326</v>
      </c>
      <c r="S397" s="8">
        <f t="shared" si="26"/>
        <v>40963.363032407404</v>
      </c>
      <c r="T397" s="8">
        <f t="shared" si="27"/>
        <v>41005.957638888889</v>
      </c>
    </row>
    <row r="398" spans="1:20" ht="60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f t="shared" si="24"/>
        <v>101.35000000000001</v>
      </c>
      <c r="P398">
        <f t="shared" si="25"/>
        <v>112.61</v>
      </c>
      <c r="Q398" t="s">
        <v>8325</v>
      </c>
      <c r="R398" t="s">
        <v>8326</v>
      </c>
      <c r="S398" s="8">
        <f t="shared" si="26"/>
        <v>41502.632928240739</v>
      </c>
      <c r="T398" s="8">
        <f t="shared" si="27"/>
        <v>41532.631944444445</v>
      </c>
    </row>
    <row r="399" spans="1:20" ht="60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f t="shared" si="24"/>
        <v>107.53333333333333</v>
      </c>
      <c r="P399">
        <f t="shared" si="25"/>
        <v>45.44</v>
      </c>
      <c r="Q399" t="s">
        <v>8325</v>
      </c>
      <c r="R399" t="s">
        <v>8326</v>
      </c>
      <c r="S399" s="8">
        <f t="shared" si="26"/>
        <v>40996.744074074071</v>
      </c>
      <c r="T399" s="8">
        <f t="shared" si="27"/>
        <v>41027.916666666664</v>
      </c>
    </row>
    <row r="400" spans="1:20" ht="45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f t="shared" si="24"/>
        <v>114.88571428571429</v>
      </c>
      <c r="P400">
        <f t="shared" si="25"/>
        <v>46.22</v>
      </c>
      <c r="Q400" t="s">
        <v>8325</v>
      </c>
      <c r="R400" t="s">
        <v>8326</v>
      </c>
      <c r="S400" s="8">
        <f t="shared" si="26"/>
        <v>41882.340127314819</v>
      </c>
      <c r="T400" s="8">
        <f t="shared" si="27"/>
        <v>41912.340127314819</v>
      </c>
    </row>
    <row r="401" spans="1:20" ht="60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f t="shared" si="24"/>
        <v>100.02</v>
      </c>
      <c r="P401">
        <f t="shared" si="25"/>
        <v>178.61</v>
      </c>
      <c r="Q401" t="s">
        <v>8325</v>
      </c>
      <c r="R401" t="s">
        <v>8326</v>
      </c>
      <c r="S401" s="8">
        <f t="shared" si="26"/>
        <v>40996.417199074072</v>
      </c>
      <c r="T401" s="8">
        <f t="shared" si="27"/>
        <v>41026.417199074072</v>
      </c>
    </row>
    <row r="402" spans="1:20" ht="45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f t="shared" si="24"/>
        <v>152.13333333333335</v>
      </c>
      <c r="P402">
        <f t="shared" si="25"/>
        <v>40.75</v>
      </c>
      <c r="Q402" t="s">
        <v>8325</v>
      </c>
      <c r="R402" t="s">
        <v>8326</v>
      </c>
      <c r="S402" s="8">
        <f t="shared" si="26"/>
        <v>41863.183495370373</v>
      </c>
      <c r="T402" s="8">
        <f t="shared" si="27"/>
        <v>41893.183495370373</v>
      </c>
    </row>
    <row r="403" spans="1:20" ht="45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f t="shared" si="24"/>
        <v>111.52149999999999</v>
      </c>
      <c r="P403">
        <f t="shared" si="25"/>
        <v>43.73</v>
      </c>
      <c r="Q403" t="s">
        <v>8325</v>
      </c>
      <c r="R403" t="s">
        <v>8326</v>
      </c>
      <c r="S403" s="8">
        <f t="shared" si="26"/>
        <v>40695.545370370368</v>
      </c>
      <c r="T403" s="8">
        <f t="shared" si="27"/>
        <v>40725.545370370368</v>
      </c>
    </row>
    <row r="404" spans="1:20" ht="60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f t="shared" si="24"/>
        <v>101.33333333333334</v>
      </c>
      <c r="P404">
        <f t="shared" si="25"/>
        <v>81.069999999999993</v>
      </c>
      <c r="Q404" t="s">
        <v>8325</v>
      </c>
      <c r="R404" t="s">
        <v>8326</v>
      </c>
      <c r="S404" s="8">
        <f t="shared" si="26"/>
        <v>41122.772268518514</v>
      </c>
      <c r="T404" s="8">
        <f t="shared" si="27"/>
        <v>41168.920138888891</v>
      </c>
    </row>
    <row r="405" spans="1:20" ht="60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f t="shared" si="24"/>
        <v>123.2608695652174</v>
      </c>
      <c r="P405">
        <f t="shared" si="25"/>
        <v>74.61</v>
      </c>
      <c r="Q405" t="s">
        <v>8325</v>
      </c>
      <c r="R405" t="s">
        <v>8326</v>
      </c>
      <c r="S405" s="8">
        <f t="shared" si="26"/>
        <v>40665.699976851851</v>
      </c>
      <c r="T405" s="8">
        <f t="shared" si="27"/>
        <v>40691.791666666664</v>
      </c>
    </row>
    <row r="406" spans="1:20" ht="60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f t="shared" si="24"/>
        <v>100</v>
      </c>
      <c r="P406">
        <f t="shared" si="25"/>
        <v>305.56</v>
      </c>
      <c r="Q406" t="s">
        <v>8325</v>
      </c>
      <c r="R406" t="s">
        <v>8326</v>
      </c>
      <c r="S406" s="8">
        <f t="shared" si="26"/>
        <v>40729.855624999997</v>
      </c>
      <c r="T406" s="8">
        <f t="shared" si="27"/>
        <v>40746.915972222225</v>
      </c>
    </row>
    <row r="407" spans="1:20" ht="45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f t="shared" si="24"/>
        <v>105</v>
      </c>
      <c r="P407">
        <f t="shared" si="25"/>
        <v>58.33</v>
      </c>
      <c r="Q407" t="s">
        <v>8325</v>
      </c>
      <c r="R407" t="s">
        <v>8326</v>
      </c>
      <c r="S407" s="8">
        <f t="shared" si="26"/>
        <v>40690.573055555556</v>
      </c>
      <c r="T407" s="8">
        <f t="shared" si="27"/>
        <v>40740.708333333336</v>
      </c>
    </row>
    <row r="408" spans="1:20" ht="30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f t="shared" si="24"/>
        <v>104.4375</v>
      </c>
      <c r="P408">
        <f t="shared" si="25"/>
        <v>117.68</v>
      </c>
      <c r="Q408" t="s">
        <v>8325</v>
      </c>
      <c r="R408" t="s">
        <v>8326</v>
      </c>
      <c r="S408" s="8">
        <f t="shared" si="26"/>
        <v>40763.441423611112</v>
      </c>
      <c r="T408" s="8">
        <f t="shared" si="27"/>
        <v>40793.441423611112</v>
      </c>
    </row>
    <row r="409" spans="1:20" ht="30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f t="shared" si="24"/>
        <v>105.125</v>
      </c>
      <c r="P409">
        <f t="shared" si="25"/>
        <v>73.77</v>
      </c>
      <c r="Q409" t="s">
        <v>8325</v>
      </c>
      <c r="R409" t="s">
        <v>8326</v>
      </c>
      <c r="S409" s="8">
        <f t="shared" si="26"/>
        <v>42759.378599537042</v>
      </c>
      <c r="T409" s="8">
        <f t="shared" si="27"/>
        <v>42794.833333333328</v>
      </c>
    </row>
    <row r="410" spans="1:20" ht="60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f t="shared" si="24"/>
        <v>100</v>
      </c>
      <c r="P410">
        <f t="shared" si="25"/>
        <v>104.65</v>
      </c>
      <c r="Q410" t="s">
        <v>8325</v>
      </c>
      <c r="R410" t="s">
        <v>8326</v>
      </c>
      <c r="S410" s="8">
        <f t="shared" si="26"/>
        <v>41961.850532407407</v>
      </c>
      <c r="T410" s="8">
        <f t="shared" si="27"/>
        <v>41994.957638888889</v>
      </c>
    </row>
    <row r="411" spans="1:20" ht="45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f t="shared" si="24"/>
        <v>103.77499999999999</v>
      </c>
      <c r="P411">
        <f t="shared" si="25"/>
        <v>79.83</v>
      </c>
      <c r="Q411" t="s">
        <v>8325</v>
      </c>
      <c r="R411" t="s">
        <v>8326</v>
      </c>
      <c r="S411" s="8">
        <f t="shared" si="26"/>
        <v>41628.583680555559</v>
      </c>
      <c r="T411" s="8">
        <f t="shared" si="27"/>
        <v>41658.583680555559</v>
      </c>
    </row>
    <row r="412" spans="1:20" ht="60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f t="shared" si="24"/>
        <v>105</v>
      </c>
      <c r="P412">
        <f t="shared" si="25"/>
        <v>58.33</v>
      </c>
      <c r="Q412" t="s">
        <v>8325</v>
      </c>
      <c r="R412" t="s">
        <v>8326</v>
      </c>
      <c r="S412" s="8">
        <f t="shared" si="26"/>
        <v>41122.806273148148</v>
      </c>
      <c r="T412" s="8">
        <f t="shared" si="27"/>
        <v>41152.806273148148</v>
      </c>
    </row>
    <row r="413" spans="1:20" ht="45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f t="shared" si="24"/>
        <v>104</v>
      </c>
      <c r="P413">
        <f t="shared" si="25"/>
        <v>86.67</v>
      </c>
      <c r="Q413" t="s">
        <v>8325</v>
      </c>
      <c r="R413" t="s">
        <v>8326</v>
      </c>
      <c r="S413" s="8">
        <f t="shared" si="26"/>
        <v>41443.393541666665</v>
      </c>
      <c r="T413" s="8">
        <f t="shared" si="27"/>
        <v>41465.452777777777</v>
      </c>
    </row>
    <row r="414" spans="1:20" ht="60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f t="shared" si="24"/>
        <v>151.83333333333334</v>
      </c>
      <c r="P414">
        <f t="shared" si="25"/>
        <v>27.61</v>
      </c>
      <c r="Q414" t="s">
        <v>8325</v>
      </c>
      <c r="R414" t="s">
        <v>8326</v>
      </c>
      <c r="S414" s="8">
        <f t="shared" si="26"/>
        <v>41281.767962962964</v>
      </c>
      <c r="T414" s="8">
        <f t="shared" si="27"/>
        <v>41334.331944444442</v>
      </c>
    </row>
    <row r="415" spans="1:20" ht="30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f t="shared" si="24"/>
        <v>159.99600000000001</v>
      </c>
      <c r="P415">
        <f t="shared" si="25"/>
        <v>25</v>
      </c>
      <c r="Q415" t="s">
        <v>8325</v>
      </c>
      <c r="R415" t="s">
        <v>8326</v>
      </c>
      <c r="S415" s="8">
        <f t="shared" si="26"/>
        <v>41080.710243055553</v>
      </c>
      <c r="T415" s="8">
        <f t="shared" si="27"/>
        <v>41110.710243055553</v>
      </c>
    </row>
    <row r="416" spans="1:20" ht="60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f t="shared" si="24"/>
        <v>127.3</v>
      </c>
      <c r="P416">
        <f t="shared" si="25"/>
        <v>45.46</v>
      </c>
      <c r="Q416" t="s">
        <v>8325</v>
      </c>
      <c r="R416" t="s">
        <v>8326</v>
      </c>
      <c r="S416" s="8">
        <f t="shared" si="26"/>
        <v>40679.493067129632</v>
      </c>
      <c r="T416" s="8">
        <f t="shared" si="27"/>
        <v>40694.50277777778</v>
      </c>
    </row>
    <row r="417" spans="1:20" ht="30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f t="shared" si="24"/>
        <v>107</v>
      </c>
      <c r="P417">
        <f t="shared" si="25"/>
        <v>99.53</v>
      </c>
      <c r="Q417" t="s">
        <v>8325</v>
      </c>
      <c r="R417" t="s">
        <v>8326</v>
      </c>
      <c r="S417" s="8">
        <f t="shared" si="26"/>
        <v>41914.667858796296</v>
      </c>
      <c r="T417" s="8">
        <f t="shared" si="27"/>
        <v>41944.667858796296</v>
      </c>
    </row>
    <row r="418" spans="1:20" ht="45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f t="shared" si="24"/>
        <v>115.12214285714286</v>
      </c>
      <c r="P418">
        <f t="shared" si="25"/>
        <v>39.31</v>
      </c>
      <c r="Q418" t="s">
        <v>8325</v>
      </c>
      <c r="R418" t="s">
        <v>8326</v>
      </c>
      <c r="S418" s="8">
        <f t="shared" si="26"/>
        <v>41341.620868055557</v>
      </c>
      <c r="T418" s="8">
        <f t="shared" si="27"/>
        <v>41373.020833333336</v>
      </c>
    </row>
    <row r="419" spans="1:20" ht="45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f t="shared" si="24"/>
        <v>137.11066666666665</v>
      </c>
      <c r="P419">
        <f t="shared" si="25"/>
        <v>89.42</v>
      </c>
      <c r="Q419" t="s">
        <v>8325</v>
      </c>
      <c r="R419" t="s">
        <v>8326</v>
      </c>
      <c r="S419" s="8">
        <f t="shared" si="26"/>
        <v>40925.349664351852</v>
      </c>
      <c r="T419" s="8">
        <f t="shared" si="27"/>
        <v>40978.957638888889</v>
      </c>
    </row>
    <row r="420" spans="1:20" ht="60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f t="shared" si="24"/>
        <v>155.71428571428572</v>
      </c>
      <c r="P420">
        <f t="shared" si="25"/>
        <v>28.68</v>
      </c>
      <c r="Q420" t="s">
        <v>8325</v>
      </c>
      <c r="R420" t="s">
        <v>8326</v>
      </c>
      <c r="S420" s="8">
        <f t="shared" si="26"/>
        <v>41120.632881944446</v>
      </c>
      <c r="T420" s="8">
        <f t="shared" si="27"/>
        <v>41128.459027777775</v>
      </c>
    </row>
    <row r="421" spans="1:20" ht="30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f t="shared" si="24"/>
        <v>108.74999999999999</v>
      </c>
      <c r="P421">
        <f t="shared" si="25"/>
        <v>31.07</v>
      </c>
      <c r="Q421" t="s">
        <v>8325</v>
      </c>
      <c r="R421" t="s">
        <v>8326</v>
      </c>
      <c r="S421" s="8">
        <f t="shared" si="26"/>
        <v>41619.748310185183</v>
      </c>
      <c r="T421" s="8">
        <f t="shared" si="27"/>
        <v>41628.947222222225</v>
      </c>
    </row>
    <row r="422" spans="1:20" ht="45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f t="shared" si="24"/>
        <v>134.05000000000001</v>
      </c>
      <c r="P422">
        <f t="shared" si="25"/>
        <v>70.55</v>
      </c>
      <c r="Q422" t="s">
        <v>8325</v>
      </c>
      <c r="R422" t="s">
        <v>8326</v>
      </c>
      <c r="S422" s="8">
        <f t="shared" si="26"/>
        <v>41768.591921296298</v>
      </c>
      <c r="T422" s="8">
        <f t="shared" si="27"/>
        <v>41798.958333333336</v>
      </c>
    </row>
    <row r="423" spans="1:20" ht="45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f t="shared" si="24"/>
        <v>100</v>
      </c>
      <c r="P423">
        <f t="shared" si="25"/>
        <v>224.13</v>
      </c>
      <c r="Q423" t="s">
        <v>8325</v>
      </c>
      <c r="R423" t="s">
        <v>8326</v>
      </c>
      <c r="S423" s="8">
        <f t="shared" si="26"/>
        <v>42093.672048611115</v>
      </c>
      <c r="T423" s="8">
        <f t="shared" si="27"/>
        <v>42127.917361111111</v>
      </c>
    </row>
    <row r="424" spans="1:20" ht="45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f t="shared" si="24"/>
        <v>119.16666666666667</v>
      </c>
      <c r="P424">
        <f t="shared" si="25"/>
        <v>51.81</v>
      </c>
      <c r="Q424" t="s">
        <v>8325</v>
      </c>
      <c r="R424" t="s">
        <v>8326</v>
      </c>
      <c r="S424" s="8">
        <f t="shared" si="26"/>
        <v>41157.697337962964</v>
      </c>
      <c r="T424" s="8">
        <f t="shared" si="27"/>
        <v>41187.697337962964</v>
      </c>
    </row>
    <row r="425" spans="1:20" ht="45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f t="shared" si="24"/>
        <v>179.5</v>
      </c>
      <c r="P425">
        <f t="shared" si="25"/>
        <v>43.52</v>
      </c>
      <c r="Q425" t="s">
        <v>8325</v>
      </c>
      <c r="R425" t="s">
        <v>8326</v>
      </c>
      <c r="S425" s="8">
        <f t="shared" si="26"/>
        <v>42055.722824074073</v>
      </c>
      <c r="T425" s="8">
        <f t="shared" si="27"/>
        <v>42085.681157407409</v>
      </c>
    </row>
    <row r="426" spans="1:20" ht="60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f t="shared" si="24"/>
        <v>134.38124999999999</v>
      </c>
      <c r="P426">
        <f t="shared" si="25"/>
        <v>39.82</v>
      </c>
      <c r="Q426" t="s">
        <v>8325</v>
      </c>
      <c r="R426" t="s">
        <v>8326</v>
      </c>
      <c r="S426" s="8">
        <f t="shared" si="26"/>
        <v>40249.992106481484</v>
      </c>
      <c r="T426" s="8">
        <f t="shared" si="27"/>
        <v>40286.040972222225</v>
      </c>
    </row>
    <row r="427" spans="1:20" ht="45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f t="shared" si="24"/>
        <v>100.43200000000002</v>
      </c>
      <c r="P427">
        <f t="shared" si="25"/>
        <v>126.81</v>
      </c>
      <c r="Q427" t="s">
        <v>8325</v>
      </c>
      <c r="R427" t="s">
        <v>8326</v>
      </c>
      <c r="S427" s="8">
        <f t="shared" si="26"/>
        <v>41186.056527777779</v>
      </c>
      <c r="T427" s="8">
        <f t="shared" si="27"/>
        <v>41211.056527777779</v>
      </c>
    </row>
    <row r="428" spans="1:20" ht="45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f t="shared" si="24"/>
        <v>101.45454545454547</v>
      </c>
      <c r="P428">
        <f t="shared" si="25"/>
        <v>113.88</v>
      </c>
      <c r="Q428" t="s">
        <v>8325</v>
      </c>
      <c r="R428" t="s">
        <v>8326</v>
      </c>
      <c r="S428" s="8">
        <f t="shared" si="26"/>
        <v>40972.788541666669</v>
      </c>
      <c r="T428" s="8">
        <f t="shared" si="27"/>
        <v>40993.746874999997</v>
      </c>
    </row>
    <row r="429" spans="1:20" ht="60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f t="shared" si="24"/>
        <v>103.33333333333334</v>
      </c>
      <c r="P429">
        <f t="shared" si="25"/>
        <v>28.18</v>
      </c>
      <c r="Q429" t="s">
        <v>8325</v>
      </c>
      <c r="R429" t="s">
        <v>8326</v>
      </c>
      <c r="S429" s="8">
        <f t="shared" si="26"/>
        <v>40927.223460648151</v>
      </c>
      <c r="T429" s="8">
        <f t="shared" si="27"/>
        <v>40953.575694444444</v>
      </c>
    </row>
    <row r="430" spans="1:20" ht="60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f t="shared" si="24"/>
        <v>107</v>
      </c>
      <c r="P430">
        <f t="shared" si="25"/>
        <v>36.61</v>
      </c>
      <c r="Q430" t="s">
        <v>8325</v>
      </c>
      <c r="R430" t="s">
        <v>8326</v>
      </c>
      <c r="S430" s="8">
        <f t="shared" si="26"/>
        <v>41072.800717592589</v>
      </c>
      <c r="T430" s="8">
        <f t="shared" si="27"/>
        <v>41085.433333333334</v>
      </c>
    </row>
    <row r="431" spans="1:20" ht="60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f t="shared" si="24"/>
        <v>104</v>
      </c>
      <c r="P431">
        <f t="shared" si="25"/>
        <v>32.5</v>
      </c>
      <c r="Q431" t="s">
        <v>8325</v>
      </c>
      <c r="R431" t="s">
        <v>8326</v>
      </c>
      <c r="S431" s="8">
        <f t="shared" si="26"/>
        <v>42504.551388888889</v>
      </c>
      <c r="T431" s="8">
        <f t="shared" si="27"/>
        <v>42564.551388888889</v>
      </c>
    </row>
    <row r="432" spans="1:20" ht="45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f t="shared" si="24"/>
        <v>107.83333333333334</v>
      </c>
      <c r="P432">
        <f t="shared" si="25"/>
        <v>60.66</v>
      </c>
      <c r="Q432" t="s">
        <v>8325</v>
      </c>
      <c r="R432" t="s">
        <v>8326</v>
      </c>
      <c r="S432" s="8">
        <f t="shared" si="26"/>
        <v>41325.275752314818</v>
      </c>
      <c r="T432" s="8">
        <f t="shared" si="27"/>
        <v>41355.234085648146</v>
      </c>
    </row>
    <row r="433" spans="1:20" ht="45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f t="shared" si="24"/>
        <v>233.33333333333334</v>
      </c>
      <c r="P433">
        <f t="shared" si="25"/>
        <v>175</v>
      </c>
      <c r="Q433" t="s">
        <v>8325</v>
      </c>
      <c r="R433" t="s">
        <v>8326</v>
      </c>
      <c r="S433" s="8">
        <f t="shared" si="26"/>
        <v>40996.396921296298</v>
      </c>
      <c r="T433" s="8">
        <f t="shared" si="27"/>
        <v>41026.396921296298</v>
      </c>
    </row>
    <row r="434" spans="1:20" ht="60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f t="shared" si="24"/>
        <v>100.60706666666665</v>
      </c>
      <c r="P434">
        <f t="shared" si="25"/>
        <v>97.99</v>
      </c>
      <c r="Q434" t="s">
        <v>8325</v>
      </c>
      <c r="R434" t="s">
        <v>8326</v>
      </c>
      <c r="S434" s="8">
        <f t="shared" si="26"/>
        <v>40869.425173611111</v>
      </c>
      <c r="T434" s="8">
        <f t="shared" si="27"/>
        <v>40929.092361111107</v>
      </c>
    </row>
    <row r="435" spans="1:20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f t="shared" si="24"/>
        <v>101.66666666666666</v>
      </c>
      <c r="P435">
        <f t="shared" si="25"/>
        <v>148.78</v>
      </c>
      <c r="Q435" t="s">
        <v>8325</v>
      </c>
      <c r="R435" t="s">
        <v>8326</v>
      </c>
      <c r="S435" s="8">
        <f t="shared" si="26"/>
        <v>41718.628182870372</v>
      </c>
      <c r="T435" s="8">
        <f t="shared" si="27"/>
        <v>41748.628182870372</v>
      </c>
    </row>
    <row r="436" spans="1:20" ht="60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f t="shared" si="24"/>
        <v>131.0181818181818</v>
      </c>
      <c r="P436">
        <f t="shared" si="25"/>
        <v>96.08</v>
      </c>
      <c r="Q436" t="s">
        <v>8325</v>
      </c>
      <c r="R436" t="s">
        <v>8326</v>
      </c>
      <c r="S436" s="8">
        <f t="shared" si="26"/>
        <v>41422.572824074072</v>
      </c>
      <c r="T436" s="8">
        <f t="shared" si="27"/>
        <v>41455.915972222225</v>
      </c>
    </row>
    <row r="437" spans="1:20" ht="60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f t="shared" si="24"/>
        <v>117.25000000000001</v>
      </c>
      <c r="P437">
        <f t="shared" si="25"/>
        <v>58.63</v>
      </c>
      <c r="Q437" t="s">
        <v>8325</v>
      </c>
      <c r="R437" t="s">
        <v>8326</v>
      </c>
      <c r="S437" s="8">
        <f t="shared" si="26"/>
        <v>41005.20784722222</v>
      </c>
      <c r="T437" s="8">
        <f t="shared" si="27"/>
        <v>41047.875</v>
      </c>
    </row>
    <row r="438" spans="1:20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f t="shared" si="24"/>
        <v>100.93039999999999</v>
      </c>
      <c r="P438">
        <f t="shared" si="25"/>
        <v>109.71</v>
      </c>
      <c r="Q438" t="s">
        <v>8325</v>
      </c>
      <c r="R438" t="s">
        <v>8326</v>
      </c>
      <c r="S438" s="8">
        <f t="shared" si="26"/>
        <v>41523.806921296295</v>
      </c>
      <c r="T438" s="8">
        <f t="shared" si="27"/>
        <v>41553.806921296295</v>
      </c>
    </row>
    <row r="439" spans="1:20" ht="45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f t="shared" si="24"/>
        <v>121.8</v>
      </c>
      <c r="P439">
        <f t="shared" si="25"/>
        <v>49.11</v>
      </c>
      <c r="Q439" t="s">
        <v>8325</v>
      </c>
      <c r="R439" t="s">
        <v>8326</v>
      </c>
      <c r="S439" s="8">
        <f t="shared" si="26"/>
        <v>41730.748402777775</v>
      </c>
      <c r="T439" s="8">
        <f t="shared" si="27"/>
        <v>41760.748402777775</v>
      </c>
    </row>
    <row r="440" spans="1:20" ht="60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f t="shared" si="24"/>
        <v>145.4</v>
      </c>
      <c r="P440">
        <f t="shared" si="25"/>
        <v>47.67</v>
      </c>
      <c r="Q440" t="s">
        <v>8325</v>
      </c>
      <c r="R440" t="s">
        <v>8326</v>
      </c>
      <c r="S440" s="8">
        <f t="shared" si="26"/>
        <v>40895.647974537038</v>
      </c>
      <c r="T440" s="8">
        <f t="shared" si="27"/>
        <v>40925.647974537038</v>
      </c>
    </row>
    <row r="441" spans="1:20" ht="45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f t="shared" si="24"/>
        <v>116.61660000000001</v>
      </c>
      <c r="P441">
        <f t="shared" si="25"/>
        <v>60.74</v>
      </c>
      <c r="Q441" t="s">
        <v>8325</v>
      </c>
      <c r="R441" t="s">
        <v>8326</v>
      </c>
      <c r="S441" s="8">
        <f t="shared" si="26"/>
        <v>41144.513379629629</v>
      </c>
      <c r="T441" s="8">
        <f t="shared" si="27"/>
        <v>41174.513379629629</v>
      </c>
    </row>
    <row r="442" spans="1:20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f t="shared" si="24"/>
        <v>120.4166</v>
      </c>
      <c r="P442">
        <f t="shared" si="25"/>
        <v>63.38</v>
      </c>
      <c r="Q442" t="s">
        <v>8325</v>
      </c>
      <c r="R442" t="s">
        <v>8327</v>
      </c>
      <c r="S442" s="8">
        <f t="shared" si="26"/>
        <v>42606.976701388892</v>
      </c>
      <c r="T442" s="8">
        <f t="shared" si="27"/>
        <v>42636.976701388892</v>
      </c>
    </row>
    <row r="443" spans="1:20" ht="60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f t="shared" si="24"/>
        <v>101.32000000000001</v>
      </c>
      <c r="P443">
        <f t="shared" si="25"/>
        <v>53.89</v>
      </c>
      <c r="Q443" t="s">
        <v>8325</v>
      </c>
      <c r="R443" t="s">
        <v>8327</v>
      </c>
      <c r="S443" s="8">
        <f t="shared" si="26"/>
        <v>41923.588692129633</v>
      </c>
      <c r="T443" s="8">
        <f t="shared" si="27"/>
        <v>41953.630358796298</v>
      </c>
    </row>
    <row r="444" spans="1:20" ht="45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f t="shared" si="24"/>
        <v>104.32</v>
      </c>
      <c r="P444">
        <f t="shared" si="25"/>
        <v>66.87</v>
      </c>
      <c r="Q444" t="s">
        <v>8325</v>
      </c>
      <c r="R444" t="s">
        <v>8327</v>
      </c>
      <c r="S444" s="8">
        <f t="shared" si="26"/>
        <v>41526.34239583333</v>
      </c>
      <c r="T444" s="8">
        <f t="shared" si="27"/>
        <v>41560.915972222225</v>
      </c>
    </row>
    <row r="445" spans="1:20" ht="60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f t="shared" si="24"/>
        <v>267.13333333333333</v>
      </c>
      <c r="P445">
        <f t="shared" si="25"/>
        <v>63.1</v>
      </c>
      <c r="Q445" t="s">
        <v>8325</v>
      </c>
      <c r="R445" t="s">
        <v>8327</v>
      </c>
      <c r="S445" s="8">
        <f t="shared" si="26"/>
        <v>42695.007870370369</v>
      </c>
      <c r="T445" s="8">
        <f t="shared" si="27"/>
        <v>42712.083333333328</v>
      </c>
    </row>
    <row r="446" spans="1:20" ht="60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f t="shared" si="24"/>
        <v>194.13333333333333</v>
      </c>
      <c r="P446">
        <f t="shared" si="25"/>
        <v>36.630000000000003</v>
      </c>
      <c r="Q446" t="s">
        <v>8325</v>
      </c>
      <c r="R446" t="s">
        <v>8327</v>
      </c>
      <c r="S446" s="8">
        <f t="shared" si="26"/>
        <v>41905.434629629628</v>
      </c>
      <c r="T446" s="8">
        <f t="shared" si="27"/>
        <v>41943.957638888889</v>
      </c>
    </row>
    <row r="447" spans="1:20" ht="45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f t="shared" si="24"/>
        <v>120.3802</v>
      </c>
      <c r="P447">
        <f t="shared" si="25"/>
        <v>34.01</v>
      </c>
      <c r="Q447" t="s">
        <v>8325</v>
      </c>
      <c r="R447" t="s">
        <v>8327</v>
      </c>
      <c r="S447" s="8">
        <f t="shared" si="26"/>
        <v>42577.955972222218</v>
      </c>
      <c r="T447" s="8">
        <f t="shared" si="27"/>
        <v>42617.915972222225</v>
      </c>
    </row>
    <row r="448" spans="1:20" ht="45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f t="shared" si="24"/>
        <v>122.00090909090908</v>
      </c>
      <c r="P448">
        <f t="shared" si="25"/>
        <v>28.55</v>
      </c>
      <c r="Q448" t="s">
        <v>8325</v>
      </c>
      <c r="R448" t="s">
        <v>8327</v>
      </c>
      <c r="S448" s="8">
        <f t="shared" si="26"/>
        <v>41694.141840277778</v>
      </c>
      <c r="T448" s="8">
        <f t="shared" si="27"/>
        <v>41708.333333333336</v>
      </c>
    </row>
    <row r="449" spans="1:20" ht="30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f t="shared" si="24"/>
        <v>100</v>
      </c>
      <c r="P449">
        <f t="shared" si="25"/>
        <v>10</v>
      </c>
      <c r="Q449" t="s">
        <v>8325</v>
      </c>
      <c r="R449" t="s">
        <v>8327</v>
      </c>
      <c r="S449" s="8">
        <f t="shared" si="26"/>
        <v>42165.548333333332</v>
      </c>
      <c r="T449" s="8">
        <f t="shared" si="27"/>
        <v>42195.548333333332</v>
      </c>
    </row>
    <row r="450" spans="1:20" ht="45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f t="shared" ref="O450:O513" si="28">E450/D450*100</f>
        <v>100</v>
      </c>
      <c r="P450">
        <f t="shared" ref="P450:P513" si="29">ROUND(E450/L450,2)</f>
        <v>18.75</v>
      </c>
      <c r="Q450" t="s">
        <v>8325</v>
      </c>
      <c r="R450" t="s">
        <v>8327</v>
      </c>
      <c r="S450" s="8">
        <f t="shared" ref="S450:S513" si="30">(J450/86400)+25569+(-6/24)</f>
        <v>42078.542048611111</v>
      </c>
      <c r="T450" s="8">
        <f t="shared" ref="T450:T513" si="31">(I450/86400)+25569+(-6/24)</f>
        <v>42108.542048611111</v>
      </c>
    </row>
    <row r="451" spans="1:20" ht="60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f t="shared" si="28"/>
        <v>119.9</v>
      </c>
      <c r="P451">
        <f t="shared" si="29"/>
        <v>41.7</v>
      </c>
      <c r="Q451" t="s">
        <v>8325</v>
      </c>
      <c r="R451" t="s">
        <v>8327</v>
      </c>
      <c r="S451" s="8">
        <f t="shared" si="30"/>
        <v>42050.898888888885</v>
      </c>
      <c r="T451" s="8">
        <f t="shared" si="31"/>
        <v>42078.857222222221</v>
      </c>
    </row>
    <row r="452" spans="1:20" ht="45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f t="shared" si="28"/>
        <v>155.17499999999998</v>
      </c>
      <c r="P452">
        <f t="shared" si="29"/>
        <v>46.67</v>
      </c>
      <c r="Q452" t="s">
        <v>8325</v>
      </c>
      <c r="R452" t="s">
        <v>8327</v>
      </c>
      <c r="S452" s="8">
        <f t="shared" si="30"/>
        <v>42452.577743055561</v>
      </c>
      <c r="T452" s="8">
        <f t="shared" si="31"/>
        <v>42484.957638888889</v>
      </c>
    </row>
    <row r="453" spans="1:20" ht="45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f t="shared" si="28"/>
        <v>130.44999999999999</v>
      </c>
      <c r="P453">
        <f t="shared" si="29"/>
        <v>37.270000000000003</v>
      </c>
      <c r="Q453" t="s">
        <v>8325</v>
      </c>
      <c r="R453" t="s">
        <v>8327</v>
      </c>
      <c r="S453" s="8">
        <f t="shared" si="30"/>
        <v>42522.630243055552</v>
      </c>
      <c r="T453" s="8">
        <f t="shared" si="31"/>
        <v>42582.572916666672</v>
      </c>
    </row>
    <row r="454" spans="1:20" ht="30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f t="shared" si="28"/>
        <v>104.97142857142859</v>
      </c>
      <c r="P454">
        <f t="shared" si="29"/>
        <v>59.26</v>
      </c>
      <c r="Q454" t="s">
        <v>8325</v>
      </c>
      <c r="R454" t="s">
        <v>8327</v>
      </c>
      <c r="S454" s="8">
        <f t="shared" si="30"/>
        <v>42656.555497685185</v>
      </c>
      <c r="T454" s="8">
        <f t="shared" si="31"/>
        <v>42667.625</v>
      </c>
    </row>
    <row r="455" spans="1:20" ht="45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f t="shared" si="28"/>
        <v>100</v>
      </c>
      <c r="P455">
        <f t="shared" si="29"/>
        <v>30</v>
      </c>
      <c r="Q455" t="s">
        <v>8325</v>
      </c>
      <c r="R455" t="s">
        <v>8327</v>
      </c>
      <c r="S455" s="8">
        <f t="shared" si="30"/>
        <v>42021.582280092596</v>
      </c>
      <c r="T455" s="8">
        <f t="shared" si="31"/>
        <v>42051.582280092596</v>
      </c>
    </row>
    <row r="456" spans="1:20" ht="45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f t="shared" si="28"/>
        <v>118.2205035971223</v>
      </c>
      <c r="P456">
        <f t="shared" si="29"/>
        <v>65.86</v>
      </c>
      <c r="Q456" t="s">
        <v>8325</v>
      </c>
      <c r="R456" t="s">
        <v>8327</v>
      </c>
      <c r="S456" s="8">
        <f t="shared" si="30"/>
        <v>42701.962337962963</v>
      </c>
      <c r="T456" s="8">
        <f t="shared" si="31"/>
        <v>42731.962337962963</v>
      </c>
    </row>
    <row r="457" spans="1:20" ht="45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f t="shared" si="28"/>
        <v>103.44827586206897</v>
      </c>
      <c r="P457">
        <f t="shared" si="29"/>
        <v>31.91</v>
      </c>
      <c r="Q457" t="s">
        <v>8325</v>
      </c>
      <c r="R457" t="s">
        <v>8327</v>
      </c>
      <c r="S457" s="8">
        <f t="shared" si="30"/>
        <v>42544.875196759254</v>
      </c>
      <c r="T457" s="8">
        <f t="shared" si="31"/>
        <v>42574.875196759254</v>
      </c>
    </row>
    <row r="458" spans="1:20" ht="60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f t="shared" si="28"/>
        <v>218.00000000000003</v>
      </c>
      <c r="P458">
        <f t="shared" si="29"/>
        <v>19.46</v>
      </c>
      <c r="Q458" t="s">
        <v>8325</v>
      </c>
      <c r="R458" t="s">
        <v>8327</v>
      </c>
      <c r="S458" s="8">
        <f t="shared" si="30"/>
        <v>42609.061990740738</v>
      </c>
      <c r="T458" s="8">
        <f t="shared" si="31"/>
        <v>42668.541666666672</v>
      </c>
    </row>
    <row r="459" spans="1:20" ht="45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f t="shared" si="28"/>
        <v>100</v>
      </c>
      <c r="P459">
        <f t="shared" si="29"/>
        <v>50</v>
      </c>
      <c r="Q459" t="s">
        <v>8325</v>
      </c>
      <c r="R459" t="s">
        <v>8327</v>
      </c>
      <c r="S459" s="8">
        <f t="shared" si="30"/>
        <v>42291.331377314811</v>
      </c>
      <c r="T459" s="8">
        <f t="shared" si="31"/>
        <v>42333.373043981483</v>
      </c>
    </row>
    <row r="460" spans="1:20" ht="60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f t="shared" si="28"/>
        <v>144.00583333333333</v>
      </c>
      <c r="P460">
        <f t="shared" si="29"/>
        <v>22.74</v>
      </c>
      <c r="Q460" t="s">
        <v>8325</v>
      </c>
      <c r="R460" t="s">
        <v>8327</v>
      </c>
      <c r="S460" s="8">
        <f t="shared" si="30"/>
        <v>42079.495578703703</v>
      </c>
      <c r="T460" s="8">
        <f t="shared" si="31"/>
        <v>42109.707638888889</v>
      </c>
    </row>
    <row r="461" spans="1:20" ht="45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f t="shared" si="28"/>
        <v>104.67500000000001</v>
      </c>
      <c r="P461">
        <f t="shared" si="29"/>
        <v>42.72</v>
      </c>
      <c r="Q461" t="s">
        <v>8325</v>
      </c>
      <c r="R461" t="s">
        <v>8327</v>
      </c>
      <c r="S461" s="8">
        <f t="shared" si="30"/>
        <v>42128.570231481484</v>
      </c>
      <c r="T461" s="8">
        <f t="shared" si="31"/>
        <v>42158.75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f t="shared" si="28"/>
        <v>205.54838709677421</v>
      </c>
      <c r="P462">
        <f t="shared" si="29"/>
        <v>106.2</v>
      </c>
      <c r="Q462" t="s">
        <v>8325</v>
      </c>
      <c r="R462" t="s">
        <v>8330</v>
      </c>
      <c r="S462" s="8">
        <f t="shared" si="30"/>
        <v>42126.819548611107</v>
      </c>
      <c r="T462" s="8">
        <f t="shared" si="31"/>
        <v>42156.782638888893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f t="shared" si="28"/>
        <v>351.80366666666669</v>
      </c>
      <c r="P463">
        <f t="shared" si="29"/>
        <v>22.08</v>
      </c>
      <c r="Q463" t="s">
        <v>8325</v>
      </c>
      <c r="R463" t="s">
        <v>8330</v>
      </c>
      <c r="S463" s="8">
        <f t="shared" si="30"/>
        <v>42271.001979166671</v>
      </c>
      <c r="T463" s="8">
        <f t="shared" si="31"/>
        <v>42293.916666666672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f t="shared" si="28"/>
        <v>114.9</v>
      </c>
      <c r="P464">
        <f t="shared" si="29"/>
        <v>31.05</v>
      </c>
      <c r="Q464" t="s">
        <v>8325</v>
      </c>
      <c r="R464" t="s">
        <v>8330</v>
      </c>
      <c r="S464" s="8">
        <f t="shared" si="30"/>
        <v>42111.396724537037</v>
      </c>
      <c r="T464" s="8">
        <f t="shared" si="31"/>
        <v>42141.396724537037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f t="shared" si="28"/>
        <v>237.15</v>
      </c>
      <c r="P465">
        <f t="shared" si="29"/>
        <v>36.21</v>
      </c>
      <c r="Q465" t="s">
        <v>8325</v>
      </c>
      <c r="R465" t="s">
        <v>8330</v>
      </c>
      <c r="S465" s="8">
        <f t="shared" si="30"/>
        <v>42145.669687500005</v>
      </c>
      <c r="T465" s="8">
        <f t="shared" si="31"/>
        <v>42175.669687500005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f t="shared" si="28"/>
        <v>118.63774999999998</v>
      </c>
      <c r="P466">
        <f t="shared" si="29"/>
        <v>388.98</v>
      </c>
      <c r="Q466" t="s">
        <v>8325</v>
      </c>
      <c r="R466" t="s">
        <v>8330</v>
      </c>
      <c r="S466" s="8">
        <f t="shared" si="30"/>
        <v>42370.330590277779</v>
      </c>
      <c r="T466" s="8">
        <f t="shared" si="31"/>
        <v>42400.330590277779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f t="shared" si="28"/>
        <v>109.92831428571431</v>
      </c>
      <c r="P467">
        <f t="shared" si="29"/>
        <v>71.849999999999994</v>
      </c>
      <c r="Q467" t="s">
        <v>8325</v>
      </c>
      <c r="R467" t="s">
        <v>8330</v>
      </c>
      <c r="S467" s="8">
        <f t="shared" si="30"/>
        <v>42049.583761574075</v>
      </c>
      <c r="T467" s="8">
        <f t="shared" si="31"/>
        <v>42079.542094907403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f t="shared" si="28"/>
        <v>100.00828571428571</v>
      </c>
      <c r="P468">
        <f t="shared" si="29"/>
        <v>57.38</v>
      </c>
      <c r="Q468" t="s">
        <v>8325</v>
      </c>
      <c r="R468" t="s">
        <v>8330</v>
      </c>
      <c r="S468" s="8">
        <f t="shared" si="30"/>
        <v>42426.157592592594</v>
      </c>
      <c r="T468" s="8">
        <f t="shared" si="31"/>
        <v>42460.115925925929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f t="shared" si="28"/>
        <v>103.09292094387415</v>
      </c>
      <c r="P469">
        <f t="shared" si="29"/>
        <v>69.67</v>
      </c>
      <c r="Q469" t="s">
        <v>8325</v>
      </c>
      <c r="R469" t="s">
        <v>8330</v>
      </c>
      <c r="S469" s="8">
        <f t="shared" si="30"/>
        <v>41904.784108796295</v>
      </c>
      <c r="T469" s="8">
        <f t="shared" si="31"/>
        <v>41934.784108796295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f t="shared" si="28"/>
        <v>117.27000000000001</v>
      </c>
      <c r="P470">
        <f t="shared" si="29"/>
        <v>45.99</v>
      </c>
      <c r="Q470" t="s">
        <v>8325</v>
      </c>
      <c r="R470" t="s">
        <v>8330</v>
      </c>
      <c r="S470" s="8">
        <f t="shared" si="30"/>
        <v>42755.377372685187</v>
      </c>
      <c r="T470" s="8">
        <f t="shared" si="31"/>
        <v>42800.583333333328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f t="shared" si="28"/>
        <v>111.75999999999999</v>
      </c>
      <c r="P471">
        <f t="shared" si="29"/>
        <v>79.260000000000005</v>
      </c>
      <c r="Q471" t="s">
        <v>8325</v>
      </c>
      <c r="R471" t="s">
        <v>8330</v>
      </c>
      <c r="S471" s="8">
        <f t="shared" si="30"/>
        <v>42044.461886574078</v>
      </c>
      <c r="T471" s="8">
        <f t="shared" si="31"/>
        <v>42098.665972222225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f t="shared" si="28"/>
        <v>342.09999999999997</v>
      </c>
      <c r="P472">
        <f t="shared" si="29"/>
        <v>43.03</v>
      </c>
      <c r="Q472" t="s">
        <v>8325</v>
      </c>
      <c r="R472" t="s">
        <v>8330</v>
      </c>
      <c r="S472" s="8">
        <f t="shared" si="30"/>
        <v>42611.233206018514</v>
      </c>
      <c r="T472" s="8">
        <f t="shared" si="31"/>
        <v>42625.233206018514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f t="shared" si="28"/>
        <v>107.4</v>
      </c>
      <c r="P473">
        <f t="shared" si="29"/>
        <v>108.48</v>
      </c>
      <c r="Q473" t="s">
        <v>8325</v>
      </c>
      <c r="R473" t="s">
        <v>8330</v>
      </c>
      <c r="S473" s="8">
        <f t="shared" si="30"/>
        <v>42324.514004629629</v>
      </c>
      <c r="T473" s="8">
        <f t="shared" si="31"/>
        <v>42354.514004629629</v>
      </c>
    </row>
    <row r="474" spans="1:20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f t="shared" si="28"/>
        <v>108.49703703703703</v>
      </c>
      <c r="P474">
        <f t="shared" si="29"/>
        <v>61.03</v>
      </c>
      <c r="Q474" t="s">
        <v>8325</v>
      </c>
      <c r="R474" t="s">
        <v>8330</v>
      </c>
      <c r="S474" s="8">
        <f t="shared" si="30"/>
        <v>42514.416956018518</v>
      </c>
      <c r="T474" s="8">
        <f t="shared" si="31"/>
        <v>42544.416956018518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f t="shared" si="28"/>
        <v>102.86144578313252</v>
      </c>
      <c r="P475">
        <f t="shared" si="29"/>
        <v>50.59</v>
      </c>
      <c r="Q475" t="s">
        <v>8325</v>
      </c>
      <c r="R475" t="s">
        <v>8330</v>
      </c>
      <c r="S475" s="8">
        <f t="shared" si="30"/>
        <v>42688.482407407406</v>
      </c>
      <c r="T475" s="8">
        <f t="shared" si="31"/>
        <v>42716.482407407406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f t="shared" si="28"/>
        <v>130.0018</v>
      </c>
      <c r="P476">
        <f t="shared" si="29"/>
        <v>39.159999999999997</v>
      </c>
      <c r="Q476" t="s">
        <v>8325</v>
      </c>
      <c r="R476" t="s">
        <v>8330</v>
      </c>
      <c r="S476" s="8">
        <f t="shared" si="30"/>
        <v>42554.916712962964</v>
      </c>
      <c r="T476" s="8">
        <f t="shared" si="31"/>
        <v>42586.915972222225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f t="shared" si="28"/>
        <v>107.65217391304347</v>
      </c>
      <c r="P477">
        <f t="shared" si="29"/>
        <v>65.16</v>
      </c>
      <c r="Q477" t="s">
        <v>8325</v>
      </c>
      <c r="R477" t="s">
        <v>8330</v>
      </c>
      <c r="S477" s="8">
        <f t="shared" si="30"/>
        <v>42016.391435185185</v>
      </c>
      <c r="T477" s="8">
        <f t="shared" si="31"/>
        <v>42046.391435185185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f t="shared" si="28"/>
        <v>112.36044444444444</v>
      </c>
      <c r="P478">
        <f t="shared" si="29"/>
        <v>23.96</v>
      </c>
      <c r="Q478" t="s">
        <v>8325</v>
      </c>
      <c r="R478" t="s">
        <v>8330</v>
      </c>
      <c r="S478" s="8">
        <f t="shared" si="30"/>
        <v>41249.198958333334</v>
      </c>
      <c r="T478" s="8">
        <f t="shared" si="31"/>
        <v>41281.083333333336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f t="shared" si="28"/>
        <v>102.1</v>
      </c>
      <c r="P479">
        <f t="shared" si="29"/>
        <v>48.62</v>
      </c>
      <c r="Q479" t="s">
        <v>8325</v>
      </c>
      <c r="R479" t="s">
        <v>8330</v>
      </c>
      <c r="S479" s="8">
        <f t="shared" si="30"/>
        <v>42119.572476851856</v>
      </c>
      <c r="T479" s="8">
        <f t="shared" si="31"/>
        <v>42141.958333333328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f t="shared" si="28"/>
        <v>145.33333333333334</v>
      </c>
      <c r="P480">
        <f t="shared" si="29"/>
        <v>35.74</v>
      </c>
      <c r="Q480" t="s">
        <v>8325</v>
      </c>
      <c r="R480" t="s">
        <v>8330</v>
      </c>
      <c r="S480" s="8">
        <f t="shared" si="30"/>
        <v>42417.981747685189</v>
      </c>
      <c r="T480" s="8">
        <f t="shared" si="31"/>
        <v>42447.940081018518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f t="shared" si="28"/>
        <v>128.19999999999999</v>
      </c>
      <c r="P481">
        <f t="shared" si="29"/>
        <v>21.37</v>
      </c>
      <c r="Q481" t="s">
        <v>8325</v>
      </c>
      <c r="R481" t="s">
        <v>8330</v>
      </c>
      <c r="S481" s="8">
        <f t="shared" si="30"/>
        <v>42691.859328703707</v>
      </c>
      <c r="T481" s="8">
        <f t="shared" si="31"/>
        <v>42717.082638888889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f t="shared" si="28"/>
        <v>104.93636363636362</v>
      </c>
      <c r="P482">
        <f t="shared" si="29"/>
        <v>61.56</v>
      </c>
      <c r="Q482" t="s">
        <v>8338</v>
      </c>
      <c r="R482" t="s">
        <v>8339</v>
      </c>
      <c r="S482" s="8">
        <f t="shared" si="30"/>
        <v>42741.349664351852</v>
      </c>
      <c r="T482" s="8">
        <f t="shared" si="31"/>
        <v>42772.349664351852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f t="shared" si="28"/>
        <v>105.44</v>
      </c>
      <c r="P483">
        <f t="shared" si="29"/>
        <v>118.74</v>
      </c>
      <c r="Q483" t="s">
        <v>8338</v>
      </c>
      <c r="R483" t="s">
        <v>8339</v>
      </c>
      <c r="S483" s="8">
        <f t="shared" si="30"/>
        <v>42130.615150462967</v>
      </c>
      <c r="T483" s="8">
        <f t="shared" si="31"/>
        <v>42162.916666666672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f t="shared" si="28"/>
        <v>106.73333333333332</v>
      </c>
      <c r="P484">
        <f t="shared" si="29"/>
        <v>65.08</v>
      </c>
      <c r="Q484" t="s">
        <v>8338</v>
      </c>
      <c r="R484" t="s">
        <v>8339</v>
      </c>
      <c r="S484" s="8">
        <f t="shared" si="30"/>
        <v>42123.61336805555</v>
      </c>
      <c r="T484" s="8">
        <f t="shared" si="31"/>
        <v>42156.695833333331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f t="shared" si="28"/>
        <v>104.12571428571428</v>
      </c>
      <c r="P485">
        <f t="shared" si="29"/>
        <v>130.16</v>
      </c>
      <c r="Q485" t="s">
        <v>8338</v>
      </c>
      <c r="R485" t="s">
        <v>8339</v>
      </c>
      <c r="S485" s="8">
        <f t="shared" si="30"/>
        <v>42109.644942129627</v>
      </c>
      <c r="T485" s="8">
        <f t="shared" si="31"/>
        <v>42141.5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f t="shared" si="28"/>
        <v>160.54999999999998</v>
      </c>
      <c r="P486">
        <f t="shared" si="29"/>
        <v>37.78</v>
      </c>
      <c r="Q486" t="s">
        <v>8338</v>
      </c>
      <c r="R486" t="s">
        <v>8339</v>
      </c>
      <c r="S486" s="8">
        <f t="shared" si="30"/>
        <v>42711.450694444444</v>
      </c>
      <c r="T486" s="8">
        <f t="shared" si="31"/>
        <v>42732.450694444444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f t="shared" si="28"/>
        <v>107.77777777777777</v>
      </c>
      <c r="P487">
        <f t="shared" si="29"/>
        <v>112.79</v>
      </c>
      <c r="Q487" t="s">
        <v>8338</v>
      </c>
      <c r="R487" t="s">
        <v>8339</v>
      </c>
      <c r="S487" s="8">
        <f t="shared" si="30"/>
        <v>42529.729108796295</v>
      </c>
      <c r="T487" s="8">
        <f t="shared" si="31"/>
        <v>42550.729108796295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f t="shared" si="28"/>
        <v>135</v>
      </c>
      <c r="P488">
        <f t="shared" si="29"/>
        <v>51.92</v>
      </c>
      <c r="Q488" t="s">
        <v>8338</v>
      </c>
      <c r="R488" t="s">
        <v>8339</v>
      </c>
      <c r="S488" s="8">
        <f t="shared" si="30"/>
        <v>41852.415798611109</v>
      </c>
      <c r="T488" s="8">
        <f t="shared" si="31"/>
        <v>41882.415798611109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f t="shared" si="28"/>
        <v>109.07407407407408</v>
      </c>
      <c r="P489">
        <f t="shared" si="29"/>
        <v>89.24</v>
      </c>
      <c r="Q489" t="s">
        <v>8338</v>
      </c>
      <c r="R489" t="s">
        <v>8339</v>
      </c>
      <c r="S489" s="8">
        <f t="shared" si="30"/>
        <v>42419.353703703702</v>
      </c>
      <c r="T489" s="8">
        <f t="shared" si="31"/>
        <v>42449.312037037038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f t="shared" si="28"/>
        <v>290</v>
      </c>
      <c r="P490">
        <f t="shared" si="29"/>
        <v>19.329999999999998</v>
      </c>
      <c r="Q490" t="s">
        <v>8338</v>
      </c>
      <c r="R490" t="s">
        <v>8339</v>
      </c>
      <c r="S490" s="8">
        <f t="shared" si="30"/>
        <v>42747.256689814814</v>
      </c>
      <c r="T490" s="8">
        <f t="shared" si="31"/>
        <v>42777.256689814814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f t="shared" si="28"/>
        <v>103.95714285714286</v>
      </c>
      <c r="P491">
        <f t="shared" si="29"/>
        <v>79.97</v>
      </c>
      <c r="Q491" t="s">
        <v>8338</v>
      </c>
      <c r="R491" t="s">
        <v>8339</v>
      </c>
      <c r="S491" s="8">
        <f t="shared" si="30"/>
        <v>42409.526076388887</v>
      </c>
      <c r="T491" s="8">
        <f t="shared" si="31"/>
        <v>42469.484409722223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f t="shared" si="28"/>
        <v>322.24</v>
      </c>
      <c r="P492">
        <f t="shared" si="29"/>
        <v>56.41</v>
      </c>
      <c r="Q492" t="s">
        <v>8338</v>
      </c>
      <c r="R492" t="s">
        <v>8339</v>
      </c>
      <c r="S492" s="8">
        <f t="shared" si="30"/>
        <v>42072.238182870366</v>
      </c>
      <c r="T492" s="8">
        <f t="shared" si="31"/>
        <v>42102.238182870366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f t="shared" si="28"/>
        <v>135</v>
      </c>
      <c r="P493">
        <f t="shared" si="29"/>
        <v>79.41</v>
      </c>
      <c r="Q493" t="s">
        <v>8338</v>
      </c>
      <c r="R493" t="s">
        <v>8339</v>
      </c>
      <c r="S493" s="8">
        <f t="shared" si="30"/>
        <v>42298.09783564815</v>
      </c>
      <c r="T493" s="8">
        <f t="shared" si="31"/>
        <v>42358.125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f t="shared" si="28"/>
        <v>269.91034482758624</v>
      </c>
      <c r="P494">
        <f t="shared" si="29"/>
        <v>76.44</v>
      </c>
      <c r="Q494" t="s">
        <v>8338</v>
      </c>
      <c r="R494" t="s">
        <v>8339</v>
      </c>
      <c r="S494" s="8">
        <f t="shared" si="30"/>
        <v>42326.568738425922</v>
      </c>
      <c r="T494" s="8">
        <f t="shared" si="31"/>
        <v>42356.568738425922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f t="shared" si="28"/>
        <v>253.29333333333332</v>
      </c>
      <c r="P495">
        <f t="shared" si="29"/>
        <v>121</v>
      </c>
      <c r="Q495" t="s">
        <v>8338</v>
      </c>
      <c r="R495" t="s">
        <v>8339</v>
      </c>
      <c r="S495" s="8">
        <f t="shared" si="30"/>
        <v>42503.41474537037</v>
      </c>
      <c r="T495" s="8">
        <f t="shared" si="31"/>
        <v>42533.999305555553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f t="shared" si="28"/>
        <v>260.59999999999997</v>
      </c>
      <c r="P496">
        <f t="shared" si="29"/>
        <v>54.62</v>
      </c>
      <c r="Q496" t="s">
        <v>8338</v>
      </c>
      <c r="R496" t="s">
        <v>8339</v>
      </c>
      <c r="S496" s="8">
        <f t="shared" si="30"/>
        <v>42333.369050925925</v>
      </c>
      <c r="T496" s="8">
        <f t="shared" si="31"/>
        <v>42368.875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f t="shared" si="28"/>
        <v>101.31677953348381</v>
      </c>
      <c r="P497">
        <f t="shared" si="29"/>
        <v>299.22000000000003</v>
      </c>
      <c r="Q497" t="s">
        <v>8338</v>
      </c>
      <c r="R497" t="s">
        <v>8339</v>
      </c>
      <c r="S497" s="8">
        <f t="shared" si="30"/>
        <v>42161.520833333328</v>
      </c>
      <c r="T497" s="8">
        <f t="shared" si="31"/>
        <v>42193.520833333328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f t="shared" si="28"/>
        <v>125.60416666666667</v>
      </c>
      <c r="P498">
        <f t="shared" si="29"/>
        <v>58.53</v>
      </c>
      <c r="Q498" t="s">
        <v>8338</v>
      </c>
      <c r="R498" t="s">
        <v>8339</v>
      </c>
      <c r="S498" s="8">
        <f t="shared" si="30"/>
        <v>42089.227500000001</v>
      </c>
      <c r="T498" s="8">
        <f t="shared" si="31"/>
        <v>42110.227500000001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f t="shared" si="28"/>
        <v>102.43783333333334</v>
      </c>
      <c r="P499">
        <f t="shared" si="29"/>
        <v>55.37</v>
      </c>
      <c r="Q499" t="s">
        <v>8338</v>
      </c>
      <c r="R499" t="s">
        <v>8339</v>
      </c>
      <c r="S499" s="8">
        <f t="shared" si="30"/>
        <v>42536.35701388889</v>
      </c>
      <c r="T499" s="8">
        <f t="shared" si="31"/>
        <v>42566.35701388889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f t="shared" si="28"/>
        <v>199.244</v>
      </c>
      <c r="P500">
        <f t="shared" si="29"/>
        <v>183.8</v>
      </c>
      <c r="Q500" t="s">
        <v>8338</v>
      </c>
      <c r="R500" t="s">
        <v>8339</v>
      </c>
      <c r="S500" s="8">
        <f t="shared" si="30"/>
        <v>42152.038819444446</v>
      </c>
      <c r="T500" s="8">
        <f t="shared" si="31"/>
        <v>42182.038819444446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f t="shared" si="28"/>
        <v>102.45398773006136</v>
      </c>
      <c r="P501">
        <f t="shared" si="29"/>
        <v>165.35</v>
      </c>
      <c r="Q501" t="s">
        <v>8338</v>
      </c>
      <c r="R501" t="s">
        <v>8339</v>
      </c>
      <c r="S501" s="8">
        <f t="shared" si="30"/>
        <v>42125.364895833336</v>
      </c>
      <c r="T501" s="8">
        <f t="shared" si="31"/>
        <v>42155.364895833336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f t="shared" si="28"/>
        <v>102.94615384615385</v>
      </c>
      <c r="P502">
        <f t="shared" si="29"/>
        <v>234.79</v>
      </c>
      <c r="Q502" t="s">
        <v>8338</v>
      </c>
      <c r="R502" t="s">
        <v>8339</v>
      </c>
      <c r="S502" s="8">
        <f t="shared" si="30"/>
        <v>42297.498067129629</v>
      </c>
      <c r="T502" s="8">
        <f t="shared" si="31"/>
        <v>42341.958333333328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f t="shared" si="28"/>
        <v>100.86153846153847</v>
      </c>
      <c r="P503">
        <f t="shared" si="29"/>
        <v>211.48</v>
      </c>
      <c r="Q503" t="s">
        <v>8338</v>
      </c>
      <c r="R503" t="s">
        <v>8339</v>
      </c>
      <c r="S503" s="8">
        <f t="shared" si="30"/>
        <v>42138.256377314814</v>
      </c>
      <c r="T503" s="8">
        <f t="shared" si="31"/>
        <v>42168.256377314814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f t="shared" si="28"/>
        <v>114.99999999999999</v>
      </c>
      <c r="P504">
        <f t="shared" si="29"/>
        <v>32.340000000000003</v>
      </c>
      <c r="Q504" t="s">
        <v>8338</v>
      </c>
      <c r="R504" t="s">
        <v>8339</v>
      </c>
      <c r="S504" s="8">
        <f t="shared" si="30"/>
        <v>42772.526076388887</v>
      </c>
      <c r="T504" s="8">
        <f t="shared" si="31"/>
        <v>42805.311805555553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f t="shared" si="28"/>
        <v>104.16766467065868</v>
      </c>
      <c r="P505">
        <f t="shared" si="29"/>
        <v>123.38</v>
      </c>
      <c r="Q505" t="s">
        <v>8338</v>
      </c>
      <c r="R505" t="s">
        <v>8339</v>
      </c>
      <c r="S505" s="8">
        <f t="shared" si="30"/>
        <v>42430.180243055554</v>
      </c>
      <c r="T505" s="8">
        <f t="shared" si="31"/>
        <v>42460.166666666672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f t="shared" si="28"/>
        <v>155.29999999999998</v>
      </c>
      <c r="P506">
        <f t="shared" si="29"/>
        <v>207.07</v>
      </c>
      <c r="Q506" t="s">
        <v>8338</v>
      </c>
      <c r="R506" t="s">
        <v>8339</v>
      </c>
      <c r="S506" s="8">
        <f t="shared" si="30"/>
        <v>42423.459074074075</v>
      </c>
      <c r="T506" s="8">
        <f t="shared" si="31"/>
        <v>42453.417407407411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f t="shared" si="28"/>
        <v>106</v>
      </c>
      <c r="P507">
        <f t="shared" si="29"/>
        <v>138.26</v>
      </c>
      <c r="Q507" t="s">
        <v>8338</v>
      </c>
      <c r="R507" t="s">
        <v>8339</v>
      </c>
      <c r="S507" s="8">
        <f t="shared" si="30"/>
        <v>42761.596122685187</v>
      </c>
      <c r="T507" s="8">
        <f t="shared" si="31"/>
        <v>42791.596122685187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f t="shared" si="28"/>
        <v>254.31499999999997</v>
      </c>
      <c r="P508">
        <f t="shared" si="29"/>
        <v>493.82</v>
      </c>
      <c r="Q508" t="s">
        <v>8338</v>
      </c>
      <c r="R508" t="s">
        <v>8339</v>
      </c>
      <c r="S508" s="8">
        <f t="shared" si="30"/>
        <v>42132.691805555558</v>
      </c>
      <c r="T508" s="8">
        <f t="shared" si="31"/>
        <v>42155.625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f t="shared" si="28"/>
        <v>101.1</v>
      </c>
      <c r="P509">
        <f t="shared" si="29"/>
        <v>168.5</v>
      </c>
      <c r="Q509" t="s">
        <v>8338</v>
      </c>
      <c r="R509" t="s">
        <v>8339</v>
      </c>
      <c r="S509" s="8">
        <f t="shared" si="30"/>
        <v>42515.616446759261</v>
      </c>
      <c r="T509" s="8">
        <f t="shared" si="31"/>
        <v>42530.616446759261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f t="shared" si="28"/>
        <v>129.04</v>
      </c>
      <c r="P510">
        <f t="shared" si="29"/>
        <v>38.869999999999997</v>
      </c>
      <c r="Q510" t="s">
        <v>8338</v>
      </c>
      <c r="R510" t="s">
        <v>8339</v>
      </c>
      <c r="S510" s="8">
        <f t="shared" si="30"/>
        <v>42318.700173611112</v>
      </c>
      <c r="T510" s="8">
        <f t="shared" si="31"/>
        <v>42334.791666666672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f t="shared" si="28"/>
        <v>102.23076923076924</v>
      </c>
      <c r="P511">
        <f t="shared" si="29"/>
        <v>61.53</v>
      </c>
      <c r="Q511" t="s">
        <v>8338</v>
      </c>
      <c r="R511" t="s">
        <v>8339</v>
      </c>
      <c r="S511" s="8">
        <f t="shared" si="30"/>
        <v>42731.505787037036</v>
      </c>
      <c r="T511" s="8">
        <f t="shared" si="31"/>
        <v>42766.505787037036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f t="shared" si="28"/>
        <v>131.80000000000001</v>
      </c>
      <c r="P512">
        <f t="shared" si="29"/>
        <v>105.44</v>
      </c>
      <c r="Q512" t="s">
        <v>8338</v>
      </c>
      <c r="R512" t="s">
        <v>8339</v>
      </c>
      <c r="S512" s="8">
        <f t="shared" si="30"/>
        <v>42104.590335648143</v>
      </c>
      <c r="T512" s="8">
        <f t="shared" si="31"/>
        <v>42164.590335648143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f t="shared" si="28"/>
        <v>786.0802000000001</v>
      </c>
      <c r="P513">
        <f t="shared" si="29"/>
        <v>71.59</v>
      </c>
      <c r="Q513" t="s">
        <v>8338</v>
      </c>
      <c r="R513" t="s">
        <v>8339</v>
      </c>
      <c r="S513" s="8">
        <f t="shared" si="30"/>
        <v>41759.673101851848</v>
      </c>
      <c r="T513" s="8">
        <f t="shared" si="31"/>
        <v>41789.673101851848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f t="shared" ref="O514:O577" si="32">E514/D514*100</f>
        <v>145.70000000000002</v>
      </c>
      <c r="P514">
        <f t="shared" ref="P514:P577" si="33">ROUND(E514/L514,2)</f>
        <v>91.88</v>
      </c>
      <c r="Q514" t="s">
        <v>8338</v>
      </c>
      <c r="R514" t="s">
        <v>8339</v>
      </c>
      <c r="S514" s="8">
        <f t="shared" ref="S514:S577" si="34">(J514/86400)+25569+(-6/24)</f>
        <v>42247.366400462968</v>
      </c>
      <c r="T514" s="8">
        <f t="shared" ref="T514:T577" si="35">(I514/86400)+25569+(-6/24)</f>
        <v>42279.710416666669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f t="shared" si="32"/>
        <v>102.60000000000001</v>
      </c>
      <c r="P515">
        <f t="shared" si="33"/>
        <v>148.57</v>
      </c>
      <c r="Q515" t="s">
        <v>8338</v>
      </c>
      <c r="R515" t="s">
        <v>8339</v>
      </c>
      <c r="S515" s="8">
        <f t="shared" si="34"/>
        <v>42535.559490740736</v>
      </c>
      <c r="T515" s="8">
        <f t="shared" si="35"/>
        <v>42565.559490740736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f t="shared" si="32"/>
        <v>172.27777777777777</v>
      </c>
      <c r="P516">
        <f t="shared" si="33"/>
        <v>174.21</v>
      </c>
      <c r="Q516" t="s">
        <v>8338</v>
      </c>
      <c r="R516" t="s">
        <v>8339</v>
      </c>
      <c r="S516" s="8">
        <f t="shared" si="34"/>
        <v>42278.412037037036</v>
      </c>
      <c r="T516" s="8">
        <f t="shared" si="35"/>
        <v>42308.875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f t="shared" si="32"/>
        <v>159.16819571865443</v>
      </c>
      <c r="P517">
        <f t="shared" si="33"/>
        <v>102.86</v>
      </c>
      <c r="Q517" t="s">
        <v>8338</v>
      </c>
      <c r="R517" t="s">
        <v>8339</v>
      </c>
      <c r="S517" s="8">
        <f t="shared" si="34"/>
        <v>42633.211956018524</v>
      </c>
      <c r="T517" s="8">
        <f t="shared" si="35"/>
        <v>42663.211956018524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f t="shared" si="32"/>
        <v>103.76666666666668</v>
      </c>
      <c r="P518">
        <f t="shared" si="33"/>
        <v>111.18</v>
      </c>
      <c r="Q518" t="s">
        <v>8338</v>
      </c>
      <c r="R518" t="s">
        <v>8339</v>
      </c>
      <c r="S518" s="8">
        <f t="shared" si="34"/>
        <v>42211.378611111111</v>
      </c>
      <c r="T518" s="8">
        <f t="shared" si="35"/>
        <v>42241.378611111111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f t="shared" si="32"/>
        <v>111.40954545454547</v>
      </c>
      <c r="P519">
        <f t="shared" si="33"/>
        <v>23.8</v>
      </c>
      <c r="Q519" t="s">
        <v>8338</v>
      </c>
      <c r="R519" t="s">
        <v>8339</v>
      </c>
      <c r="S519" s="8">
        <f t="shared" si="34"/>
        <v>42680.22555555556</v>
      </c>
      <c r="T519" s="8">
        <f t="shared" si="35"/>
        <v>42707.75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f t="shared" si="32"/>
        <v>280.375</v>
      </c>
      <c r="P520">
        <f t="shared" si="33"/>
        <v>81.27</v>
      </c>
      <c r="Q520" t="s">
        <v>8338</v>
      </c>
      <c r="R520" t="s">
        <v>8339</v>
      </c>
      <c r="S520" s="8">
        <f t="shared" si="34"/>
        <v>42430.470451388886</v>
      </c>
      <c r="T520" s="8">
        <f t="shared" si="35"/>
        <v>42460.916666666672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f t="shared" si="32"/>
        <v>112.10606060606061</v>
      </c>
      <c r="P521">
        <f t="shared" si="33"/>
        <v>116.21</v>
      </c>
      <c r="Q521" t="s">
        <v>8338</v>
      </c>
      <c r="R521" t="s">
        <v>8339</v>
      </c>
      <c r="S521" s="8">
        <f t="shared" si="34"/>
        <v>42653.927187499998</v>
      </c>
      <c r="T521" s="8">
        <f t="shared" si="35"/>
        <v>42683.968854166669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f t="shared" si="32"/>
        <v>103.8</v>
      </c>
      <c r="P522">
        <f t="shared" si="33"/>
        <v>46.13</v>
      </c>
      <c r="Q522" t="s">
        <v>8325</v>
      </c>
      <c r="R522" t="s">
        <v>8326</v>
      </c>
      <c r="S522" s="8">
        <f t="shared" si="34"/>
        <v>41355.575497685189</v>
      </c>
      <c r="T522" s="8">
        <f t="shared" si="35"/>
        <v>41386.625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f t="shared" si="32"/>
        <v>120.24999999999999</v>
      </c>
      <c r="P523">
        <f t="shared" si="33"/>
        <v>141.47</v>
      </c>
      <c r="Q523" t="s">
        <v>8325</v>
      </c>
      <c r="R523" t="s">
        <v>8326</v>
      </c>
      <c r="S523" s="8">
        <f t="shared" si="34"/>
        <v>41774.34993055556</v>
      </c>
      <c r="T523" s="8">
        <f t="shared" si="35"/>
        <v>41804.34993055556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f t="shared" si="32"/>
        <v>117</v>
      </c>
      <c r="P524">
        <f t="shared" si="33"/>
        <v>75.48</v>
      </c>
      <c r="Q524" t="s">
        <v>8325</v>
      </c>
      <c r="R524" t="s">
        <v>8326</v>
      </c>
      <c r="S524" s="8">
        <f t="shared" si="34"/>
        <v>40837.793391203704</v>
      </c>
      <c r="T524" s="8">
        <f t="shared" si="35"/>
        <v>40882.835057870368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f t="shared" si="32"/>
        <v>122.14285714285715</v>
      </c>
      <c r="P525">
        <f t="shared" si="33"/>
        <v>85.5</v>
      </c>
      <c r="Q525" t="s">
        <v>8325</v>
      </c>
      <c r="R525" t="s">
        <v>8326</v>
      </c>
      <c r="S525" s="8">
        <f t="shared" si="34"/>
        <v>41370.042303240742</v>
      </c>
      <c r="T525" s="8">
        <f t="shared" si="35"/>
        <v>41400.042303240742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f t="shared" si="32"/>
        <v>151.63999999999999</v>
      </c>
      <c r="P526">
        <f t="shared" si="33"/>
        <v>64.25</v>
      </c>
      <c r="Q526" t="s">
        <v>8325</v>
      </c>
      <c r="R526" t="s">
        <v>8326</v>
      </c>
      <c r="S526" s="8">
        <f t="shared" si="34"/>
        <v>41767.406863425924</v>
      </c>
      <c r="T526" s="8">
        <f t="shared" si="35"/>
        <v>41803.040972222225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f t="shared" si="32"/>
        <v>104.44</v>
      </c>
      <c r="P527">
        <f t="shared" si="33"/>
        <v>64.47</v>
      </c>
      <c r="Q527" t="s">
        <v>8325</v>
      </c>
      <c r="R527" t="s">
        <v>8326</v>
      </c>
      <c r="S527" s="8">
        <f t="shared" si="34"/>
        <v>41067.490868055553</v>
      </c>
      <c r="T527" s="8">
        <f t="shared" si="35"/>
        <v>41097.490868055553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f t="shared" si="32"/>
        <v>200.15333333333331</v>
      </c>
      <c r="P528">
        <f t="shared" si="33"/>
        <v>118.2</v>
      </c>
      <c r="Q528" t="s">
        <v>8325</v>
      </c>
      <c r="R528" t="s">
        <v>8326</v>
      </c>
      <c r="S528" s="8">
        <f t="shared" si="34"/>
        <v>41843.39271990741</v>
      </c>
      <c r="T528" s="8">
        <f t="shared" si="35"/>
        <v>41888.39271990741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f t="shared" si="32"/>
        <v>101.8</v>
      </c>
      <c r="P529">
        <f t="shared" si="33"/>
        <v>82.54</v>
      </c>
      <c r="Q529" t="s">
        <v>8325</v>
      </c>
      <c r="R529" t="s">
        <v>8326</v>
      </c>
      <c r="S529" s="8">
        <f t="shared" si="34"/>
        <v>40751.564432870371</v>
      </c>
      <c r="T529" s="8">
        <f t="shared" si="35"/>
        <v>40811.564432870371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f t="shared" si="32"/>
        <v>137.65714285714284</v>
      </c>
      <c r="P530">
        <f t="shared" si="33"/>
        <v>34.17</v>
      </c>
      <c r="Q530" t="s">
        <v>8325</v>
      </c>
      <c r="R530" t="s">
        <v>8326</v>
      </c>
      <c r="S530" s="8">
        <f t="shared" si="34"/>
        <v>41543.738067129627</v>
      </c>
      <c r="T530" s="8">
        <f t="shared" si="35"/>
        <v>41571.738067129627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f t="shared" si="32"/>
        <v>303833.2</v>
      </c>
      <c r="P531">
        <f t="shared" si="33"/>
        <v>42.73</v>
      </c>
      <c r="Q531" t="s">
        <v>8325</v>
      </c>
      <c r="R531" t="s">
        <v>8326</v>
      </c>
      <c r="S531" s="8">
        <f t="shared" si="34"/>
        <v>41855.533645833333</v>
      </c>
      <c r="T531" s="8">
        <f t="shared" si="35"/>
        <v>41885.533645833333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f t="shared" si="32"/>
        <v>198.85074626865671</v>
      </c>
      <c r="P532">
        <f t="shared" si="33"/>
        <v>94.49</v>
      </c>
      <c r="Q532" t="s">
        <v>8325</v>
      </c>
      <c r="R532" t="s">
        <v>8326</v>
      </c>
      <c r="S532" s="8">
        <f t="shared" si="34"/>
        <v>40487.371365740742</v>
      </c>
      <c r="T532" s="8">
        <f t="shared" si="35"/>
        <v>40543.957638888889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f t="shared" si="32"/>
        <v>202.36666666666667</v>
      </c>
      <c r="P533">
        <f t="shared" si="33"/>
        <v>55.7</v>
      </c>
      <c r="Q533" t="s">
        <v>8325</v>
      </c>
      <c r="R533" t="s">
        <v>8326</v>
      </c>
      <c r="S533" s="8">
        <f t="shared" si="34"/>
        <v>41579.595509259263</v>
      </c>
      <c r="T533" s="8">
        <f t="shared" si="35"/>
        <v>41609.637175925927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f t="shared" si="32"/>
        <v>117.96376666666666</v>
      </c>
      <c r="P534">
        <f t="shared" si="33"/>
        <v>98.03</v>
      </c>
      <c r="Q534" t="s">
        <v>8325</v>
      </c>
      <c r="R534" t="s">
        <v>8326</v>
      </c>
      <c r="S534" s="8">
        <f t="shared" si="34"/>
        <v>40921.669340277775</v>
      </c>
      <c r="T534" s="8">
        <f t="shared" si="35"/>
        <v>40951.669340277775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f t="shared" si="32"/>
        <v>294.72727272727275</v>
      </c>
      <c r="P535">
        <f t="shared" si="33"/>
        <v>92.1</v>
      </c>
      <c r="Q535" t="s">
        <v>8325</v>
      </c>
      <c r="R535" t="s">
        <v>8326</v>
      </c>
      <c r="S535" s="8">
        <f t="shared" si="34"/>
        <v>40586.835532407407</v>
      </c>
      <c r="T535" s="8">
        <f t="shared" si="35"/>
        <v>40635.793865740743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f t="shared" si="32"/>
        <v>213.14633333333336</v>
      </c>
      <c r="P536">
        <f t="shared" si="33"/>
        <v>38.18</v>
      </c>
      <c r="Q536" t="s">
        <v>8325</v>
      </c>
      <c r="R536" t="s">
        <v>8326</v>
      </c>
      <c r="S536" s="8">
        <f t="shared" si="34"/>
        <v>41487.361250000002</v>
      </c>
      <c r="T536" s="8">
        <f t="shared" si="35"/>
        <v>41517.361250000002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f t="shared" si="32"/>
        <v>104.24</v>
      </c>
      <c r="P537">
        <f t="shared" si="33"/>
        <v>27.15</v>
      </c>
      <c r="Q537" t="s">
        <v>8325</v>
      </c>
      <c r="R537" t="s">
        <v>8326</v>
      </c>
      <c r="S537" s="8">
        <f t="shared" si="34"/>
        <v>41766.720648148148</v>
      </c>
      <c r="T537" s="8">
        <f t="shared" si="35"/>
        <v>41798.915972222225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f t="shared" si="32"/>
        <v>113.66666666666667</v>
      </c>
      <c r="P538">
        <f t="shared" si="33"/>
        <v>50.69</v>
      </c>
      <c r="Q538" t="s">
        <v>8325</v>
      </c>
      <c r="R538" t="s">
        <v>8326</v>
      </c>
      <c r="S538" s="8">
        <f t="shared" si="34"/>
        <v>41666.592824074076</v>
      </c>
      <c r="T538" s="8">
        <f t="shared" si="35"/>
        <v>41696.592824074076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f t="shared" si="32"/>
        <v>101.25</v>
      </c>
      <c r="P539">
        <f t="shared" si="33"/>
        <v>38.94</v>
      </c>
      <c r="Q539" t="s">
        <v>8325</v>
      </c>
      <c r="R539" t="s">
        <v>8326</v>
      </c>
      <c r="S539" s="8">
        <f t="shared" si="34"/>
        <v>41638.092905092592</v>
      </c>
      <c r="T539" s="8">
        <f t="shared" si="35"/>
        <v>41668.092905092592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f t="shared" si="32"/>
        <v>125.41538461538462</v>
      </c>
      <c r="P540">
        <f t="shared" si="33"/>
        <v>77.64</v>
      </c>
      <c r="Q540" t="s">
        <v>8325</v>
      </c>
      <c r="R540" t="s">
        <v>8326</v>
      </c>
      <c r="S540" s="8">
        <f t="shared" si="34"/>
        <v>41656.512638888889</v>
      </c>
      <c r="T540" s="8">
        <f t="shared" si="35"/>
        <v>41686.512638888889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f t="shared" si="32"/>
        <v>119</v>
      </c>
      <c r="P541">
        <f t="shared" si="33"/>
        <v>43.54</v>
      </c>
      <c r="Q541" t="s">
        <v>8325</v>
      </c>
      <c r="R541" t="s">
        <v>8326</v>
      </c>
      <c r="S541" s="8">
        <f t="shared" si="34"/>
        <v>41691.834143518521</v>
      </c>
      <c r="T541" s="8">
        <f t="shared" si="35"/>
        <v>41726.791666666664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f t="shared" si="32"/>
        <v>166.46153846153845</v>
      </c>
      <c r="P542">
        <f t="shared" si="33"/>
        <v>31.82</v>
      </c>
      <c r="Q542" t="s">
        <v>8325</v>
      </c>
      <c r="R542" t="s">
        <v>8326</v>
      </c>
      <c r="S542" s="8">
        <f t="shared" si="34"/>
        <v>41547.412997685184</v>
      </c>
      <c r="T542" s="8">
        <f t="shared" si="35"/>
        <v>41576.412997685184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f t="shared" si="32"/>
        <v>119.14771428571429</v>
      </c>
      <c r="P543">
        <f t="shared" si="33"/>
        <v>63.18</v>
      </c>
      <c r="Q543" t="s">
        <v>8325</v>
      </c>
      <c r="R543" t="s">
        <v>8326</v>
      </c>
      <c r="S543" s="8">
        <f t="shared" si="34"/>
        <v>40465.405266203699</v>
      </c>
      <c r="T543" s="8">
        <f t="shared" si="35"/>
        <v>40512.405266203699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f t="shared" si="32"/>
        <v>100.47368421052632</v>
      </c>
      <c r="P544">
        <f t="shared" si="33"/>
        <v>190.9</v>
      </c>
      <c r="Q544" t="s">
        <v>8325</v>
      </c>
      <c r="R544" t="s">
        <v>8326</v>
      </c>
      <c r="S544" s="8">
        <f t="shared" si="34"/>
        <v>41620.62667824074</v>
      </c>
      <c r="T544" s="8">
        <f t="shared" si="35"/>
        <v>41650.62667824074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f t="shared" si="32"/>
        <v>101.8</v>
      </c>
      <c r="P545">
        <f t="shared" si="33"/>
        <v>140.86000000000001</v>
      </c>
      <c r="Q545" t="s">
        <v>8325</v>
      </c>
      <c r="R545" t="s">
        <v>8326</v>
      </c>
      <c r="S545" s="8">
        <f t="shared" si="34"/>
        <v>41449.335162037038</v>
      </c>
      <c r="T545" s="8">
        <f t="shared" si="35"/>
        <v>41479.335162037038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f t="shared" si="32"/>
        <v>116.66666666666667</v>
      </c>
      <c r="P546">
        <f t="shared" si="33"/>
        <v>76.92</v>
      </c>
      <c r="Q546" t="s">
        <v>8325</v>
      </c>
      <c r="R546" t="s">
        <v>8326</v>
      </c>
      <c r="S546" s="8">
        <f t="shared" si="34"/>
        <v>41507.595451388886</v>
      </c>
      <c r="T546" s="8">
        <f t="shared" si="35"/>
        <v>41537.595451388886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f t="shared" si="32"/>
        <v>108.64893617021276</v>
      </c>
      <c r="P547">
        <f t="shared" si="33"/>
        <v>99.16</v>
      </c>
      <c r="Q547" t="s">
        <v>8325</v>
      </c>
      <c r="R547" t="s">
        <v>8326</v>
      </c>
      <c r="S547" s="8">
        <f t="shared" si="34"/>
        <v>42445.573055555556</v>
      </c>
      <c r="T547" s="8">
        <f t="shared" si="35"/>
        <v>42475.75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f t="shared" si="32"/>
        <v>114.72</v>
      </c>
      <c r="P548">
        <f t="shared" si="33"/>
        <v>67.88</v>
      </c>
      <c r="Q548" t="s">
        <v>8325</v>
      </c>
      <c r="R548" t="s">
        <v>8326</v>
      </c>
      <c r="S548" s="8">
        <f t="shared" si="34"/>
        <v>40933.60696759259</v>
      </c>
      <c r="T548" s="8">
        <f t="shared" si="35"/>
        <v>40993.565300925926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f t="shared" si="32"/>
        <v>101.8</v>
      </c>
      <c r="P549">
        <f t="shared" si="33"/>
        <v>246.29</v>
      </c>
      <c r="Q549" t="s">
        <v>8325</v>
      </c>
      <c r="R549" t="s">
        <v>8326</v>
      </c>
      <c r="S549" s="8">
        <f t="shared" si="34"/>
        <v>41561.433553240742</v>
      </c>
      <c r="T549" s="8">
        <f t="shared" si="35"/>
        <v>41591.475219907406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f t="shared" si="32"/>
        <v>106</v>
      </c>
      <c r="P550">
        <f t="shared" si="33"/>
        <v>189.29</v>
      </c>
      <c r="Q550" t="s">
        <v>8325</v>
      </c>
      <c r="R550" t="s">
        <v>8326</v>
      </c>
      <c r="S550" s="8">
        <f t="shared" si="34"/>
        <v>40274.495127314818</v>
      </c>
      <c r="T550" s="8">
        <f t="shared" si="35"/>
        <v>40343.916666666664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f t="shared" si="32"/>
        <v>103.49999999999999</v>
      </c>
      <c r="P551">
        <f t="shared" si="33"/>
        <v>76.67</v>
      </c>
      <c r="Q551" t="s">
        <v>8325</v>
      </c>
      <c r="R551" t="s">
        <v>8326</v>
      </c>
      <c r="S551" s="8">
        <f t="shared" si="34"/>
        <v>41852.480219907404</v>
      </c>
      <c r="T551" s="8">
        <f t="shared" si="35"/>
        <v>41882.480219907404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f t="shared" si="32"/>
        <v>154.97535999999999</v>
      </c>
      <c r="P552">
        <f t="shared" si="33"/>
        <v>82.96</v>
      </c>
      <c r="Q552" t="s">
        <v>8325</v>
      </c>
      <c r="R552" t="s">
        <v>8326</v>
      </c>
      <c r="S552" s="8">
        <f t="shared" si="34"/>
        <v>41116.440104166664</v>
      </c>
      <c r="T552" s="8">
        <f t="shared" si="35"/>
        <v>41151.440104166664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f t="shared" si="32"/>
        <v>162.14066666666668</v>
      </c>
      <c r="P553">
        <f t="shared" si="33"/>
        <v>62.52</v>
      </c>
      <c r="Q553" t="s">
        <v>8325</v>
      </c>
      <c r="R553" t="s">
        <v>8326</v>
      </c>
      <c r="S553" s="8">
        <f t="shared" si="34"/>
        <v>41458.617905092593</v>
      </c>
      <c r="T553" s="8">
        <f t="shared" si="35"/>
        <v>41493.617905092593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f t="shared" si="32"/>
        <v>104.42100000000001</v>
      </c>
      <c r="P554">
        <f t="shared" si="33"/>
        <v>46.07</v>
      </c>
      <c r="Q554" t="s">
        <v>8325</v>
      </c>
      <c r="R554" t="s">
        <v>8326</v>
      </c>
      <c r="S554" s="8">
        <f t="shared" si="34"/>
        <v>40007.454247685186</v>
      </c>
      <c r="T554" s="8">
        <f t="shared" si="35"/>
        <v>40056.916666666664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f t="shared" si="32"/>
        <v>106.12433333333333</v>
      </c>
      <c r="P555">
        <f t="shared" si="33"/>
        <v>38.54</v>
      </c>
      <c r="Q555" t="s">
        <v>8325</v>
      </c>
      <c r="R555" t="s">
        <v>8326</v>
      </c>
      <c r="S555" s="8">
        <f t="shared" si="34"/>
        <v>41121.311886574076</v>
      </c>
      <c r="T555" s="8">
        <f t="shared" si="35"/>
        <v>41156.311886574076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f t="shared" si="32"/>
        <v>154.93846153846152</v>
      </c>
      <c r="P556">
        <f t="shared" si="33"/>
        <v>53.01</v>
      </c>
      <c r="Q556" t="s">
        <v>8325</v>
      </c>
      <c r="R556" t="s">
        <v>8326</v>
      </c>
      <c r="S556" s="8">
        <f t="shared" si="34"/>
        <v>41786.305162037039</v>
      </c>
      <c r="T556" s="8">
        <f t="shared" si="35"/>
        <v>41814.833333333336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f t="shared" si="32"/>
        <v>110.77157238734421</v>
      </c>
      <c r="P557">
        <f t="shared" si="33"/>
        <v>73.36</v>
      </c>
      <c r="Q557" t="s">
        <v>8325</v>
      </c>
      <c r="R557" t="s">
        <v>8326</v>
      </c>
      <c r="S557" s="8">
        <f t="shared" si="34"/>
        <v>41681.849189814813</v>
      </c>
      <c r="T557" s="8">
        <f t="shared" si="35"/>
        <v>41721.807523148149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f t="shared" si="32"/>
        <v>110.91186666666665</v>
      </c>
      <c r="P558">
        <f t="shared" si="33"/>
        <v>127.98</v>
      </c>
      <c r="Q558" t="s">
        <v>8325</v>
      </c>
      <c r="R558" t="s">
        <v>8326</v>
      </c>
      <c r="S558" s="8">
        <f t="shared" si="34"/>
        <v>40513.507569444446</v>
      </c>
      <c r="T558" s="8">
        <f t="shared" si="35"/>
        <v>40603.507569444446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f t="shared" si="32"/>
        <v>110.71428571428572</v>
      </c>
      <c r="P559">
        <f t="shared" si="33"/>
        <v>104.73</v>
      </c>
      <c r="Q559" t="s">
        <v>8325</v>
      </c>
      <c r="R559" t="s">
        <v>8326</v>
      </c>
      <c r="S559" s="8">
        <f t="shared" si="34"/>
        <v>41463.493472222224</v>
      </c>
      <c r="T559" s="8">
        <f t="shared" si="35"/>
        <v>41483.493472222224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f t="shared" si="32"/>
        <v>123.61333333333333</v>
      </c>
      <c r="P560">
        <f t="shared" si="33"/>
        <v>67.67</v>
      </c>
      <c r="Q560" t="s">
        <v>8325</v>
      </c>
      <c r="R560" t="s">
        <v>8326</v>
      </c>
      <c r="S560" s="8">
        <f t="shared" si="34"/>
        <v>41586.225173611107</v>
      </c>
      <c r="T560" s="8">
        <f t="shared" si="35"/>
        <v>41616.957638888889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f t="shared" si="32"/>
        <v>211.05</v>
      </c>
      <c r="P561">
        <f t="shared" si="33"/>
        <v>95.93</v>
      </c>
      <c r="Q561" t="s">
        <v>8325</v>
      </c>
      <c r="R561" t="s">
        <v>8326</v>
      </c>
      <c r="S561" s="8">
        <f t="shared" si="34"/>
        <v>41320.467465277776</v>
      </c>
      <c r="T561" s="8">
        <f t="shared" si="35"/>
        <v>41343.916666666664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f t="shared" si="32"/>
        <v>101</v>
      </c>
      <c r="P562">
        <f t="shared" si="33"/>
        <v>65.16</v>
      </c>
      <c r="Q562" t="s">
        <v>8317</v>
      </c>
      <c r="R562" t="s">
        <v>8318</v>
      </c>
      <c r="S562" s="8">
        <f t="shared" si="34"/>
        <v>42711.98474537037</v>
      </c>
      <c r="T562" s="8">
        <f t="shared" si="35"/>
        <v>42735.457638888889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f t="shared" si="32"/>
        <v>101.64999999999999</v>
      </c>
      <c r="P563">
        <f t="shared" si="33"/>
        <v>32.270000000000003</v>
      </c>
      <c r="Q563" t="s">
        <v>8317</v>
      </c>
      <c r="R563" t="s">
        <v>8318</v>
      </c>
      <c r="S563" s="8">
        <f t="shared" si="34"/>
        <v>42160.333043981482</v>
      </c>
      <c r="T563" s="8">
        <f t="shared" si="35"/>
        <v>42175.333043981482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f t="shared" si="32"/>
        <v>108.33333333333333</v>
      </c>
      <c r="P564">
        <f t="shared" si="33"/>
        <v>81.25</v>
      </c>
      <c r="Q564" t="s">
        <v>8317</v>
      </c>
      <c r="R564" t="s">
        <v>8318</v>
      </c>
      <c r="S564" s="8">
        <f t="shared" si="34"/>
        <v>42039.134571759263</v>
      </c>
      <c r="T564" s="8">
        <f t="shared" si="35"/>
        <v>42052.333333333328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f t="shared" si="32"/>
        <v>242</v>
      </c>
      <c r="P565">
        <f t="shared" si="33"/>
        <v>24.2</v>
      </c>
      <c r="Q565" t="s">
        <v>8317</v>
      </c>
      <c r="R565" t="s">
        <v>8318</v>
      </c>
      <c r="S565" s="8">
        <f t="shared" si="34"/>
        <v>42107.371018518519</v>
      </c>
      <c r="T565" s="8">
        <f t="shared" si="35"/>
        <v>42167.371018518519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f t="shared" si="32"/>
        <v>100.44999999999999</v>
      </c>
      <c r="P566">
        <f t="shared" si="33"/>
        <v>65.87</v>
      </c>
      <c r="Q566" t="s">
        <v>8317</v>
      </c>
      <c r="R566" t="s">
        <v>8318</v>
      </c>
      <c r="S566" s="8">
        <f t="shared" si="34"/>
        <v>42560.904664351852</v>
      </c>
      <c r="T566" s="8">
        <f t="shared" si="35"/>
        <v>42591.916666666672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f t="shared" si="32"/>
        <v>125.06666666666666</v>
      </c>
      <c r="P567">
        <f t="shared" si="33"/>
        <v>36.08</v>
      </c>
      <c r="Q567" t="s">
        <v>8317</v>
      </c>
      <c r="R567" t="s">
        <v>8318</v>
      </c>
      <c r="S567" s="8">
        <f t="shared" si="34"/>
        <v>42708.884780092594</v>
      </c>
      <c r="T567" s="8">
        <f t="shared" si="35"/>
        <v>42738.884780092594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f t="shared" si="32"/>
        <v>108.57142857142857</v>
      </c>
      <c r="P568">
        <f t="shared" si="33"/>
        <v>44.19</v>
      </c>
      <c r="Q568" t="s">
        <v>8317</v>
      </c>
      <c r="R568" t="s">
        <v>8318</v>
      </c>
      <c r="S568" s="8">
        <f t="shared" si="34"/>
        <v>42086.364942129629</v>
      </c>
      <c r="T568" s="8">
        <f t="shared" si="35"/>
        <v>42117.040972222225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f t="shared" si="32"/>
        <v>145.70000000000002</v>
      </c>
      <c r="P569">
        <f t="shared" si="33"/>
        <v>104.07</v>
      </c>
      <c r="Q569" t="s">
        <v>8317</v>
      </c>
      <c r="R569" t="s">
        <v>8318</v>
      </c>
      <c r="S569" s="8">
        <f t="shared" si="34"/>
        <v>42064.402673611112</v>
      </c>
      <c r="T569" s="8">
        <f t="shared" si="35"/>
        <v>42101.041666666672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f t="shared" si="32"/>
        <v>110.00000000000001</v>
      </c>
      <c r="P570">
        <f t="shared" si="33"/>
        <v>35.96</v>
      </c>
      <c r="Q570" t="s">
        <v>8317</v>
      </c>
      <c r="R570" t="s">
        <v>8318</v>
      </c>
      <c r="S570" s="8">
        <f t="shared" si="34"/>
        <v>42256.514212962968</v>
      </c>
      <c r="T570" s="8">
        <f t="shared" si="35"/>
        <v>42283.707638888889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f t="shared" si="32"/>
        <v>102.23333333333333</v>
      </c>
      <c r="P571">
        <f t="shared" si="33"/>
        <v>127.79</v>
      </c>
      <c r="Q571" t="s">
        <v>8317</v>
      </c>
      <c r="R571" t="s">
        <v>8318</v>
      </c>
      <c r="S571" s="8">
        <f t="shared" si="34"/>
        <v>42292.451053240744</v>
      </c>
      <c r="T571" s="8">
        <f t="shared" si="35"/>
        <v>42322.492719907408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f t="shared" si="32"/>
        <v>122</v>
      </c>
      <c r="P572">
        <f t="shared" si="33"/>
        <v>27.73</v>
      </c>
      <c r="Q572" t="s">
        <v>8317</v>
      </c>
      <c r="R572" t="s">
        <v>8318</v>
      </c>
      <c r="S572" s="8">
        <f t="shared" si="34"/>
        <v>42278.203668981485</v>
      </c>
      <c r="T572" s="8">
        <f t="shared" si="35"/>
        <v>42296.208333333328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f t="shared" si="32"/>
        <v>101.96000000000001</v>
      </c>
      <c r="P573">
        <f t="shared" si="33"/>
        <v>39.83</v>
      </c>
      <c r="Q573" t="s">
        <v>8317</v>
      </c>
      <c r="R573" t="s">
        <v>8318</v>
      </c>
      <c r="S573" s="8">
        <f t="shared" si="34"/>
        <v>42184.322881944448</v>
      </c>
      <c r="T573" s="8">
        <f t="shared" si="35"/>
        <v>42214.458333333328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f t="shared" si="32"/>
        <v>141.1764705882353</v>
      </c>
      <c r="P574">
        <f t="shared" si="33"/>
        <v>52.17</v>
      </c>
      <c r="Q574" t="s">
        <v>8317</v>
      </c>
      <c r="R574" t="s">
        <v>8318</v>
      </c>
      <c r="S574" s="8">
        <f t="shared" si="34"/>
        <v>42422.800613425927</v>
      </c>
      <c r="T574" s="8">
        <f t="shared" si="35"/>
        <v>42442.758946759262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f t="shared" si="32"/>
        <v>109.52500000000001</v>
      </c>
      <c r="P575">
        <f t="shared" si="33"/>
        <v>92.04</v>
      </c>
      <c r="Q575" t="s">
        <v>8317</v>
      </c>
      <c r="R575" t="s">
        <v>8318</v>
      </c>
      <c r="S575" s="8">
        <f t="shared" si="34"/>
        <v>42461.497199074074</v>
      </c>
      <c r="T575" s="8">
        <f t="shared" si="35"/>
        <v>42491.497199074074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f t="shared" si="32"/>
        <v>104.65</v>
      </c>
      <c r="P576">
        <f t="shared" si="33"/>
        <v>63.42</v>
      </c>
      <c r="Q576" t="s">
        <v>8317</v>
      </c>
      <c r="R576" t="s">
        <v>8318</v>
      </c>
      <c r="S576" s="8">
        <f t="shared" si="34"/>
        <v>42458.430925925924</v>
      </c>
      <c r="T576" s="8">
        <f t="shared" si="35"/>
        <v>42488.430925925924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f t="shared" si="32"/>
        <v>124</v>
      </c>
      <c r="P577">
        <f t="shared" si="33"/>
        <v>135.63</v>
      </c>
      <c r="Q577" t="s">
        <v>8317</v>
      </c>
      <c r="R577" t="s">
        <v>8318</v>
      </c>
      <c r="S577" s="8">
        <f t="shared" si="34"/>
        <v>42169.564340277779</v>
      </c>
      <c r="T577" s="8">
        <f t="shared" si="35"/>
        <v>42199.564340277779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f t="shared" ref="O578:O641" si="36">E578/D578*100</f>
        <v>135</v>
      </c>
      <c r="P578">
        <f t="shared" ref="P578:P641" si="37">ROUND(E578/L578,2)</f>
        <v>168.75</v>
      </c>
      <c r="Q578" t="s">
        <v>8317</v>
      </c>
      <c r="R578" t="s">
        <v>8318</v>
      </c>
      <c r="S578" s="8">
        <f t="shared" ref="S578:S641" si="38">(J578/86400)+25569+(-6/24)</f>
        <v>42483.425208333334</v>
      </c>
      <c r="T578" s="8">
        <f t="shared" ref="T578:T641" si="39">(I578/86400)+25569+(-6/24)</f>
        <v>42522.539583333331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f t="shared" si="36"/>
        <v>102.75000000000001</v>
      </c>
      <c r="P579">
        <f t="shared" si="37"/>
        <v>70.86</v>
      </c>
      <c r="Q579" t="s">
        <v>8317</v>
      </c>
      <c r="R579" t="s">
        <v>8318</v>
      </c>
      <c r="S579" s="8">
        <f t="shared" si="38"/>
        <v>42195.499745370369</v>
      </c>
      <c r="T579" s="8">
        <f t="shared" si="39"/>
        <v>42205.875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f t="shared" si="36"/>
        <v>100</v>
      </c>
      <c r="P580">
        <f t="shared" si="37"/>
        <v>50</v>
      </c>
      <c r="Q580" t="s">
        <v>8317</v>
      </c>
      <c r="R580" t="s">
        <v>8318</v>
      </c>
      <c r="S580" s="8">
        <f t="shared" si="38"/>
        <v>42674.807997685188</v>
      </c>
      <c r="T580" s="8">
        <f t="shared" si="39"/>
        <v>42704.849664351852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f t="shared" si="36"/>
        <v>130.26085714285716</v>
      </c>
      <c r="P581">
        <f t="shared" si="37"/>
        <v>42.21</v>
      </c>
      <c r="Q581" t="s">
        <v>8317</v>
      </c>
      <c r="R581" t="s">
        <v>8318</v>
      </c>
      <c r="S581" s="8">
        <f t="shared" si="38"/>
        <v>42566.191203703704</v>
      </c>
      <c r="T581" s="8">
        <f t="shared" si="39"/>
        <v>42582.208333333328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f t="shared" si="36"/>
        <v>377.73333333333335</v>
      </c>
      <c r="P582">
        <f t="shared" si="37"/>
        <v>40.76</v>
      </c>
      <c r="Q582" t="s">
        <v>8322</v>
      </c>
      <c r="R582" t="s">
        <v>8323</v>
      </c>
      <c r="S582" s="8">
        <f t="shared" si="38"/>
        <v>42522.539803240739</v>
      </c>
      <c r="T582" s="8">
        <f t="shared" si="39"/>
        <v>42551.539803240739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f t="shared" si="36"/>
        <v>125</v>
      </c>
      <c r="P583">
        <f t="shared" si="37"/>
        <v>53.57</v>
      </c>
      <c r="Q583" t="s">
        <v>8322</v>
      </c>
      <c r="R583" t="s">
        <v>8323</v>
      </c>
      <c r="S583" s="8">
        <f t="shared" si="38"/>
        <v>41799.564340277779</v>
      </c>
      <c r="T583" s="8">
        <f t="shared" si="39"/>
        <v>41834.564340277779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f t="shared" si="36"/>
        <v>147.32653061224491</v>
      </c>
      <c r="P584">
        <f t="shared" si="37"/>
        <v>48.45</v>
      </c>
      <c r="Q584" t="s">
        <v>8322</v>
      </c>
      <c r="R584" t="s">
        <v>8323</v>
      </c>
      <c r="S584" s="8">
        <f t="shared" si="38"/>
        <v>41421.825821759259</v>
      </c>
      <c r="T584" s="8">
        <f t="shared" si="39"/>
        <v>41451.825821759259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f t="shared" si="36"/>
        <v>102.2</v>
      </c>
      <c r="P585">
        <f t="shared" si="37"/>
        <v>82.42</v>
      </c>
      <c r="Q585" t="s">
        <v>8322</v>
      </c>
      <c r="R585" t="s">
        <v>8323</v>
      </c>
      <c r="S585" s="8">
        <f t="shared" si="38"/>
        <v>42040.388020833328</v>
      </c>
      <c r="T585" s="8">
        <f t="shared" si="39"/>
        <v>42070.388020833328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f t="shared" si="36"/>
        <v>101.8723404255319</v>
      </c>
      <c r="P586">
        <f t="shared" si="37"/>
        <v>230.19</v>
      </c>
      <c r="Q586" t="s">
        <v>8322</v>
      </c>
      <c r="R586" t="s">
        <v>8323</v>
      </c>
      <c r="S586" s="8">
        <f t="shared" si="38"/>
        <v>41963.256168981483</v>
      </c>
      <c r="T586" s="8">
        <f t="shared" si="39"/>
        <v>41991.256168981483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f t="shared" si="36"/>
        <v>204.2</v>
      </c>
      <c r="P587">
        <f t="shared" si="37"/>
        <v>59.36</v>
      </c>
      <c r="Q587" t="s">
        <v>8322</v>
      </c>
      <c r="R587" t="s">
        <v>8323</v>
      </c>
      <c r="S587" s="8">
        <f t="shared" si="38"/>
        <v>42317.08258101852</v>
      </c>
      <c r="T587" s="8">
        <f t="shared" si="39"/>
        <v>42354.040972222225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f t="shared" si="36"/>
        <v>104.05</v>
      </c>
      <c r="P588">
        <f t="shared" si="37"/>
        <v>66.7</v>
      </c>
      <c r="Q588" t="s">
        <v>8322</v>
      </c>
      <c r="R588" t="s">
        <v>8323</v>
      </c>
      <c r="S588" s="8">
        <f t="shared" si="38"/>
        <v>42333.763124999998</v>
      </c>
      <c r="T588" s="8">
        <f t="shared" si="39"/>
        <v>42363.763124999998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f t="shared" si="36"/>
        <v>101.265</v>
      </c>
      <c r="P589">
        <f t="shared" si="37"/>
        <v>168.78</v>
      </c>
      <c r="Q589" t="s">
        <v>8322</v>
      </c>
      <c r="R589" t="s">
        <v>8323</v>
      </c>
      <c r="S589" s="8">
        <f t="shared" si="38"/>
        <v>42382.49009259259</v>
      </c>
      <c r="T589" s="8">
        <f t="shared" si="39"/>
        <v>42412.49009259259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f t="shared" si="36"/>
        <v>136.13999999999999</v>
      </c>
      <c r="P590">
        <f t="shared" si="37"/>
        <v>59.97</v>
      </c>
      <c r="Q590" t="s">
        <v>8322</v>
      </c>
      <c r="R590" t="s">
        <v>8323</v>
      </c>
      <c r="S590" s="8">
        <f t="shared" si="38"/>
        <v>42200.328310185185</v>
      </c>
      <c r="T590" s="8">
        <f t="shared" si="39"/>
        <v>42251.915972222225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f t="shared" si="36"/>
        <v>133.6</v>
      </c>
      <c r="P591">
        <f t="shared" si="37"/>
        <v>31.81</v>
      </c>
      <c r="Q591" t="s">
        <v>8322</v>
      </c>
      <c r="R591" t="s">
        <v>8323</v>
      </c>
      <c r="S591" s="8">
        <f t="shared" si="38"/>
        <v>41308.86791666667</v>
      </c>
      <c r="T591" s="8">
        <f t="shared" si="39"/>
        <v>41343.75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f t="shared" si="36"/>
        <v>130.25</v>
      </c>
      <c r="P592">
        <f t="shared" si="37"/>
        <v>24.42</v>
      </c>
      <c r="Q592" t="s">
        <v>8322</v>
      </c>
      <c r="R592" t="s">
        <v>8323</v>
      </c>
      <c r="S592" s="8">
        <f t="shared" si="38"/>
        <v>42502.557627314818</v>
      </c>
      <c r="T592" s="8">
        <f t="shared" si="39"/>
        <v>42532.557627314818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f t="shared" si="36"/>
        <v>122.67999999999999</v>
      </c>
      <c r="P593">
        <f t="shared" si="37"/>
        <v>25.35</v>
      </c>
      <c r="Q593" t="s">
        <v>8322</v>
      </c>
      <c r="R593" t="s">
        <v>8323</v>
      </c>
      <c r="S593" s="8">
        <f t="shared" si="38"/>
        <v>41213.004687499997</v>
      </c>
      <c r="T593" s="8">
        <f t="shared" si="39"/>
        <v>41243.166666666664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f t="shared" si="36"/>
        <v>182.81058823529412</v>
      </c>
      <c r="P594">
        <f t="shared" si="37"/>
        <v>71.44</v>
      </c>
      <c r="Q594" t="s">
        <v>8322</v>
      </c>
      <c r="R594" t="s">
        <v>8323</v>
      </c>
      <c r="S594" s="8">
        <f t="shared" si="38"/>
        <v>41429.788888888885</v>
      </c>
      <c r="T594" s="8">
        <f t="shared" si="39"/>
        <v>41459.788888888885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f t="shared" si="36"/>
        <v>125.29999999999998</v>
      </c>
      <c r="P595">
        <f t="shared" si="37"/>
        <v>38.549999999999997</v>
      </c>
      <c r="Q595" t="s">
        <v>8322</v>
      </c>
      <c r="R595" t="s">
        <v>8323</v>
      </c>
      <c r="S595" s="8">
        <f t="shared" si="38"/>
        <v>41304.712233796294</v>
      </c>
      <c r="T595" s="8">
        <f t="shared" si="39"/>
        <v>41333.999305555553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f t="shared" si="36"/>
        <v>111.66666666666667</v>
      </c>
      <c r="P596">
        <f t="shared" si="37"/>
        <v>68.37</v>
      </c>
      <c r="Q596" t="s">
        <v>8322</v>
      </c>
      <c r="R596" t="s">
        <v>8323</v>
      </c>
      <c r="S596" s="8">
        <f t="shared" si="38"/>
        <v>40689.320868055554</v>
      </c>
      <c r="T596" s="8">
        <f t="shared" si="39"/>
        <v>40719.320868055554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f t="shared" si="36"/>
        <v>115.75757575757575</v>
      </c>
      <c r="P597">
        <f t="shared" si="37"/>
        <v>40.21</v>
      </c>
      <c r="Q597" t="s">
        <v>8322</v>
      </c>
      <c r="R597" t="s">
        <v>8323</v>
      </c>
      <c r="S597" s="8">
        <f t="shared" si="38"/>
        <v>40668.564699074072</v>
      </c>
      <c r="T597" s="8">
        <f t="shared" si="39"/>
        <v>40730.564699074072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f t="shared" si="36"/>
        <v>173.2</v>
      </c>
      <c r="P598">
        <f t="shared" si="37"/>
        <v>32.07</v>
      </c>
      <c r="Q598" t="s">
        <v>8322</v>
      </c>
      <c r="R598" t="s">
        <v>8323</v>
      </c>
      <c r="S598" s="8">
        <f t="shared" si="38"/>
        <v>41095.650694444441</v>
      </c>
      <c r="T598" s="8">
        <f t="shared" si="39"/>
        <v>41123.650694444441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f t="shared" si="36"/>
        <v>125.98333333333333</v>
      </c>
      <c r="P599">
        <f t="shared" si="37"/>
        <v>28.63</v>
      </c>
      <c r="Q599" t="s">
        <v>8322</v>
      </c>
      <c r="R599" t="s">
        <v>8323</v>
      </c>
      <c r="S599" s="8">
        <f t="shared" si="38"/>
        <v>41781.467268518521</v>
      </c>
      <c r="T599" s="8">
        <f t="shared" si="39"/>
        <v>41811.467268518521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109.1</v>
      </c>
      <c r="P600">
        <f t="shared" si="37"/>
        <v>43.64</v>
      </c>
      <c r="Q600" t="s">
        <v>8322</v>
      </c>
      <c r="R600" t="s">
        <v>8323</v>
      </c>
      <c r="S600" s="8">
        <f t="shared" si="38"/>
        <v>41464.684386574074</v>
      </c>
      <c r="T600" s="8">
        <f t="shared" si="39"/>
        <v>41524.684386574074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f t="shared" si="36"/>
        <v>100</v>
      </c>
      <c r="P601">
        <f t="shared" si="37"/>
        <v>40</v>
      </c>
      <c r="Q601" t="s">
        <v>8322</v>
      </c>
      <c r="R601" t="s">
        <v>8323</v>
      </c>
      <c r="S601" s="8">
        <f t="shared" si="38"/>
        <v>42396.5940625</v>
      </c>
      <c r="T601" s="8">
        <f t="shared" si="39"/>
        <v>42415.082638888889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f t="shared" si="36"/>
        <v>118.64285714285714</v>
      </c>
      <c r="P602">
        <f t="shared" si="37"/>
        <v>346.04</v>
      </c>
      <c r="Q602" t="s">
        <v>8325</v>
      </c>
      <c r="R602" t="s">
        <v>8326</v>
      </c>
      <c r="S602" s="8">
        <f t="shared" si="38"/>
        <v>41951.4456712963</v>
      </c>
      <c r="T602" s="8">
        <f t="shared" si="39"/>
        <v>42011.4456712963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f t="shared" si="36"/>
        <v>100.26666666666667</v>
      </c>
      <c r="P603">
        <f t="shared" si="37"/>
        <v>81.739999999999995</v>
      </c>
      <c r="Q603" t="s">
        <v>8325</v>
      </c>
      <c r="R603" t="s">
        <v>8326</v>
      </c>
      <c r="S603" s="8">
        <f t="shared" si="38"/>
        <v>42049.483240740738</v>
      </c>
      <c r="T603" s="8">
        <f t="shared" si="39"/>
        <v>42079.441574074073</v>
      </c>
    </row>
    <row r="604" spans="1:20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f t="shared" si="36"/>
        <v>126.48920000000001</v>
      </c>
      <c r="P604">
        <f t="shared" si="37"/>
        <v>64.540000000000006</v>
      </c>
      <c r="Q604" t="s">
        <v>8325</v>
      </c>
      <c r="R604" t="s">
        <v>8326</v>
      </c>
      <c r="S604" s="8">
        <f t="shared" si="38"/>
        <v>41924.746099537035</v>
      </c>
      <c r="T604" s="8">
        <f t="shared" si="39"/>
        <v>41969.787766203706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f t="shared" si="36"/>
        <v>114.26</v>
      </c>
      <c r="P605">
        <f t="shared" si="37"/>
        <v>63.48</v>
      </c>
      <c r="Q605" t="s">
        <v>8325</v>
      </c>
      <c r="R605" t="s">
        <v>8326</v>
      </c>
      <c r="S605" s="8">
        <f t="shared" si="38"/>
        <v>42291.752893518518</v>
      </c>
      <c r="T605" s="8">
        <f t="shared" si="39"/>
        <v>42321.794560185182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f t="shared" si="36"/>
        <v>110.7</v>
      </c>
      <c r="P606">
        <f t="shared" si="37"/>
        <v>63.62</v>
      </c>
      <c r="Q606" t="s">
        <v>8325</v>
      </c>
      <c r="R606" t="s">
        <v>8326</v>
      </c>
      <c r="S606" s="8">
        <f t="shared" si="38"/>
        <v>42145.940902777773</v>
      </c>
      <c r="T606" s="8">
        <f t="shared" si="39"/>
        <v>42169.940902777773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f t="shared" si="36"/>
        <v>105.34805315203954</v>
      </c>
      <c r="P607">
        <f t="shared" si="37"/>
        <v>83.97</v>
      </c>
      <c r="Q607" t="s">
        <v>8325</v>
      </c>
      <c r="R607" t="s">
        <v>8326</v>
      </c>
      <c r="S607" s="8">
        <f t="shared" si="38"/>
        <v>41710.344282407408</v>
      </c>
      <c r="T607" s="8">
        <f t="shared" si="39"/>
        <v>41740.344282407408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f t="shared" si="36"/>
        <v>103.66666666666666</v>
      </c>
      <c r="P608">
        <f t="shared" si="37"/>
        <v>77.75</v>
      </c>
      <c r="Q608" t="s">
        <v>8325</v>
      </c>
      <c r="R608" t="s">
        <v>8326</v>
      </c>
      <c r="S608" s="8">
        <f t="shared" si="38"/>
        <v>41547.75335648148</v>
      </c>
      <c r="T608" s="8">
        <f t="shared" si="39"/>
        <v>41562.75335648148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f t="shared" si="36"/>
        <v>107.08672667523933</v>
      </c>
      <c r="P609">
        <f t="shared" si="37"/>
        <v>107.07</v>
      </c>
      <c r="Q609" t="s">
        <v>8325</v>
      </c>
      <c r="R609" t="s">
        <v>8326</v>
      </c>
      <c r="S609" s="8">
        <f t="shared" si="38"/>
        <v>42101.508587962962</v>
      </c>
      <c r="T609" s="8">
        <f t="shared" si="39"/>
        <v>42131.508587962962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f t="shared" si="36"/>
        <v>124</v>
      </c>
      <c r="P610">
        <f t="shared" si="37"/>
        <v>38.75</v>
      </c>
      <c r="Q610" t="s">
        <v>8325</v>
      </c>
      <c r="R610" t="s">
        <v>8326</v>
      </c>
      <c r="S610" s="8">
        <f t="shared" si="38"/>
        <v>41072.489953703705</v>
      </c>
      <c r="T610" s="8">
        <f t="shared" si="39"/>
        <v>41102.489953703705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f t="shared" si="36"/>
        <v>105.01</v>
      </c>
      <c r="P611">
        <f t="shared" si="37"/>
        <v>201.94</v>
      </c>
      <c r="Q611" t="s">
        <v>8325</v>
      </c>
      <c r="R611" t="s">
        <v>8326</v>
      </c>
      <c r="S611" s="8">
        <f t="shared" si="38"/>
        <v>42704.70177083333</v>
      </c>
      <c r="T611" s="8">
        <f t="shared" si="39"/>
        <v>42734.70177083333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f t="shared" si="36"/>
        <v>189.46666666666667</v>
      </c>
      <c r="P612">
        <f t="shared" si="37"/>
        <v>43.06</v>
      </c>
      <c r="Q612" t="s">
        <v>8325</v>
      </c>
      <c r="R612" t="s">
        <v>8326</v>
      </c>
      <c r="S612" s="8">
        <f t="shared" si="38"/>
        <v>42423.911898148144</v>
      </c>
      <c r="T612" s="8">
        <f t="shared" si="39"/>
        <v>42453.87023148148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f t="shared" si="36"/>
        <v>171.32499999999999</v>
      </c>
      <c r="P613">
        <f t="shared" si="37"/>
        <v>62.87</v>
      </c>
      <c r="Q613" t="s">
        <v>8325</v>
      </c>
      <c r="R613" t="s">
        <v>8326</v>
      </c>
      <c r="S613" s="8">
        <f t="shared" si="38"/>
        <v>42719.816192129627</v>
      </c>
      <c r="T613" s="8">
        <f t="shared" si="39"/>
        <v>42749.816192129627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f t="shared" si="36"/>
        <v>252.48648648648651</v>
      </c>
      <c r="P614">
        <f t="shared" si="37"/>
        <v>55.61</v>
      </c>
      <c r="Q614" t="s">
        <v>8325</v>
      </c>
      <c r="R614" t="s">
        <v>8326</v>
      </c>
      <c r="S614" s="8">
        <f t="shared" si="38"/>
        <v>42677.419050925921</v>
      </c>
      <c r="T614" s="8">
        <f t="shared" si="39"/>
        <v>42707.460717592592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f t="shared" si="36"/>
        <v>116.15384615384616</v>
      </c>
      <c r="P615">
        <f t="shared" si="37"/>
        <v>48.71</v>
      </c>
      <c r="Q615" t="s">
        <v>8325</v>
      </c>
      <c r="R615" t="s">
        <v>8326</v>
      </c>
      <c r="S615" s="8">
        <f t="shared" si="38"/>
        <v>42746.969560185185</v>
      </c>
      <c r="T615" s="8">
        <f t="shared" si="39"/>
        <v>42768.924305555556</v>
      </c>
    </row>
    <row r="616" spans="1:20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f t="shared" si="36"/>
        <v>203.35000000000002</v>
      </c>
      <c r="P616">
        <f t="shared" si="37"/>
        <v>30.58</v>
      </c>
      <c r="Q616" t="s">
        <v>8325</v>
      </c>
      <c r="R616" t="s">
        <v>8326</v>
      </c>
      <c r="S616" s="8">
        <f t="shared" si="38"/>
        <v>42568.509375000001</v>
      </c>
      <c r="T616" s="8">
        <f t="shared" si="39"/>
        <v>42583.509375000001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f t="shared" si="36"/>
        <v>111.60000000000001</v>
      </c>
      <c r="P617">
        <f t="shared" si="37"/>
        <v>73.91</v>
      </c>
      <c r="Q617" t="s">
        <v>8325</v>
      </c>
      <c r="R617" t="s">
        <v>8326</v>
      </c>
      <c r="S617" s="8">
        <f t="shared" si="38"/>
        <v>42130.241620370369</v>
      </c>
      <c r="T617" s="8">
        <f t="shared" si="39"/>
        <v>42160.241620370369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f t="shared" si="36"/>
        <v>424</v>
      </c>
      <c r="P618">
        <f t="shared" si="37"/>
        <v>21.2</v>
      </c>
      <c r="Q618" t="s">
        <v>8325</v>
      </c>
      <c r="R618" t="s">
        <v>8326</v>
      </c>
      <c r="S618" s="8">
        <f t="shared" si="38"/>
        <v>42141.512800925921</v>
      </c>
      <c r="T618" s="8">
        <f t="shared" si="39"/>
        <v>42163.833333333328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f t="shared" si="36"/>
        <v>107.1</v>
      </c>
      <c r="P619">
        <f t="shared" si="37"/>
        <v>73.36</v>
      </c>
      <c r="Q619" t="s">
        <v>8325</v>
      </c>
      <c r="R619" t="s">
        <v>8326</v>
      </c>
      <c r="S619" s="8">
        <f t="shared" si="38"/>
        <v>42702.964409722219</v>
      </c>
      <c r="T619" s="8">
        <f t="shared" si="39"/>
        <v>42732.964409722219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f t="shared" si="36"/>
        <v>104.3625</v>
      </c>
      <c r="P620">
        <f t="shared" si="37"/>
        <v>56.41</v>
      </c>
      <c r="Q620" t="s">
        <v>8325</v>
      </c>
      <c r="R620" t="s">
        <v>8326</v>
      </c>
      <c r="S620" s="8">
        <f t="shared" si="38"/>
        <v>41370.550185185188</v>
      </c>
      <c r="T620" s="8">
        <f t="shared" si="39"/>
        <v>41400.550185185188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f t="shared" si="36"/>
        <v>212.40909090909091</v>
      </c>
      <c r="P621">
        <f t="shared" si="37"/>
        <v>50.25</v>
      </c>
      <c r="Q621" t="s">
        <v>8325</v>
      </c>
      <c r="R621" t="s">
        <v>8326</v>
      </c>
      <c r="S621" s="8">
        <f t="shared" si="38"/>
        <v>42706.824976851851</v>
      </c>
      <c r="T621" s="8">
        <f t="shared" si="39"/>
        <v>42726.824976851851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f t="shared" si="36"/>
        <v>124.08571428571429</v>
      </c>
      <c r="P622">
        <f t="shared" si="37"/>
        <v>68.94</v>
      </c>
      <c r="Q622" t="s">
        <v>8325</v>
      </c>
      <c r="R622" t="s">
        <v>8326</v>
      </c>
      <c r="S622" s="8">
        <f t="shared" si="38"/>
        <v>42160.485208333332</v>
      </c>
      <c r="T622" s="8">
        <f t="shared" si="39"/>
        <v>42190.485208333332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f t="shared" si="36"/>
        <v>110.406125</v>
      </c>
      <c r="P623">
        <f t="shared" si="37"/>
        <v>65.91</v>
      </c>
      <c r="Q623" t="s">
        <v>8325</v>
      </c>
      <c r="R623" t="s">
        <v>8326</v>
      </c>
      <c r="S623" s="8">
        <f t="shared" si="38"/>
        <v>42433.438900462963</v>
      </c>
      <c r="T623" s="8">
        <f t="shared" si="39"/>
        <v>42489.257638888885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f t="shared" si="36"/>
        <v>218.75</v>
      </c>
      <c r="P624">
        <f t="shared" si="37"/>
        <v>62.5</v>
      </c>
      <c r="Q624" t="s">
        <v>8325</v>
      </c>
      <c r="R624" t="s">
        <v>8326</v>
      </c>
      <c r="S624" s="8">
        <f t="shared" si="38"/>
        <v>42184.396863425922</v>
      </c>
      <c r="T624" s="8">
        <f t="shared" si="39"/>
        <v>42214.396863425922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f t="shared" si="36"/>
        <v>136.625</v>
      </c>
      <c r="P625">
        <f t="shared" si="37"/>
        <v>70.06</v>
      </c>
      <c r="Q625" t="s">
        <v>8325</v>
      </c>
      <c r="R625" t="s">
        <v>8326</v>
      </c>
      <c r="S625" s="8">
        <f t="shared" si="38"/>
        <v>42126.67123842593</v>
      </c>
      <c r="T625" s="8">
        <f t="shared" si="39"/>
        <v>42157.9375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f t="shared" si="36"/>
        <v>134.8074</v>
      </c>
      <c r="P626">
        <f t="shared" si="37"/>
        <v>60.18</v>
      </c>
      <c r="Q626" t="s">
        <v>8325</v>
      </c>
      <c r="R626" t="s">
        <v>8326</v>
      </c>
      <c r="S626" s="8">
        <f t="shared" si="38"/>
        <v>42634.364780092597</v>
      </c>
      <c r="T626" s="8">
        <f t="shared" si="39"/>
        <v>42660.426388888889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f t="shared" si="36"/>
        <v>145.4</v>
      </c>
      <c r="P627">
        <f t="shared" si="37"/>
        <v>21.38</v>
      </c>
      <c r="Q627" t="s">
        <v>8325</v>
      </c>
      <c r="R627" t="s">
        <v>8326</v>
      </c>
      <c r="S627" s="8">
        <f t="shared" si="38"/>
        <v>42565.230983796297</v>
      </c>
      <c r="T627" s="8">
        <f t="shared" si="39"/>
        <v>42595.230983796297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f t="shared" si="36"/>
        <v>109.10714285714285</v>
      </c>
      <c r="P628">
        <f t="shared" si="37"/>
        <v>160.79</v>
      </c>
      <c r="Q628" t="s">
        <v>8325</v>
      </c>
      <c r="R628" t="s">
        <v>8326</v>
      </c>
      <c r="S628" s="8">
        <f t="shared" si="38"/>
        <v>42087.553310185191</v>
      </c>
      <c r="T628" s="8">
        <f t="shared" si="39"/>
        <v>42121.466666666667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f t="shared" si="36"/>
        <v>110.2</v>
      </c>
      <c r="P629">
        <f t="shared" si="37"/>
        <v>42.38</v>
      </c>
      <c r="Q629" t="s">
        <v>8325</v>
      </c>
      <c r="R629" t="s">
        <v>8326</v>
      </c>
      <c r="S629" s="8">
        <f t="shared" si="38"/>
        <v>42193.400671296295</v>
      </c>
      <c r="T629" s="8">
        <f t="shared" si="39"/>
        <v>42237.957638888889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f t="shared" si="36"/>
        <v>113.64000000000001</v>
      </c>
      <c r="P630">
        <f t="shared" si="37"/>
        <v>27.32</v>
      </c>
      <c r="Q630" t="s">
        <v>8325</v>
      </c>
      <c r="R630" t="s">
        <v>8326</v>
      </c>
      <c r="S630" s="8">
        <f t="shared" si="38"/>
        <v>42400.904930555553</v>
      </c>
      <c r="T630" s="8">
        <f t="shared" si="39"/>
        <v>42431.904930555553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f t="shared" si="36"/>
        <v>102.35000000000001</v>
      </c>
      <c r="P631">
        <f t="shared" si="37"/>
        <v>196.83</v>
      </c>
      <c r="Q631" t="s">
        <v>8325</v>
      </c>
      <c r="R631" t="s">
        <v>8326</v>
      </c>
      <c r="S631" s="8">
        <f t="shared" si="38"/>
        <v>42553.431979166664</v>
      </c>
      <c r="T631" s="8">
        <f t="shared" si="39"/>
        <v>42583.431979166664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f t="shared" si="36"/>
        <v>122.13333333333334</v>
      </c>
      <c r="P632">
        <f t="shared" si="37"/>
        <v>53.88</v>
      </c>
      <c r="Q632" t="s">
        <v>8325</v>
      </c>
      <c r="R632" t="s">
        <v>8326</v>
      </c>
      <c r="S632" s="8">
        <f t="shared" si="38"/>
        <v>42751.894976851851</v>
      </c>
      <c r="T632" s="8">
        <f t="shared" si="39"/>
        <v>42794.875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f t="shared" si="36"/>
        <v>111.88571428571427</v>
      </c>
      <c r="P633">
        <f t="shared" si="37"/>
        <v>47.76</v>
      </c>
      <c r="Q633" t="s">
        <v>8325</v>
      </c>
      <c r="R633" t="s">
        <v>8326</v>
      </c>
      <c r="S633" s="8">
        <f t="shared" si="38"/>
        <v>42719.65834490741</v>
      </c>
      <c r="T633" s="8">
        <f t="shared" si="39"/>
        <v>42749.65834490741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f t="shared" si="36"/>
        <v>107.3</v>
      </c>
      <c r="P634">
        <f t="shared" si="37"/>
        <v>88.19</v>
      </c>
      <c r="Q634" t="s">
        <v>8325</v>
      </c>
      <c r="R634" t="s">
        <v>8326</v>
      </c>
      <c r="S634" s="8">
        <f t="shared" si="38"/>
        <v>42018.74863425926</v>
      </c>
      <c r="T634" s="8">
        <f t="shared" si="39"/>
        <v>42048.74863425926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f t="shared" si="36"/>
        <v>113.85000000000001</v>
      </c>
      <c r="P635">
        <f t="shared" si="37"/>
        <v>72.06</v>
      </c>
      <c r="Q635" t="s">
        <v>8325</v>
      </c>
      <c r="R635" t="s">
        <v>8326</v>
      </c>
      <c r="S635" s="8">
        <f t="shared" si="38"/>
        <v>42640.667939814812</v>
      </c>
      <c r="T635" s="8">
        <f t="shared" si="39"/>
        <v>42670.638194444444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f t="shared" si="36"/>
        <v>109.68181818181819</v>
      </c>
      <c r="P636">
        <f t="shared" si="37"/>
        <v>74.25</v>
      </c>
      <c r="Q636" t="s">
        <v>8325</v>
      </c>
      <c r="R636" t="s">
        <v>8326</v>
      </c>
      <c r="S636" s="8">
        <f t="shared" si="38"/>
        <v>42526.624236111107</v>
      </c>
      <c r="T636" s="8">
        <f t="shared" si="39"/>
        <v>42556.624236111107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f t="shared" si="36"/>
        <v>126.14444444444443</v>
      </c>
      <c r="P637">
        <f t="shared" si="37"/>
        <v>61.7</v>
      </c>
      <c r="Q637" t="s">
        <v>8325</v>
      </c>
      <c r="R637" t="s">
        <v>8326</v>
      </c>
      <c r="S637" s="8">
        <f t="shared" si="38"/>
        <v>41888.754317129627</v>
      </c>
      <c r="T637" s="8">
        <f t="shared" si="39"/>
        <v>41918.754317129627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f t="shared" si="36"/>
        <v>167.42857142857144</v>
      </c>
      <c r="P638">
        <f t="shared" si="37"/>
        <v>17.239999999999998</v>
      </c>
      <c r="Q638" t="s">
        <v>8325</v>
      </c>
      <c r="R638" t="s">
        <v>8326</v>
      </c>
      <c r="S638" s="8">
        <f t="shared" si="38"/>
        <v>42498.091122685189</v>
      </c>
      <c r="T638" s="8">
        <f t="shared" si="39"/>
        <v>42532.979166666672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f t="shared" si="36"/>
        <v>496.52000000000004</v>
      </c>
      <c r="P639">
        <f t="shared" si="37"/>
        <v>51.72</v>
      </c>
      <c r="Q639" t="s">
        <v>8325</v>
      </c>
      <c r="R639" t="s">
        <v>8326</v>
      </c>
      <c r="S639" s="8">
        <f t="shared" si="38"/>
        <v>41399.74622685185</v>
      </c>
      <c r="T639" s="8">
        <f t="shared" si="39"/>
        <v>41420.74622685185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f t="shared" si="36"/>
        <v>109.16</v>
      </c>
      <c r="P640">
        <f t="shared" si="37"/>
        <v>24.15</v>
      </c>
      <c r="Q640" t="s">
        <v>8325</v>
      </c>
      <c r="R640" t="s">
        <v>8326</v>
      </c>
      <c r="S640" s="8">
        <f t="shared" si="38"/>
        <v>42064.803368055553</v>
      </c>
      <c r="T640" s="8">
        <f t="shared" si="39"/>
        <v>42124.761701388888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f t="shared" si="36"/>
        <v>102.57499999999999</v>
      </c>
      <c r="P641">
        <f t="shared" si="37"/>
        <v>62.17</v>
      </c>
      <c r="Q641" t="s">
        <v>8325</v>
      </c>
      <c r="R641" t="s">
        <v>8326</v>
      </c>
      <c r="S641" s="8">
        <f t="shared" si="38"/>
        <v>41450.812905092593</v>
      </c>
      <c r="T641" s="8">
        <f t="shared" si="39"/>
        <v>41480.812905092593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f t="shared" ref="O642:O705" si="40">E642/D642*100</f>
        <v>101.24459999999999</v>
      </c>
      <c r="P642">
        <f t="shared" ref="P642:P705" si="41">ROUND(E642/L642,2)</f>
        <v>44.67</v>
      </c>
      <c r="Q642" t="s">
        <v>8322</v>
      </c>
      <c r="R642" t="s">
        <v>8342</v>
      </c>
      <c r="S642" s="8">
        <f t="shared" ref="S642:S705" si="42">(J642/86400)+25569+(-6/24)</f>
        <v>41899.395300925928</v>
      </c>
      <c r="T642" s="8">
        <f t="shared" ref="T642:T705" si="43">(I642/86400)+25569+(-6/24)</f>
        <v>41932.75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f t="shared" si="40"/>
        <v>108.5175</v>
      </c>
      <c r="P643">
        <f t="shared" si="41"/>
        <v>28.94</v>
      </c>
      <c r="Q643" t="s">
        <v>8322</v>
      </c>
      <c r="R643" t="s">
        <v>8342</v>
      </c>
      <c r="S643" s="8">
        <f t="shared" si="42"/>
        <v>41344.412858796299</v>
      </c>
      <c r="T643" s="8">
        <f t="shared" si="43"/>
        <v>41374.412858796299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f t="shared" si="40"/>
        <v>147.66666666666666</v>
      </c>
      <c r="P644">
        <f t="shared" si="41"/>
        <v>35.44</v>
      </c>
      <c r="Q644" t="s">
        <v>8322</v>
      </c>
      <c r="R644" t="s">
        <v>8342</v>
      </c>
      <c r="S644" s="8">
        <f t="shared" si="42"/>
        <v>41326.661319444444</v>
      </c>
      <c r="T644" s="8">
        <f t="shared" si="43"/>
        <v>41371.619652777779</v>
      </c>
    </row>
    <row r="645" spans="1:20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f t="shared" si="40"/>
        <v>163.19999999999999</v>
      </c>
      <c r="P645">
        <f t="shared" si="41"/>
        <v>34.869999999999997</v>
      </c>
      <c r="Q645" t="s">
        <v>8322</v>
      </c>
      <c r="R645" t="s">
        <v>8342</v>
      </c>
      <c r="S645" s="8">
        <f t="shared" si="42"/>
        <v>41291.411550925928</v>
      </c>
      <c r="T645" s="8">
        <f t="shared" si="43"/>
        <v>41321.411550925928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f t="shared" si="40"/>
        <v>456.41449999999998</v>
      </c>
      <c r="P646">
        <f t="shared" si="41"/>
        <v>52.62</v>
      </c>
      <c r="Q646" t="s">
        <v>8322</v>
      </c>
      <c r="R646" t="s">
        <v>8342</v>
      </c>
      <c r="S646" s="8">
        <f t="shared" si="42"/>
        <v>40959.484398148146</v>
      </c>
      <c r="T646" s="8">
        <f t="shared" si="43"/>
        <v>40989.875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f t="shared" si="40"/>
        <v>107.87731249999999</v>
      </c>
      <c r="P647">
        <f t="shared" si="41"/>
        <v>69.599999999999994</v>
      </c>
      <c r="Q647" t="s">
        <v>8322</v>
      </c>
      <c r="R647" t="s">
        <v>8342</v>
      </c>
      <c r="S647" s="8">
        <f t="shared" si="42"/>
        <v>42339.922060185185</v>
      </c>
      <c r="T647" s="8">
        <f t="shared" si="43"/>
        <v>42380.958333333328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f t="shared" si="40"/>
        <v>115.08</v>
      </c>
      <c r="P648">
        <f t="shared" si="41"/>
        <v>76.72</v>
      </c>
      <c r="Q648" t="s">
        <v>8322</v>
      </c>
      <c r="R648" t="s">
        <v>8342</v>
      </c>
      <c r="S648" s="8">
        <f t="shared" si="42"/>
        <v>40933.55190972222</v>
      </c>
      <c r="T648" s="8">
        <f t="shared" si="43"/>
        <v>40993.510243055556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f t="shared" si="40"/>
        <v>102.36842105263158</v>
      </c>
      <c r="P649">
        <f t="shared" si="41"/>
        <v>33.19</v>
      </c>
      <c r="Q649" t="s">
        <v>8322</v>
      </c>
      <c r="R649" t="s">
        <v>8342</v>
      </c>
      <c r="S649" s="8">
        <f t="shared" si="42"/>
        <v>40645.764456018514</v>
      </c>
      <c r="T649" s="8">
        <f t="shared" si="43"/>
        <v>40705.764456018514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f t="shared" si="40"/>
        <v>108.42485875706214</v>
      </c>
      <c r="P650">
        <f t="shared" si="41"/>
        <v>149.46</v>
      </c>
      <c r="Q650" t="s">
        <v>8322</v>
      </c>
      <c r="R650" t="s">
        <v>8342</v>
      </c>
      <c r="S650" s="8">
        <f t="shared" si="42"/>
        <v>41290.348483796297</v>
      </c>
      <c r="T650" s="8">
        <f t="shared" si="43"/>
        <v>41320.348483796297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f t="shared" si="40"/>
        <v>125.13333333333334</v>
      </c>
      <c r="P651">
        <f t="shared" si="41"/>
        <v>23.17</v>
      </c>
      <c r="Q651" t="s">
        <v>8322</v>
      </c>
      <c r="R651" t="s">
        <v>8342</v>
      </c>
      <c r="S651" s="8">
        <f t="shared" si="42"/>
        <v>41250.577118055553</v>
      </c>
      <c r="T651" s="8">
        <f t="shared" si="43"/>
        <v>41271.577118055553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f t="shared" si="40"/>
        <v>103.840625</v>
      </c>
      <c r="P652">
        <f t="shared" si="41"/>
        <v>96.88</v>
      </c>
      <c r="Q652" t="s">
        <v>8322</v>
      </c>
      <c r="R652" t="s">
        <v>8342</v>
      </c>
      <c r="S652" s="8">
        <f t="shared" si="42"/>
        <v>42073.707569444443</v>
      </c>
      <c r="T652" s="8">
        <f t="shared" si="43"/>
        <v>42103.707569444443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f t="shared" si="40"/>
        <v>138.70400000000001</v>
      </c>
      <c r="P653">
        <f t="shared" si="41"/>
        <v>103.2</v>
      </c>
      <c r="Q653" t="s">
        <v>8322</v>
      </c>
      <c r="R653" t="s">
        <v>8342</v>
      </c>
      <c r="S653" s="8">
        <f t="shared" si="42"/>
        <v>41533.292858796296</v>
      </c>
      <c r="T653" s="8">
        <f t="shared" si="43"/>
        <v>41563.292858796296</v>
      </c>
    </row>
    <row r="654" spans="1:20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f t="shared" si="40"/>
        <v>120.51600000000001</v>
      </c>
      <c r="P654">
        <f t="shared" si="41"/>
        <v>38.46</v>
      </c>
      <c r="Q654" t="s">
        <v>8322</v>
      </c>
      <c r="R654" t="s">
        <v>8342</v>
      </c>
      <c r="S654" s="8">
        <f t="shared" si="42"/>
        <v>40939.729618055557</v>
      </c>
      <c r="T654" s="8">
        <f t="shared" si="43"/>
        <v>40969.729618055557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f t="shared" si="40"/>
        <v>112.26666666666667</v>
      </c>
      <c r="P655">
        <f t="shared" si="41"/>
        <v>44.32</v>
      </c>
      <c r="Q655" t="s">
        <v>8322</v>
      </c>
      <c r="R655" t="s">
        <v>8342</v>
      </c>
      <c r="S655" s="8">
        <f t="shared" si="42"/>
        <v>41500.47791666667</v>
      </c>
      <c r="T655" s="8">
        <f t="shared" si="43"/>
        <v>41530.47791666667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f t="shared" si="40"/>
        <v>188.66966666666667</v>
      </c>
      <c r="P656">
        <f t="shared" si="41"/>
        <v>64.17</v>
      </c>
      <c r="Q656" t="s">
        <v>8322</v>
      </c>
      <c r="R656" t="s">
        <v>8342</v>
      </c>
      <c r="S656" s="8">
        <f t="shared" si="42"/>
        <v>41960.472951388889</v>
      </c>
      <c r="T656" s="8">
        <f t="shared" si="43"/>
        <v>41992.957638888889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f t="shared" si="40"/>
        <v>661.55466666666666</v>
      </c>
      <c r="P657">
        <f t="shared" si="41"/>
        <v>43.33</v>
      </c>
      <c r="Q657" t="s">
        <v>8322</v>
      </c>
      <c r="R657" t="s">
        <v>8342</v>
      </c>
      <c r="S657" s="8">
        <f t="shared" si="42"/>
        <v>40765.791921296295</v>
      </c>
      <c r="T657" s="8">
        <f t="shared" si="43"/>
        <v>40795.791921296295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f t="shared" si="40"/>
        <v>111.31</v>
      </c>
      <c r="P658">
        <f t="shared" si="41"/>
        <v>90.5</v>
      </c>
      <c r="Q658" t="s">
        <v>8322</v>
      </c>
      <c r="R658" t="s">
        <v>8342</v>
      </c>
      <c r="S658" s="8">
        <f t="shared" si="42"/>
        <v>40840.365787037037</v>
      </c>
      <c r="T658" s="8">
        <f t="shared" si="43"/>
        <v>40899.875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f t="shared" si="40"/>
        <v>1181.6142199999999</v>
      </c>
      <c r="P659">
        <f t="shared" si="41"/>
        <v>29.19</v>
      </c>
      <c r="Q659" t="s">
        <v>8322</v>
      </c>
      <c r="R659" t="s">
        <v>8342</v>
      </c>
      <c r="S659" s="8">
        <f t="shared" si="42"/>
        <v>41394.621678240743</v>
      </c>
      <c r="T659" s="8">
        <f t="shared" si="43"/>
        <v>41408.621678240743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f t="shared" si="40"/>
        <v>137.375</v>
      </c>
      <c r="P660">
        <f t="shared" si="41"/>
        <v>30.96</v>
      </c>
      <c r="Q660" t="s">
        <v>8322</v>
      </c>
      <c r="R660" t="s">
        <v>8342</v>
      </c>
      <c r="S660" s="8">
        <f t="shared" si="42"/>
        <v>41754.495243055557</v>
      </c>
      <c r="T660" s="8">
        <f t="shared" si="43"/>
        <v>41768.915972222225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f t="shared" si="40"/>
        <v>117.04040000000001</v>
      </c>
      <c r="P661">
        <f t="shared" si="41"/>
        <v>92.16</v>
      </c>
      <c r="Q661" t="s">
        <v>8322</v>
      </c>
      <c r="R661" t="s">
        <v>8342</v>
      </c>
      <c r="S661" s="8">
        <f t="shared" si="42"/>
        <v>41464.684016203704</v>
      </c>
      <c r="T661" s="8">
        <f t="shared" si="43"/>
        <v>41481.458333333336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f t="shared" si="40"/>
        <v>166.33076923076925</v>
      </c>
      <c r="P662">
        <f t="shared" si="41"/>
        <v>97.73</v>
      </c>
      <c r="Q662" t="s">
        <v>8338</v>
      </c>
      <c r="R662" t="s">
        <v>8339</v>
      </c>
      <c r="S662" s="8">
        <f t="shared" si="42"/>
        <v>42163.333599537036</v>
      </c>
      <c r="T662" s="8">
        <f t="shared" si="43"/>
        <v>42193.333599537036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f t="shared" si="40"/>
        <v>101.44545454545455</v>
      </c>
      <c r="P663">
        <f t="shared" si="41"/>
        <v>67.84</v>
      </c>
      <c r="Q663" t="s">
        <v>8338</v>
      </c>
      <c r="R663" t="s">
        <v>8339</v>
      </c>
      <c r="S663" s="8">
        <f t="shared" si="42"/>
        <v>42426.292592592596</v>
      </c>
      <c r="T663" s="8">
        <f t="shared" si="43"/>
        <v>42454.666666666672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f t="shared" si="40"/>
        <v>107.89146666666667</v>
      </c>
      <c r="P664">
        <f t="shared" si="41"/>
        <v>56.98</v>
      </c>
      <c r="Q664" t="s">
        <v>8338</v>
      </c>
      <c r="R664" t="s">
        <v>8339</v>
      </c>
      <c r="S664" s="8">
        <f t="shared" si="42"/>
        <v>42606.097233796296</v>
      </c>
      <c r="T664" s="8">
        <f t="shared" si="43"/>
        <v>42666.097233796296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f t="shared" si="40"/>
        <v>277.93846153846158</v>
      </c>
      <c r="P665">
        <f t="shared" si="41"/>
        <v>67.16</v>
      </c>
      <c r="Q665" t="s">
        <v>8338</v>
      </c>
      <c r="R665" t="s">
        <v>8339</v>
      </c>
      <c r="S665" s="8">
        <f t="shared" si="42"/>
        <v>41772.407685185186</v>
      </c>
      <c r="T665" s="8">
        <f t="shared" si="43"/>
        <v>41800.106249999997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f t="shared" si="40"/>
        <v>103.58125</v>
      </c>
      <c r="P666">
        <f t="shared" si="41"/>
        <v>48.04</v>
      </c>
      <c r="Q666" t="s">
        <v>8338</v>
      </c>
      <c r="R666" t="s">
        <v>8339</v>
      </c>
      <c r="S666" s="8">
        <f t="shared" si="42"/>
        <v>42414.19332175926</v>
      </c>
      <c r="T666" s="8">
        <f t="shared" si="43"/>
        <v>42451.584027777775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f t="shared" si="40"/>
        <v>111.4</v>
      </c>
      <c r="P667">
        <f t="shared" si="41"/>
        <v>38.86</v>
      </c>
      <c r="Q667" t="s">
        <v>8338</v>
      </c>
      <c r="R667" t="s">
        <v>8339</v>
      </c>
      <c r="S667" s="8">
        <f t="shared" si="42"/>
        <v>41814.535925925928</v>
      </c>
      <c r="T667" s="8">
        <f t="shared" si="43"/>
        <v>41844.535925925928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f t="shared" si="40"/>
        <v>215</v>
      </c>
      <c r="P668">
        <f t="shared" si="41"/>
        <v>78.180000000000007</v>
      </c>
      <c r="Q668" t="s">
        <v>8338</v>
      </c>
      <c r="R668" t="s">
        <v>8339</v>
      </c>
      <c r="S668" s="8">
        <f t="shared" si="42"/>
        <v>40254.200335648144</v>
      </c>
      <c r="T668" s="8">
        <f t="shared" si="43"/>
        <v>40313.090277777781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f t="shared" si="40"/>
        <v>110.76216216216217</v>
      </c>
      <c r="P669">
        <f t="shared" si="41"/>
        <v>97.11</v>
      </c>
      <c r="Q669" t="s">
        <v>8338</v>
      </c>
      <c r="R669" t="s">
        <v>8339</v>
      </c>
      <c r="S669" s="8">
        <f t="shared" si="42"/>
        <v>41786.364363425928</v>
      </c>
      <c r="T669" s="8">
        <f t="shared" si="43"/>
        <v>41817.364363425928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f t="shared" si="40"/>
        <v>123.64125714285714</v>
      </c>
      <c r="P670">
        <f t="shared" si="41"/>
        <v>110.39</v>
      </c>
      <c r="Q670" t="s">
        <v>8338</v>
      </c>
      <c r="R670" t="s">
        <v>8339</v>
      </c>
      <c r="S670" s="8">
        <f t="shared" si="42"/>
        <v>42751.283391203702</v>
      </c>
      <c r="T670" s="8">
        <f t="shared" si="43"/>
        <v>42780.707638888889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f t="shared" si="40"/>
        <v>101.03500000000001</v>
      </c>
      <c r="P671">
        <f t="shared" si="41"/>
        <v>39.92</v>
      </c>
      <c r="Q671" t="s">
        <v>8338</v>
      </c>
      <c r="R671" t="s">
        <v>8339</v>
      </c>
      <c r="S671" s="8">
        <f t="shared" si="42"/>
        <v>41809.135162037041</v>
      </c>
      <c r="T671" s="8">
        <f t="shared" si="43"/>
        <v>41839.135162037041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f t="shared" si="40"/>
        <v>111.79285714285714</v>
      </c>
      <c r="P672">
        <f t="shared" si="41"/>
        <v>75.98</v>
      </c>
      <c r="Q672" t="s">
        <v>8338</v>
      </c>
      <c r="R672" t="s">
        <v>8339</v>
      </c>
      <c r="S672" s="8">
        <f t="shared" si="42"/>
        <v>42296.333379629628</v>
      </c>
      <c r="T672" s="8">
        <f t="shared" si="43"/>
        <v>42326.375046296293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f t="shared" si="40"/>
        <v>558.7714285714286</v>
      </c>
      <c r="P673">
        <f t="shared" si="41"/>
        <v>58.38</v>
      </c>
      <c r="Q673" t="s">
        <v>8338</v>
      </c>
      <c r="R673" t="s">
        <v>8339</v>
      </c>
      <c r="S673" s="8">
        <f t="shared" si="42"/>
        <v>42741.434479166666</v>
      </c>
      <c r="T673" s="8">
        <f t="shared" si="43"/>
        <v>42771.434479166666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f t="shared" si="40"/>
        <v>150.01875000000001</v>
      </c>
      <c r="P674">
        <f t="shared" si="41"/>
        <v>55.82</v>
      </c>
      <c r="Q674" t="s">
        <v>8338</v>
      </c>
      <c r="R674" t="s">
        <v>8339</v>
      </c>
      <c r="S674" s="8">
        <f t="shared" si="42"/>
        <v>41806.387337962966</v>
      </c>
      <c r="T674" s="8">
        <f t="shared" si="43"/>
        <v>41836.387337962966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f t="shared" si="40"/>
        <v>106.476</v>
      </c>
      <c r="P675">
        <f t="shared" si="41"/>
        <v>151.24</v>
      </c>
      <c r="Q675" t="s">
        <v>8338</v>
      </c>
      <c r="R675" t="s">
        <v>8339</v>
      </c>
      <c r="S675" s="8">
        <f t="shared" si="42"/>
        <v>42234.347685185188</v>
      </c>
      <c r="T675" s="8">
        <f t="shared" si="43"/>
        <v>42274.347685185188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f t="shared" si="40"/>
        <v>157.18899999999999</v>
      </c>
      <c r="P676">
        <f t="shared" si="41"/>
        <v>849.67</v>
      </c>
      <c r="Q676" t="s">
        <v>8338</v>
      </c>
      <c r="R676" t="s">
        <v>8339</v>
      </c>
      <c r="S676" s="8">
        <f t="shared" si="42"/>
        <v>42415.003437499996</v>
      </c>
      <c r="T676" s="8">
        <f t="shared" si="43"/>
        <v>42444.961770833332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f t="shared" si="40"/>
        <v>108.65882352941176</v>
      </c>
      <c r="P677">
        <f t="shared" si="41"/>
        <v>159.24</v>
      </c>
      <c r="Q677" t="s">
        <v>8338</v>
      </c>
      <c r="R677" t="s">
        <v>8339</v>
      </c>
      <c r="S677" s="8">
        <f t="shared" si="42"/>
        <v>42619.216342592597</v>
      </c>
      <c r="T677" s="8">
        <f t="shared" si="43"/>
        <v>42649.333333333328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f t="shared" si="40"/>
        <v>161.97999999999999</v>
      </c>
      <c r="P678">
        <f t="shared" si="41"/>
        <v>39.51</v>
      </c>
      <c r="Q678" t="s">
        <v>8338</v>
      </c>
      <c r="R678" t="s">
        <v>8339</v>
      </c>
      <c r="S678" s="8">
        <f t="shared" si="42"/>
        <v>41948.31658564815</v>
      </c>
      <c r="T678" s="8">
        <f t="shared" si="43"/>
        <v>41979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f t="shared" si="40"/>
        <v>205.36666666666665</v>
      </c>
      <c r="P679">
        <f t="shared" si="41"/>
        <v>130.53</v>
      </c>
      <c r="Q679" t="s">
        <v>8338</v>
      </c>
      <c r="R679" t="s">
        <v>8339</v>
      </c>
      <c r="S679" s="8">
        <f t="shared" si="42"/>
        <v>41760.5700462963</v>
      </c>
      <c r="T679" s="8">
        <f t="shared" si="43"/>
        <v>41790.5700462963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f t="shared" si="40"/>
        <v>103.36388888888889</v>
      </c>
      <c r="P680">
        <f t="shared" si="41"/>
        <v>64.16</v>
      </c>
      <c r="Q680" t="s">
        <v>8338</v>
      </c>
      <c r="R680" t="s">
        <v>8339</v>
      </c>
      <c r="S680" s="8">
        <f t="shared" si="42"/>
        <v>41782.491701388892</v>
      </c>
      <c r="T680" s="8">
        <f t="shared" si="43"/>
        <v>41810.665972222225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f t="shared" si="40"/>
        <v>103.47222222222223</v>
      </c>
      <c r="P681">
        <f t="shared" si="41"/>
        <v>111.53</v>
      </c>
      <c r="Q681" t="s">
        <v>8338</v>
      </c>
      <c r="R681" t="s">
        <v>8339</v>
      </c>
      <c r="S681" s="8">
        <f t="shared" si="42"/>
        <v>41955.607789351852</v>
      </c>
      <c r="T681" s="8">
        <f t="shared" si="43"/>
        <v>41991.916666666672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f t="shared" si="40"/>
        <v>106.81333333333333</v>
      </c>
      <c r="P682">
        <f t="shared" si="41"/>
        <v>170.45</v>
      </c>
      <c r="Q682" t="s">
        <v>8338</v>
      </c>
      <c r="R682" t="s">
        <v>8339</v>
      </c>
      <c r="S682" s="8">
        <f t="shared" si="42"/>
        <v>42492.917719907404</v>
      </c>
      <c r="T682" s="8">
        <f t="shared" si="43"/>
        <v>42527.917719907404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f t="shared" si="40"/>
        <v>138.96574712643678</v>
      </c>
      <c r="P683">
        <f t="shared" si="41"/>
        <v>133.74</v>
      </c>
      <c r="Q683" t="s">
        <v>8338</v>
      </c>
      <c r="R683" t="s">
        <v>8339</v>
      </c>
      <c r="S683" s="8">
        <f t="shared" si="42"/>
        <v>41899.580312500002</v>
      </c>
      <c r="T683" s="8">
        <f t="shared" si="43"/>
        <v>41929.580312500002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f t="shared" si="40"/>
        <v>124.84324324324325</v>
      </c>
      <c r="P684">
        <f t="shared" si="41"/>
        <v>95.83</v>
      </c>
      <c r="Q684" t="s">
        <v>8338</v>
      </c>
      <c r="R684" t="s">
        <v>8339</v>
      </c>
      <c r="S684" s="8">
        <f t="shared" si="42"/>
        <v>41964.501342592594</v>
      </c>
      <c r="T684" s="8">
        <f t="shared" si="43"/>
        <v>41995.75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f t="shared" si="40"/>
        <v>206.99999999999997</v>
      </c>
      <c r="P685">
        <f t="shared" si="41"/>
        <v>221.79</v>
      </c>
      <c r="Q685" t="s">
        <v>8338</v>
      </c>
      <c r="R685" t="s">
        <v>8339</v>
      </c>
      <c r="S685" s="8">
        <f t="shared" si="42"/>
        <v>42756.251041666663</v>
      </c>
      <c r="T685" s="8">
        <f t="shared" si="43"/>
        <v>42786.251041666663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f t="shared" si="40"/>
        <v>174.00576923076923</v>
      </c>
      <c r="P686">
        <f t="shared" si="41"/>
        <v>32.32</v>
      </c>
      <c r="Q686" t="s">
        <v>8338</v>
      </c>
      <c r="R686" t="s">
        <v>8339</v>
      </c>
      <c r="S686" s="8">
        <f t="shared" si="42"/>
        <v>42570.452986111108</v>
      </c>
      <c r="T686" s="8">
        <f t="shared" si="43"/>
        <v>42600.452986111108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f t="shared" si="40"/>
        <v>120.32608695652173</v>
      </c>
      <c r="P687">
        <f t="shared" si="41"/>
        <v>98.84</v>
      </c>
      <c r="Q687" t="s">
        <v>8338</v>
      </c>
      <c r="R687" t="s">
        <v>8339</v>
      </c>
      <c r="S687" s="8">
        <f t="shared" si="42"/>
        <v>42339.026006944448</v>
      </c>
      <c r="T687" s="8">
        <f t="shared" si="43"/>
        <v>42388.026006944448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f t="shared" si="40"/>
        <v>110.44428571428573</v>
      </c>
      <c r="P688">
        <f t="shared" si="41"/>
        <v>55.22</v>
      </c>
      <c r="Q688" t="s">
        <v>8338</v>
      </c>
      <c r="R688" t="s">
        <v>8339</v>
      </c>
      <c r="S688" s="8">
        <f t="shared" si="42"/>
        <v>42780.350532407407</v>
      </c>
      <c r="T688" s="8">
        <f t="shared" si="43"/>
        <v>42808.308865740742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f t="shared" si="40"/>
        <v>281.56666666666666</v>
      </c>
      <c r="P689">
        <f t="shared" si="41"/>
        <v>52.79</v>
      </c>
      <c r="Q689" t="s">
        <v>8338</v>
      </c>
      <c r="R689" t="s">
        <v>8339</v>
      </c>
      <c r="S689" s="8">
        <f t="shared" si="42"/>
        <v>42736.482893518521</v>
      </c>
      <c r="T689" s="8">
        <f t="shared" si="43"/>
        <v>42766.75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f t="shared" si="40"/>
        <v>100.67894736842105</v>
      </c>
      <c r="P690">
        <f t="shared" si="41"/>
        <v>135.66999999999999</v>
      </c>
      <c r="Q690" t="s">
        <v>8338</v>
      </c>
      <c r="R690" t="s">
        <v>8339</v>
      </c>
      <c r="S690" s="8">
        <f t="shared" si="42"/>
        <v>42052.378703703704</v>
      </c>
      <c r="T690" s="8">
        <f t="shared" si="43"/>
        <v>42082.337037037039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f t="shared" si="40"/>
        <v>134.82571428571427</v>
      </c>
      <c r="P691">
        <f t="shared" si="41"/>
        <v>53.99</v>
      </c>
      <c r="Q691" t="s">
        <v>8338</v>
      </c>
      <c r="R691" t="s">
        <v>8339</v>
      </c>
      <c r="S691" s="8">
        <f t="shared" si="42"/>
        <v>42275.51730324074</v>
      </c>
      <c r="T691" s="8">
        <f t="shared" si="43"/>
        <v>42300.51730324074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f t="shared" si="40"/>
        <v>175.95744680851064</v>
      </c>
      <c r="P692">
        <f t="shared" si="41"/>
        <v>56.64</v>
      </c>
      <c r="Q692" t="s">
        <v>8338</v>
      </c>
      <c r="R692" t="s">
        <v>8339</v>
      </c>
      <c r="S692" s="8">
        <f t="shared" si="42"/>
        <v>41941.552384259259</v>
      </c>
      <c r="T692" s="8">
        <f t="shared" si="43"/>
        <v>41973.875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f t="shared" si="40"/>
        <v>484.02000000000004</v>
      </c>
      <c r="P693">
        <f t="shared" si="41"/>
        <v>82.32</v>
      </c>
      <c r="Q693" t="s">
        <v>8338</v>
      </c>
      <c r="R693" t="s">
        <v>8339</v>
      </c>
      <c r="S693" s="8">
        <f t="shared" si="42"/>
        <v>42391.225289351853</v>
      </c>
      <c r="T693" s="8">
        <f t="shared" si="43"/>
        <v>42415.375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f t="shared" si="40"/>
        <v>145.14000000000001</v>
      </c>
      <c r="P694">
        <f t="shared" si="41"/>
        <v>88.26</v>
      </c>
      <c r="Q694" t="s">
        <v>8338</v>
      </c>
      <c r="R694" t="s">
        <v>8339</v>
      </c>
      <c r="S694" s="8">
        <f t="shared" si="42"/>
        <v>42442.75204861111</v>
      </c>
      <c r="T694" s="8">
        <f t="shared" si="43"/>
        <v>42491.915972222225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f t="shared" si="40"/>
        <v>417.73333333333335</v>
      </c>
      <c r="P695">
        <f t="shared" si="41"/>
        <v>84.91</v>
      </c>
      <c r="Q695" t="s">
        <v>8338</v>
      </c>
      <c r="R695" t="s">
        <v>8339</v>
      </c>
      <c r="S695" s="8">
        <f t="shared" si="42"/>
        <v>42221.424328703702</v>
      </c>
      <c r="T695" s="8">
        <f t="shared" si="43"/>
        <v>42251.424328703702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f t="shared" si="40"/>
        <v>132.42499999999998</v>
      </c>
      <c r="P696">
        <f t="shared" si="41"/>
        <v>48.15</v>
      </c>
      <c r="Q696" t="s">
        <v>8338</v>
      </c>
      <c r="R696" t="s">
        <v>8339</v>
      </c>
      <c r="S696" s="8">
        <f t="shared" si="42"/>
        <v>42484.579062500001</v>
      </c>
      <c r="T696" s="8">
        <f t="shared" si="43"/>
        <v>42513.666666666672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f t="shared" si="40"/>
        <v>250.30841666666666</v>
      </c>
      <c r="P697">
        <f t="shared" si="41"/>
        <v>66.02</v>
      </c>
      <c r="Q697" t="s">
        <v>8338</v>
      </c>
      <c r="R697" t="s">
        <v>8339</v>
      </c>
      <c r="S697" s="8">
        <f t="shared" si="42"/>
        <v>42213.552199074074</v>
      </c>
      <c r="T697" s="8">
        <f t="shared" si="43"/>
        <v>42243.552199074074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f t="shared" si="40"/>
        <v>179.9</v>
      </c>
      <c r="P698">
        <f t="shared" si="41"/>
        <v>96.38</v>
      </c>
      <c r="Q698" t="s">
        <v>8338</v>
      </c>
      <c r="R698" t="s">
        <v>8339</v>
      </c>
      <c r="S698" s="8">
        <f t="shared" si="42"/>
        <v>42552.065127314811</v>
      </c>
      <c r="T698" s="8">
        <f t="shared" si="43"/>
        <v>42588.5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f t="shared" si="40"/>
        <v>102.62857142857142</v>
      </c>
      <c r="P699">
        <f t="shared" si="41"/>
        <v>156.16999999999999</v>
      </c>
      <c r="Q699" t="s">
        <v>8338</v>
      </c>
      <c r="R699" t="s">
        <v>8339</v>
      </c>
      <c r="S699" s="8">
        <f t="shared" si="42"/>
        <v>41981.532060185185</v>
      </c>
      <c r="T699" s="8">
        <f t="shared" si="43"/>
        <v>42026.532060185185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f t="shared" si="40"/>
        <v>135.98609999999999</v>
      </c>
      <c r="P700">
        <f t="shared" si="41"/>
        <v>95.76</v>
      </c>
      <c r="Q700" t="s">
        <v>8338</v>
      </c>
      <c r="R700" t="s">
        <v>8339</v>
      </c>
      <c r="S700" s="8">
        <f t="shared" si="42"/>
        <v>42705.66920138889</v>
      </c>
      <c r="T700" s="8">
        <f t="shared" si="43"/>
        <v>42738.66920138889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f t="shared" si="40"/>
        <v>117.86666666666667</v>
      </c>
      <c r="P701">
        <f t="shared" si="41"/>
        <v>180.41</v>
      </c>
      <c r="Q701" t="s">
        <v>8338</v>
      </c>
      <c r="R701" t="s">
        <v>8339</v>
      </c>
      <c r="S701" s="8">
        <f t="shared" si="42"/>
        <v>41938.75712962963</v>
      </c>
      <c r="T701" s="8">
        <f t="shared" si="43"/>
        <v>41968.802083333328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f t="shared" si="40"/>
        <v>108.2492</v>
      </c>
      <c r="P702">
        <f t="shared" si="41"/>
        <v>48.33</v>
      </c>
      <c r="Q702" t="s">
        <v>8325</v>
      </c>
      <c r="R702" t="s">
        <v>8326</v>
      </c>
      <c r="S702" s="8">
        <f t="shared" si="42"/>
        <v>40637.842974537038</v>
      </c>
      <c r="T702" s="8">
        <f t="shared" si="43"/>
        <v>40667.842974537038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f t="shared" si="40"/>
        <v>100.16666666666667</v>
      </c>
      <c r="P703">
        <f t="shared" si="41"/>
        <v>46.95</v>
      </c>
      <c r="Q703" t="s">
        <v>8325</v>
      </c>
      <c r="R703" t="s">
        <v>8326</v>
      </c>
      <c r="S703" s="8">
        <f t="shared" si="42"/>
        <v>40788.047650462962</v>
      </c>
      <c r="T703" s="8">
        <f t="shared" si="43"/>
        <v>40830.708333333336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f t="shared" si="40"/>
        <v>100.03299999999999</v>
      </c>
      <c r="P704">
        <f t="shared" si="41"/>
        <v>66.69</v>
      </c>
      <c r="Q704" t="s">
        <v>8325</v>
      </c>
      <c r="R704" t="s">
        <v>8326</v>
      </c>
      <c r="S704" s="8">
        <f t="shared" si="42"/>
        <v>40875.919664351852</v>
      </c>
      <c r="T704" s="8">
        <f t="shared" si="43"/>
        <v>40935.919664351852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f t="shared" si="40"/>
        <v>122.10714285714286</v>
      </c>
      <c r="P705">
        <f t="shared" si="41"/>
        <v>48.84</v>
      </c>
      <c r="Q705" t="s">
        <v>8325</v>
      </c>
      <c r="R705" t="s">
        <v>8326</v>
      </c>
      <c r="S705" s="8">
        <f t="shared" si="42"/>
        <v>40945.595312500001</v>
      </c>
      <c r="T705" s="8">
        <f t="shared" si="43"/>
        <v>40985.553645833337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f t="shared" ref="O706:O769" si="44">E706/D706*100</f>
        <v>100.69333333333334</v>
      </c>
      <c r="P706">
        <f t="shared" ref="P706:P769" si="45">ROUND(E706/L706,2)</f>
        <v>137.31</v>
      </c>
      <c r="Q706" t="s">
        <v>8325</v>
      </c>
      <c r="R706" t="s">
        <v>8326</v>
      </c>
      <c r="S706" s="8">
        <f t="shared" ref="S706:S769" si="46">(J706/86400)+25569+(-6/24)</f>
        <v>40746.762881944444</v>
      </c>
      <c r="T706" s="8">
        <f t="shared" ref="T706:T769" si="47">(I706/86400)+25569+(-6/24)</f>
        <v>40756.041666666664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f t="shared" si="44"/>
        <v>101.004125</v>
      </c>
      <c r="P707">
        <f t="shared" si="45"/>
        <v>87.83</v>
      </c>
      <c r="Q707" t="s">
        <v>8325</v>
      </c>
      <c r="R707" t="s">
        <v>8326</v>
      </c>
      <c r="S707" s="8">
        <f t="shared" si="46"/>
        <v>40535.861550925925</v>
      </c>
      <c r="T707" s="8">
        <f t="shared" si="47"/>
        <v>40625.819884259261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f t="shared" si="44"/>
        <v>145.11000000000001</v>
      </c>
      <c r="P708">
        <f t="shared" si="45"/>
        <v>70.790000000000006</v>
      </c>
      <c r="Q708" t="s">
        <v>8325</v>
      </c>
      <c r="R708" t="s">
        <v>8326</v>
      </c>
      <c r="S708" s="8">
        <f t="shared" si="46"/>
        <v>41053.55846064815</v>
      </c>
      <c r="T708" s="8">
        <f t="shared" si="47"/>
        <v>41074.55846064815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f t="shared" si="44"/>
        <v>101.25</v>
      </c>
      <c r="P709">
        <f t="shared" si="45"/>
        <v>52.83</v>
      </c>
      <c r="Q709" t="s">
        <v>8325</v>
      </c>
      <c r="R709" t="s">
        <v>8326</v>
      </c>
      <c r="S709" s="8">
        <f t="shared" si="46"/>
        <v>41607.58085648148</v>
      </c>
      <c r="T709" s="8">
        <f t="shared" si="47"/>
        <v>41639.976388888885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f t="shared" si="44"/>
        <v>118.33333333333333</v>
      </c>
      <c r="P710">
        <f t="shared" si="45"/>
        <v>443.75</v>
      </c>
      <c r="Q710" t="s">
        <v>8325</v>
      </c>
      <c r="R710" t="s">
        <v>8326</v>
      </c>
      <c r="S710" s="8">
        <f t="shared" si="46"/>
        <v>40795.751261574071</v>
      </c>
      <c r="T710" s="8">
        <f t="shared" si="47"/>
        <v>40849.083333333336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f t="shared" si="44"/>
        <v>271.85000000000002</v>
      </c>
      <c r="P711">
        <f t="shared" si="45"/>
        <v>48.54</v>
      </c>
      <c r="Q711" t="s">
        <v>8325</v>
      </c>
      <c r="R711" t="s">
        <v>8326</v>
      </c>
      <c r="S711" s="8">
        <f t="shared" si="46"/>
        <v>41228.674884259257</v>
      </c>
      <c r="T711" s="8">
        <f t="shared" si="47"/>
        <v>41258.674884259257</v>
      </c>
    </row>
    <row r="712" spans="1:20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f t="shared" si="44"/>
        <v>125.125</v>
      </c>
      <c r="P712">
        <f t="shared" si="45"/>
        <v>37.07</v>
      </c>
      <c r="Q712" t="s">
        <v>8325</v>
      </c>
      <c r="R712" t="s">
        <v>8326</v>
      </c>
      <c r="S712" s="8">
        <f t="shared" si="46"/>
        <v>41408.75037037037</v>
      </c>
      <c r="T712" s="8">
        <f t="shared" si="47"/>
        <v>41429.75037037037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f t="shared" si="44"/>
        <v>110.00000000000001</v>
      </c>
      <c r="P713">
        <f t="shared" si="45"/>
        <v>50</v>
      </c>
      <c r="Q713" t="s">
        <v>8325</v>
      </c>
      <c r="R713" t="s">
        <v>8326</v>
      </c>
      <c r="S713" s="8">
        <f t="shared" si="46"/>
        <v>41246.624814814815</v>
      </c>
      <c r="T713" s="8">
        <f t="shared" si="47"/>
        <v>41276.624814814815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f t="shared" si="44"/>
        <v>101.49999999999999</v>
      </c>
      <c r="P714">
        <f t="shared" si="45"/>
        <v>39.04</v>
      </c>
      <c r="Q714" t="s">
        <v>8325</v>
      </c>
      <c r="R714" t="s">
        <v>8326</v>
      </c>
      <c r="S714" s="8">
        <f t="shared" si="46"/>
        <v>41081.819467592592</v>
      </c>
      <c r="T714" s="8">
        <f t="shared" si="47"/>
        <v>41111.819467592592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f t="shared" si="44"/>
        <v>102.69999999999999</v>
      </c>
      <c r="P715">
        <f t="shared" si="45"/>
        <v>66.69</v>
      </c>
      <c r="Q715" t="s">
        <v>8325</v>
      </c>
      <c r="R715" t="s">
        <v>8326</v>
      </c>
      <c r="S715" s="8">
        <f t="shared" si="46"/>
        <v>41794.731122685189</v>
      </c>
      <c r="T715" s="8">
        <f t="shared" si="47"/>
        <v>41854.458333333336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f t="shared" si="44"/>
        <v>114.12500000000001</v>
      </c>
      <c r="P716">
        <f t="shared" si="45"/>
        <v>67.13</v>
      </c>
      <c r="Q716" t="s">
        <v>8325</v>
      </c>
      <c r="R716" t="s">
        <v>8326</v>
      </c>
      <c r="S716" s="8">
        <f t="shared" si="46"/>
        <v>40844.800879629627</v>
      </c>
      <c r="T716" s="8">
        <f t="shared" si="47"/>
        <v>40889.842546296299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f t="shared" si="44"/>
        <v>104.2</v>
      </c>
      <c r="P717">
        <f t="shared" si="45"/>
        <v>66.37</v>
      </c>
      <c r="Q717" t="s">
        <v>8325</v>
      </c>
      <c r="R717" t="s">
        <v>8326</v>
      </c>
      <c r="S717" s="8">
        <f t="shared" si="46"/>
        <v>41194.465520833335</v>
      </c>
      <c r="T717" s="8">
        <f t="shared" si="47"/>
        <v>41235.666666666664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f t="shared" si="44"/>
        <v>145.85714285714286</v>
      </c>
      <c r="P718">
        <f t="shared" si="45"/>
        <v>64.62</v>
      </c>
      <c r="Q718" t="s">
        <v>8325</v>
      </c>
      <c r="R718" t="s">
        <v>8326</v>
      </c>
      <c r="S718" s="8">
        <f t="shared" si="46"/>
        <v>41546.414212962962</v>
      </c>
      <c r="T718" s="8">
        <f t="shared" si="47"/>
        <v>41579.541666666664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f t="shared" si="44"/>
        <v>105.06666666666666</v>
      </c>
      <c r="P719">
        <f t="shared" si="45"/>
        <v>58.37</v>
      </c>
      <c r="Q719" t="s">
        <v>8325</v>
      </c>
      <c r="R719" t="s">
        <v>8326</v>
      </c>
      <c r="S719" s="8">
        <f t="shared" si="46"/>
        <v>41301.404340277775</v>
      </c>
      <c r="T719" s="8">
        <f t="shared" si="47"/>
        <v>41341.404340277775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f t="shared" si="44"/>
        <v>133.33333333333331</v>
      </c>
      <c r="P720">
        <f t="shared" si="45"/>
        <v>86.96</v>
      </c>
      <c r="Q720" t="s">
        <v>8325</v>
      </c>
      <c r="R720" t="s">
        <v>8326</v>
      </c>
      <c r="S720" s="8">
        <f t="shared" si="46"/>
        <v>41875.936180555553</v>
      </c>
      <c r="T720" s="8">
        <f t="shared" si="47"/>
        <v>41896.936180555553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f t="shared" si="44"/>
        <v>112.99999999999999</v>
      </c>
      <c r="P721">
        <f t="shared" si="45"/>
        <v>66.47</v>
      </c>
      <c r="Q721" t="s">
        <v>8325</v>
      </c>
      <c r="R721" t="s">
        <v>8326</v>
      </c>
      <c r="S721" s="8">
        <f t="shared" si="46"/>
        <v>41321.089583333334</v>
      </c>
      <c r="T721" s="8">
        <f t="shared" si="47"/>
        <v>41328.089583333334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f t="shared" si="44"/>
        <v>121.2</v>
      </c>
      <c r="P722">
        <f t="shared" si="45"/>
        <v>163.78</v>
      </c>
      <c r="Q722" t="s">
        <v>8325</v>
      </c>
      <c r="R722" t="s">
        <v>8326</v>
      </c>
      <c r="S722" s="8">
        <f t="shared" si="46"/>
        <v>41003.35665509259</v>
      </c>
      <c r="T722" s="8">
        <f t="shared" si="47"/>
        <v>41056.915972222225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f t="shared" si="44"/>
        <v>101.72463768115942</v>
      </c>
      <c r="P723">
        <f t="shared" si="45"/>
        <v>107.98</v>
      </c>
      <c r="Q723" t="s">
        <v>8325</v>
      </c>
      <c r="R723" t="s">
        <v>8326</v>
      </c>
      <c r="S723" s="8">
        <f t="shared" si="46"/>
        <v>41950.044837962967</v>
      </c>
      <c r="T723" s="8">
        <f t="shared" si="47"/>
        <v>41990.082638888889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f t="shared" si="44"/>
        <v>101.06666666666666</v>
      </c>
      <c r="P724">
        <f t="shared" si="45"/>
        <v>42.11</v>
      </c>
      <c r="Q724" t="s">
        <v>8325</v>
      </c>
      <c r="R724" t="s">
        <v>8326</v>
      </c>
      <c r="S724" s="8">
        <f t="shared" si="46"/>
        <v>41453.438530092593</v>
      </c>
      <c r="T724" s="8">
        <f t="shared" si="47"/>
        <v>41513.438530092593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f t="shared" si="44"/>
        <v>118</v>
      </c>
      <c r="P725">
        <f t="shared" si="45"/>
        <v>47.2</v>
      </c>
      <c r="Q725" t="s">
        <v>8325</v>
      </c>
      <c r="R725" t="s">
        <v>8326</v>
      </c>
      <c r="S725" s="8">
        <f t="shared" si="46"/>
        <v>41243.117303240739</v>
      </c>
      <c r="T725" s="8">
        <f t="shared" si="47"/>
        <v>41283.117303240739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f t="shared" si="44"/>
        <v>155.33333333333331</v>
      </c>
      <c r="P726">
        <f t="shared" si="45"/>
        <v>112.02</v>
      </c>
      <c r="Q726" t="s">
        <v>8325</v>
      </c>
      <c r="R726" t="s">
        <v>8326</v>
      </c>
      <c r="S726" s="8">
        <f t="shared" si="46"/>
        <v>41135.449687500004</v>
      </c>
      <c r="T726" s="8">
        <f t="shared" si="47"/>
        <v>41163.449687500004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f t="shared" si="44"/>
        <v>101.18750000000001</v>
      </c>
      <c r="P727">
        <f t="shared" si="45"/>
        <v>74.95</v>
      </c>
      <c r="Q727" t="s">
        <v>8325</v>
      </c>
      <c r="R727" t="s">
        <v>8326</v>
      </c>
      <c r="S727" s="8">
        <f t="shared" si="46"/>
        <v>41579.597997685181</v>
      </c>
      <c r="T727" s="8">
        <f t="shared" si="47"/>
        <v>41609.639664351853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f t="shared" si="44"/>
        <v>117</v>
      </c>
      <c r="P728">
        <f t="shared" si="45"/>
        <v>61.58</v>
      </c>
      <c r="Q728" t="s">
        <v>8325</v>
      </c>
      <c r="R728" t="s">
        <v>8326</v>
      </c>
      <c r="S728" s="8">
        <f t="shared" si="46"/>
        <v>41205.457048611112</v>
      </c>
      <c r="T728" s="8">
        <f t="shared" si="47"/>
        <v>41238.957638888889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f t="shared" si="44"/>
        <v>100.925</v>
      </c>
      <c r="P729">
        <f t="shared" si="45"/>
        <v>45.88</v>
      </c>
      <c r="Q729" t="s">
        <v>8325</v>
      </c>
      <c r="R729" t="s">
        <v>8326</v>
      </c>
      <c r="S729" s="8">
        <f t="shared" si="46"/>
        <v>41774.487060185187</v>
      </c>
      <c r="T729" s="8">
        <f t="shared" si="47"/>
        <v>41807.487060185187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f t="shared" si="44"/>
        <v>103.66666666666666</v>
      </c>
      <c r="P730">
        <f t="shared" si="45"/>
        <v>75.849999999999994</v>
      </c>
      <c r="Q730" t="s">
        <v>8325</v>
      </c>
      <c r="R730" t="s">
        <v>8326</v>
      </c>
      <c r="S730" s="8">
        <f t="shared" si="46"/>
        <v>41645.617280092592</v>
      </c>
      <c r="T730" s="8">
        <f t="shared" si="47"/>
        <v>41690.617280092592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f t="shared" si="44"/>
        <v>265.25</v>
      </c>
      <c r="P731">
        <f t="shared" si="45"/>
        <v>84.21</v>
      </c>
      <c r="Q731" t="s">
        <v>8325</v>
      </c>
      <c r="R731" t="s">
        <v>8326</v>
      </c>
      <c r="S731" s="8">
        <f t="shared" si="46"/>
        <v>40939.587673611109</v>
      </c>
      <c r="T731" s="8">
        <f t="shared" si="47"/>
        <v>40970.040972222225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f t="shared" si="44"/>
        <v>155.91</v>
      </c>
      <c r="P732">
        <f t="shared" si="45"/>
        <v>117.23</v>
      </c>
      <c r="Q732" t="s">
        <v>8325</v>
      </c>
      <c r="R732" t="s">
        <v>8326</v>
      </c>
      <c r="S732" s="8">
        <f t="shared" si="46"/>
        <v>41164.609502314815</v>
      </c>
      <c r="T732" s="8">
        <f t="shared" si="47"/>
        <v>41194.609502314815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f t="shared" si="44"/>
        <v>101.62500000000001</v>
      </c>
      <c r="P733">
        <f t="shared" si="45"/>
        <v>86.49</v>
      </c>
      <c r="Q733" t="s">
        <v>8325</v>
      </c>
      <c r="R733" t="s">
        <v>8326</v>
      </c>
      <c r="S733" s="8">
        <f t="shared" si="46"/>
        <v>40750.090902777782</v>
      </c>
      <c r="T733" s="8">
        <f t="shared" si="47"/>
        <v>40810.090902777782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f t="shared" si="44"/>
        <v>100</v>
      </c>
      <c r="P734">
        <f t="shared" si="45"/>
        <v>172.41</v>
      </c>
      <c r="Q734" t="s">
        <v>8325</v>
      </c>
      <c r="R734" t="s">
        <v>8326</v>
      </c>
      <c r="S734" s="8">
        <f t="shared" si="46"/>
        <v>40896.633750000001</v>
      </c>
      <c r="T734" s="8">
        <f t="shared" si="47"/>
        <v>40923.958333333336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f t="shared" si="44"/>
        <v>100.49999999999999</v>
      </c>
      <c r="P735">
        <f t="shared" si="45"/>
        <v>62.81</v>
      </c>
      <c r="Q735" t="s">
        <v>8325</v>
      </c>
      <c r="R735" t="s">
        <v>8326</v>
      </c>
      <c r="S735" s="8">
        <f t="shared" si="46"/>
        <v>40657.939826388887</v>
      </c>
      <c r="T735" s="8">
        <f t="shared" si="47"/>
        <v>40695.999305555553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f t="shared" si="44"/>
        <v>125.29999999999998</v>
      </c>
      <c r="P736">
        <f t="shared" si="45"/>
        <v>67.73</v>
      </c>
      <c r="Q736" t="s">
        <v>8325</v>
      </c>
      <c r="R736" t="s">
        <v>8326</v>
      </c>
      <c r="S736" s="8">
        <f t="shared" si="46"/>
        <v>42502.618761574078</v>
      </c>
      <c r="T736" s="8">
        <f t="shared" si="47"/>
        <v>42562.618761574078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f t="shared" si="44"/>
        <v>103.55555555555556</v>
      </c>
      <c r="P737">
        <f t="shared" si="45"/>
        <v>53.56</v>
      </c>
      <c r="Q737" t="s">
        <v>8325</v>
      </c>
      <c r="R737" t="s">
        <v>8326</v>
      </c>
      <c r="S737" s="8">
        <f t="shared" si="46"/>
        <v>40662.83666666667</v>
      </c>
      <c r="T737" s="8">
        <f t="shared" si="47"/>
        <v>40705.916666666664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f t="shared" si="44"/>
        <v>103.8</v>
      </c>
      <c r="P738">
        <f t="shared" si="45"/>
        <v>34.6</v>
      </c>
      <c r="Q738" t="s">
        <v>8325</v>
      </c>
      <c r="R738" t="s">
        <v>8326</v>
      </c>
      <c r="S738" s="8">
        <f t="shared" si="46"/>
        <v>40122.501620370371</v>
      </c>
      <c r="T738" s="8">
        <f t="shared" si="47"/>
        <v>40178.735416666663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f t="shared" si="44"/>
        <v>105</v>
      </c>
      <c r="P739">
        <f t="shared" si="45"/>
        <v>38.89</v>
      </c>
      <c r="Q739" t="s">
        <v>8325</v>
      </c>
      <c r="R739" t="s">
        <v>8326</v>
      </c>
      <c r="S739" s="8">
        <f t="shared" si="46"/>
        <v>41288.43712962963</v>
      </c>
      <c r="T739" s="8">
        <f t="shared" si="47"/>
        <v>41333.642361111109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f t="shared" si="44"/>
        <v>100</v>
      </c>
      <c r="P740">
        <f t="shared" si="45"/>
        <v>94.74</v>
      </c>
      <c r="Q740" t="s">
        <v>8325</v>
      </c>
      <c r="R740" t="s">
        <v>8326</v>
      </c>
      <c r="S740" s="8">
        <f t="shared" si="46"/>
        <v>40941.402372685188</v>
      </c>
      <c r="T740" s="8">
        <f t="shared" si="47"/>
        <v>40971.402372685188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f t="shared" si="44"/>
        <v>169.86</v>
      </c>
      <c r="P741">
        <f t="shared" si="45"/>
        <v>39.97</v>
      </c>
      <c r="Q741" t="s">
        <v>8325</v>
      </c>
      <c r="R741" t="s">
        <v>8326</v>
      </c>
      <c r="S741" s="8">
        <f t="shared" si="46"/>
        <v>40378.98096064815</v>
      </c>
      <c r="T741" s="8">
        <f t="shared" si="47"/>
        <v>40392.832638888889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f t="shared" si="44"/>
        <v>101.4</v>
      </c>
      <c r="P742">
        <f t="shared" si="45"/>
        <v>97.5</v>
      </c>
      <c r="Q742" t="s">
        <v>8325</v>
      </c>
      <c r="R742" t="s">
        <v>8346</v>
      </c>
      <c r="S742" s="8">
        <f t="shared" si="46"/>
        <v>41962.346574074079</v>
      </c>
      <c r="T742" s="8">
        <f t="shared" si="47"/>
        <v>41992.346574074079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f t="shared" si="44"/>
        <v>100</v>
      </c>
      <c r="P743">
        <f t="shared" si="45"/>
        <v>42.86</v>
      </c>
      <c r="Q743" t="s">
        <v>8325</v>
      </c>
      <c r="R743" t="s">
        <v>8346</v>
      </c>
      <c r="S743" s="8">
        <f t="shared" si="46"/>
        <v>40687.774618055555</v>
      </c>
      <c r="T743" s="8">
        <f t="shared" si="47"/>
        <v>40707.774618055555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f t="shared" si="44"/>
        <v>124.70000000000002</v>
      </c>
      <c r="P744">
        <f t="shared" si="45"/>
        <v>168.51</v>
      </c>
      <c r="Q744" t="s">
        <v>8325</v>
      </c>
      <c r="R744" t="s">
        <v>8346</v>
      </c>
      <c r="S744" s="8">
        <f t="shared" si="46"/>
        <v>41146.574212962965</v>
      </c>
      <c r="T744" s="8">
        <f t="shared" si="47"/>
        <v>41176.574212962965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f t="shared" si="44"/>
        <v>109.5</v>
      </c>
      <c r="P745">
        <f t="shared" si="45"/>
        <v>85.55</v>
      </c>
      <c r="Q745" t="s">
        <v>8325</v>
      </c>
      <c r="R745" t="s">
        <v>8346</v>
      </c>
      <c r="S745" s="8">
        <f t="shared" si="46"/>
        <v>41174.80972222222</v>
      </c>
      <c r="T745" s="8">
        <f t="shared" si="47"/>
        <v>41234.851388888885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f t="shared" si="44"/>
        <v>110.80000000000001</v>
      </c>
      <c r="P746">
        <f t="shared" si="45"/>
        <v>554</v>
      </c>
      <c r="Q746" t="s">
        <v>8325</v>
      </c>
      <c r="R746" t="s">
        <v>8346</v>
      </c>
      <c r="S746" s="8">
        <f t="shared" si="46"/>
        <v>41521.367361111115</v>
      </c>
      <c r="T746" s="8">
        <f t="shared" si="47"/>
        <v>41535.367361111115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f t="shared" si="44"/>
        <v>110.2</v>
      </c>
      <c r="P747">
        <f t="shared" si="45"/>
        <v>26.55</v>
      </c>
      <c r="Q747" t="s">
        <v>8325</v>
      </c>
      <c r="R747" t="s">
        <v>8346</v>
      </c>
      <c r="S747" s="8">
        <f t="shared" si="46"/>
        <v>41833.200266203705</v>
      </c>
      <c r="T747" s="8">
        <f t="shared" si="47"/>
        <v>41865.507638888885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f t="shared" si="44"/>
        <v>104.71999999999998</v>
      </c>
      <c r="P748">
        <f t="shared" si="45"/>
        <v>113.83</v>
      </c>
      <c r="Q748" t="s">
        <v>8325</v>
      </c>
      <c r="R748" t="s">
        <v>8346</v>
      </c>
      <c r="S748" s="8">
        <f t="shared" si="46"/>
        <v>41039.159456018519</v>
      </c>
      <c r="T748" s="8">
        <f t="shared" si="47"/>
        <v>41069.159456018519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f t="shared" si="44"/>
        <v>125.26086956521738</v>
      </c>
      <c r="P749">
        <f t="shared" si="45"/>
        <v>32.01</v>
      </c>
      <c r="Q749" t="s">
        <v>8325</v>
      </c>
      <c r="R749" t="s">
        <v>8346</v>
      </c>
      <c r="S749" s="8">
        <f t="shared" si="46"/>
        <v>40592.454652777778</v>
      </c>
      <c r="T749" s="8">
        <f t="shared" si="47"/>
        <v>40622.412986111114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f t="shared" si="44"/>
        <v>100.58763157894737</v>
      </c>
      <c r="P750">
        <f t="shared" si="45"/>
        <v>47.19</v>
      </c>
      <c r="Q750" t="s">
        <v>8325</v>
      </c>
      <c r="R750" t="s">
        <v>8346</v>
      </c>
      <c r="S750" s="8">
        <f t="shared" si="46"/>
        <v>41737.434664351851</v>
      </c>
      <c r="T750" s="8">
        <f t="shared" si="47"/>
        <v>41782.434664351851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f t="shared" si="44"/>
        <v>141.55000000000001</v>
      </c>
      <c r="P751">
        <f t="shared" si="45"/>
        <v>88.47</v>
      </c>
      <c r="Q751" t="s">
        <v>8325</v>
      </c>
      <c r="R751" t="s">
        <v>8346</v>
      </c>
      <c r="S751" s="8">
        <f t="shared" si="46"/>
        <v>41526.185613425929</v>
      </c>
      <c r="T751" s="8">
        <f t="shared" si="47"/>
        <v>41556.185613425929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f t="shared" si="44"/>
        <v>100.75</v>
      </c>
      <c r="P752">
        <f t="shared" si="45"/>
        <v>100.75</v>
      </c>
      <c r="Q752" t="s">
        <v>8325</v>
      </c>
      <c r="R752" t="s">
        <v>8346</v>
      </c>
      <c r="S752" s="8">
        <f t="shared" si="46"/>
        <v>40625.650694444441</v>
      </c>
      <c r="T752" s="8">
        <f t="shared" si="47"/>
        <v>40659.040972222225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f t="shared" si="44"/>
        <v>100.66666666666666</v>
      </c>
      <c r="P753">
        <f t="shared" si="45"/>
        <v>64.709999999999994</v>
      </c>
      <c r="Q753" t="s">
        <v>8325</v>
      </c>
      <c r="R753" t="s">
        <v>8346</v>
      </c>
      <c r="S753" s="8">
        <f t="shared" si="46"/>
        <v>41572.242974537039</v>
      </c>
      <c r="T753" s="8">
        <f t="shared" si="47"/>
        <v>41602.284641203703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f t="shared" si="44"/>
        <v>174.2304</v>
      </c>
      <c r="P754">
        <f t="shared" si="45"/>
        <v>51.85</v>
      </c>
      <c r="Q754" t="s">
        <v>8325</v>
      </c>
      <c r="R754" t="s">
        <v>8346</v>
      </c>
      <c r="S754" s="8">
        <f t="shared" si="46"/>
        <v>40626.584444444445</v>
      </c>
      <c r="T754" s="8">
        <f t="shared" si="47"/>
        <v>40657.584444444445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f t="shared" si="44"/>
        <v>119.90909090909089</v>
      </c>
      <c r="P755">
        <f t="shared" si="45"/>
        <v>38.79</v>
      </c>
      <c r="Q755" t="s">
        <v>8325</v>
      </c>
      <c r="R755" t="s">
        <v>8346</v>
      </c>
      <c r="S755" s="8">
        <f t="shared" si="46"/>
        <v>40987.640740740739</v>
      </c>
      <c r="T755" s="8">
        <f t="shared" si="47"/>
        <v>41017.640740740739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f t="shared" si="44"/>
        <v>142.86666666666667</v>
      </c>
      <c r="P756">
        <f t="shared" si="45"/>
        <v>44.65</v>
      </c>
      <c r="Q756" t="s">
        <v>8325</v>
      </c>
      <c r="R756" t="s">
        <v>8346</v>
      </c>
      <c r="S756" s="8">
        <f t="shared" si="46"/>
        <v>40974.541898148149</v>
      </c>
      <c r="T756" s="8">
        <f t="shared" si="47"/>
        <v>41004.500231481477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f t="shared" si="44"/>
        <v>100.33493333333334</v>
      </c>
      <c r="P757">
        <f t="shared" si="45"/>
        <v>156.77000000000001</v>
      </c>
      <c r="Q757" t="s">
        <v>8325</v>
      </c>
      <c r="R757" t="s">
        <v>8346</v>
      </c>
      <c r="S757" s="8">
        <f t="shared" si="46"/>
        <v>41226.678842592592</v>
      </c>
      <c r="T757" s="8">
        <f t="shared" si="47"/>
        <v>41256.678842592592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f t="shared" si="44"/>
        <v>104.93380000000001</v>
      </c>
      <c r="P758">
        <f t="shared" si="45"/>
        <v>118.7</v>
      </c>
      <c r="Q758" t="s">
        <v>8325</v>
      </c>
      <c r="R758" t="s">
        <v>8346</v>
      </c>
      <c r="S758" s="8">
        <f t="shared" si="46"/>
        <v>41023.532037037039</v>
      </c>
      <c r="T758" s="8">
        <f t="shared" si="47"/>
        <v>41053.532037037039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f t="shared" si="44"/>
        <v>132.23333333333335</v>
      </c>
      <c r="P759">
        <f t="shared" si="45"/>
        <v>74.150000000000006</v>
      </c>
      <c r="Q759" t="s">
        <v>8325</v>
      </c>
      <c r="R759" t="s">
        <v>8346</v>
      </c>
      <c r="S759" s="8">
        <f t="shared" si="46"/>
        <v>41222.97184027778</v>
      </c>
      <c r="T759" s="8">
        <f t="shared" si="47"/>
        <v>41261.347222222219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f t="shared" si="44"/>
        <v>112.79999999999998</v>
      </c>
      <c r="P760">
        <f t="shared" si="45"/>
        <v>12.53</v>
      </c>
      <c r="Q760" t="s">
        <v>8325</v>
      </c>
      <c r="R760" t="s">
        <v>8346</v>
      </c>
      <c r="S760" s="8">
        <f t="shared" si="46"/>
        <v>41596.663437499999</v>
      </c>
      <c r="T760" s="8">
        <f t="shared" si="47"/>
        <v>41625.25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f t="shared" si="44"/>
        <v>1253.75</v>
      </c>
      <c r="P761">
        <f t="shared" si="45"/>
        <v>27.86</v>
      </c>
      <c r="Q761" t="s">
        <v>8325</v>
      </c>
      <c r="R761" t="s">
        <v>8346</v>
      </c>
      <c r="S761" s="8">
        <f t="shared" si="46"/>
        <v>42459.443865740745</v>
      </c>
      <c r="T761" s="8">
        <f t="shared" si="47"/>
        <v>42490.665972222225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f t="shared" si="44"/>
        <v>102.50632911392405</v>
      </c>
      <c r="P762">
        <f t="shared" si="45"/>
        <v>80.180000000000007</v>
      </c>
      <c r="Q762" t="s">
        <v>8325</v>
      </c>
      <c r="R762" t="s">
        <v>8346</v>
      </c>
      <c r="S762" s="8">
        <f t="shared" si="46"/>
        <v>42343.748043981483</v>
      </c>
      <c r="T762" s="8">
        <f t="shared" si="47"/>
        <v>42386.625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f t="shared" si="44"/>
        <v>102.6375</v>
      </c>
      <c r="P763">
        <f t="shared" si="45"/>
        <v>132.44</v>
      </c>
      <c r="Q763" t="s">
        <v>8325</v>
      </c>
      <c r="R763" t="s">
        <v>8346</v>
      </c>
      <c r="S763" s="8">
        <f t="shared" si="46"/>
        <v>40847.948333333334</v>
      </c>
      <c r="T763" s="8">
        <f t="shared" si="47"/>
        <v>40907.99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f t="shared" si="44"/>
        <v>108</v>
      </c>
      <c r="P764">
        <f t="shared" si="45"/>
        <v>33.75</v>
      </c>
      <c r="Q764" t="s">
        <v>8325</v>
      </c>
      <c r="R764" t="s">
        <v>8346</v>
      </c>
      <c r="S764" s="8">
        <f t="shared" si="46"/>
        <v>42005.77207175926</v>
      </c>
      <c r="T764" s="8">
        <f t="shared" si="47"/>
        <v>42035.77207175926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f t="shared" si="44"/>
        <v>122.40879999999999</v>
      </c>
      <c r="P765">
        <f t="shared" si="45"/>
        <v>34.380000000000003</v>
      </c>
      <c r="Q765" t="s">
        <v>8325</v>
      </c>
      <c r="R765" t="s">
        <v>8346</v>
      </c>
      <c r="S765" s="8">
        <f t="shared" si="46"/>
        <v>40939.511782407411</v>
      </c>
      <c r="T765" s="8">
        <f t="shared" si="47"/>
        <v>40983.915972222225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f t="shared" si="44"/>
        <v>119.45714285714286</v>
      </c>
      <c r="P766">
        <f t="shared" si="45"/>
        <v>44.96</v>
      </c>
      <c r="Q766" t="s">
        <v>8325</v>
      </c>
      <c r="R766" t="s">
        <v>8346</v>
      </c>
      <c r="S766" s="8">
        <f t="shared" si="46"/>
        <v>40564.399456018517</v>
      </c>
      <c r="T766" s="8">
        <f t="shared" si="47"/>
        <v>40595.875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f t="shared" si="44"/>
        <v>160.88</v>
      </c>
      <c r="P767">
        <f t="shared" si="45"/>
        <v>41.04</v>
      </c>
      <c r="Q767" t="s">
        <v>8325</v>
      </c>
      <c r="R767" t="s">
        <v>8346</v>
      </c>
      <c r="S767" s="8">
        <f t="shared" si="46"/>
        <v>41331.003159722226</v>
      </c>
      <c r="T767" s="8">
        <f t="shared" si="47"/>
        <v>41360.961493055554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f t="shared" si="44"/>
        <v>126.85294117647059</v>
      </c>
      <c r="P768">
        <f t="shared" si="45"/>
        <v>52.6</v>
      </c>
      <c r="Q768" t="s">
        <v>8325</v>
      </c>
      <c r="R768" t="s">
        <v>8346</v>
      </c>
      <c r="S768" s="8">
        <f t="shared" si="46"/>
        <v>41681.8205787037</v>
      </c>
      <c r="T768" s="8">
        <f t="shared" si="47"/>
        <v>41709.040972222225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f t="shared" si="44"/>
        <v>102.6375</v>
      </c>
      <c r="P769">
        <f t="shared" si="45"/>
        <v>70.78</v>
      </c>
      <c r="Q769" t="s">
        <v>8325</v>
      </c>
      <c r="R769" t="s">
        <v>8346</v>
      </c>
      <c r="S769" s="8">
        <f t="shared" si="46"/>
        <v>40844.899756944447</v>
      </c>
      <c r="T769" s="8">
        <f t="shared" si="47"/>
        <v>40874.941423611112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f t="shared" ref="O770:O833" si="48">E770/D770*100</f>
        <v>139.75</v>
      </c>
      <c r="P770">
        <f t="shared" ref="P770:P833" si="49">ROUND(E770/L770,2)</f>
        <v>53.75</v>
      </c>
      <c r="Q770" t="s">
        <v>8325</v>
      </c>
      <c r="R770" t="s">
        <v>8346</v>
      </c>
      <c r="S770" s="8">
        <f t="shared" ref="S770:S833" si="50">(J770/86400)+25569+(-6/24)</f>
        <v>42461.635138888887</v>
      </c>
      <c r="T770" s="8">
        <f t="shared" ref="T770:T833" si="51">(I770/86400)+25569+(-6/24)</f>
        <v>42521.635138888887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f t="shared" si="48"/>
        <v>102.60000000000001</v>
      </c>
      <c r="P771">
        <f t="shared" si="49"/>
        <v>44.61</v>
      </c>
      <c r="Q771" t="s">
        <v>8325</v>
      </c>
      <c r="R771" t="s">
        <v>8346</v>
      </c>
      <c r="S771" s="8">
        <f t="shared" si="50"/>
        <v>40313.680543981478</v>
      </c>
      <c r="T771" s="8">
        <f t="shared" si="51"/>
        <v>40363.916666666664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f t="shared" si="48"/>
        <v>100.67349999999999</v>
      </c>
      <c r="P772">
        <f t="shared" si="49"/>
        <v>26.15</v>
      </c>
      <c r="Q772" t="s">
        <v>8325</v>
      </c>
      <c r="R772" t="s">
        <v>8346</v>
      </c>
      <c r="S772" s="8">
        <f t="shared" si="50"/>
        <v>42553.29414351852</v>
      </c>
      <c r="T772" s="8">
        <f t="shared" si="51"/>
        <v>42583.29414351852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f t="shared" si="48"/>
        <v>112.94117647058823</v>
      </c>
      <c r="P773">
        <f t="shared" si="49"/>
        <v>39.18</v>
      </c>
      <c r="Q773" t="s">
        <v>8325</v>
      </c>
      <c r="R773" t="s">
        <v>8346</v>
      </c>
      <c r="S773" s="8">
        <f t="shared" si="50"/>
        <v>41034.406597222223</v>
      </c>
      <c r="T773" s="8">
        <f t="shared" si="51"/>
        <v>41064.406597222223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f t="shared" si="48"/>
        <v>128.09523809523807</v>
      </c>
      <c r="P774">
        <f t="shared" si="49"/>
        <v>45.59</v>
      </c>
      <c r="Q774" t="s">
        <v>8325</v>
      </c>
      <c r="R774" t="s">
        <v>8346</v>
      </c>
      <c r="S774" s="8">
        <f t="shared" si="50"/>
        <v>42039.628379629634</v>
      </c>
      <c r="T774" s="8">
        <f t="shared" si="51"/>
        <v>42069.628379629634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f t="shared" si="48"/>
        <v>201.7</v>
      </c>
      <c r="P775">
        <f t="shared" si="49"/>
        <v>89.25</v>
      </c>
      <c r="Q775" t="s">
        <v>8325</v>
      </c>
      <c r="R775" t="s">
        <v>8346</v>
      </c>
      <c r="S775" s="8">
        <f t="shared" si="50"/>
        <v>42569.355393518519</v>
      </c>
      <c r="T775" s="8">
        <f t="shared" si="51"/>
        <v>42600.040972222225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f t="shared" si="48"/>
        <v>137.416</v>
      </c>
      <c r="P776">
        <f t="shared" si="49"/>
        <v>40.42</v>
      </c>
      <c r="Q776" t="s">
        <v>8325</v>
      </c>
      <c r="R776" t="s">
        <v>8346</v>
      </c>
      <c r="S776" s="8">
        <f t="shared" si="50"/>
        <v>40802.483101851853</v>
      </c>
      <c r="T776" s="8">
        <f t="shared" si="51"/>
        <v>40832.668749999997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f t="shared" si="48"/>
        <v>115.33333333333333</v>
      </c>
      <c r="P777">
        <f t="shared" si="49"/>
        <v>82.38</v>
      </c>
      <c r="Q777" t="s">
        <v>8325</v>
      </c>
      <c r="R777" t="s">
        <v>8346</v>
      </c>
      <c r="S777" s="8">
        <f t="shared" si="50"/>
        <v>40973.476238425923</v>
      </c>
      <c r="T777" s="8">
        <f t="shared" si="51"/>
        <v>41019.915972222225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f t="shared" si="48"/>
        <v>111.66666666666667</v>
      </c>
      <c r="P778">
        <f t="shared" si="49"/>
        <v>159.52000000000001</v>
      </c>
      <c r="Q778" t="s">
        <v>8325</v>
      </c>
      <c r="R778" t="s">
        <v>8346</v>
      </c>
      <c r="S778" s="8">
        <f t="shared" si="50"/>
        <v>42416.157129629632</v>
      </c>
      <c r="T778" s="8">
        <f t="shared" si="51"/>
        <v>42475.999305555553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f t="shared" si="48"/>
        <v>118.39999999999999</v>
      </c>
      <c r="P779">
        <f t="shared" si="49"/>
        <v>36.24</v>
      </c>
      <c r="Q779" t="s">
        <v>8325</v>
      </c>
      <c r="R779" t="s">
        <v>8346</v>
      </c>
      <c r="S779" s="8">
        <f t="shared" si="50"/>
        <v>41662.604988425926</v>
      </c>
      <c r="T779" s="8">
        <f t="shared" si="51"/>
        <v>41676.604988425926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f t="shared" si="48"/>
        <v>175</v>
      </c>
      <c r="P780">
        <f t="shared" si="49"/>
        <v>62.5</v>
      </c>
      <c r="Q780" t="s">
        <v>8325</v>
      </c>
      <c r="R780" t="s">
        <v>8346</v>
      </c>
      <c r="S780" s="8">
        <f t="shared" si="50"/>
        <v>40722.818807870368</v>
      </c>
      <c r="T780" s="8">
        <f t="shared" si="51"/>
        <v>40745.818807870368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f t="shared" si="48"/>
        <v>117.5</v>
      </c>
      <c r="P781">
        <f t="shared" si="49"/>
        <v>47</v>
      </c>
      <c r="Q781" t="s">
        <v>8325</v>
      </c>
      <c r="R781" t="s">
        <v>8346</v>
      </c>
      <c r="S781" s="8">
        <f t="shared" si="50"/>
        <v>41802.507719907408</v>
      </c>
      <c r="T781" s="8">
        <f t="shared" si="51"/>
        <v>41832.507719907408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f t="shared" si="48"/>
        <v>110.83333333333334</v>
      </c>
      <c r="P782">
        <f t="shared" si="49"/>
        <v>25.58</v>
      </c>
      <c r="Q782" t="s">
        <v>8338</v>
      </c>
      <c r="R782" t="s">
        <v>8339</v>
      </c>
      <c r="S782" s="8">
        <f t="shared" si="50"/>
        <v>42120.378136574072</v>
      </c>
      <c r="T782" s="8">
        <f t="shared" si="51"/>
        <v>42165.378136574072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f t="shared" si="48"/>
        <v>108.74999999999999</v>
      </c>
      <c r="P783">
        <f t="shared" si="49"/>
        <v>63.97</v>
      </c>
      <c r="Q783" t="s">
        <v>8338</v>
      </c>
      <c r="R783" t="s">
        <v>8339</v>
      </c>
      <c r="S783" s="8">
        <f t="shared" si="50"/>
        <v>42710.626967592594</v>
      </c>
      <c r="T783" s="8">
        <f t="shared" si="51"/>
        <v>42742.625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f t="shared" si="48"/>
        <v>100.41666666666667</v>
      </c>
      <c r="P784">
        <f t="shared" si="49"/>
        <v>89.93</v>
      </c>
      <c r="Q784" t="s">
        <v>8338</v>
      </c>
      <c r="R784" t="s">
        <v>8339</v>
      </c>
      <c r="S784" s="8">
        <f t="shared" si="50"/>
        <v>42586.675636574073</v>
      </c>
      <c r="T784" s="8">
        <f t="shared" si="51"/>
        <v>42608.915972222225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f t="shared" si="48"/>
        <v>118.45454545454545</v>
      </c>
      <c r="P785">
        <f t="shared" si="49"/>
        <v>93.07</v>
      </c>
      <c r="Q785" t="s">
        <v>8338</v>
      </c>
      <c r="R785" t="s">
        <v>8339</v>
      </c>
      <c r="S785" s="8">
        <f t="shared" si="50"/>
        <v>42026.355057870373</v>
      </c>
      <c r="T785" s="8">
        <f t="shared" si="51"/>
        <v>42071.313391203701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f t="shared" si="48"/>
        <v>114.01428571428571</v>
      </c>
      <c r="P786">
        <f t="shared" si="49"/>
        <v>89.67</v>
      </c>
      <c r="Q786" t="s">
        <v>8338</v>
      </c>
      <c r="R786" t="s">
        <v>8339</v>
      </c>
      <c r="S786" s="8">
        <f t="shared" si="50"/>
        <v>42690.009699074071</v>
      </c>
      <c r="T786" s="8">
        <f t="shared" si="51"/>
        <v>42725.833333333328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f t="shared" si="48"/>
        <v>148.10000000000002</v>
      </c>
      <c r="P787">
        <f t="shared" si="49"/>
        <v>207.62</v>
      </c>
      <c r="Q787" t="s">
        <v>8338</v>
      </c>
      <c r="R787" t="s">
        <v>8339</v>
      </c>
      <c r="S787" s="8">
        <f t="shared" si="50"/>
        <v>42667.926701388889</v>
      </c>
      <c r="T787" s="8">
        <f t="shared" si="51"/>
        <v>42697.833333333328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f t="shared" si="48"/>
        <v>104.95555555555556</v>
      </c>
      <c r="P788">
        <f t="shared" si="49"/>
        <v>59.41</v>
      </c>
      <c r="Q788" t="s">
        <v>8338</v>
      </c>
      <c r="R788" t="s">
        <v>8339</v>
      </c>
      <c r="S788" s="8">
        <f t="shared" si="50"/>
        <v>42292.185532407406</v>
      </c>
      <c r="T788" s="8">
        <f t="shared" si="51"/>
        <v>42321.375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f t="shared" si="48"/>
        <v>129.94800000000001</v>
      </c>
      <c r="P789">
        <f t="shared" si="49"/>
        <v>358.97</v>
      </c>
      <c r="Q789" t="s">
        <v>8338</v>
      </c>
      <c r="R789" t="s">
        <v>8339</v>
      </c>
      <c r="S789" s="8">
        <f t="shared" si="50"/>
        <v>42219.700729166667</v>
      </c>
      <c r="T789" s="8">
        <f t="shared" si="51"/>
        <v>42249.700729166667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f t="shared" si="48"/>
        <v>123.48756218905473</v>
      </c>
      <c r="P790">
        <f t="shared" si="49"/>
        <v>94.74</v>
      </c>
      <c r="Q790" t="s">
        <v>8338</v>
      </c>
      <c r="R790" t="s">
        <v>8339</v>
      </c>
      <c r="S790" s="8">
        <f t="shared" si="50"/>
        <v>42758.725937499999</v>
      </c>
      <c r="T790" s="8">
        <f t="shared" si="51"/>
        <v>42795.541666666672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f t="shared" si="48"/>
        <v>201.62</v>
      </c>
      <c r="P791">
        <f t="shared" si="49"/>
        <v>80.650000000000006</v>
      </c>
      <c r="Q791" t="s">
        <v>8338</v>
      </c>
      <c r="R791" t="s">
        <v>8339</v>
      </c>
      <c r="S791" s="8">
        <f t="shared" si="50"/>
        <v>42454.586851851855</v>
      </c>
      <c r="T791" s="8">
        <f t="shared" si="51"/>
        <v>42479.586851851855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f t="shared" si="48"/>
        <v>102.89999999999999</v>
      </c>
      <c r="P792">
        <f t="shared" si="49"/>
        <v>168.69</v>
      </c>
      <c r="Q792" t="s">
        <v>8338</v>
      </c>
      <c r="R792" t="s">
        <v>8339</v>
      </c>
      <c r="S792" s="8">
        <f t="shared" si="50"/>
        <v>42052.5315162037</v>
      </c>
      <c r="T792" s="8">
        <f t="shared" si="51"/>
        <v>42082.489849537036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f t="shared" si="48"/>
        <v>260.16666666666663</v>
      </c>
      <c r="P793">
        <f t="shared" si="49"/>
        <v>34.69</v>
      </c>
      <c r="Q793" t="s">
        <v>8338</v>
      </c>
      <c r="R793" t="s">
        <v>8339</v>
      </c>
      <c r="S793" s="8">
        <f t="shared" si="50"/>
        <v>42627.003263888888</v>
      </c>
      <c r="T793" s="8">
        <f t="shared" si="51"/>
        <v>42657.003263888888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f t="shared" si="48"/>
        <v>108</v>
      </c>
      <c r="P794">
        <f t="shared" si="49"/>
        <v>462.86</v>
      </c>
      <c r="Q794" t="s">
        <v>8338</v>
      </c>
      <c r="R794" t="s">
        <v>8339</v>
      </c>
      <c r="S794" s="8">
        <f t="shared" si="50"/>
        <v>42420.49962962963</v>
      </c>
      <c r="T794" s="8">
        <f t="shared" si="51"/>
        <v>42450.457962962959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f t="shared" si="48"/>
        <v>110.52941176470587</v>
      </c>
      <c r="P795">
        <f t="shared" si="49"/>
        <v>104.39</v>
      </c>
      <c r="Q795" t="s">
        <v>8338</v>
      </c>
      <c r="R795" t="s">
        <v>8339</v>
      </c>
      <c r="S795" s="8">
        <f t="shared" si="50"/>
        <v>42067.626770833333</v>
      </c>
      <c r="T795" s="8">
        <f t="shared" si="51"/>
        <v>42097.585104166668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f t="shared" si="48"/>
        <v>120</v>
      </c>
      <c r="P796">
        <f t="shared" si="49"/>
        <v>7.5</v>
      </c>
      <c r="Q796" t="s">
        <v>8338</v>
      </c>
      <c r="R796" t="s">
        <v>8339</v>
      </c>
      <c r="S796" s="8">
        <f t="shared" si="50"/>
        <v>42252.538900462961</v>
      </c>
      <c r="T796" s="8">
        <f t="shared" si="51"/>
        <v>42282.538900462961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f t="shared" si="48"/>
        <v>102.82909090909091</v>
      </c>
      <c r="P797">
        <f t="shared" si="49"/>
        <v>47.13</v>
      </c>
      <c r="Q797" t="s">
        <v>8338</v>
      </c>
      <c r="R797" t="s">
        <v>8339</v>
      </c>
      <c r="S797" s="8">
        <f t="shared" si="50"/>
        <v>42570.917465277773</v>
      </c>
      <c r="T797" s="8">
        <f t="shared" si="51"/>
        <v>42610.917465277773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f t="shared" si="48"/>
        <v>115.99999999999999</v>
      </c>
      <c r="P798">
        <f t="shared" si="49"/>
        <v>414.29</v>
      </c>
      <c r="Q798" t="s">
        <v>8338</v>
      </c>
      <c r="R798" t="s">
        <v>8339</v>
      </c>
      <c r="S798" s="8">
        <f t="shared" si="50"/>
        <v>42733.577349537038</v>
      </c>
      <c r="T798" s="8">
        <f t="shared" si="51"/>
        <v>42763.561805555553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f t="shared" si="48"/>
        <v>114.7</v>
      </c>
      <c r="P799">
        <f t="shared" si="49"/>
        <v>42.48</v>
      </c>
      <c r="Q799" t="s">
        <v>8338</v>
      </c>
      <c r="R799" t="s">
        <v>8339</v>
      </c>
      <c r="S799" s="8">
        <f t="shared" si="50"/>
        <v>42505.705925925926</v>
      </c>
      <c r="T799" s="8">
        <f t="shared" si="51"/>
        <v>42565.705925925926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f t="shared" si="48"/>
        <v>106.60000000000001</v>
      </c>
      <c r="P800">
        <f t="shared" si="49"/>
        <v>108.78</v>
      </c>
      <c r="Q800" t="s">
        <v>8338</v>
      </c>
      <c r="R800" t="s">
        <v>8339</v>
      </c>
      <c r="S800" s="8">
        <f t="shared" si="50"/>
        <v>42068.579039351855</v>
      </c>
      <c r="T800" s="8">
        <f t="shared" si="51"/>
        <v>42088.537372685183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f t="shared" si="48"/>
        <v>165.44</v>
      </c>
      <c r="P801">
        <f t="shared" si="49"/>
        <v>81.099999999999994</v>
      </c>
      <c r="Q801" t="s">
        <v>8338</v>
      </c>
      <c r="R801" t="s">
        <v>8339</v>
      </c>
      <c r="S801" s="8">
        <f t="shared" si="50"/>
        <v>42405.42260416667</v>
      </c>
      <c r="T801" s="8">
        <f t="shared" si="51"/>
        <v>42425.42260416667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f t="shared" si="48"/>
        <v>155</v>
      </c>
      <c r="P802">
        <f t="shared" si="49"/>
        <v>51.67</v>
      </c>
      <c r="Q802" t="s">
        <v>8338</v>
      </c>
      <c r="R802" t="s">
        <v>8339</v>
      </c>
      <c r="S802" s="8">
        <f t="shared" si="50"/>
        <v>42209.317824074074</v>
      </c>
      <c r="T802" s="8">
        <f t="shared" si="51"/>
        <v>42259.317824074074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f t="shared" si="48"/>
        <v>885</v>
      </c>
      <c r="P803">
        <f t="shared" si="49"/>
        <v>35.4</v>
      </c>
      <c r="Q803" t="s">
        <v>8338</v>
      </c>
      <c r="R803" t="s">
        <v>8339</v>
      </c>
      <c r="S803" s="8">
        <f t="shared" si="50"/>
        <v>42410.732002314813</v>
      </c>
      <c r="T803" s="8">
        <f t="shared" si="51"/>
        <v>42440.732002314813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f t="shared" si="48"/>
        <v>101.90833333333333</v>
      </c>
      <c r="P804">
        <f t="shared" si="49"/>
        <v>103.64</v>
      </c>
      <c r="Q804" t="s">
        <v>8338</v>
      </c>
      <c r="R804" t="s">
        <v>8339</v>
      </c>
      <c r="S804" s="8">
        <f t="shared" si="50"/>
        <v>42636.618518518517</v>
      </c>
      <c r="T804" s="8">
        <f t="shared" si="51"/>
        <v>42666.618518518517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f t="shared" si="48"/>
        <v>134.88999999999999</v>
      </c>
      <c r="P805">
        <f t="shared" si="49"/>
        <v>59.16</v>
      </c>
      <c r="Q805" t="s">
        <v>8325</v>
      </c>
      <c r="R805" t="s">
        <v>8326</v>
      </c>
      <c r="S805" s="8">
        <f t="shared" si="50"/>
        <v>40926.069062499999</v>
      </c>
      <c r="T805" s="8">
        <f t="shared" si="51"/>
        <v>40971.069062499999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f t="shared" si="48"/>
        <v>100</v>
      </c>
      <c r="P806">
        <f t="shared" si="49"/>
        <v>27.27</v>
      </c>
      <c r="Q806" t="s">
        <v>8325</v>
      </c>
      <c r="R806" t="s">
        <v>8326</v>
      </c>
      <c r="S806" s="8">
        <f t="shared" si="50"/>
        <v>41634.547013888892</v>
      </c>
      <c r="T806" s="8">
        <f t="shared" si="51"/>
        <v>41670.542361111111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f t="shared" si="48"/>
        <v>115.85714285714286</v>
      </c>
      <c r="P807">
        <f t="shared" si="49"/>
        <v>24.58</v>
      </c>
      <c r="Q807" t="s">
        <v>8325</v>
      </c>
      <c r="R807" t="s">
        <v>8326</v>
      </c>
      <c r="S807" s="8">
        <f t="shared" si="50"/>
        <v>41176.434907407405</v>
      </c>
      <c r="T807" s="8">
        <f t="shared" si="51"/>
        <v>41206.434907407405</v>
      </c>
    </row>
    <row r="808" spans="1:20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f t="shared" si="48"/>
        <v>100.06666666666666</v>
      </c>
      <c r="P808">
        <f t="shared" si="49"/>
        <v>75.05</v>
      </c>
      <c r="Q808" t="s">
        <v>8325</v>
      </c>
      <c r="R808" t="s">
        <v>8326</v>
      </c>
      <c r="S808" s="8">
        <f t="shared" si="50"/>
        <v>41626.666284722218</v>
      </c>
      <c r="T808" s="8">
        <f t="shared" si="51"/>
        <v>41646.838888888888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f t="shared" si="48"/>
        <v>105.05</v>
      </c>
      <c r="P809">
        <f t="shared" si="49"/>
        <v>42.02</v>
      </c>
      <c r="Q809" t="s">
        <v>8325</v>
      </c>
      <c r="R809" t="s">
        <v>8326</v>
      </c>
      <c r="S809" s="8">
        <f t="shared" si="50"/>
        <v>41443.58452546296</v>
      </c>
      <c r="T809" s="8">
        <f t="shared" si="51"/>
        <v>41466.58452546296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f t="shared" si="48"/>
        <v>101</v>
      </c>
      <c r="P810">
        <f t="shared" si="49"/>
        <v>53.16</v>
      </c>
      <c r="Q810" t="s">
        <v>8325</v>
      </c>
      <c r="R810" t="s">
        <v>8326</v>
      </c>
      <c r="S810" s="8">
        <f t="shared" si="50"/>
        <v>41657.673807870371</v>
      </c>
      <c r="T810" s="8">
        <f t="shared" si="51"/>
        <v>41687.673807870371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f t="shared" si="48"/>
        <v>100.66250000000001</v>
      </c>
      <c r="P811">
        <f t="shared" si="49"/>
        <v>83.89</v>
      </c>
      <c r="Q811" t="s">
        <v>8325</v>
      </c>
      <c r="R811" t="s">
        <v>8326</v>
      </c>
      <c r="S811" s="8">
        <f t="shared" si="50"/>
        <v>40555.075937499998</v>
      </c>
      <c r="T811" s="8">
        <f t="shared" si="51"/>
        <v>40605.075937499998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f t="shared" si="48"/>
        <v>100.16000000000001</v>
      </c>
      <c r="P812">
        <f t="shared" si="49"/>
        <v>417.33</v>
      </c>
      <c r="Q812" t="s">
        <v>8325</v>
      </c>
      <c r="R812" t="s">
        <v>8326</v>
      </c>
      <c r="S812" s="8">
        <f t="shared" si="50"/>
        <v>41736.649652777778</v>
      </c>
      <c r="T812" s="8">
        <f t="shared" si="51"/>
        <v>41768.666666666664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f t="shared" si="48"/>
        <v>166.68333333333334</v>
      </c>
      <c r="P813">
        <f t="shared" si="49"/>
        <v>75.77</v>
      </c>
      <c r="Q813" t="s">
        <v>8325</v>
      </c>
      <c r="R813" t="s">
        <v>8326</v>
      </c>
      <c r="S813" s="8">
        <f t="shared" si="50"/>
        <v>40515.837627314817</v>
      </c>
      <c r="T813" s="8">
        <f t="shared" si="51"/>
        <v>40564.666666666664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f t="shared" si="48"/>
        <v>101.53333333333335</v>
      </c>
      <c r="P814">
        <f t="shared" si="49"/>
        <v>67.39</v>
      </c>
      <c r="Q814" t="s">
        <v>8325</v>
      </c>
      <c r="R814" t="s">
        <v>8326</v>
      </c>
      <c r="S814" s="8">
        <f t="shared" si="50"/>
        <v>41664.434108796297</v>
      </c>
      <c r="T814" s="8">
        <f t="shared" si="51"/>
        <v>41694.434108796297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f t="shared" si="48"/>
        <v>103</v>
      </c>
      <c r="P815">
        <f t="shared" si="49"/>
        <v>73.569999999999993</v>
      </c>
      <c r="Q815" t="s">
        <v>8325</v>
      </c>
      <c r="R815" t="s">
        <v>8326</v>
      </c>
      <c r="S815" s="8">
        <f t="shared" si="50"/>
        <v>41026.746099537035</v>
      </c>
      <c r="T815" s="8">
        <f t="shared" si="51"/>
        <v>41041.746099537035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f t="shared" si="48"/>
        <v>142.85714285714286</v>
      </c>
      <c r="P816">
        <f t="shared" si="49"/>
        <v>25</v>
      </c>
      <c r="Q816" t="s">
        <v>8325</v>
      </c>
      <c r="R816" t="s">
        <v>8326</v>
      </c>
      <c r="S816" s="8">
        <f t="shared" si="50"/>
        <v>40576.289664351854</v>
      </c>
      <c r="T816" s="8">
        <f t="shared" si="51"/>
        <v>40606.289664351854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f t="shared" si="48"/>
        <v>262.5</v>
      </c>
      <c r="P817">
        <f t="shared" si="49"/>
        <v>42</v>
      </c>
      <c r="Q817" t="s">
        <v>8325</v>
      </c>
      <c r="R817" t="s">
        <v>8326</v>
      </c>
      <c r="S817" s="8">
        <f t="shared" si="50"/>
        <v>41302.794016203705</v>
      </c>
      <c r="T817" s="8">
        <f t="shared" si="51"/>
        <v>41335.082638888889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f t="shared" si="48"/>
        <v>118.05000000000001</v>
      </c>
      <c r="P818">
        <f t="shared" si="49"/>
        <v>131.16999999999999</v>
      </c>
      <c r="Q818" t="s">
        <v>8325</v>
      </c>
      <c r="R818" t="s">
        <v>8326</v>
      </c>
      <c r="S818" s="8">
        <f t="shared" si="50"/>
        <v>41988.714062500003</v>
      </c>
      <c r="T818" s="8">
        <f t="shared" si="51"/>
        <v>42028.714062500003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f t="shared" si="48"/>
        <v>104</v>
      </c>
      <c r="P819">
        <f t="shared" si="49"/>
        <v>47.27</v>
      </c>
      <c r="Q819" t="s">
        <v>8325</v>
      </c>
      <c r="R819" t="s">
        <v>8326</v>
      </c>
      <c r="S819" s="8">
        <f t="shared" si="50"/>
        <v>42430.452210648145</v>
      </c>
      <c r="T819" s="8">
        <f t="shared" si="51"/>
        <v>42460.410543981481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f t="shared" si="48"/>
        <v>200.34</v>
      </c>
      <c r="P820">
        <f t="shared" si="49"/>
        <v>182.13</v>
      </c>
      <c r="Q820" t="s">
        <v>8325</v>
      </c>
      <c r="R820" t="s">
        <v>8326</v>
      </c>
      <c r="S820" s="8">
        <f t="shared" si="50"/>
        <v>41305.559363425928</v>
      </c>
      <c r="T820" s="8">
        <f t="shared" si="51"/>
        <v>41322.559363425928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f t="shared" si="48"/>
        <v>306.83333333333331</v>
      </c>
      <c r="P821">
        <f t="shared" si="49"/>
        <v>61.37</v>
      </c>
      <c r="Q821" t="s">
        <v>8325</v>
      </c>
      <c r="R821" t="s">
        <v>8326</v>
      </c>
      <c r="S821" s="8">
        <f t="shared" si="50"/>
        <v>40925.797858796301</v>
      </c>
      <c r="T821" s="8">
        <f t="shared" si="51"/>
        <v>40985.756192129629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f t="shared" si="48"/>
        <v>100.149</v>
      </c>
      <c r="P822">
        <f t="shared" si="49"/>
        <v>35.770000000000003</v>
      </c>
      <c r="Q822" t="s">
        <v>8325</v>
      </c>
      <c r="R822" t="s">
        <v>8326</v>
      </c>
      <c r="S822" s="8">
        <f t="shared" si="50"/>
        <v>40788.536539351851</v>
      </c>
      <c r="T822" s="8">
        <f t="shared" si="51"/>
        <v>40816.875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f t="shared" si="48"/>
        <v>205.29999999999998</v>
      </c>
      <c r="P823">
        <f t="shared" si="49"/>
        <v>45.62</v>
      </c>
      <c r="Q823" t="s">
        <v>8325</v>
      </c>
      <c r="R823" t="s">
        <v>8326</v>
      </c>
      <c r="S823" s="8">
        <f t="shared" si="50"/>
        <v>42614.472013888888</v>
      </c>
      <c r="T823" s="8">
        <f t="shared" si="51"/>
        <v>42644.472013888888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f t="shared" si="48"/>
        <v>108.88888888888889</v>
      </c>
      <c r="P824">
        <f t="shared" si="49"/>
        <v>75.38</v>
      </c>
      <c r="Q824" t="s">
        <v>8325</v>
      </c>
      <c r="R824" t="s">
        <v>8326</v>
      </c>
      <c r="S824" s="8">
        <f t="shared" si="50"/>
        <v>41381.846180555556</v>
      </c>
      <c r="T824" s="8">
        <f t="shared" si="51"/>
        <v>41400.957638888889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f t="shared" si="48"/>
        <v>101.75</v>
      </c>
      <c r="P825">
        <f t="shared" si="49"/>
        <v>50.88</v>
      </c>
      <c r="Q825" t="s">
        <v>8325</v>
      </c>
      <c r="R825" t="s">
        <v>8326</v>
      </c>
      <c r="S825" s="8">
        <f t="shared" si="50"/>
        <v>41745.59542824074</v>
      </c>
      <c r="T825" s="8">
        <f t="shared" si="51"/>
        <v>41778.957638888889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f t="shared" si="48"/>
        <v>125.25</v>
      </c>
      <c r="P826">
        <f t="shared" si="49"/>
        <v>119.29</v>
      </c>
      <c r="Q826" t="s">
        <v>8325</v>
      </c>
      <c r="R826" t="s">
        <v>8326</v>
      </c>
      <c r="S826" s="8">
        <f t="shared" si="50"/>
        <v>42031.381724537037</v>
      </c>
      <c r="T826" s="8">
        <f t="shared" si="51"/>
        <v>42064.999305555553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f t="shared" si="48"/>
        <v>124.0061</v>
      </c>
      <c r="P827">
        <f t="shared" si="49"/>
        <v>92.54</v>
      </c>
      <c r="Q827" t="s">
        <v>8325</v>
      </c>
      <c r="R827" t="s">
        <v>8326</v>
      </c>
      <c r="S827" s="8">
        <f t="shared" si="50"/>
        <v>40564.744837962964</v>
      </c>
      <c r="T827" s="8">
        <f t="shared" si="51"/>
        <v>40594.744837962964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f t="shared" si="48"/>
        <v>101.4</v>
      </c>
      <c r="P828">
        <f t="shared" si="49"/>
        <v>76.05</v>
      </c>
      <c r="Q828" t="s">
        <v>8325</v>
      </c>
      <c r="R828" t="s">
        <v>8326</v>
      </c>
      <c r="S828" s="8">
        <f t="shared" si="50"/>
        <v>40666.723541666666</v>
      </c>
      <c r="T828" s="8">
        <f t="shared" si="51"/>
        <v>40704.875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f t="shared" si="48"/>
        <v>100</v>
      </c>
      <c r="P829">
        <f t="shared" si="49"/>
        <v>52.63</v>
      </c>
      <c r="Q829" t="s">
        <v>8325</v>
      </c>
      <c r="R829" t="s">
        <v>8326</v>
      </c>
      <c r="S829" s="8">
        <f t="shared" si="50"/>
        <v>42523.083310185189</v>
      </c>
      <c r="T829" s="8">
        <f t="shared" si="51"/>
        <v>42537.954861111109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f t="shared" si="48"/>
        <v>137.92666666666668</v>
      </c>
      <c r="P830">
        <f t="shared" si="49"/>
        <v>98.99</v>
      </c>
      <c r="Q830" t="s">
        <v>8325</v>
      </c>
      <c r="R830" t="s">
        <v>8326</v>
      </c>
      <c r="S830" s="8">
        <f t="shared" si="50"/>
        <v>41228.400196759263</v>
      </c>
      <c r="T830" s="8">
        <f t="shared" si="51"/>
        <v>41258.400196759263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f t="shared" si="48"/>
        <v>120.88000000000001</v>
      </c>
      <c r="P831">
        <f t="shared" si="49"/>
        <v>79.53</v>
      </c>
      <c r="Q831" t="s">
        <v>8325</v>
      </c>
      <c r="R831" t="s">
        <v>8326</v>
      </c>
      <c r="S831" s="8">
        <f t="shared" si="50"/>
        <v>42093.986481481479</v>
      </c>
      <c r="T831" s="8">
        <f t="shared" si="51"/>
        <v>42114.986481481479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f t="shared" si="48"/>
        <v>107.36666666666667</v>
      </c>
      <c r="P832">
        <f t="shared" si="49"/>
        <v>134.21</v>
      </c>
      <c r="Q832" t="s">
        <v>8325</v>
      </c>
      <c r="R832" t="s">
        <v>8326</v>
      </c>
      <c r="S832" s="8">
        <f t="shared" si="50"/>
        <v>40691.538055555553</v>
      </c>
      <c r="T832" s="8">
        <f t="shared" si="51"/>
        <v>40755.040972222225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f t="shared" si="48"/>
        <v>100.33333333333334</v>
      </c>
      <c r="P833">
        <f t="shared" si="49"/>
        <v>37.630000000000003</v>
      </c>
      <c r="Q833" t="s">
        <v>8325</v>
      </c>
      <c r="R833" t="s">
        <v>8326</v>
      </c>
      <c r="S833" s="8">
        <f t="shared" si="50"/>
        <v>41169.595590277779</v>
      </c>
      <c r="T833" s="8">
        <f t="shared" si="51"/>
        <v>41199.595590277779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f t="shared" ref="O834:O897" si="52">E834/D834*100</f>
        <v>101.52222222222223</v>
      </c>
      <c r="P834">
        <f t="shared" ref="P834:P897" si="53">ROUND(E834/L834,2)</f>
        <v>51.04</v>
      </c>
      <c r="Q834" t="s">
        <v>8325</v>
      </c>
      <c r="R834" t="s">
        <v>8326</v>
      </c>
      <c r="S834" s="8">
        <f t="shared" ref="S834:S897" si="54">(J834/86400)+25569+(-6/24)</f>
        <v>41800.709490740745</v>
      </c>
      <c r="T834" s="8">
        <f t="shared" ref="T834:T897" si="55">(I834/86400)+25569+(-6/24)</f>
        <v>41830.709490740745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f t="shared" si="52"/>
        <v>100.07692307692308</v>
      </c>
      <c r="P835">
        <f t="shared" si="53"/>
        <v>50.04</v>
      </c>
      <c r="Q835" t="s">
        <v>8325</v>
      </c>
      <c r="R835" t="s">
        <v>8326</v>
      </c>
      <c r="S835" s="8">
        <f t="shared" si="54"/>
        <v>41827.656689814816</v>
      </c>
      <c r="T835" s="8">
        <f t="shared" si="55"/>
        <v>41847.791666666664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f t="shared" si="52"/>
        <v>116.96666666666667</v>
      </c>
      <c r="P836">
        <f t="shared" si="53"/>
        <v>133.93</v>
      </c>
      <c r="Q836" t="s">
        <v>8325</v>
      </c>
      <c r="R836" t="s">
        <v>8326</v>
      </c>
      <c r="S836" s="8">
        <f t="shared" si="54"/>
        <v>42081.52143518519</v>
      </c>
      <c r="T836" s="8">
        <f t="shared" si="55"/>
        <v>42118.75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f t="shared" si="52"/>
        <v>101.875</v>
      </c>
      <c r="P837">
        <f t="shared" si="53"/>
        <v>58.21</v>
      </c>
      <c r="Q837" t="s">
        <v>8325</v>
      </c>
      <c r="R837" t="s">
        <v>8326</v>
      </c>
      <c r="S837" s="8">
        <f t="shared" si="54"/>
        <v>41176.810381944444</v>
      </c>
      <c r="T837" s="8">
        <f t="shared" si="55"/>
        <v>41226.852048611108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f t="shared" si="52"/>
        <v>102.12366666666665</v>
      </c>
      <c r="P838">
        <f t="shared" si="53"/>
        <v>88.04</v>
      </c>
      <c r="Q838" t="s">
        <v>8325</v>
      </c>
      <c r="R838" t="s">
        <v>8326</v>
      </c>
      <c r="S838" s="8">
        <f t="shared" si="54"/>
        <v>41387.771261574075</v>
      </c>
      <c r="T838" s="8">
        <f t="shared" si="55"/>
        <v>41417.771261574075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f t="shared" si="52"/>
        <v>154.05897142857143</v>
      </c>
      <c r="P839">
        <f t="shared" si="53"/>
        <v>70.58</v>
      </c>
      <c r="Q839" t="s">
        <v>8325</v>
      </c>
      <c r="R839" t="s">
        <v>8326</v>
      </c>
      <c r="S839" s="8">
        <f t="shared" si="54"/>
        <v>41600.288657407407</v>
      </c>
      <c r="T839" s="8">
        <f t="shared" si="55"/>
        <v>41645.288657407407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f t="shared" si="52"/>
        <v>101.25</v>
      </c>
      <c r="P840">
        <f t="shared" si="53"/>
        <v>53.29</v>
      </c>
      <c r="Q840" t="s">
        <v>8325</v>
      </c>
      <c r="R840" t="s">
        <v>8326</v>
      </c>
      <c r="S840" s="8">
        <f t="shared" si="54"/>
        <v>41817.604999999996</v>
      </c>
      <c r="T840" s="8">
        <f t="shared" si="55"/>
        <v>41838.604999999996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f t="shared" si="52"/>
        <v>100</v>
      </c>
      <c r="P841">
        <f t="shared" si="53"/>
        <v>136.36000000000001</v>
      </c>
      <c r="Q841" t="s">
        <v>8325</v>
      </c>
      <c r="R841" t="s">
        <v>8326</v>
      </c>
      <c r="S841" s="8">
        <f t="shared" si="54"/>
        <v>41864.51866898148</v>
      </c>
      <c r="T841" s="8">
        <f t="shared" si="55"/>
        <v>41894.51866898148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f t="shared" si="52"/>
        <v>108.74800874800874</v>
      </c>
      <c r="P842">
        <f t="shared" si="53"/>
        <v>40.549999999999997</v>
      </c>
      <c r="Q842" t="s">
        <v>8325</v>
      </c>
      <c r="R842" t="s">
        <v>8326</v>
      </c>
      <c r="S842" s="8">
        <f t="shared" si="54"/>
        <v>40832.950474537036</v>
      </c>
      <c r="T842" s="8">
        <f t="shared" si="55"/>
        <v>40892.992141203707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f t="shared" si="52"/>
        <v>131.83333333333334</v>
      </c>
      <c r="P843">
        <f t="shared" si="53"/>
        <v>70.63</v>
      </c>
      <c r="Q843" t="s">
        <v>8325</v>
      </c>
      <c r="R843" t="s">
        <v>8326</v>
      </c>
      <c r="S843" s="8">
        <f t="shared" si="54"/>
        <v>40778.520011574074</v>
      </c>
      <c r="T843" s="8">
        <f t="shared" si="55"/>
        <v>40808.520011574074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f t="shared" si="52"/>
        <v>133.46666666666667</v>
      </c>
      <c r="P844">
        <f t="shared" si="53"/>
        <v>52.68</v>
      </c>
      <c r="Q844" t="s">
        <v>8325</v>
      </c>
      <c r="R844" t="s">
        <v>8326</v>
      </c>
      <c r="S844" s="8">
        <f t="shared" si="54"/>
        <v>41655.45930555556</v>
      </c>
      <c r="T844" s="8">
        <f t="shared" si="55"/>
        <v>41676.45930555556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f t="shared" si="52"/>
        <v>172.68449999999999</v>
      </c>
      <c r="P845">
        <f t="shared" si="53"/>
        <v>49.34</v>
      </c>
      <c r="Q845" t="s">
        <v>8325</v>
      </c>
      <c r="R845" t="s">
        <v>8329</v>
      </c>
      <c r="S845" s="8">
        <f t="shared" si="54"/>
        <v>42042.902650462958</v>
      </c>
      <c r="T845" s="8">
        <f t="shared" si="55"/>
        <v>42072.860983796301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f t="shared" si="52"/>
        <v>100.8955223880597</v>
      </c>
      <c r="P846">
        <f t="shared" si="53"/>
        <v>41.73</v>
      </c>
      <c r="Q846" t="s">
        <v>8325</v>
      </c>
      <c r="R846" t="s">
        <v>8329</v>
      </c>
      <c r="S846" s="8">
        <f t="shared" si="54"/>
        <v>41067.699212962965</v>
      </c>
      <c r="T846" s="8">
        <f t="shared" si="55"/>
        <v>41100.741666666669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f t="shared" si="52"/>
        <v>104.8048048048048</v>
      </c>
      <c r="P847">
        <f t="shared" si="53"/>
        <v>32.72</v>
      </c>
      <c r="Q847" t="s">
        <v>8325</v>
      </c>
      <c r="R847" t="s">
        <v>8329</v>
      </c>
      <c r="S847" s="8">
        <f t="shared" si="54"/>
        <v>40977.698009259257</v>
      </c>
      <c r="T847" s="8">
        <f t="shared" si="55"/>
        <v>41007.656342592592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f t="shared" si="52"/>
        <v>135.1</v>
      </c>
      <c r="P848">
        <f t="shared" si="53"/>
        <v>51.96</v>
      </c>
      <c r="Q848" t="s">
        <v>8325</v>
      </c>
      <c r="R848" t="s">
        <v>8329</v>
      </c>
      <c r="S848" s="8">
        <f t="shared" si="54"/>
        <v>41204.948321759257</v>
      </c>
      <c r="T848" s="8">
        <f t="shared" si="55"/>
        <v>41240.25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f t="shared" si="52"/>
        <v>116.32786885245903</v>
      </c>
      <c r="P849">
        <f t="shared" si="53"/>
        <v>50.69</v>
      </c>
      <c r="Q849" t="s">
        <v>8325</v>
      </c>
      <c r="R849" t="s">
        <v>8329</v>
      </c>
      <c r="S849" s="8">
        <f t="shared" si="54"/>
        <v>41098.843865740739</v>
      </c>
      <c r="T849" s="8">
        <f t="shared" si="55"/>
        <v>41131.666666666664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f t="shared" si="52"/>
        <v>102.08333333333333</v>
      </c>
      <c r="P850">
        <f t="shared" si="53"/>
        <v>42.24</v>
      </c>
      <c r="Q850" t="s">
        <v>8325</v>
      </c>
      <c r="R850" t="s">
        <v>8329</v>
      </c>
      <c r="S850" s="8">
        <f t="shared" si="54"/>
        <v>41925.656689814816</v>
      </c>
      <c r="T850" s="8">
        <f t="shared" si="55"/>
        <v>41955.69835648148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f t="shared" si="52"/>
        <v>111.16666666666666</v>
      </c>
      <c r="P851">
        <f t="shared" si="53"/>
        <v>416.88</v>
      </c>
      <c r="Q851" t="s">
        <v>8325</v>
      </c>
      <c r="R851" t="s">
        <v>8329</v>
      </c>
      <c r="S851" s="8">
        <f t="shared" si="54"/>
        <v>42323.550138888888</v>
      </c>
      <c r="T851" s="8">
        <f t="shared" si="55"/>
        <v>42341.645833333328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f t="shared" si="52"/>
        <v>166.08</v>
      </c>
      <c r="P852">
        <f t="shared" si="53"/>
        <v>46.65</v>
      </c>
      <c r="Q852" t="s">
        <v>8325</v>
      </c>
      <c r="R852" t="s">
        <v>8329</v>
      </c>
      <c r="S852" s="8">
        <f t="shared" si="54"/>
        <v>40298.989953703705</v>
      </c>
      <c r="T852" s="8">
        <f t="shared" si="55"/>
        <v>40329.957638888889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f t="shared" si="52"/>
        <v>106.60000000000001</v>
      </c>
      <c r="P853">
        <f t="shared" si="53"/>
        <v>48.45</v>
      </c>
      <c r="Q853" t="s">
        <v>8325</v>
      </c>
      <c r="R853" t="s">
        <v>8329</v>
      </c>
      <c r="S853" s="8">
        <f t="shared" si="54"/>
        <v>41299.543356481481</v>
      </c>
      <c r="T853" s="8">
        <f t="shared" si="55"/>
        <v>41344.501689814817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f t="shared" si="52"/>
        <v>144.58441666666667</v>
      </c>
      <c r="P854">
        <f t="shared" si="53"/>
        <v>70.53</v>
      </c>
      <c r="Q854" t="s">
        <v>8325</v>
      </c>
      <c r="R854" t="s">
        <v>8329</v>
      </c>
      <c r="S854" s="8">
        <f t="shared" si="54"/>
        <v>41228.536203703705</v>
      </c>
      <c r="T854" s="8">
        <f t="shared" si="55"/>
        <v>41258.536203703705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f t="shared" si="52"/>
        <v>105.55000000000001</v>
      </c>
      <c r="P855">
        <f t="shared" si="53"/>
        <v>87.96</v>
      </c>
      <c r="Q855" t="s">
        <v>8325</v>
      </c>
      <c r="R855" t="s">
        <v>8329</v>
      </c>
      <c r="S855" s="8">
        <f t="shared" si="54"/>
        <v>40335.548078703701</v>
      </c>
      <c r="T855" s="8">
        <f t="shared" si="55"/>
        <v>40381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f t="shared" si="52"/>
        <v>136.60000000000002</v>
      </c>
      <c r="P856">
        <f t="shared" si="53"/>
        <v>26.27</v>
      </c>
      <c r="Q856" t="s">
        <v>8325</v>
      </c>
      <c r="R856" t="s">
        <v>8329</v>
      </c>
      <c r="S856" s="8">
        <f t="shared" si="54"/>
        <v>40671.387511574074</v>
      </c>
      <c r="T856" s="8">
        <f t="shared" si="55"/>
        <v>40701.387511574074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f t="shared" si="52"/>
        <v>104</v>
      </c>
      <c r="P857">
        <f t="shared" si="53"/>
        <v>57.78</v>
      </c>
      <c r="Q857" t="s">
        <v>8325</v>
      </c>
      <c r="R857" t="s">
        <v>8329</v>
      </c>
      <c r="S857" s="8">
        <f t="shared" si="54"/>
        <v>40632.69195601852</v>
      </c>
      <c r="T857" s="8">
        <f t="shared" si="55"/>
        <v>40648.915972222225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f t="shared" si="52"/>
        <v>114.5</v>
      </c>
      <c r="P858">
        <f t="shared" si="53"/>
        <v>57.25</v>
      </c>
      <c r="Q858" t="s">
        <v>8325</v>
      </c>
      <c r="R858" t="s">
        <v>8329</v>
      </c>
      <c r="S858" s="8">
        <f t="shared" si="54"/>
        <v>40920.65489583333</v>
      </c>
      <c r="T858" s="8">
        <f t="shared" si="55"/>
        <v>40951.65489583333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f t="shared" si="52"/>
        <v>101.71957671957672</v>
      </c>
      <c r="P859">
        <f t="shared" si="53"/>
        <v>196.34</v>
      </c>
      <c r="Q859" t="s">
        <v>8325</v>
      </c>
      <c r="R859" t="s">
        <v>8329</v>
      </c>
      <c r="S859" s="8">
        <f t="shared" si="54"/>
        <v>42267.496782407412</v>
      </c>
      <c r="T859" s="8">
        <f t="shared" si="55"/>
        <v>42297.496782407412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f t="shared" si="52"/>
        <v>123.94678492239468</v>
      </c>
      <c r="P860">
        <f t="shared" si="53"/>
        <v>43</v>
      </c>
      <c r="Q860" t="s">
        <v>8325</v>
      </c>
      <c r="R860" t="s">
        <v>8329</v>
      </c>
      <c r="S860" s="8">
        <f t="shared" si="54"/>
        <v>40981.460243055553</v>
      </c>
      <c r="T860" s="8">
        <f t="shared" si="55"/>
        <v>41011.460243055553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f t="shared" si="52"/>
        <v>102.45669291338582</v>
      </c>
      <c r="P861">
        <f t="shared" si="53"/>
        <v>35.549999999999997</v>
      </c>
      <c r="Q861" t="s">
        <v>8325</v>
      </c>
      <c r="R861" t="s">
        <v>8329</v>
      </c>
      <c r="S861" s="8">
        <f t="shared" si="54"/>
        <v>41680.333402777775</v>
      </c>
      <c r="T861" s="8">
        <f t="shared" si="55"/>
        <v>41702.625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f t="shared" si="52"/>
        <v>144.5</v>
      </c>
      <c r="P862">
        <f t="shared" si="53"/>
        <v>68.81</v>
      </c>
      <c r="Q862" t="s">
        <v>8325</v>
      </c>
      <c r="R862" t="s">
        <v>8329</v>
      </c>
      <c r="S862" s="8">
        <f t="shared" si="54"/>
        <v>42365.942974537036</v>
      </c>
      <c r="T862" s="8">
        <f t="shared" si="55"/>
        <v>42401.5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f t="shared" si="52"/>
        <v>133.33333333333331</v>
      </c>
      <c r="P863">
        <f t="shared" si="53"/>
        <v>28.57</v>
      </c>
      <c r="Q863" t="s">
        <v>8325</v>
      </c>
      <c r="R863" t="s">
        <v>8329</v>
      </c>
      <c r="S863" s="8">
        <f t="shared" si="54"/>
        <v>42058.691736111112</v>
      </c>
      <c r="T863" s="8">
        <f t="shared" si="55"/>
        <v>42088.65006944444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f t="shared" si="52"/>
        <v>109.3644</v>
      </c>
      <c r="P864">
        <f t="shared" si="53"/>
        <v>50.63</v>
      </c>
      <c r="Q864" t="s">
        <v>8325</v>
      </c>
      <c r="R864" t="s">
        <v>8329</v>
      </c>
      <c r="S864" s="8">
        <f t="shared" si="54"/>
        <v>41160.621886574074</v>
      </c>
      <c r="T864" s="8">
        <f t="shared" si="55"/>
        <v>41188.165972222225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f t="shared" si="52"/>
        <v>136.80000000000001</v>
      </c>
      <c r="P865">
        <f t="shared" si="53"/>
        <v>54</v>
      </c>
      <c r="Q865" t="s">
        <v>8325</v>
      </c>
      <c r="R865" t="s">
        <v>8329</v>
      </c>
      <c r="S865" s="8">
        <f t="shared" si="54"/>
        <v>41073.971562500003</v>
      </c>
      <c r="T865" s="8">
        <f t="shared" si="55"/>
        <v>41103.971562500003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f t="shared" si="52"/>
        <v>115.55</v>
      </c>
      <c r="P866">
        <f t="shared" si="53"/>
        <v>36.11</v>
      </c>
      <c r="Q866" t="s">
        <v>8325</v>
      </c>
      <c r="R866" t="s">
        <v>8329</v>
      </c>
      <c r="S866" s="8">
        <f t="shared" si="54"/>
        <v>41590.005868055552</v>
      </c>
      <c r="T866" s="8">
        <f t="shared" si="55"/>
        <v>41620.005868055552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f t="shared" si="52"/>
        <v>240.79999999999998</v>
      </c>
      <c r="P867">
        <f t="shared" si="53"/>
        <v>23.15</v>
      </c>
      <c r="Q867" t="s">
        <v>8325</v>
      </c>
      <c r="R867" t="s">
        <v>8329</v>
      </c>
      <c r="S867" s="8">
        <f t="shared" si="54"/>
        <v>40772.598749999997</v>
      </c>
      <c r="T867" s="8">
        <f t="shared" si="55"/>
        <v>40812.957638888889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f t="shared" si="52"/>
        <v>114.39999999999999</v>
      </c>
      <c r="P868">
        <f t="shared" si="53"/>
        <v>104</v>
      </c>
      <c r="Q868" t="s">
        <v>8325</v>
      </c>
      <c r="R868" t="s">
        <v>8329</v>
      </c>
      <c r="S868" s="8">
        <f t="shared" si="54"/>
        <v>41626.511053240742</v>
      </c>
      <c r="T868" s="8">
        <f t="shared" si="55"/>
        <v>41654.564583333333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f t="shared" si="52"/>
        <v>110.33333333333333</v>
      </c>
      <c r="P869">
        <f t="shared" si="53"/>
        <v>31.83</v>
      </c>
      <c r="Q869" t="s">
        <v>8325</v>
      </c>
      <c r="R869" t="s">
        <v>8329</v>
      </c>
      <c r="S869" s="8">
        <f t="shared" si="54"/>
        <v>41535.65148148148</v>
      </c>
      <c r="T869" s="8">
        <f t="shared" si="55"/>
        <v>41557.75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f t="shared" si="52"/>
        <v>195.37933333333334</v>
      </c>
      <c r="P870">
        <f t="shared" si="53"/>
        <v>27.39</v>
      </c>
      <c r="Q870" t="s">
        <v>8325</v>
      </c>
      <c r="R870" t="s">
        <v>8329</v>
      </c>
      <c r="S870" s="8">
        <f t="shared" si="54"/>
        <v>40456.704351851848</v>
      </c>
      <c r="T870" s="8">
        <f t="shared" si="55"/>
        <v>40483.768055555556</v>
      </c>
    </row>
    <row r="871" spans="1:20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f t="shared" si="52"/>
        <v>103.33333333333334</v>
      </c>
      <c r="P871">
        <f t="shared" si="53"/>
        <v>56.36</v>
      </c>
      <c r="Q871" t="s">
        <v>8325</v>
      </c>
      <c r="R871" t="s">
        <v>8329</v>
      </c>
      <c r="S871" s="8">
        <f t="shared" si="54"/>
        <v>40960.611562500002</v>
      </c>
      <c r="T871" s="8">
        <f t="shared" si="55"/>
        <v>40975.957638888889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f t="shared" si="52"/>
        <v>103.1372549019608</v>
      </c>
      <c r="P872">
        <f t="shared" si="53"/>
        <v>77.349999999999994</v>
      </c>
      <c r="Q872" t="s">
        <v>8325</v>
      </c>
      <c r="R872" t="s">
        <v>8329</v>
      </c>
      <c r="S872" s="8">
        <f t="shared" si="54"/>
        <v>41371.3980787037</v>
      </c>
      <c r="T872" s="8">
        <f t="shared" si="55"/>
        <v>41401.3980787037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f t="shared" si="52"/>
        <v>100.3125</v>
      </c>
      <c r="P873">
        <f t="shared" si="53"/>
        <v>42.8</v>
      </c>
      <c r="Q873" t="s">
        <v>8325</v>
      </c>
      <c r="R873" t="s">
        <v>8329</v>
      </c>
      <c r="S873" s="8">
        <f t="shared" si="54"/>
        <v>40686.771597222221</v>
      </c>
      <c r="T873" s="8">
        <f t="shared" si="55"/>
        <v>40728.771597222221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f t="shared" si="52"/>
        <v>127</v>
      </c>
      <c r="P874">
        <f t="shared" si="53"/>
        <v>48.85</v>
      </c>
      <c r="Q874" t="s">
        <v>8325</v>
      </c>
      <c r="R874" t="s">
        <v>8329</v>
      </c>
      <c r="S874" s="8">
        <f t="shared" si="54"/>
        <v>41402.308819444443</v>
      </c>
      <c r="T874" s="8">
        <f t="shared" si="55"/>
        <v>41462.308819444443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f t="shared" si="52"/>
        <v>120.601</v>
      </c>
      <c r="P875">
        <f t="shared" si="53"/>
        <v>48.24</v>
      </c>
      <c r="Q875" t="s">
        <v>8325</v>
      </c>
      <c r="R875" t="s">
        <v>8329</v>
      </c>
      <c r="S875" s="8">
        <f t="shared" si="54"/>
        <v>41037.642465277779</v>
      </c>
      <c r="T875" s="8">
        <f t="shared" si="55"/>
        <v>41050.895833333336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f t="shared" si="52"/>
        <v>106.99047619047619</v>
      </c>
      <c r="P876">
        <f t="shared" si="53"/>
        <v>70.209999999999994</v>
      </c>
      <c r="Q876" t="s">
        <v>8325</v>
      </c>
      <c r="R876" t="s">
        <v>8329</v>
      </c>
      <c r="S876" s="8">
        <f t="shared" si="54"/>
        <v>40911.559872685189</v>
      </c>
      <c r="T876" s="8">
        <f t="shared" si="55"/>
        <v>40932.559872685189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f t="shared" si="52"/>
        <v>172.43333333333334</v>
      </c>
      <c r="P877">
        <f t="shared" si="53"/>
        <v>94.05</v>
      </c>
      <c r="Q877" t="s">
        <v>8325</v>
      </c>
      <c r="R877" t="s">
        <v>8329</v>
      </c>
      <c r="S877" s="8">
        <f t="shared" si="54"/>
        <v>41878.880868055552</v>
      </c>
      <c r="T877" s="8">
        <f t="shared" si="55"/>
        <v>41908.880868055552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f t="shared" si="52"/>
        <v>123.61999999999999</v>
      </c>
      <c r="P878">
        <f t="shared" si="53"/>
        <v>80.27</v>
      </c>
      <c r="Q878" t="s">
        <v>8325</v>
      </c>
      <c r="R878" t="s">
        <v>8329</v>
      </c>
      <c r="S878" s="8">
        <f t="shared" si="54"/>
        <v>40865.617141203707</v>
      </c>
      <c r="T878" s="8">
        <f t="shared" si="55"/>
        <v>40901.958333333336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f t="shared" si="52"/>
        <v>108.4</v>
      </c>
      <c r="P879">
        <f t="shared" si="53"/>
        <v>54.2</v>
      </c>
      <c r="Q879" t="s">
        <v>8325</v>
      </c>
      <c r="R879" t="s">
        <v>8329</v>
      </c>
      <c r="S879" s="8">
        <f t="shared" si="54"/>
        <v>41773.682534722218</v>
      </c>
      <c r="T879" s="8">
        <f t="shared" si="55"/>
        <v>41810.957638888889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f t="shared" si="52"/>
        <v>116.52013333333333</v>
      </c>
      <c r="P880">
        <f t="shared" si="53"/>
        <v>60.27</v>
      </c>
      <c r="Q880" t="s">
        <v>8325</v>
      </c>
      <c r="R880" t="s">
        <v>8329</v>
      </c>
      <c r="S880" s="8">
        <f t="shared" si="54"/>
        <v>40852.639699074076</v>
      </c>
      <c r="T880" s="8">
        <f t="shared" si="55"/>
        <v>40882.999305555553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f t="shared" si="52"/>
        <v>187.245</v>
      </c>
      <c r="P881">
        <f t="shared" si="53"/>
        <v>38.74</v>
      </c>
      <c r="Q881" t="s">
        <v>8325</v>
      </c>
      <c r="R881" t="s">
        <v>8329</v>
      </c>
      <c r="S881" s="8">
        <f t="shared" si="54"/>
        <v>41058.868993055556</v>
      </c>
      <c r="T881" s="8">
        <f t="shared" si="55"/>
        <v>41074.915972222225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f t="shared" si="52"/>
        <v>115.93333333333334</v>
      </c>
      <c r="P882">
        <f t="shared" si="53"/>
        <v>152.54</v>
      </c>
      <c r="Q882" t="s">
        <v>8325</v>
      </c>
      <c r="R882" t="s">
        <v>8329</v>
      </c>
      <c r="S882" s="8">
        <f t="shared" si="54"/>
        <v>41426.009618055556</v>
      </c>
      <c r="T882" s="8">
        <f t="shared" si="55"/>
        <v>41456.958333333336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f t="shared" si="52"/>
        <v>110.7</v>
      </c>
      <c r="P883">
        <f t="shared" si="53"/>
        <v>115.31</v>
      </c>
      <c r="Q883" t="s">
        <v>8325</v>
      </c>
      <c r="R883" t="s">
        <v>8329</v>
      </c>
      <c r="S883" s="8">
        <f t="shared" si="54"/>
        <v>41313.735046296293</v>
      </c>
      <c r="T883" s="8">
        <f t="shared" si="55"/>
        <v>41343.693379629629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f t="shared" si="52"/>
        <v>170.92307692307693</v>
      </c>
      <c r="P884">
        <f t="shared" si="53"/>
        <v>35.840000000000003</v>
      </c>
      <c r="Q884" t="s">
        <v>8325</v>
      </c>
      <c r="R884" t="s">
        <v>8329</v>
      </c>
      <c r="S884" s="8">
        <f t="shared" si="54"/>
        <v>40670.257326388892</v>
      </c>
      <c r="T884" s="8">
        <f t="shared" si="55"/>
        <v>40708.915972222225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f t="shared" si="52"/>
        <v>126.11835600000001</v>
      </c>
      <c r="P885">
        <f t="shared" si="53"/>
        <v>64.569999999999993</v>
      </c>
      <c r="Q885" t="s">
        <v>8319</v>
      </c>
      <c r="R885" t="s">
        <v>8349</v>
      </c>
      <c r="S885" s="8">
        <f t="shared" si="54"/>
        <v>41744.040868055556</v>
      </c>
      <c r="T885" s="8">
        <f t="shared" si="55"/>
        <v>41774.040868055556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f t="shared" si="52"/>
        <v>138.44033333333334</v>
      </c>
      <c r="P886">
        <f t="shared" si="53"/>
        <v>87.44</v>
      </c>
      <c r="Q886" t="s">
        <v>8319</v>
      </c>
      <c r="R886" t="s">
        <v>8349</v>
      </c>
      <c r="S886" s="8">
        <f t="shared" si="54"/>
        <v>40638.578009259261</v>
      </c>
      <c r="T886" s="8">
        <f t="shared" si="55"/>
        <v>40728.578009259261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f t="shared" si="52"/>
        <v>1705.2499999999998</v>
      </c>
      <c r="P887">
        <f t="shared" si="53"/>
        <v>68.819999999999993</v>
      </c>
      <c r="Q887" t="s">
        <v>8319</v>
      </c>
      <c r="R887" t="s">
        <v>8349</v>
      </c>
      <c r="S887" s="8">
        <f t="shared" si="54"/>
        <v>42548.019861111112</v>
      </c>
      <c r="T887" s="8">
        <f t="shared" si="55"/>
        <v>42593.019861111112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f t="shared" si="52"/>
        <v>788.05550000000005</v>
      </c>
      <c r="P888">
        <f t="shared" si="53"/>
        <v>176.2</v>
      </c>
      <c r="Q888" t="s">
        <v>8319</v>
      </c>
      <c r="R888" t="s">
        <v>8349</v>
      </c>
      <c r="S888" s="8">
        <f t="shared" si="54"/>
        <v>41730.334374999999</v>
      </c>
      <c r="T888" s="8">
        <f t="shared" si="55"/>
        <v>41760.334374999999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f t="shared" si="52"/>
        <v>348.01799999999997</v>
      </c>
      <c r="P889">
        <f t="shared" si="53"/>
        <v>511.79</v>
      </c>
      <c r="Q889" t="s">
        <v>8319</v>
      </c>
      <c r="R889" t="s">
        <v>8349</v>
      </c>
      <c r="S889" s="8">
        <f t="shared" si="54"/>
        <v>42157.001828703702</v>
      </c>
      <c r="T889" s="8">
        <f t="shared" si="55"/>
        <v>42197.001828703702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f t="shared" si="52"/>
        <v>149.74666666666667</v>
      </c>
      <c r="P890">
        <f t="shared" si="53"/>
        <v>160.44</v>
      </c>
      <c r="Q890" t="s">
        <v>8319</v>
      </c>
      <c r="R890" t="s">
        <v>8349</v>
      </c>
      <c r="S890" s="8">
        <f t="shared" si="54"/>
        <v>41688.900011574078</v>
      </c>
      <c r="T890" s="8">
        <f t="shared" si="55"/>
        <v>41748.858344907407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f t="shared" si="52"/>
        <v>100.63375000000001</v>
      </c>
      <c r="P891">
        <f t="shared" si="53"/>
        <v>35</v>
      </c>
      <c r="Q891" t="s">
        <v>8319</v>
      </c>
      <c r="R891" t="s">
        <v>8349</v>
      </c>
      <c r="S891" s="8">
        <f t="shared" si="54"/>
        <v>40102.668055555558</v>
      </c>
      <c r="T891" s="8">
        <f t="shared" si="55"/>
        <v>40139.999305555553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f t="shared" si="52"/>
        <v>800.21100000000001</v>
      </c>
      <c r="P892">
        <f t="shared" si="53"/>
        <v>188.51</v>
      </c>
      <c r="Q892" t="s">
        <v>8319</v>
      </c>
      <c r="R892" t="s">
        <v>8349</v>
      </c>
      <c r="S892" s="8">
        <f t="shared" si="54"/>
        <v>42473.354270833333</v>
      </c>
      <c r="T892" s="8">
        <f t="shared" si="55"/>
        <v>42527.459722222222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f t="shared" si="52"/>
        <v>106.00260000000002</v>
      </c>
      <c r="P893">
        <f t="shared" si="53"/>
        <v>56.2</v>
      </c>
      <c r="Q893" t="s">
        <v>8319</v>
      </c>
      <c r="R893" t="s">
        <v>8349</v>
      </c>
      <c r="S893" s="8">
        <f t="shared" si="54"/>
        <v>41800.173043981486</v>
      </c>
      <c r="T893" s="8">
        <f t="shared" si="55"/>
        <v>41830.173043981486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f t="shared" si="52"/>
        <v>200.51866666666669</v>
      </c>
      <c r="P894">
        <f t="shared" si="53"/>
        <v>51.31</v>
      </c>
      <c r="Q894" t="s">
        <v>8319</v>
      </c>
      <c r="R894" t="s">
        <v>8349</v>
      </c>
      <c r="S894" s="8">
        <f t="shared" si="54"/>
        <v>40623.931400462963</v>
      </c>
      <c r="T894" s="8">
        <f t="shared" si="55"/>
        <v>40654.931400462963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f t="shared" si="52"/>
        <v>212.44399999999999</v>
      </c>
      <c r="P895">
        <f t="shared" si="53"/>
        <v>127.36</v>
      </c>
      <c r="Q895" t="s">
        <v>8319</v>
      </c>
      <c r="R895" t="s">
        <v>8349</v>
      </c>
      <c r="S895" s="8">
        <f t="shared" si="54"/>
        <v>42651.170567129629</v>
      </c>
      <c r="T895" s="8">
        <f t="shared" si="55"/>
        <v>42681.212233796294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f t="shared" si="52"/>
        <v>198.47237142857145</v>
      </c>
      <c r="P896">
        <f t="shared" si="53"/>
        <v>101.86</v>
      </c>
      <c r="Q896" t="s">
        <v>8319</v>
      </c>
      <c r="R896" t="s">
        <v>8349</v>
      </c>
      <c r="S896" s="8">
        <f t="shared" si="54"/>
        <v>41526.35665509259</v>
      </c>
      <c r="T896" s="8">
        <f t="shared" si="55"/>
        <v>41563.35665509259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f t="shared" si="52"/>
        <v>225.94666666666666</v>
      </c>
      <c r="P897">
        <f t="shared" si="53"/>
        <v>230.56</v>
      </c>
      <c r="Q897" t="s">
        <v>8319</v>
      </c>
      <c r="R897" t="s">
        <v>8349</v>
      </c>
      <c r="S897" s="8">
        <f t="shared" si="54"/>
        <v>40940.949826388889</v>
      </c>
      <c r="T897" s="8">
        <f t="shared" si="55"/>
        <v>40969.875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f t="shared" ref="O898:O961" si="56">E898/D898*100</f>
        <v>698.94800000000009</v>
      </c>
      <c r="P898">
        <f t="shared" ref="P898:P961" si="57">ROUND(E898/L898,2)</f>
        <v>842.11</v>
      </c>
      <c r="Q898" t="s">
        <v>8319</v>
      </c>
      <c r="R898" t="s">
        <v>8349</v>
      </c>
      <c r="S898" s="8">
        <f t="shared" ref="S898:S961" si="58">(J898/86400)+25569+(-6/24)</f>
        <v>42394.330740740741</v>
      </c>
      <c r="T898" s="8">
        <f t="shared" ref="T898:T961" si="59">(I898/86400)+25569+(-6/24)</f>
        <v>42440.958333333328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f t="shared" si="56"/>
        <v>398.59528571428569</v>
      </c>
      <c r="P899">
        <f t="shared" si="57"/>
        <v>577.28</v>
      </c>
      <c r="Q899" t="s">
        <v>8319</v>
      </c>
      <c r="R899" t="s">
        <v>8349</v>
      </c>
      <c r="S899" s="8">
        <f t="shared" si="58"/>
        <v>41020.021770833337</v>
      </c>
      <c r="T899" s="8">
        <f t="shared" si="59"/>
        <v>41052.541666666664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f t="shared" si="56"/>
        <v>294.0333333333333</v>
      </c>
      <c r="P900">
        <f t="shared" si="57"/>
        <v>483.34</v>
      </c>
      <c r="Q900" t="s">
        <v>8319</v>
      </c>
      <c r="R900" t="s">
        <v>8349</v>
      </c>
      <c r="S900" s="8">
        <f t="shared" si="58"/>
        <v>42067.673668981486</v>
      </c>
      <c r="T900" s="8">
        <f t="shared" si="59"/>
        <v>42112.632002314815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f t="shared" si="56"/>
        <v>167.50470000000001</v>
      </c>
      <c r="P901">
        <f t="shared" si="57"/>
        <v>76.14</v>
      </c>
      <c r="Q901" t="s">
        <v>8319</v>
      </c>
      <c r="R901" t="s">
        <v>8349</v>
      </c>
      <c r="S901" s="8">
        <f t="shared" si="58"/>
        <v>41178.848530092597</v>
      </c>
      <c r="T901" s="8">
        <f t="shared" si="59"/>
        <v>41208.848530092597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f t="shared" si="56"/>
        <v>1435.5717142857143</v>
      </c>
      <c r="P902">
        <f t="shared" si="57"/>
        <v>74.11</v>
      </c>
      <c r="Q902" t="s">
        <v>8319</v>
      </c>
      <c r="R902" t="s">
        <v>8349</v>
      </c>
      <c r="S902" s="8">
        <f t="shared" si="58"/>
        <v>41326.737974537034</v>
      </c>
      <c r="T902" s="8">
        <f t="shared" si="59"/>
        <v>41356.69630787037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f t="shared" si="56"/>
        <v>156.73439999999999</v>
      </c>
      <c r="P903">
        <f t="shared" si="57"/>
        <v>36.97</v>
      </c>
      <c r="Q903" t="s">
        <v>8319</v>
      </c>
      <c r="R903" t="s">
        <v>8349</v>
      </c>
      <c r="S903" s="8">
        <f t="shared" si="58"/>
        <v>41871.595601851848</v>
      </c>
      <c r="T903" s="8">
        <f t="shared" si="59"/>
        <v>41912.75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f t="shared" si="56"/>
        <v>117.90285714285716</v>
      </c>
      <c r="P904">
        <f t="shared" si="57"/>
        <v>2500.9699999999998</v>
      </c>
      <c r="Q904" t="s">
        <v>8319</v>
      </c>
      <c r="R904" t="s">
        <v>8349</v>
      </c>
      <c r="S904" s="8">
        <f t="shared" si="58"/>
        <v>41964.112743055557</v>
      </c>
      <c r="T904" s="8">
        <f t="shared" si="59"/>
        <v>41994.112743055557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f t="shared" si="56"/>
        <v>1105.3811999999998</v>
      </c>
      <c r="P905">
        <f t="shared" si="57"/>
        <v>67.69</v>
      </c>
      <c r="Q905" t="s">
        <v>8319</v>
      </c>
      <c r="R905" t="s">
        <v>8349</v>
      </c>
      <c r="S905" s="8">
        <f t="shared" si="58"/>
        <v>41147.944641203707</v>
      </c>
      <c r="T905" s="8">
        <f t="shared" si="59"/>
        <v>41187.915972222225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f t="shared" si="56"/>
        <v>192.92499999999998</v>
      </c>
      <c r="P906">
        <f t="shared" si="57"/>
        <v>63.05</v>
      </c>
      <c r="Q906" t="s">
        <v>8319</v>
      </c>
      <c r="R906" t="s">
        <v>8349</v>
      </c>
      <c r="S906" s="8">
        <f t="shared" si="58"/>
        <v>41742.530509259261</v>
      </c>
      <c r="T906" s="8">
        <f t="shared" si="59"/>
        <v>41772.530509259261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f t="shared" si="56"/>
        <v>126.8842105263158</v>
      </c>
      <c r="P907">
        <f t="shared" si="57"/>
        <v>117.6</v>
      </c>
      <c r="Q907" t="s">
        <v>8319</v>
      </c>
      <c r="R907" t="s">
        <v>8349</v>
      </c>
      <c r="S907" s="8">
        <f t="shared" si="58"/>
        <v>41863.179791666669</v>
      </c>
      <c r="T907" s="8">
        <f t="shared" si="59"/>
        <v>41898.179791666669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f t="shared" si="56"/>
        <v>259.57748878923763</v>
      </c>
      <c r="P908">
        <f t="shared" si="57"/>
        <v>180.75</v>
      </c>
      <c r="Q908" t="s">
        <v>8319</v>
      </c>
      <c r="R908" t="s">
        <v>8349</v>
      </c>
      <c r="S908" s="8">
        <f t="shared" si="58"/>
        <v>42452.022824074069</v>
      </c>
      <c r="T908" s="8">
        <f t="shared" si="59"/>
        <v>42482.022824074069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f t="shared" si="56"/>
        <v>262.27999999999997</v>
      </c>
      <c r="P909">
        <f t="shared" si="57"/>
        <v>127.32</v>
      </c>
      <c r="Q909" t="s">
        <v>8319</v>
      </c>
      <c r="R909" t="s">
        <v>8349</v>
      </c>
      <c r="S909" s="8">
        <f t="shared" si="58"/>
        <v>40897.839236111111</v>
      </c>
      <c r="T909" s="8">
        <f t="shared" si="59"/>
        <v>40919.791666666664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f t="shared" si="56"/>
        <v>206.74309000000002</v>
      </c>
      <c r="P910">
        <f t="shared" si="57"/>
        <v>136.63999999999999</v>
      </c>
      <c r="Q910" t="s">
        <v>8319</v>
      </c>
      <c r="R910" t="s">
        <v>8349</v>
      </c>
      <c r="S910" s="8">
        <f t="shared" si="58"/>
        <v>41835.290486111109</v>
      </c>
      <c r="T910" s="8">
        <f t="shared" si="59"/>
        <v>41865.290486111109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f t="shared" si="56"/>
        <v>370.13</v>
      </c>
      <c r="P911">
        <f t="shared" si="57"/>
        <v>182.78</v>
      </c>
      <c r="Q911" t="s">
        <v>8319</v>
      </c>
      <c r="R911" t="s">
        <v>8349</v>
      </c>
      <c r="S911" s="8">
        <f t="shared" si="58"/>
        <v>41730.413530092592</v>
      </c>
      <c r="T911" s="8">
        <f t="shared" si="59"/>
        <v>41760.413530092592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f t="shared" si="56"/>
        <v>284.96600000000001</v>
      </c>
      <c r="P912">
        <f t="shared" si="57"/>
        <v>279.38</v>
      </c>
      <c r="Q912" t="s">
        <v>8319</v>
      </c>
      <c r="R912" t="s">
        <v>8349</v>
      </c>
      <c r="S912" s="8">
        <f t="shared" si="58"/>
        <v>42676.336979166663</v>
      </c>
      <c r="T912" s="8">
        <f t="shared" si="59"/>
        <v>42707.378645833334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f t="shared" si="56"/>
        <v>579.08000000000004</v>
      </c>
      <c r="P913">
        <f t="shared" si="57"/>
        <v>61.38</v>
      </c>
      <c r="Q913" t="s">
        <v>8319</v>
      </c>
      <c r="R913" t="s">
        <v>8349</v>
      </c>
      <c r="S913" s="8">
        <f t="shared" si="58"/>
        <v>42557.542453703703</v>
      </c>
      <c r="T913" s="8">
        <f t="shared" si="59"/>
        <v>42587.542453703703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f t="shared" si="56"/>
        <v>1131.8</v>
      </c>
      <c r="P914">
        <f t="shared" si="57"/>
        <v>80.73</v>
      </c>
      <c r="Q914" t="s">
        <v>8319</v>
      </c>
      <c r="R914" t="s">
        <v>8349</v>
      </c>
      <c r="S914" s="8">
        <f t="shared" si="58"/>
        <v>41323.943298611113</v>
      </c>
      <c r="T914" s="8">
        <f t="shared" si="59"/>
        <v>41383.901631944442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f t="shared" si="56"/>
        <v>263.02771750000005</v>
      </c>
      <c r="P915">
        <f t="shared" si="57"/>
        <v>272.36</v>
      </c>
      <c r="Q915" t="s">
        <v>8319</v>
      </c>
      <c r="R915" t="s">
        <v>8349</v>
      </c>
      <c r="S915" s="8">
        <f t="shared" si="58"/>
        <v>41561.250706018516</v>
      </c>
      <c r="T915" s="8">
        <f t="shared" si="59"/>
        <v>41592.916666666664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f t="shared" si="56"/>
        <v>674.48</v>
      </c>
      <c r="P916">
        <f t="shared" si="57"/>
        <v>70.849999999999994</v>
      </c>
      <c r="Q916" t="s">
        <v>8319</v>
      </c>
      <c r="R916" t="s">
        <v>8349</v>
      </c>
      <c r="S916" s="8">
        <f t="shared" si="58"/>
        <v>41200.762083333335</v>
      </c>
      <c r="T916" s="8">
        <f t="shared" si="59"/>
        <v>41230.803749999999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f t="shared" si="56"/>
        <v>256.83081313131316</v>
      </c>
      <c r="P917">
        <f t="shared" si="57"/>
        <v>247.94</v>
      </c>
      <c r="Q917" t="s">
        <v>8319</v>
      </c>
      <c r="R917" t="s">
        <v>8349</v>
      </c>
      <c r="S917" s="8">
        <f t="shared" si="58"/>
        <v>42549.472962962958</v>
      </c>
      <c r="T917" s="8">
        <f t="shared" si="59"/>
        <v>42588.041666666672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f t="shared" si="56"/>
        <v>375.49599999999998</v>
      </c>
      <c r="P918">
        <f t="shared" si="57"/>
        <v>186.81</v>
      </c>
      <c r="Q918" t="s">
        <v>8319</v>
      </c>
      <c r="R918" t="s">
        <v>8349</v>
      </c>
      <c r="S918" s="8">
        <f t="shared" si="58"/>
        <v>41445.084131944444</v>
      </c>
      <c r="T918" s="8">
        <f t="shared" si="59"/>
        <v>41505.084131944444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f t="shared" si="56"/>
        <v>208.70837499999996</v>
      </c>
      <c r="P919">
        <f t="shared" si="57"/>
        <v>131.99</v>
      </c>
      <c r="Q919" t="s">
        <v>8319</v>
      </c>
      <c r="R919" t="s">
        <v>8349</v>
      </c>
      <c r="S919" s="8">
        <f t="shared" si="58"/>
        <v>41313.505219907405</v>
      </c>
      <c r="T919" s="8">
        <f t="shared" si="59"/>
        <v>41343.505219907405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f t="shared" si="56"/>
        <v>346.6</v>
      </c>
      <c r="P920">
        <f t="shared" si="57"/>
        <v>29.31</v>
      </c>
      <c r="Q920" t="s">
        <v>8319</v>
      </c>
      <c r="R920" t="s">
        <v>8349</v>
      </c>
      <c r="S920" s="8">
        <f t="shared" si="58"/>
        <v>41438.649594907409</v>
      </c>
      <c r="T920" s="8">
        <f t="shared" si="59"/>
        <v>41468.649594907409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f t="shared" si="56"/>
        <v>402.33</v>
      </c>
      <c r="P921">
        <f t="shared" si="57"/>
        <v>245.02</v>
      </c>
      <c r="Q921" t="s">
        <v>8319</v>
      </c>
      <c r="R921" t="s">
        <v>8349</v>
      </c>
      <c r="S921" s="8">
        <f t="shared" si="58"/>
        <v>42310.966898148152</v>
      </c>
      <c r="T921" s="8">
        <f t="shared" si="59"/>
        <v>42357.082638888889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f t="shared" si="56"/>
        <v>1026.8451399999999</v>
      </c>
      <c r="P922">
        <f t="shared" si="57"/>
        <v>1323.25</v>
      </c>
      <c r="Q922" t="s">
        <v>8319</v>
      </c>
      <c r="R922" t="s">
        <v>8349</v>
      </c>
      <c r="S922" s="8">
        <f t="shared" si="58"/>
        <v>41038.975601851853</v>
      </c>
      <c r="T922" s="8">
        <f t="shared" si="59"/>
        <v>41072.041666666664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f t="shared" si="56"/>
        <v>114.901155</v>
      </c>
      <c r="P923">
        <f t="shared" si="57"/>
        <v>282.66000000000003</v>
      </c>
      <c r="Q923" t="s">
        <v>8319</v>
      </c>
      <c r="R923" t="s">
        <v>8349</v>
      </c>
      <c r="S923" s="8">
        <f t="shared" si="58"/>
        <v>42290.210023148145</v>
      </c>
      <c r="T923" s="8">
        <f t="shared" si="59"/>
        <v>42326.957638888889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f t="shared" si="56"/>
        <v>354.82402000000002</v>
      </c>
      <c r="P924">
        <f t="shared" si="57"/>
        <v>91.21</v>
      </c>
      <c r="Q924" t="s">
        <v>8319</v>
      </c>
      <c r="R924" t="s">
        <v>8349</v>
      </c>
      <c r="S924" s="8">
        <f t="shared" si="58"/>
        <v>42423.292384259257</v>
      </c>
      <c r="T924" s="8">
        <f t="shared" si="59"/>
        <v>42463.250717592593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f t="shared" si="56"/>
        <v>382.12909090909091</v>
      </c>
      <c r="P925">
        <f t="shared" si="57"/>
        <v>128.38999999999999</v>
      </c>
      <c r="Q925" t="s">
        <v>8319</v>
      </c>
      <c r="R925" t="s">
        <v>8349</v>
      </c>
      <c r="S925" s="8">
        <f t="shared" si="58"/>
        <v>42135.959675925929</v>
      </c>
      <c r="T925" s="8">
        <f t="shared" si="59"/>
        <v>42167.583333333328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f t="shared" si="56"/>
        <v>216.79422000000002</v>
      </c>
      <c r="P926">
        <f t="shared" si="57"/>
        <v>78.83</v>
      </c>
      <c r="Q926" t="s">
        <v>8319</v>
      </c>
      <c r="R926" t="s">
        <v>8349</v>
      </c>
      <c r="S926" s="8">
        <f t="shared" si="58"/>
        <v>42728.46230324074</v>
      </c>
      <c r="T926" s="8">
        <f t="shared" si="59"/>
        <v>42758.46230324074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f t="shared" si="56"/>
        <v>312</v>
      </c>
      <c r="P927">
        <f t="shared" si="57"/>
        <v>91.76</v>
      </c>
      <c r="Q927" t="s">
        <v>8319</v>
      </c>
      <c r="R927" t="s">
        <v>8349</v>
      </c>
      <c r="S927" s="8">
        <f t="shared" si="58"/>
        <v>40346.875601851854</v>
      </c>
      <c r="T927" s="8">
        <f t="shared" si="59"/>
        <v>40361.708333333336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f t="shared" si="56"/>
        <v>234.42048</v>
      </c>
      <c r="P928">
        <f t="shared" si="57"/>
        <v>331.1</v>
      </c>
      <c r="Q928" t="s">
        <v>8319</v>
      </c>
      <c r="R928" t="s">
        <v>8349</v>
      </c>
      <c r="S928" s="8">
        <f t="shared" si="58"/>
        <v>41800.354895833334</v>
      </c>
      <c r="T928" s="8">
        <f t="shared" si="59"/>
        <v>41830.354895833334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f t="shared" si="56"/>
        <v>123.68010000000001</v>
      </c>
      <c r="P929">
        <f t="shared" si="57"/>
        <v>194.26</v>
      </c>
      <c r="Q929" t="s">
        <v>8319</v>
      </c>
      <c r="R929" t="s">
        <v>8349</v>
      </c>
      <c r="S929" s="8">
        <f t="shared" si="58"/>
        <v>41535.562708333331</v>
      </c>
      <c r="T929" s="8">
        <f t="shared" si="59"/>
        <v>41562.915972222225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f t="shared" si="56"/>
        <v>247.84</v>
      </c>
      <c r="P930">
        <f t="shared" si="57"/>
        <v>408.98</v>
      </c>
      <c r="Q930" t="s">
        <v>8319</v>
      </c>
      <c r="R930" t="s">
        <v>8349</v>
      </c>
      <c r="S930" s="8">
        <f t="shared" si="58"/>
        <v>41941.250520833331</v>
      </c>
      <c r="T930" s="8">
        <f t="shared" si="59"/>
        <v>41976.292187500003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f t="shared" si="56"/>
        <v>115.7092</v>
      </c>
      <c r="P931">
        <f t="shared" si="57"/>
        <v>84.46</v>
      </c>
      <c r="Q931" t="s">
        <v>8319</v>
      </c>
      <c r="R931" t="s">
        <v>8349</v>
      </c>
      <c r="S931" s="8">
        <f t="shared" si="58"/>
        <v>40347.587800925925</v>
      </c>
      <c r="T931" s="8">
        <f t="shared" si="59"/>
        <v>40413.916666666664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f t="shared" si="56"/>
        <v>117.07484768810599</v>
      </c>
      <c r="P932">
        <f t="shared" si="57"/>
        <v>44.85</v>
      </c>
      <c r="Q932" t="s">
        <v>8319</v>
      </c>
      <c r="R932" t="s">
        <v>8349</v>
      </c>
      <c r="S932" s="8">
        <f t="shared" si="58"/>
        <v>40761.354421296295</v>
      </c>
      <c r="T932" s="8">
        <f t="shared" si="59"/>
        <v>40805.354421296295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f t="shared" si="56"/>
        <v>305.15800000000002</v>
      </c>
      <c r="P933">
        <f t="shared" si="57"/>
        <v>383.36</v>
      </c>
      <c r="Q933" t="s">
        <v>8319</v>
      </c>
      <c r="R933" t="s">
        <v>8349</v>
      </c>
      <c r="S933" s="8">
        <f t="shared" si="58"/>
        <v>42661.073414351849</v>
      </c>
      <c r="T933" s="8">
        <f t="shared" si="59"/>
        <v>42697.115081018521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f t="shared" si="56"/>
        <v>320.05299999999994</v>
      </c>
      <c r="P934">
        <f t="shared" si="57"/>
        <v>55.28</v>
      </c>
      <c r="Q934" t="s">
        <v>8319</v>
      </c>
      <c r="R934" t="s">
        <v>8349</v>
      </c>
      <c r="S934" s="8">
        <f t="shared" si="58"/>
        <v>42570.746423611112</v>
      </c>
      <c r="T934" s="8">
        <f t="shared" si="59"/>
        <v>42600.746423611112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f t="shared" si="56"/>
        <v>819.56399999999996</v>
      </c>
      <c r="P935">
        <f t="shared" si="57"/>
        <v>422.02</v>
      </c>
      <c r="Q935" t="s">
        <v>8319</v>
      </c>
      <c r="R935" t="s">
        <v>8349</v>
      </c>
      <c r="S935" s="8">
        <f t="shared" si="58"/>
        <v>42347.108483796299</v>
      </c>
      <c r="T935" s="8">
        <f t="shared" si="59"/>
        <v>42380.708333333328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f t="shared" si="56"/>
        <v>234.90000000000003</v>
      </c>
      <c r="P936">
        <f t="shared" si="57"/>
        <v>64.180000000000007</v>
      </c>
      <c r="Q936" t="s">
        <v>8319</v>
      </c>
      <c r="R936" t="s">
        <v>8349</v>
      </c>
      <c r="S936" s="8">
        <f t="shared" si="58"/>
        <v>42010.572233796294</v>
      </c>
      <c r="T936" s="8">
        <f t="shared" si="59"/>
        <v>42040.572233796294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f t="shared" si="56"/>
        <v>494.91374999999999</v>
      </c>
      <c r="P937">
        <f t="shared" si="57"/>
        <v>173.58</v>
      </c>
      <c r="Q937" t="s">
        <v>8319</v>
      </c>
      <c r="R937" t="s">
        <v>8349</v>
      </c>
      <c r="S937" s="8">
        <f t="shared" si="58"/>
        <v>42499.710810185185</v>
      </c>
      <c r="T937" s="8">
        <f t="shared" si="59"/>
        <v>42559.710810185185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f t="shared" si="56"/>
        <v>7813.7822333333334</v>
      </c>
      <c r="P938">
        <f t="shared" si="57"/>
        <v>88.6</v>
      </c>
      <c r="Q938" t="s">
        <v>8319</v>
      </c>
      <c r="R938" t="s">
        <v>8349</v>
      </c>
      <c r="S938" s="8">
        <f t="shared" si="58"/>
        <v>41323.964571759258</v>
      </c>
      <c r="T938" s="8">
        <f t="shared" si="59"/>
        <v>41357.922905092593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f t="shared" si="56"/>
        <v>113.00013888888888</v>
      </c>
      <c r="P939">
        <f t="shared" si="57"/>
        <v>50.22</v>
      </c>
      <c r="Q939" t="s">
        <v>8319</v>
      </c>
      <c r="R939" t="s">
        <v>8349</v>
      </c>
      <c r="S939" s="8">
        <f t="shared" si="58"/>
        <v>40765.626886574071</v>
      </c>
      <c r="T939" s="8">
        <f t="shared" si="59"/>
        <v>40795.626886574071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f t="shared" si="56"/>
        <v>921.54219999999998</v>
      </c>
      <c r="P940">
        <f t="shared" si="57"/>
        <v>192.39</v>
      </c>
      <c r="Q940" t="s">
        <v>8319</v>
      </c>
      <c r="R940" t="s">
        <v>8349</v>
      </c>
      <c r="S940" s="8">
        <f t="shared" si="58"/>
        <v>41312.630775462967</v>
      </c>
      <c r="T940" s="8">
        <f t="shared" si="59"/>
        <v>41342.630775462967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f t="shared" si="56"/>
        <v>125.10239999999999</v>
      </c>
      <c r="P941">
        <f t="shared" si="57"/>
        <v>73.42</v>
      </c>
      <c r="Q941" t="s">
        <v>8319</v>
      </c>
      <c r="R941" t="s">
        <v>8349</v>
      </c>
      <c r="S941" s="8">
        <f t="shared" si="58"/>
        <v>40960.807349537034</v>
      </c>
      <c r="T941" s="8">
        <f t="shared" si="59"/>
        <v>40991.916666666664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f t="shared" si="56"/>
        <v>102.24343076923077</v>
      </c>
      <c r="P942">
        <f t="shared" si="57"/>
        <v>147.68</v>
      </c>
      <c r="Q942" t="s">
        <v>8319</v>
      </c>
      <c r="R942" t="s">
        <v>8349</v>
      </c>
      <c r="S942" s="8">
        <f t="shared" si="58"/>
        <v>42199.115844907406</v>
      </c>
      <c r="T942" s="8">
        <f t="shared" si="59"/>
        <v>42229.115844907406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f t="shared" si="56"/>
        <v>484.90975000000003</v>
      </c>
      <c r="P943">
        <f t="shared" si="57"/>
        <v>108.97</v>
      </c>
      <c r="Q943" t="s">
        <v>8319</v>
      </c>
      <c r="R943" t="s">
        <v>8349</v>
      </c>
      <c r="S943" s="8">
        <f t="shared" si="58"/>
        <v>42605.45857638889</v>
      </c>
      <c r="T943" s="8">
        <f t="shared" si="59"/>
        <v>42635.45857638889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f t="shared" si="56"/>
        <v>192.33333333333334</v>
      </c>
      <c r="P944">
        <f t="shared" si="57"/>
        <v>23.65</v>
      </c>
      <c r="Q944" t="s">
        <v>8319</v>
      </c>
      <c r="R944" t="s">
        <v>8349</v>
      </c>
      <c r="S944" s="8">
        <f t="shared" si="58"/>
        <v>41736.847500000003</v>
      </c>
      <c r="T944" s="8">
        <f t="shared" si="59"/>
        <v>41773.711111111115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f t="shared" si="56"/>
        <v>281.10000000000002</v>
      </c>
      <c r="P945">
        <f t="shared" si="57"/>
        <v>147.94999999999999</v>
      </c>
      <c r="Q945" t="s">
        <v>8319</v>
      </c>
      <c r="R945" t="s">
        <v>8349</v>
      </c>
      <c r="S945" s="8">
        <f t="shared" si="58"/>
        <v>41860.820567129631</v>
      </c>
      <c r="T945" s="8">
        <f t="shared" si="59"/>
        <v>41905.820567129631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f t="shared" si="56"/>
        <v>125.13700000000001</v>
      </c>
      <c r="P946">
        <f t="shared" si="57"/>
        <v>385.04</v>
      </c>
      <c r="Q946" t="s">
        <v>8319</v>
      </c>
      <c r="R946" t="s">
        <v>8349</v>
      </c>
      <c r="S946" s="8">
        <f t="shared" si="58"/>
        <v>42502.319120370375</v>
      </c>
      <c r="T946" s="8">
        <f t="shared" si="59"/>
        <v>42532.319120370375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f t="shared" si="56"/>
        <v>161.459</v>
      </c>
      <c r="P947">
        <f t="shared" si="57"/>
        <v>457.39</v>
      </c>
      <c r="Q947" t="s">
        <v>8319</v>
      </c>
      <c r="R947" t="s">
        <v>8349</v>
      </c>
      <c r="S947" s="8">
        <f t="shared" si="58"/>
        <v>42136.170752314814</v>
      </c>
      <c r="T947" s="8">
        <f t="shared" si="59"/>
        <v>42166.170752314814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f t="shared" si="56"/>
        <v>585.35</v>
      </c>
      <c r="P948">
        <f t="shared" si="57"/>
        <v>222.99</v>
      </c>
      <c r="Q948" t="s">
        <v>8319</v>
      </c>
      <c r="R948" t="s">
        <v>8349</v>
      </c>
      <c r="S948" s="8">
        <f t="shared" si="58"/>
        <v>41099.716944444444</v>
      </c>
      <c r="T948" s="8">
        <f t="shared" si="59"/>
        <v>41133.875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f t="shared" si="56"/>
        <v>201.14999999999998</v>
      </c>
      <c r="P949">
        <f t="shared" si="57"/>
        <v>220.74</v>
      </c>
      <c r="Q949" t="s">
        <v>8319</v>
      </c>
      <c r="R949" t="s">
        <v>8349</v>
      </c>
      <c r="S949" s="8">
        <f t="shared" si="58"/>
        <v>42135.934560185182</v>
      </c>
      <c r="T949" s="8">
        <f t="shared" si="59"/>
        <v>42165.934560185182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f t="shared" si="56"/>
        <v>133.48307999999997</v>
      </c>
      <c r="P950">
        <f t="shared" si="57"/>
        <v>73.5</v>
      </c>
      <c r="Q950" t="s">
        <v>8319</v>
      </c>
      <c r="R950" t="s">
        <v>8349</v>
      </c>
      <c r="S950" s="8">
        <f t="shared" si="58"/>
        <v>41704.485937500001</v>
      </c>
      <c r="T950" s="8">
        <f t="shared" si="59"/>
        <v>41749.915972222225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f t="shared" si="56"/>
        <v>120.24900000000001</v>
      </c>
      <c r="P951">
        <f t="shared" si="57"/>
        <v>223.1</v>
      </c>
      <c r="Q951" t="s">
        <v>8319</v>
      </c>
      <c r="R951" t="s">
        <v>8349</v>
      </c>
      <c r="S951" s="8">
        <f t="shared" si="58"/>
        <v>42048.563877314809</v>
      </c>
      <c r="T951" s="8">
        <f t="shared" si="59"/>
        <v>42093.522210648152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f t="shared" si="56"/>
        <v>126.16666666666667</v>
      </c>
      <c r="P952">
        <f t="shared" si="57"/>
        <v>47.91</v>
      </c>
      <c r="Q952" t="s">
        <v>8319</v>
      </c>
      <c r="R952" t="s">
        <v>8349</v>
      </c>
      <c r="S952" s="8">
        <f t="shared" si="58"/>
        <v>40215.669050925928</v>
      </c>
      <c r="T952" s="8">
        <f t="shared" si="59"/>
        <v>40252.663194444445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f t="shared" si="56"/>
        <v>361.2</v>
      </c>
      <c r="P953">
        <f t="shared" si="57"/>
        <v>96.06</v>
      </c>
      <c r="Q953" t="s">
        <v>8319</v>
      </c>
      <c r="R953" t="s">
        <v>8349</v>
      </c>
      <c r="S953" s="8">
        <f t="shared" si="58"/>
        <v>41847.771770833337</v>
      </c>
      <c r="T953" s="8">
        <f t="shared" si="59"/>
        <v>41877.771770833337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f t="shared" si="56"/>
        <v>226.239013671875</v>
      </c>
      <c r="P954">
        <f t="shared" si="57"/>
        <v>118.61</v>
      </c>
      <c r="Q954" t="s">
        <v>8319</v>
      </c>
      <c r="R954" t="s">
        <v>8349</v>
      </c>
      <c r="S954" s="8">
        <f t="shared" si="58"/>
        <v>41212.746481481481</v>
      </c>
      <c r="T954" s="8">
        <f t="shared" si="59"/>
        <v>41242.746481481481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f t="shared" si="56"/>
        <v>120.35</v>
      </c>
      <c r="P955">
        <f t="shared" si="57"/>
        <v>118.45</v>
      </c>
      <c r="Q955" t="s">
        <v>8319</v>
      </c>
      <c r="R955" t="s">
        <v>8349</v>
      </c>
      <c r="S955" s="8">
        <f t="shared" si="58"/>
        <v>41975.079317129625</v>
      </c>
      <c r="T955" s="8">
        <f t="shared" si="59"/>
        <v>42012.791666666672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f t="shared" si="56"/>
        <v>304.18799999999999</v>
      </c>
      <c r="P956">
        <f t="shared" si="57"/>
        <v>143.21</v>
      </c>
      <c r="Q956" t="s">
        <v>8319</v>
      </c>
      <c r="R956" t="s">
        <v>8349</v>
      </c>
      <c r="S956" s="8">
        <f t="shared" si="58"/>
        <v>42689.315671296295</v>
      </c>
      <c r="T956" s="8">
        <f t="shared" si="59"/>
        <v>42718.958333333328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f t="shared" si="56"/>
        <v>178.67599999999999</v>
      </c>
      <c r="P957">
        <f t="shared" si="57"/>
        <v>282.72000000000003</v>
      </c>
      <c r="Q957" t="s">
        <v>8319</v>
      </c>
      <c r="R957" t="s">
        <v>8349</v>
      </c>
      <c r="S957" s="8">
        <f t="shared" si="58"/>
        <v>41724.832384259258</v>
      </c>
      <c r="T957" s="8">
        <f t="shared" si="59"/>
        <v>41754.832384259258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f t="shared" si="56"/>
        <v>386.81998717948721</v>
      </c>
      <c r="P958">
        <f t="shared" si="57"/>
        <v>593.94000000000005</v>
      </c>
      <c r="Q958" t="s">
        <v>8319</v>
      </c>
      <c r="R958" t="s">
        <v>8349</v>
      </c>
      <c r="S958" s="8">
        <f t="shared" si="58"/>
        <v>42075.880011574074</v>
      </c>
      <c r="T958" s="8">
        <f t="shared" si="59"/>
        <v>42131.040277777778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f t="shared" si="56"/>
        <v>211.03642500000004</v>
      </c>
      <c r="P959">
        <f t="shared" si="57"/>
        <v>262.16000000000003</v>
      </c>
      <c r="Q959" t="s">
        <v>8319</v>
      </c>
      <c r="R959" t="s">
        <v>8349</v>
      </c>
      <c r="S959" s="8">
        <f t="shared" si="58"/>
        <v>42311.375081018516</v>
      </c>
      <c r="T959" s="8">
        <f t="shared" si="59"/>
        <v>42356.791666666672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f t="shared" si="56"/>
        <v>131.66833333333335</v>
      </c>
      <c r="P960">
        <f t="shared" si="57"/>
        <v>46.58</v>
      </c>
      <c r="Q960" t="s">
        <v>8319</v>
      </c>
      <c r="R960" t="s">
        <v>8349</v>
      </c>
      <c r="S960" s="8">
        <f t="shared" si="58"/>
        <v>41738.614803240736</v>
      </c>
      <c r="T960" s="8">
        <f t="shared" si="59"/>
        <v>41768.614803240736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f t="shared" si="56"/>
        <v>300.47639999999996</v>
      </c>
      <c r="P961">
        <f t="shared" si="57"/>
        <v>70.040000000000006</v>
      </c>
      <c r="Q961" t="s">
        <v>8319</v>
      </c>
      <c r="R961" t="s">
        <v>8349</v>
      </c>
      <c r="S961" s="8">
        <f t="shared" si="58"/>
        <v>41577.960104166668</v>
      </c>
      <c r="T961" s="8">
        <f t="shared" si="59"/>
        <v>41638.001770833333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f t="shared" ref="O962:O1025" si="60">E962/D962*100</f>
        <v>420.51249999999999</v>
      </c>
      <c r="P962">
        <f t="shared" ref="P962:P1025" si="61">ROUND(E962/L962,2)</f>
        <v>164.91</v>
      </c>
      <c r="Q962" t="s">
        <v>8319</v>
      </c>
      <c r="R962" t="s">
        <v>8349</v>
      </c>
      <c r="S962" s="8">
        <f t="shared" ref="S962:S1025" si="62">(J962/86400)+25569+(-6/24)</f>
        <v>41424.02107638889</v>
      </c>
      <c r="T962" s="8">
        <f t="shared" ref="T962:T1025" si="63">(I962/86400)+25569+(-6/24)</f>
        <v>41456.5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f t="shared" si="60"/>
        <v>136.21680000000001</v>
      </c>
      <c r="P963">
        <f t="shared" si="61"/>
        <v>449.26</v>
      </c>
      <c r="Q963" t="s">
        <v>8319</v>
      </c>
      <c r="R963" t="s">
        <v>8349</v>
      </c>
      <c r="S963" s="8">
        <f t="shared" si="62"/>
        <v>42675.188946759255</v>
      </c>
      <c r="T963" s="8">
        <f t="shared" si="63"/>
        <v>42704.957638888889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f t="shared" si="60"/>
        <v>248.17133333333334</v>
      </c>
      <c r="P964">
        <f t="shared" si="61"/>
        <v>27.47</v>
      </c>
      <c r="Q964" t="s">
        <v>8319</v>
      </c>
      <c r="R964" t="s">
        <v>8349</v>
      </c>
      <c r="S964" s="8">
        <f t="shared" si="62"/>
        <v>41578.677118055552</v>
      </c>
      <c r="T964" s="8">
        <f t="shared" si="63"/>
        <v>41593.718784722223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f t="shared" si="60"/>
        <v>181.86315789473684</v>
      </c>
      <c r="P965">
        <f t="shared" si="61"/>
        <v>143.97999999999999</v>
      </c>
      <c r="Q965" t="s">
        <v>8319</v>
      </c>
      <c r="R965" t="s">
        <v>8349</v>
      </c>
      <c r="S965" s="8">
        <f t="shared" si="62"/>
        <v>42654.275775462964</v>
      </c>
      <c r="T965" s="8">
        <f t="shared" si="63"/>
        <v>42684.317442129628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f t="shared" si="60"/>
        <v>123.53</v>
      </c>
      <c r="P966">
        <f t="shared" si="61"/>
        <v>88.24</v>
      </c>
      <c r="Q966" t="s">
        <v>8319</v>
      </c>
      <c r="R966" t="s">
        <v>8349</v>
      </c>
      <c r="S966" s="8">
        <f t="shared" si="62"/>
        <v>42331.458032407405</v>
      </c>
      <c r="T966" s="8">
        <f t="shared" si="63"/>
        <v>42391.458032407405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f t="shared" si="60"/>
        <v>506.20938628158842</v>
      </c>
      <c r="P967">
        <f t="shared" si="61"/>
        <v>36.33</v>
      </c>
      <c r="Q967" t="s">
        <v>8319</v>
      </c>
      <c r="R967" t="s">
        <v>8349</v>
      </c>
      <c r="S967" s="8">
        <f t="shared" si="62"/>
        <v>42660.926817129628</v>
      </c>
      <c r="T967" s="8">
        <f t="shared" si="63"/>
        <v>42714.957638888889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f t="shared" si="60"/>
        <v>108.21333333333334</v>
      </c>
      <c r="P968">
        <f t="shared" si="61"/>
        <v>90.18</v>
      </c>
      <c r="Q968" t="s">
        <v>8319</v>
      </c>
      <c r="R968" t="s">
        <v>8349</v>
      </c>
      <c r="S968" s="8">
        <f t="shared" si="62"/>
        <v>42138.434189814812</v>
      </c>
      <c r="T968" s="8">
        <f t="shared" si="63"/>
        <v>42168.434189814812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f t="shared" si="60"/>
        <v>819.18387755102037</v>
      </c>
      <c r="P969">
        <f t="shared" si="61"/>
        <v>152.62</v>
      </c>
      <c r="Q969" t="s">
        <v>8319</v>
      </c>
      <c r="R969" t="s">
        <v>8349</v>
      </c>
      <c r="S969" s="8">
        <f t="shared" si="62"/>
        <v>41068.838506944448</v>
      </c>
      <c r="T969" s="8">
        <f t="shared" si="63"/>
        <v>41098.838506944448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f t="shared" si="60"/>
        <v>121.10000000000001</v>
      </c>
      <c r="P970">
        <f t="shared" si="61"/>
        <v>55.81</v>
      </c>
      <c r="Q970" t="s">
        <v>8319</v>
      </c>
      <c r="R970" t="s">
        <v>8349</v>
      </c>
      <c r="S970" s="8">
        <f t="shared" si="62"/>
        <v>41386.921805555554</v>
      </c>
      <c r="T970" s="8">
        <f t="shared" si="63"/>
        <v>41416.921805555554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f t="shared" si="60"/>
        <v>102.99897959183673</v>
      </c>
      <c r="P971">
        <f t="shared" si="61"/>
        <v>227.85</v>
      </c>
      <c r="Q971" t="s">
        <v>8319</v>
      </c>
      <c r="R971" t="s">
        <v>8349</v>
      </c>
      <c r="S971" s="8">
        <f t="shared" si="62"/>
        <v>42081.653587962966</v>
      </c>
      <c r="T971" s="8">
        <f t="shared" si="63"/>
        <v>42110.75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f t="shared" si="60"/>
        <v>148.33229411764705</v>
      </c>
      <c r="P972">
        <f t="shared" si="61"/>
        <v>91.83</v>
      </c>
      <c r="Q972" t="s">
        <v>8319</v>
      </c>
      <c r="R972" t="s">
        <v>8349</v>
      </c>
      <c r="S972" s="8">
        <f t="shared" si="62"/>
        <v>41387.401516203703</v>
      </c>
      <c r="T972" s="8">
        <f t="shared" si="63"/>
        <v>41417.401516203703</v>
      </c>
    </row>
    <row r="973" spans="1:20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f t="shared" si="60"/>
        <v>120.19070000000001</v>
      </c>
      <c r="P973">
        <f t="shared" si="61"/>
        <v>80.989999999999995</v>
      </c>
      <c r="Q973" t="s">
        <v>8319</v>
      </c>
      <c r="R973" t="s">
        <v>8349</v>
      </c>
      <c r="S973" s="8">
        <f t="shared" si="62"/>
        <v>41575.277349537035</v>
      </c>
      <c r="T973" s="8">
        <f t="shared" si="63"/>
        <v>41610.707638888889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f t="shared" si="60"/>
        <v>473.27000000000004</v>
      </c>
      <c r="P974">
        <f t="shared" si="61"/>
        <v>278.39</v>
      </c>
      <c r="Q974" t="s">
        <v>8319</v>
      </c>
      <c r="R974" t="s">
        <v>8349</v>
      </c>
      <c r="S974" s="8">
        <f t="shared" si="62"/>
        <v>42114.821504629625</v>
      </c>
      <c r="T974" s="8">
        <f t="shared" si="63"/>
        <v>42154.821504629625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f t="shared" si="60"/>
        <v>130.36250000000001</v>
      </c>
      <c r="P975">
        <f t="shared" si="61"/>
        <v>43.1</v>
      </c>
      <c r="Q975" t="s">
        <v>8319</v>
      </c>
      <c r="R975" t="s">
        <v>8349</v>
      </c>
      <c r="S975" s="8">
        <f t="shared" si="62"/>
        <v>41603.772418981483</v>
      </c>
      <c r="T975" s="8">
        <f t="shared" si="63"/>
        <v>41633.772418981483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f t="shared" si="60"/>
        <v>353.048</v>
      </c>
      <c r="P976">
        <f t="shared" si="61"/>
        <v>326.29000000000002</v>
      </c>
      <c r="Q976" t="s">
        <v>8319</v>
      </c>
      <c r="R976" t="s">
        <v>8349</v>
      </c>
      <c r="S976" s="8">
        <f t="shared" si="62"/>
        <v>42374.83394675926</v>
      </c>
      <c r="T976" s="8">
        <f t="shared" si="63"/>
        <v>42419.83394675926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f t="shared" si="60"/>
        <v>101.02</v>
      </c>
      <c r="P977">
        <f t="shared" si="61"/>
        <v>41.74</v>
      </c>
      <c r="Q977" t="s">
        <v>8319</v>
      </c>
      <c r="R977" t="s">
        <v>8349</v>
      </c>
      <c r="S977" s="8">
        <f t="shared" si="62"/>
        <v>42303.367488425924</v>
      </c>
      <c r="T977" s="8">
        <f t="shared" si="63"/>
        <v>42333.409155092595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f t="shared" si="60"/>
        <v>113.59142857142857</v>
      </c>
      <c r="P978">
        <f t="shared" si="61"/>
        <v>64.02</v>
      </c>
      <c r="Q978" t="s">
        <v>8319</v>
      </c>
      <c r="R978" t="s">
        <v>8349</v>
      </c>
      <c r="S978" s="8">
        <f t="shared" si="62"/>
        <v>41731.270949074074</v>
      </c>
      <c r="T978" s="8">
        <f t="shared" si="63"/>
        <v>41761.270949074074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f t="shared" si="60"/>
        <v>167.41666666666666</v>
      </c>
      <c r="P979">
        <f t="shared" si="61"/>
        <v>99.46</v>
      </c>
      <c r="Q979" t="s">
        <v>8319</v>
      </c>
      <c r="R979" t="s">
        <v>8349</v>
      </c>
      <c r="S979" s="8">
        <f t="shared" si="62"/>
        <v>41946.424108796295</v>
      </c>
      <c r="T979" s="8">
        <f t="shared" si="63"/>
        <v>41975.916666666672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f t="shared" si="60"/>
        <v>153.452</v>
      </c>
      <c r="P980">
        <f t="shared" si="61"/>
        <v>138.49</v>
      </c>
      <c r="Q980" t="s">
        <v>8319</v>
      </c>
      <c r="R980" t="s">
        <v>8349</v>
      </c>
      <c r="S980" s="8">
        <f t="shared" si="62"/>
        <v>41351.51090277778</v>
      </c>
      <c r="T980" s="8">
        <f t="shared" si="63"/>
        <v>41381.51090277778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f t="shared" si="60"/>
        <v>202.23220000000001</v>
      </c>
      <c r="P981">
        <f t="shared" si="61"/>
        <v>45.55</v>
      </c>
      <c r="Q981" t="s">
        <v>8319</v>
      </c>
      <c r="R981" t="s">
        <v>8349</v>
      </c>
      <c r="S981" s="8">
        <f t="shared" si="62"/>
        <v>42396.244583333333</v>
      </c>
      <c r="T981" s="8">
        <f t="shared" si="63"/>
        <v>42426.244583333333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f t="shared" si="60"/>
        <v>168.28125</v>
      </c>
      <c r="P982">
        <f t="shared" si="61"/>
        <v>10.51</v>
      </c>
      <c r="Q982" t="s">
        <v>8319</v>
      </c>
      <c r="R982" t="s">
        <v>8349</v>
      </c>
      <c r="S982" s="8">
        <f t="shared" si="62"/>
        <v>42026.120717592596</v>
      </c>
      <c r="T982" s="8">
        <f t="shared" si="63"/>
        <v>42065.583333333328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f t="shared" si="60"/>
        <v>143.45666666666668</v>
      </c>
      <c r="P983">
        <f t="shared" si="61"/>
        <v>114.77</v>
      </c>
      <c r="Q983" t="s">
        <v>8319</v>
      </c>
      <c r="R983" t="s">
        <v>8349</v>
      </c>
      <c r="S983" s="8">
        <f t="shared" si="62"/>
        <v>42361.352476851855</v>
      </c>
      <c r="T983" s="8">
        <f t="shared" si="63"/>
        <v>42400.665972222225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f t="shared" si="60"/>
        <v>196.4</v>
      </c>
      <c r="P984">
        <f t="shared" si="61"/>
        <v>36</v>
      </c>
      <c r="Q984" t="s">
        <v>8319</v>
      </c>
      <c r="R984" t="s">
        <v>8349</v>
      </c>
      <c r="S984" s="8">
        <f t="shared" si="62"/>
        <v>41783.392939814818</v>
      </c>
      <c r="T984" s="8">
        <f t="shared" si="63"/>
        <v>41843.392939814818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f t="shared" si="60"/>
        <v>107.91999999999999</v>
      </c>
      <c r="P985">
        <f t="shared" si="61"/>
        <v>154.16999999999999</v>
      </c>
      <c r="Q985" t="s">
        <v>8319</v>
      </c>
      <c r="R985" t="s">
        <v>8349</v>
      </c>
      <c r="S985" s="8">
        <f t="shared" si="62"/>
        <v>42705.514513888891</v>
      </c>
      <c r="T985" s="8">
        <f t="shared" si="63"/>
        <v>42735.514513888891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f t="shared" si="60"/>
        <v>114.97699999999999</v>
      </c>
      <c r="P986">
        <f t="shared" si="61"/>
        <v>566.39</v>
      </c>
      <c r="Q986" t="s">
        <v>8319</v>
      </c>
      <c r="R986" t="s">
        <v>8349</v>
      </c>
      <c r="S986" s="8">
        <f t="shared" si="62"/>
        <v>42423.1330787037</v>
      </c>
      <c r="T986" s="8">
        <f t="shared" si="63"/>
        <v>42453.091412037036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f t="shared" si="60"/>
        <v>148.04999999999998</v>
      </c>
      <c r="P987">
        <f t="shared" si="61"/>
        <v>120.86</v>
      </c>
      <c r="Q987" t="s">
        <v>8319</v>
      </c>
      <c r="R987" t="s">
        <v>8349</v>
      </c>
      <c r="S987" s="8">
        <f t="shared" si="62"/>
        <v>42472.48265046296</v>
      </c>
      <c r="T987" s="8">
        <f t="shared" si="63"/>
        <v>42505.48265046296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f t="shared" si="60"/>
        <v>191.16676082790633</v>
      </c>
      <c r="P988">
        <f t="shared" si="61"/>
        <v>86.16</v>
      </c>
      <c r="Q988" t="s">
        <v>8319</v>
      </c>
      <c r="R988" t="s">
        <v>8349</v>
      </c>
      <c r="S988" s="8">
        <f t="shared" si="62"/>
        <v>41389.114849537036</v>
      </c>
      <c r="T988" s="8">
        <f t="shared" si="63"/>
        <v>41425.25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f t="shared" si="60"/>
        <v>199.215125</v>
      </c>
      <c r="P989">
        <f t="shared" si="61"/>
        <v>51.21</v>
      </c>
      <c r="Q989" t="s">
        <v>8319</v>
      </c>
      <c r="R989" t="s">
        <v>8349</v>
      </c>
      <c r="S989" s="8">
        <f t="shared" si="62"/>
        <v>41603.083668981482</v>
      </c>
      <c r="T989" s="8">
        <f t="shared" si="63"/>
        <v>41633.083668981482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f t="shared" si="60"/>
        <v>218.6</v>
      </c>
      <c r="P990">
        <f t="shared" si="61"/>
        <v>67.260000000000005</v>
      </c>
      <c r="Q990" t="s">
        <v>8319</v>
      </c>
      <c r="R990" t="s">
        <v>8349</v>
      </c>
      <c r="S990" s="8">
        <f t="shared" si="62"/>
        <v>41844.521793981483</v>
      </c>
      <c r="T990" s="8">
        <f t="shared" si="63"/>
        <v>41874.521793981483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f t="shared" si="60"/>
        <v>126.86868686868686</v>
      </c>
      <c r="P991">
        <f t="shared" si="61"/>
        <v>62.8</v>
      </c>
      <c r="Q991" t="s">
        <v>8319</v>
      </c>
      <c r="R991" t="s">
        <v>8349</v>
      </c>
      <c r="S991" s="8">
        <f t="shared" si="62"/>
        <v>42115.603888888887</v>
      </c>
      <c r="T991" s="8">
        <f t="shared" si="63"/>
        <v>42148.603888888887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f t="shared" si="60"/>
        <v>105.22388000000001</v>
      </c>
      <c r="P992">
        <f t="shared" si="61"/>
        <v>346.13</v>
      </c>
      <c r="Q992" t="s">
        <v>8319</v>
      </c>
      <c r="R992" t="s">
        <v>8349</v>
      </c>
      <c r="S992" s="8">
        <f t="shared" si="62"/>
        <v>42633.591608796298</v>
      </c>
      <c r="T992" s="8">
        <f t="shared" si="63"/>
        <v>42663.591608796298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f t="shared" si="60"/>
        <v>128.40666000000002</v>
      </c>
      <c r="P993">
        <f t="shared" si="61"/>
        <v>244.12</v>
      </c>
      <c r="Q993" t="s">
        <v>8319</v>
      </c>
      <c r="R993" t="s">
        <v>8349</v>
      </c>
      <c r="S993" s="8">
        <f t="shared" si="62"/>
        <v>42340.722118055557</v>
      </c>
      <c r="T993" s="8">
        <f t="shared" si="63"/>
        <v>42371.722118055557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f t="shared" si="60"/>
        <v>317.3272</v>
      </c>
      <c r="P994">
        <f t="shared" si="61"/>
        <v>259.25</v>
      </c>
      <c r="Q994" t="s">
        <v>8319</v>
      </c>
      <c r="R994" t="s">
        <v>8349</v>
      </c>
      <c r="S994" s="8">
        <f t="shared" si="62"/>
        <v>42519.4065162037</v>
      </c>
      <c r="T994" s="8">
        <f t="shared" si="63"/>
        <v>42549.4065162037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f t="shared" si="60"/>
        <v>280.73</v>
      </c>
      <c r="P995">
        <f t="shared" si="61"/>
        <v>201.96</v>
      </c>
      <c r="Q995" t="s">
        <v>8319</v>
      </c>
      <c r="R995" t="s">
        <v>8349</v>
      </c>
      <c r="S995" s="8">
        <f t="shared" si="62"/>
        <v>42600.028749999998</v>
      </c>
      <c r="T995" s="8">
        <f t="shared" si="63"/>
        <v>42645.028749999998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f t="shared" si="60"/>
        <v>110.73146853146854</v>
      </c>
      <c r="P996">
        <f t="shared" si="61"/>
        <v>226.21</v>
      </c>
      <c r="Q996" t="s">
        <v>8319</v>
      </c>
      <c r="R996" t="s">
        <v>8349</v>
      </c>
      <c r="S996" s="8">
        <f t="shared" si="62"/>
        <v>42467.331388888888</v>
      </c>
      <c r="T996" s="8">
        <f t="shared" si="63"/>
        <v>42497.331388888888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f t="shared" si="60"/>
        <v>152.60429999999999</v>
      </c>
      <c r="P997">
        <f t="shared" si="61"/>
        <v>324.69</v>
      </c>
      <c r="Q997" t="s">
        <v>8319</v>
      </c>
      <c r="R997" t="s">
        <v>8349</v>
      </c>
      <c r="S997" s="8">
        <f t="shared" si="62"/>
        <v>42087.418032407411</v>
      </c>
      <c r="T997" s="8">
        <f t="shared" si="63"/>
        <v>42132.418032407411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f t="shared" si="60"/>
        <v>102.49999999999999</v>
      </c>
      <c r="P998">
        <f t="shared" si="61"/>
        <v>205</v>
      </c>
      <c r="Q998" t="s">
        <v>8319</v>
      </c>
      <c r="R998" t="s">
        <v>8349</v>
      </c>
      <c r="S998" s="8">
        <f t="shared" si="62"/>
        <v>42466.576180555552</v>
      </c>
      <c r="T998" s="8">
        <f t="shared" si="63"/>
        <v>42496.576180555552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f t="shared" si="60"/>
        <v>1678.3738373837384</v>
      </c>
      <c r="P999">
        <f t="shared" si="61"/>
        <v>20.47</v>
      </c>
      <c r="Q999" t="s">
        <v>8319</v>
      </c>
      <c r="R999" t="s">
        <v>8349</v>
      </c>
      <c r="S999" s="8">
        <f t="shared" si="62"/>
        <v>41450.431574074071</v>
      </c>
      <c r="T999" s="8">
        <f t="shared" si="63"/>
        <v>41480.431574074071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f t="shared" si="60"/>
        <v>543.349156424581</v>
      </c>
      <c r="P1000">
        <f t="shared" si="61"/>
        <v>116.35</v>
      </c>
      <c r="Q1000" t="s">
        <v>8319</v>
      </c>
      <c r="R1000" t="s">
        <v>8349</v>
      </c>
      <c r="S1000" s="8">
        <f t="shared" si="62"/>
        <v>41803.630659722221</v>
      </c>
      <c r="T1000" s="8">
        <f t="shared" si="63"/>
        <v>41843.630659722221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f t="shared" si="60"/>
        <v>115.50800000000001</v>
      </c>
      <c r="P1001">
        <f t="shared" si="61"/>
        <v>307.2</v>
      </c>
      <c r="Q1001" t="s">
        <v>8319</v>
      </c>
      <c r="R1001" t="s">
        <v>8349</v>
      </c>
      <c r="S1001" s="8">
        <f t="shared" si="62"/>
        <v>42102.792546296296</v>
      </c>
      <c r="T1001" s="8">
        <f t="shared" si="63"/>
        <v>42160.625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f t="shared" si="60"/>
        <v>131.20499999999998</v>
      </c>
      <c r="P1002">
        <f t="shared" si="61"/>
        <v>546.69000000000005</v>
      </c>
      <c r="Q1002" t="s">
        <v>8319</v>
      </c>
      <c r="R1002" t="s">
        <v>8349</v>
      </c>
      <c r="S1002" s="8">
        <f t="shared" si="62"/>
        <v>42692.521493055552</v>
      </c>
      <c r="T1002" s="8">
        <f t="shared" si="63"/>
        <v>42722.521493055552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f t="shared" si="60"/>
        <v>288.17</v>
      </c>
      <c r="P1003">
        <f t="shared" si="61"/>
        <v>47.47</v>
      </c>
      <c r="Q1003" t="s">
        <v>8319</v>
      </c>
      <c r="R1003" t="s">
        <v>8349</v>
      </c>
      <c r="S1003" s="8">
        <f t="shared" si="62"/>
        <v>42150.46056712963</v>
      </c>
      <c r="T1003" s="8">
        <f t="shared" si="63"/>
        <v>42180.541666666672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f t="shared" si="60"/>
        <v>507.8</v>
      </c>
      <c r="P1004">
        <f t="shared" si="61"/>
        <v>101.56</v>
      </c>
      <c r="Q1004" t="s">
        <v>8319</v>
      </c>
      <c r="R1004" t="s">
        <v>8349</v>
      </c>
      <c r="S1004" s="8">
        <f t="shared" si="62"/>
        <v>42289.707175925927</v>
      </c>
      <c r="T1004" s="8">
        <f t="shared" si="63"/>
        <v>42319.748842592591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f t="shared" si="60"/>
        <v>114.57142857142857</v>
      </c>
      <c r="P1005">
        <f t="shared" si="61"/>
        <v>72.91</v>
      </c>
      <c r="Q1005" t="s">
        <v>8325</v>
      </c>
      <c r="R1005" t="s">
        <v>8329</v>
      </c>
      <c r="S1005" s="8">
        <f t="shared" si="62"/>
        <v>41003.90688657407</v>
      </c>
      <c r="T1005" s="8">
        <f t="shared" si="63"/>
        <v>41044.957638888889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f t="shared" si="60"/>
        <v>110.73333333333333</v>
      </c>
      <c r="P1006">
        <f t="shared" si="61"/>
        <v>43.71</v>
      </c>
      <c r="Q1006" t="s">
        <v>8325</v>
      </c>
      <c r="R1006" t="s">
        <v>8329</v>
      </c>
      <c r="S1006" s="8">
        <f t="shared" si="62"/>
        <v>40810.870324074072</v>
      </c>
      <c r="T1006" s="8">
        <f t="shared" si="63"/>
        <v>40870.911990740744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f t="shared" si="60"/>
        <v>113.33333333333333</v>
      </c>
      <c r="P1007">
        <f t="shared" si="61"/>
        <v>34</v>
      </c>
      <c r="Q1007" t="s">
        <v>8325</v>
      </c>
      <c r="R1007" t="s">
        <v>8329</v>
      </c>
      <c r="S1007" s="8">
        <f t="shared" si="62"/>
        <v>41034.47216435185</v>
      </c>
      <c r="T1007" s="8">
        <f t="shared" si="63"/>
        <v>41064.47216435185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f t="shared" si="60"/>
        <v>108.33333333333333</v>
      </c>
      <c r="P1008">
        <f t="shared" si="61"/>
        <v>70.650000000000006</v>
      </c>
      <c r="Q1008" t="s">
        <v>8325</v>
      </c>
      <c r="R1008" t="s">
        <v>8329</v>
      </c>
      <c r="S1008" s="8">
        <f t="shared" si="62"/>
        <v>41731.583124999997</v>
      </c>
      <c r="T1008" s="8">
        <f t="shared" si="63"/>
        <v>41763.040972222225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f t="shared" si="60"/>
        <v>123.53333333333335</v>
      </c>
      <c r="P1009">
        <f t="shared" si="61"/>
        <v>89.3</v>
      </c>
      <c r="Q1009" t="s">
        <v>8325</v>
      </c>
      <c r="R1009" t="s">
        <v>8329</v>
      </c>
      <c r="S1009" s="8">
        <f t="shared" si="62"/>
        <v>41075.585497685184</v>
      </c>
      <c r="T1009" s="8">
        <f t="shared" si="63"/>
        <v>41105.585497685184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f t="shared" si="60"/>
        <v>100.69999999999999</v>
      </c>
      <c r="P1010">
        <f t="shared" si="61"/>
        <v>115.09</v>
      </c>
      <c r="Q1010" t="s">
        <v>8325</v>
      </c>
      <c r="R1010" t="s">
        <v>8329</v>
      </c>
      <c r="S1010" s="8">
        <f t="shared" si="62"/>
        <v>40860.42050925926</v>
      </c>
      <c r="T1010" s="8">
        <f t="shared" si="63"/>
        <v>40890.957638888889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f t="shared" si="60"/>
        <v>103.53333333333335</v>
      </c>
      <c r="P1011">
        <f t="shared" si="61"/>
        <v>62.12</v>
      </c>
      <c r="Q1011" t="s">
        <v>8325</v>
      </c>
      <c r="R1011" t="s">
        <v>8329</v>
      </c>
      <c r="S1011" s="8">
        <f t="shared" si="62"/>
        <v>40763.954375000001</v>
      </c>
      <c r="T1011" s="8">
        <f t="shared" si="63"/>
        <v>40793.954375000001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f t="shared" si="60"/>
        <v>115.51066666666668</v>
      </c>
      <c r="P1012">
        <f t="shared" si="61"/>
        <v>46.2</v>
      </c>
      <c r="Q1012" t="s">
        <v>8325</v>
      </c>
      <c r="R1012" t="s">
        <v>8329</v>
      </c>
      <c r="S1012" s="8">
        <f t="shared" si="62"/>
        <v>40395.464722222227</v>
      </c>
      <c r="T1012" s="8">
        <f t="shared" si="63"/>
        <v>40431.915972222225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f t="shared" si="60"/>
        <v>120.4004</v>
      </c>
      <c r="P1013">
        <f t="shared" si="61"/>
        <v>48.55</v>
      </c>
      <c r="Q1013" t="s">
        <v>8325</v>
      </c>
      <c r="R1013" t="s">
        <v>8329</v>
      </c>
      <c r="S1013" s="8">
        <f t="shared" si="62"/>
        <v>41452.826319444444</v>
      </c>
      <c r="T1013" s="8">
        <f t="shared" si="63"/>
        <v>41487.826319444444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f t="shared" si="60"/>
        <v>115.040375</v>
      </c>
      <c r="P1014">
        <f t="shared" si="61"/>
        <v>57.52</v>
      </c>
      <c r="Q1014" t="s">
        <v>8325</v>
      </c>
      <c r="R1014" t="s">
        <v>8329</v>
      </c>
      <c r="S1014" s="8">
        <f t="shared" si="62"/>
        <v>41299.131423611107</v>
      </c>
      <c r="T1014" s="8">
        <f t="shared" si="63"/>
        <v>41329.131423611107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f t="shared" si="60"/>
        <v>120.46777777777777</v>
      </c>
      <c r="P1015">
        <f t="shared" si="61"/>
        <v>88.15</v>
      </c>
      <c r="Q1015" t="s">
        <v>8325</v>
      </c>
      <c r="R1015" t="s">
        <v>8329</v>
      </c>
      <c r="S1015" s="8">
        <f t="shared" si="62"/>
        <v>40555.072662037041</v>
      </c>
      <c r="T1015" s="8">
        <f t="shared" si="63"/>
        <v>40603.583333333336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f t="shared" si="60"/>
        <v>101.28333333333333</v>
      </c>
      <c r="P1016">
        <f t="shared" si="61"/>
        <v>110.49</v>
      </c>
      <c r="Q1016" t="s">
        <v>8325</v>
      </c>
      <c r="R1016" t="s">
        <v>8329</v>
      </c>
      <c r="S1016" s="8">
        <f t="shared" si="62"/>
        <v>40763.457546296297</v>
      </c>
      <c r="T1016" s="8">
        <f t="shared" si="63"/>
        <v>40823.457546296297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f t="shared" si="60"/>
        <v>102.46666666666667</v>
      </c>
      <c r="P1017">
        <f t="shared" si="61"/>
        <v>66.83</v>
      </c>
      <c r="Q1017" t="s">
        <v>8325</v>
      </c>
      <c r="R1017" t="s">
        <v>8329</v>
      </c>
      <c r="S1017" s="8">
        <f t="shared" si="62"/>
        <v>41205.604537037041</v>
      </c>
      <c r="T1017" s="8">
        <f t="shared" si="63"/>
        <v>41265.646203703705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f t="shared" si="60"/>
        <v>120.54285714285714</v>
      </c>
      <c r="P1018">
        <f t="shared" si="61"/>
        <v>58.6</v>
      </c>
      <c r="Q1018" t="s">
        <v>8325</v>
      </c>
      <c r="R1018" t="s">
        <v>8329</v>
      </c>
      <c r="S1018" s="8">
        <f t="shared" si="62"/>
        <v>40938.77002314815</v>
      </c>
      <c r="T1018" s="8">
        <f t="shared" si="63"/>
        <v>40972.875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f t="shared" si="60"/>
        <v>100</v>
      </c>
      <c r="P1019">
        <f t="shared" si="61"/>
        <v>113.64</v>
      </c>
      <c r="Q1019" t="s">
        <v>8325</v>
      </c>
      <c r="R1019" t="s">
        <v>8329</v>
      </c>
      <c r="S1019" s="8">
        <f t="shared" si="62"/>
        <v>40758.483483796299</v>
      </c>
      <c r="T1019" s="8">
        <f t="shared" si="63"/>
        <v>40818.483483796299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f t="shared" si="60"/>
        <v>101.66666666666666</v>
      </c>
      <c r="P1020">
        <f t="shared" si="61"/>
        <v>43.57</v>
      </c>
      <c r="Q1020" t="s">
        <v>8325</v>
      </c>
      <c r="R1020" t="s">
        <v>8329</v>
      </c>
      <c r="S1020" s="8">
        <f t="shared" si="62"/>
        <v>41192.508506944447</v>
      </c>
      <c r="T1020" s="8">
        <f t="shared" si="63"/>
        <v>41207.915972222225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f t="shared" si="60"/>
        <v>100</v>
      </c>
      <c r="P1021">
        <f t="shared" si="61"/>
        <v>78.95</v>
      </c>
      <c r="Q1021" t="s">
        <v>8325</v>
      </c>
      <c r="R1021" t="s">
        <v>8329</v>
      </c>
      <c r="S1021" s="8">
        <f t="shared" si="62"/>
        <v>40818.334895833337</v>
      </c>
      <c r="T1021" s="8">
        <f t="shared" si="63"/>
        <v>40878.376562500001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f t="shared" si="60"/>
        <v>100.33333333333334</v>
      </c>
      <c r="P1022">
        <f t="shared" si="61"/>
        <v>188.13</v>
      </c>
      <c r="Q1022" t="s">
        <v>8325</v>
      </c>
      <c r="R1022" t="s">
        <v>8329</v>
      </c>
      <c r="S1022" s="8">
        <f t="shared" si="62"/>
        <v>40945.86383101852</v>
      </c>
      <c r="T1022" s="8">
        <f t="shared" si="63"/>
        <v>40975.86383101852</v>
      </c>
    </row>
    <row r="1023" spans="1:20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f t="shared" si="60"/>
        <v>132.36666666666667</v>
      </c>
      <c r="P1023">
        <f t="shared" si="61"/>
        <v>63.03</v>
      </c>
      <c r="Q1023" t="s">
        <v>8325</v>
      </c>
      <c r="R1023" t="s">
        <v>8329</v>
      </c>
      <c r="S1023" s="8">
        <f t="shared" si="62"/>
        <v>42173.496342592596</v>
      </c>
      <c r="T1023" s="8">
        <f t="shared" si="63"/>
        <v>42186.902777777781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f t="shared" si="60"/>
        <v>136.66666666666666</v>
      </c>
      <c r="P1024">
        <f t="shared" si="61"/>
        <v>30.37</v>
      </c>
      <c r="Q1024" t="s">
        <v>8325</v>
      </c>
      <c r="R1024" t="s">
        <v>8329</v>
      </c>
      <c r="S1024" s="8">
        <f t="shared" si="62"/>
        <v>41074.584965277776</v>
      </c>
      <c r="T1024" s="8">
        <f t="shared" si="63"/>
        <v>41089.915972222225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f t="shared" si="60"/>
        <v>113.25</v>
      </c>
      <c r="P1025">
        <f t="shared" si="61"/>
        <v>51.48</v>
      </c>
      <c r="Q1025" t="s">
        <v>8325</v>
      </c>
      <c r="R1025" t="s">
        <v>8329</v>
      </c>
      <c r="S1025" s="8">
        <f t="shared" si="62"/>
        <v>40891.899467592593</v>
      </c>
      <c r="T1025" s="8">
        <f t="shared" si="63"/>
        <v>40951.899467592593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f t="shared" ref="O1026:O1089" si="64">E1026/D1026*100</f>
        <v>136</v>
      </c>
      <c r="P1026">
        <f t="shared" ref="P1026:P1089" si="65">ROUND(E1026/L1026,2)</f>
        <v>35.79</v>
      </c>
      <c r="Q1026" t="s">
        <v>8325</v>
      </c>
      <c r="R1026" t="s">
        <v>8329</v>
      </c>
      <c r="S1026" s="8">
        <f t="shared" ref="S1026:S1089" si="66">(J1026/86400)+25569+(-6/24)</f>
        <v>40638.618611111109</v>
      </c>
      <c r="T1026" s="8">
        <f t="shared" ref="T1026:T1089" si="67">(I1026/86400)+25569+(-6/24)</f>
        <v>40668.618611111109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f t="shared" si="64"/>
        <v>146.12318374694613</v>
      </c>
      <c r="P1027">
        <f t="shared" si="65"/>
        <v>98.82</v>
      </c>
      <c r="Q1027" t="s">
        <v>8325</v>
      </c>
      <c r="R1027" t="s">
        <v>8329</v>
      </c>
      <c r="S1027" s="8">
        <f t="shared" si="66"/>
        <v>41192.504942129628</v>
      </c>
      <c r="T1027" s="8">
        <f t="shared" si="67"/>
        <v>41222.5466087963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f t="shared" si="64"/>
        <v>129.5</v>
      </c>
      <c r="P1028">
        <f t="shared" si="65"/>
        <v>28</v>
      </c>
      <c r="Q1028" t="s">
        <v>8325</v>
      </c>
      <c r="R1028" t="s">
        <v>8329</v>
      </c>
      <c r="S1028" s="8">
        <f t="shared" si="66"/>
        <v>41393.824467592596</v>
      </c>
      <c r="T1028" s="8">
        <f t="shared" si="67"/>
        <v>41424.75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f t="shared" si="64"/>
        <v>254</v>
      </c>
      <c r="P1029">
        <f t="shared" si="65"/>
        <v>51.31</v>
      </c>
      <c r="Q1029" t="s">
        <v>8325</v>
      </c>
      <c r="R1029" t="s">
        <v>8329</v>
      </c>
      <c r="S1029" s="8">
        <f t="shared" si="66"/>
        <v>41951.538807870369</v>
      </c>
      <c r="T1029" s="8">
        <f t="shared" si="67"/>
        <v>41963.916666666672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f t="shared" si="64"/>
        <v>107.04545454545456</v>
      </c>
      <c r="P1030">
        <f t="shared" si="65"/>
        <v>53.52</v>
      </c>
      <c r="Q1030" t="s">
        <v>8325</v>
      </c>
      <c r="R1030" t="s">
        <v>8329</v>
      </c>
      <c r="S1030" s="8">
        <f t="shared" si="66"/>
        <v>41269.96497685185</v>
      </c>
      <c r="T1030" s="8">
        <f t="shared" si="67"/>
        <v>41299.96497685185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f t="shared" si="64"/>
        <v>107.73299999999999</v>
      </c>
      <c r="P1031">
        <f t="shared" si="65"/>
        <v>37.15</v>
      </c>
      <c r="Q1031" t="s">
        <v>8325</v>
      </c>
      <c r="R1031" t="s">
        <v>8329</v>
      </c>
      <c r="S1031" s="8">
        <f t="shared" si="66"/>
        <v>41934.46056712963</v>
      </c>
      <c r="T1031" s="8">
        <f t="shared" si="67"/>
        <v>41955.502233796295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f t="shared" si="64"/>
        <v>107.31250000000001</v>
      </c>
      <c r="P1032">
        <f t="shared" si="65"/>
        <v>89.9</v>
      </c>
      <c r="Q1032" t="s">
        <v>8325</v>
      </c>
      <c r="R1032" t="s">
        <v>8329</v>
      </c>
      <c r="S1032" s="8">
        <f t="shared" si="66"/>
        <v>41134.925694444442</v>
      </c>
      <c r="T1032" s="8">
        <f t="shared" si="67"/>
        <v>41161.913194444445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f t="shared" si="64"/>
        <v>106.52500000000001</v>
      </c>
      <c r="P1033">
        <f t="shared" si="65"/>
        <v>106.53</v>
      </c>
      <c r="Q1033" t="s">
        <v>8325</v>
      </c>
      <c r="R1033" t="s">
        <v>8329</v>
      </c>
      <c r="S1033" s="8">
        <f t="shared" si="66"/>
        <v>42160.458530092597</v>
      </c>
      <c r="T1033" s="8">
        <f t="shared" si="67"/>
        <v>42190.458530092597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f t="shared" si="64"/>
        <v>100.35000000000001</v>
      </c>
      <c r="P1034">
        <f t="shared" si="65"/>
        <v>52.82</v>
      </c>
      <c r="Q1034" t="s">
        <v>8325</v>
      </c>
      <c r="R1034" t="s">
        <v>8329</v>
      </c>
      <c r="S1034" s="8">
        <f t="shared" si="66"/>
        <v>41759.420937499999</v>
      </c>
      <c r="T1034" s="8">
        <f t="shared" si="67"/>
        <v>41786.957638888889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f t="shared" si="64"/>
        <v>106.5</v>
      </c>
      <c r="P1035">
        <f t="shared" si="65"/>
        <v>54.62</v>
      </c>
      <c r="Q1035" t="s">
        <v>8325</v>
      </c>
      <c r="R1035" t="s">
        <v>8329</v>
      </c>
      <c r="S1035" s="8">
        <f t="shared" si="66"/>
        <v>40702.947048611109</v>
      </c>
      <c r="T1035" s="8">
        <f t="shared" si="67"/>
        <v>40769.791666666664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f t="shared" si="64"/>
        <v>100</v>
      </c>
      <c r="P1036">
        <f t="shared" si="65"/>
        <v>27.27</v>
      </c>
      <c r="Q1036" t="s">
        <v>8325</v>
      </c>
      <c r="R1036" t="s">
        <v>8329</v>
      </c>
      <c r="S1036" s="8">
        <f t="shared" si="66"/>
        <v>41365.678159722222</v>
      </c>
      <c r="T1036" s="8">
        <f t="shared" si="67"/>
        <v>41379.678159722222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f t="shared" si="64"/>
        <v>104.85714285714285</v>
      </c>
      <c r="P1037">
        <f t="shared" si="65"/>
        <v>68.599999999999994</v>
      </c>
      <c r="Q1037" t="s">
        <v>8325</v>
      </c>
      <c r="R1037" t="s">
        <v>8329</v>
      </c>
      <c r="S1037" s="8">
        <f t="shared" si="66"/>
        <v>41870.61546296296</v>
      </c>
      <c r="T1037" s="8">
        <f t="shared" si="67"/>
        <v>41905.61546296296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f t="shared" si="64"/>
        <v>104.69999999999999</v>
      </c>
      <c r="P1038">
        <f t="shared" si="65"/>
        <v>35.61</v>
      </c>
      <c r="Q1038" t="s">
        <v>8325</v>
      </c>
      <c r="R1038" t="s">
        <v>8329</v>
      </c>
      <c r="S1038" s="8">
        <f t="shared" si="66"/>
        <v>40458.565625000003</v>
      </c>
      <c r="T1038" s="8">
        <f t="shared" si="67"/>
        <v>40520.957638888889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f t="shared" si="64"/>
        <v>225.66666666666669</v>
      </c>
      <c r="P1039">
        <f t="shared" si="65"/>
        <v>94.03</v>
      </c>
      <c r="Q1039" t="s">
        <v>8325</v>
      </c>
      <c r="R1039" t="s">
        <v>8329</v>
      </c>
      <c r="S1039" s="8">
        <f t="shared" si="66"/>
        <v>40563.831030092595</v>
      </c>
      <c r="T1039" s="8">
        <f t="shared" si="67"/>
        <v>40593.831030092595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f t="shared" si="64"/>
        <v>100.90416666666667</v>
      </c>
      <c r="P1040">
        <f t="shared" si="65"/>
        <v>526.46</v>
      </c>
      <c r="Q1040" t="s">
        <v>8325</v>
      </c>
      <c r="R1040" t="s">
        <v>8329</v>
      </c>
      <c r="S1040" s="8">
        <f t="shared" si="66"/>
        <v>41136.527812500004</v>
      </c>
      <c r="T1040" s="8">
        <f t="shared" si="67"/>
        <v>41184.527812500004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f t="shared" si="64"/>
        <v>147.75</v>
      </c>
      <c r="P1041">
        <f t="shared" si="65"/>
        <v>50.66</v>
      </c>
      <c r="Q1041" t="s">
        <v>8325</v>
      </c>
      <c r="R1041" t="s">
        <v>8329</v>
      </c>
      <c r="S1041" s="8">
        <f t="shared" si="66"/>
        <v>42289.809594907405</v>
      </c>
      <c r="T1041" s="8">
        <f t="shared" si="67"/>
        <v>42303.957638888889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f t="shared" si="64"/>
        <v>134.61099999999999</v>
      </c>
      <c r="P1042">
        <f t="shared" si="65"/>
        <v>79.180000000000007</v>
      </c>
      <c r="Q1042" t="s">
        <v>8325</v>
      </c>
      <c r="R1042" t="s">
        <v>8329</v>
      </c>
      <c r="S1042" s="8">
        <f t="shared" si="66"/>
        <v>40718.589537037034</v>
      </c>
      <c r="T1042" s="8">
        <f t="shared" si="67"/>
        <v>40748.589537037034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f t="shared" si="64"/>
        <v>100.75</v>
      </c>
      <c r="P1043">
        <f t="shared" si="65"/>
        <v>91.59</v>
      </c>
      <c r="Q1043" t="s">
        <v>8325</v>
      </c>
      <c r="R1043" t="s">
        <v>8329</v>
      </c>
      <c r="S1043" s="8">
        <f t="shared" si="66"/>
        <v>41106.880150462966</v>
      </c>
      <c r="T1043" s="8">
        <f t="shared" si="67"/>
        <v>41136.880150462966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f t="shared" si="64"/>
        <v>100.880375</v>
      </c>
      <c r="P1044">
        <f t="shared" si="65"/>
        <v>116.96</v>
      </c>
      <c r="Q1044" t="s">
        <v>8325</v>
      </c>
      <c r="R1044" t="s">
        <v>8329</v>
      </c>
      <c r="S1044" s="8">
        <f t="shared" si="66"/>
        <v>41591.714537037034</v>
      </c>
      <c r="T1044" s="8">
        <f t="shared" si="67"/>
        <v>41640.714537037034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f t="shared" si="64"/>
        <v>115.75</v>
      </c>
      <c r="P1045">
        <f t="shared" si="65"/>
        <v>35.619999999999997</v>
      </c>
      <c r="Q1045" t="s">
        <v>8325</v>
      </c>
      <c r="R1045" t="s">
        <v>8326</v>
      </c>
      <c r="S1045" s="8">
        <f t="shared" si="66"/>
        <v>42240.602534722224</v>
      </c>
      <c r="T1045" s="8">
        <f t="shared" si="67"/>
        <v>42270.602534722224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f t="shared" si="64"/>
        <v>112.26666666666667</v>
      </c>
      <c r="P1046">
        <f t="shared" si="65"/>
        <v>87.1</v>
      </c>
      <c r="Q1046" t="s">
        <v>8325</v>
      </c>
      <c r="R1046" t="s">
        <v>8326</v>
      </c>
      <c r="S1046" s="8">
        <f t="shared" si="66"/>
        <v>41813.516099537039</v>
      </c>
      <c r="T1046" s="8">
        <f t="shared" si="67"/>
        <v>41844.516099537039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f t="shared" si="64"/>
        <v>132.20000000000002</v>
      </c>
      <c r="P1047">
        <f t="shared" si="65"/>
        <v>75.11</v>
      </c>
      <c r="Q1047" t="s">
        <v>8325</v>
      </c>
      <c r="R1047" t="s">
        <v>8326</v>
      </c>
      <c r="S1047" s="8">
        <f t="shared" si="66"/>
        <v>42111.649537037039</v>
      </c>
      <c r="T1047" s="8">
        <f t="shared" si="67"/>
        <v>42162.909722222219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f t="shared" si="64"/>
        <v>102.63636363636364</v>
      </c>
      <c r="P1048">
        <f t="shared" si="65"/>
        <v>68.010000000000005</v>
      </c>
      <c r="Q1048" t="s">
        <v>8325</v>
      </c>
      <c r="R1048" t="s">
        <v>8326</v>
      </c>
      <c r="S1048" s="8">
        <f t="shared" si="66"/>
        <v>42515.46775462963</v>
      </c>
      <c r="T1048" s="8">
        <f t="shared" si="67"/>
        <v>42545.915972222225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f t="shared" si="64"/>
        <v>138.64000000000001</v>
      </c>
      <c r="P1049">
        <f t="shared" si="65"/>
        <v>29.62</v>
      </c>
      <c r="Q1049" t="s">
        <v>8325</v>
      </c>
      <c r="R1049" t="s">
        <v>8326</v>
      </c>
      <c r="S1049" s="8">
        <f t="shared" si="66"/>
        <v>42438.417071759264</v>
      </c>
      <c r="T1049" s="8">
        <f t="shared" si="67"/>
        <v>42468.375405092593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f t="shared" si="64"/>
        <v>146.6</v>
      </c>
      <c r="P1050">
        <f t="shared" si="65"/>
        <v>91.63</v>
      </c>
      <c r="Q1050" t="s">
        <v>8325</v>
      </c>
      <c r="R1050" t="s">
        <v>8326</v>
      </c>
      <c r="S1050" s="8">
        <f t="shared" si="66"/>
        <v>41933.588171296295</v>
      </c>
      <c r="T1050" s="8">
        <f t="shared" si="67"/>
        <v>41978.629837962959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f t="shared" si="64"/>
        <v>120</v>
      </c>
      <c r="P1051">
        <f t="shared" si="65"/>
        <v>22.5</v>
      </c>
      <c r="Q1051" t="s">
        <v>8325</v>
      </c>
      <c r="R1051" t="s">
        <v>8326</v>
      </c>
      <c r="S1051" s="8">
        <f t="shared" si="66"/>
        <v>41152.816400462965</v>
      </c>
      <c r="T1051" s="8">
        <f t="shared" si="67"/>
        <v>41166.816400462965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f t="shared" si="64"/>
        <v>121.5816111111111</v>
      </c>
      <c r="P1052">
        <f t="shared" si="65"/>
        <v>64.37</v>
      </c>
      <c r="Q1052" t="s">
        <v>8325</v>
      </c>
      <c r="R1052" t="s">
        <v>8326</v>
      </c>
      <c r="S1052" s="8">
        <f t="shared" si="66"/>
        <v>42745.350243055553</v>
      </c>
      <c r="T1052" s="8">
        <f t="shared" si="67"/>
        <v>42775.958333333328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f t="shared" si="64"/>
        <v>100</v>
      </c>
      <c r="P1053">
        <f t="shared" si="65"/>
        <v>21.86</v>
      </c>
      <c r="Q1053" t="s">
        <v>8325</v>
      </c>
      <c r="R1053" t="s">
        <v>8326</v>
      </c>
      <c r="S1053" s="8">
        <f t="shared" si="66"/>
        <v>42793.450821759259</v>
      </c>
      <c r="T1053" s="8">
        <f t="shared" si="67"/>
        <v>42796.450821759259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f t="shared" si="64"/>
        <v>180.85714285714286</v>
      </c>
      <c r="P1054">
        <f t="shared" si="65"/>
        <v>33.32</v>
      </c>
      <c r="Q1054" t="s">
        <v>8325</v>
      </c>
      <c r="R1054" t="s">
        <v>8326</v>
      </c>
      <c r="S1054" s="8">
        <f t="shared" si="66"/>
        <v>42198.500254629631</v>
      </c>
      <c r="T1054" s="8">
        <f t="shared" si="67"/>
        <v>42238.500254629631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f t="shared" si="64"/>
        <v>106.075</v>
      </c>
      <c r="P1055">
        <f t="shared" si="65"/>
        <v>90.28</v>
      </c>
      <c r="Q1055" t="s">
        <v>8325</v>
      </c>
      <c r="R1055" t="s">
        <v>8326</v>
      </c>
      <c r="S1055" s="8">
        <f t="shared" si="66"/>
        <v>42141.70711805555</v>
      </c>
      <c r="T1055" s="8">
        <f t="shared" si="67"/>
        <v>42176.958333333328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f t="shared" si="64"/>
        <v>100</v>
      </c>
      <c r="P1056">
        <f t="shared" si="65"/>
        <v>76.92</v>
      </c>
      <c r="Q1056" t="s">
        <v>8325</v>
      </c>
      <c r="R1056" t="s">
        <v>8326</v>
      </c>
      <c r="S1056" s="8">
        <f t="shared" si="66"/>
        <v>42082.330092592594</v>
      </c>
      <c r="T1056" s="8">
        <f t="shared" si="67"/>
        <v>42112.330092592594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f t="shared" si="64"/>
        <v>126.92857142857143</v>
      </c>
      <c r="P1057">
        <f t="shared" si="65"/>
        <v>59.23</v>
      </c>
      <c r="Q1057" t="s">
        <v>8325</v>
      </c>
      <c r="R1057" t="s">
        <v>8326</v>
      </c>
      <c r="S1057" s="8">
        <f t="shared" si="66"/>
        <v>41495.442627314813</v>
      </c>
      <c r="T1057" s="8">
        <f t="shared" si="67"/>
        <v>41526.915972222225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f t="shared" si="64"/>
        <v>102.97499999999999</v>
      </c>
      <c r="P1058">
        <f t="shared" si="65"/>
        <v>65.38</v>
      </c>
      <c r="Q1058" t="s">
        <v>8325</v>
      </c>
      <c r="R1058" t="s">
        <v>8326</v>
      </c>
      <c r="S1058" s="8">
        <f t="shared" si="66"/>
        <v>42465.292905092589</v>
      </c>
      <c r="T1058" s="8">
        <f t="shared" si="67"/>
        <v>42495.292905092589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f t="shared" si="64"/>
        <v>250</v>
      </c>
      <c r="P1059">
        <f t="shared" si="65"/>
        <v>67.31</v>
      </c>
      <c r="Q1059" t="s">
        <v>8325</v>
      </c>
      <c r="R1059" t="s">
        <v>8326</v>
      </c>
      <c r="S1059" s="8">
        <f t="shared" si="66"/>
        <v>42564.759097222224</v>
      </c>
      <c r="T1059" s="8">
        <f t="shared" si="67"/>
        <v>42571.759097222224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f t="shared" si="64"/>
        <v>126.02</v>
      </c>
      <c r="P1060">
        <f t="shared" si="65"/>
        <v>88.75</v>
      </c>
      <c r="Q1060" t="s">
        <v>8325</v>
      </c>
      <c r="R1060" t="s">
        <v>8326</v>
      </c>
      <c r="S1060" s="8">
        <f t="shared" si="66"/>
        <v>42096.383206018523</v>
      </c>
      <c r="T1060" s="8">
        <f t="shared" si="67"/>
        <v>42126.383206018523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f t="shared" si="64"/>
        <v>100.12</v>
      </c>
      <c r="P1061">
        <f t="shared" si="65"/>
        <v>65.87</v>
      </c>
      <c r="Q1061" t="s">
        <v>8325</v>
      </c>
      <c r="R1061" t="s">
        <v>8326</v>
      </c>
      <c r="S1061" s="8">
        <f t="shared" si="66"/>
        <v>42502.000775462962</v>
      </c>
      <c r="T1061" s="8">
        <f t="shared" si="67"/>
        <v>42527.000775462962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f t="shared" si="64"/>
        <v>138.64000000000001</v>
      </c>
      <c r="P1062">
        <f t="shared" si="65"/>
        <v>40.35</v>
      </c>
      <c r="Q1062" t="s">
        <v>8325</v>
      </c>
      <c r="R1062" t="s">
        <v>8326</v>
      </c>
      <c r="S1062" s="8">
        <f t="shared" si="66"/>
        <v>42723.38653935185</v>
      </c>
      <c r="T1062" s="8">
        <f t="shared" si="67"/>
        <v>42753.38653935185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f t="shared" si="64"/>
        <v>161.4</v>
      </c>
      <c r="P1063">
        <f t="shared" si="65"/>
        <v>76.86</v>
      </c>
      <c r="Q1063" t="s">
        <v>8325</v>
      </c>
      <c r="R1063" t="s">
        <v>8326</v>
      </c>
      <c r="S1063" s="8">
        <f t="shared" si="66"/>
        <v>42074.921203703707</v>
      </c>
      <c r="T1063" s="8">
        <f t="shared" si="67"/>
        <v>42104.921203703707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f t="shared" si="64"/>
        <v>107.18419999999999</v>
      </c>
      <c r="P1064">
        <f t="shared" si="65"/>
        <v>68.709999999999994</v>
      </c>
      <c r="Q1064" t="s">
        <v>8325</v>
      </c>
      <c r="R1064" t="s">
        <v>8326</v>
      </c>
      <c r="S1064" s="8">
        <f t="shared" si="66"/>
        <v>42279.419768518521</v>
      </c>
      <c r="T1064" s="8">
        <f t="shared" si="67"/>
        <v>42321.461435185185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f t="shared" si="64"/>
        <v>153.1</v>
      </c>
      <c r="P1065">
        <f t="shared" si="65"/>
        <v>57.77</v>
      </c>
      <c r="Q1065" t="s">
        <v>8333</v>
      </c>
      <c r="R1065" t="s">
        <v>8351</v>
      </c>
      <c r="S1065" s="8">
        <f t="shared" si="66"/>
        <v>42772.755243055552</v>
      </c>
      <c r="T1065" s="8">
        <f t="shared" si="67"/>
        <v>42786.755243055552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f t="shared" si="64"/>
        <v>524.16666666666663</v>
      </c>
      <c r="P1066">
        <f t="shared" si="65"/>
        <v>44.17</v>
      </c>
      <c r="Q1066" t="s">
        <v>8333</v>
      </c>
      <c r="R1066" t="s">
        <v>8351</v>
      </c>
      <c r="S1066" s="8">
        <f t="shared" si="66"/>
        <v>41879.650752314818</v>
      </c>
      <c r="T1066" s="8">
        <f t="shared" si="67"/>
        <v>41914.650752314818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f t="shared" si="64"/>
        <v>489.27777777777777</v>
      </c>
      <c r="P1067">
        <f t="shared" si="65"/>
        <v>31.57</v>
      </c>
      <c r="Q1067" t="s">
        <v>8333</v>
      </c>
      <c r="R1067" t="s">
        <v>8351</v>
      </c>
      <c r="S1067" s="8">
        <f t="shared" si="66"/>
        <v>42745.115474537037</v>
      </c>
      <c r="T1067" s="8">
        <f t="shared" si="67"/>
        <v>42774.958333333328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f t="shared" si="64"/>
        <v>284.74</v>
      </c>
      <c r="P1068">
        <f t="shared" si="65"/>
        <v>107.05</v>
      </c>
      <c r="Q1068" t="s">
        <v>8333</v>
      </c>
      <c r="R1068" t="s">
        <v>8351</v>
      </c>
      <c r="S1068" s="8">
        <f t="shared" si="66"/>
        <v>42380.440289351856</v>
      </c>
      <c r="T1068" s="8">
        <f t="shared" si="67"/>
        <v>42394.416666666672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f t="shared" si="64"/>
        <v>1856.97</v>
      </c>
      <c r="P1069">
        <f t="shared" si="65"/>
        <v>149.03</v>
      </c>
      <c r="Q1069" t="s">
        <v>8333</v>
      </c>
      <c r="R1069" t="s">
        <v>8351</v>
      </c>
      <c r="S1069" s="8">
        <f t="shared" si="66"/>
        <v>41319.099988425922</v>
      </c>
      <c r="T1069" s="8">
        <f t="shared" si="67"/>
        <v>41359.099988425922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f t="shared" si="64"/>
        <v>109.67499999999998</v>
      </c>
      <c r="P1070">
        <f t="shared" si="65"/>
        <v>55.96</v>
      </c>
      <c r="Q1070" t="s">
        <v>8333</v>
      </c>
      <c r="R1070" t="s">
        <v>8351</v>
      </c>
      <c r="S1070" s="8">
        <f t="shared" si="66"/>
        <v>42583.365081018521</v>
      </c>
      <c r="T1070" s="8">
        <f t="shared" si="67"/>
        <v>42619.833333333328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f t="shared" si="64"/>
        <v>1014.6425</v>
      </c>
      <c r="P1071">
        <f t="shared" si="65"/>
        <v>56.97</v>
      </c>
      <c r="Q1071" t="s">
        <v>8333</v>
      </c>
      <c r="R1071" t="s">
        <v>8351</v>
      </c>
      <c r="S1071" s="8">
        <f t="shared" si="66"/>
        <v>42067.959097222221</v>
      </c>
      <c r="T1071" s="8">
        <f t="shared" si="67"/>
        <v>42096.915972222225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f t="shared" si="64"/>
        <v>412.17692027666544</v>
      </c>
      <c r="P1072">
        <f t="shared" si="65"/>
        <v>44.06</v>
      </c>
      <c r="Q1072" t="s">
        <v>8333</v>
      </c>
      <c r="R1072" t="s">
        <v>8351</v>
      </c>
      <c r="S1072" s="8">
        <f t="shared" si="66"/>
        <v>42633.336122685185</v>
      </c>
      <c r="T1072" s="8">
        <f t="shared" si="67"/>
        <v>42668.458333333328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f t="shared" si="64"/>
        <v>503.25</v>
      </c>
      <c r="P1073">
        <f t="shared" si="65"/>
        <v>68.63</v>
      </c>
      <c r="Q1073" t="s">
        <v>8333</v>
      </c>
      <c r="R1073" t="s">
        <v>8351</v>
      </c>
      <c r="S1073" s="8">
        <f t="shared" si="66"/>
        <v>42467.538194444445</v>
      </c>
      <c r="T1073" s="8">
        <f t="shared" si="67"/>
        <v>42481.666666666672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f t="shared" si="64"/>
        <v>184.61052631578946</v>
      </c>
      <c r="P1074">
        <f t="shared" si="65"/>
        <v>65.319999999999993</v>
      </c>
      <c r="Q1074" t="s">
        <v>8333</v>
      </c>
      <c r="R1074" t="s">
        <v>8351</v>
      </c>
      <c r="S1074" s="8">
        <f t="shared" si="66"/>
        <v>42417.375046296293</v>
      </c>
      <c r="T1074" s="8">
        <f t="shared" si="67"/>
        <v>42452.040972222225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f t="shared" si="64"/>
        <v>119.73333333333333</v>
      </c>
      <c r="P1075">
        <f t="shared" si="65"/>
        <v>35.92</v>
      </c>
      <c r="Q1075" t="s">
        <v>8333</v>
      </c>
      <c r="R1075" t="s">
        <v>8351</v>
      </c>
      <c r="S1075" s="8">
        <f t="shared" si="66"/>
        <v>42768.583645833336</v>
      </c>
      <c r="T1075" s="8">
        <f t="shared" si="67"/>
        <v>42780.583645833336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f t="shared" si="64"/>
        <v>1081.2401666666667</v>
      </c>
      <c r="P1076">
        <f t="shared" si="65"/>
        <v>40.07</v>
      </c>
      <c r="Q1076" t="s">
        <v>8333</v>
      </c>
      <c r="R1076" t="s">
        <v>8351</v>
      </c>
      <c r="S1076" s="8">
        <f t="shared" si="66"/>
        <v>42691.6012037037</v>
      </c>
      <c r="T1076" s="8">
        <f t="shared" si="67"/>
        <v>42719.708333333328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f t="shared" si="64"/>
        <v>452.37333333333333</v>
      </c>
      <c r="P1077">
        <f t="shared" si="65"/>
        <v>75.650000000000006</v>
      </c>
      <c r="Q1077" t="s">
        <v>8333</v>
      </c>
      <c r="R1077" t="s">
        <v>8351</v>
      </c>
      <c r="S1077" s="8">
        <f t="shared" si="66"/>
        <v>42664.155925925923</v>
      </c>
      <c r="T1077" s="8">
        <f t="shared" si="67"/>
        <v>42694.957638888889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f t="shared" si="64"/>
        <v>537.37</v>
      </c>
      <c r="P1078">
        <f t="shared" si="65"/>
        <v>61.2</v>
      </c>
      <c r="Q1078" t="s">
        <v>8333</v>
      </c>
      <c r="R1078" t="s">
        <v>8351</v>
      </c>
      <c r="S1078" s="8">
        <f t="shared" si="66"/>
        <v>42425.507986111115</v>
      </c>
      <c r="T1078" s="8">
        <f t="shared" si="67"/>
        <v>42455.466319444444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f t="shared" si="64"/>
        <v>120.32608695652173</v>
      </c>
      <c r="P1079">
        <f t="shared" si="65"/>
        <v>48.13</v>
      </c>
      <c r="Q1079" t="s">
        <v>8333</v>
      </c>
      <c r="R1079" t="s">
        <v>8351</v>
      </c>
      <c r="S1079" s="8">
        <f t="shared" si="66"/>
        <v>42197.521990740745</v>
      </c>
      <c r="T1079" s="8">
        <f t="shared" si="67"/>
        <v>42227.521990740745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f t="shared" si="64"/>
        <v>113.83571428571429</v>
      </c>
      <c r="P1080">
        <f t="shared" si="65"/>
        <v>68.11</v>
      </c>
      <c r="Q1080" t="s">
        <v>8333</v>
      </c>
      <c r="R1080" t="s">
        <v>8351</v>
      </c>
      <c r="S1080" s="8">
        <f t="shared" si="66"/>
        <v>42675.237291666665</v>
      </c>
      <c r="T1080" s="8">
        <f t="shared" si="67"/>
        <v>42706.041666666672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f t="shared" si="64"/>
        <v>951.03109999999992</v>
      </c>
      <c r="P1081">
        <f t="shared" si="65"/>
        <v>65.89</v>
      </c>
      <c r="Q1081" t="s">
        <v>8333</v>
      </c>
      <c r="R1081" t="s">
        <v>8351</v>
      </c>
      <c r="S1081" s="8">
        <f t="shared" si="66"/>
        <v>42033.334016203706</v>
      </c>
      <c r="T1081" s="8">
        <f t="shared" si="67"/>
        <v>42063.334016203706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f t="shared" si="64"/>
        <v>132.89249999999998</v>
      </c>
      <c r="P1082">
        <f t="shared" si="65"/>
        <v>81.650000000000006</v>
      </c>
      <c r="Q1082" t="s">
        <v>8333</v>
      </c>
      <c r="R1082" t="s">
        <v>8351</v>
      </c>
      <c r="S1082" s="8">
        <f t="shared" si="66"/>
        <v>42292.263888888891</v>
      </c>
      <c r="T1082" s="8">
        <f t="shared" si="67"/>
        <v>42322.305555555555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f t="shared" si="64"/>
        <v>146.97777777777779</v>
      </c>
      <c r="P1083">
        <f t="shared" si="65"/>
        <v>52.7</v>
      </c>
      <c r="Q1083" t="s">
        <v>8333</v>
      </c>
      <c r="R1083" t="s">
        <v>8351</v>
      </c>
      <c r="S1083" s="8">
        <f t="shared" si="66"/>
        <v>42262.166643518518</v>
      </c>
      <c r="T1083" s="8">
        <f t="shared" si="67"/>
        <v>42292.166643518518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f t="shared" si="64"/>
        <v>542.15</v>
      </c>
      <c r="P1084">
        <f t="shared" si="65"/>
        <v>41.23</v>
      </c>
      <c r="Q1084" t="s">
        <v>8333</v>
      </c>
      <c r="R1084" t="s">
        <v>8351</v>
      </c>
      <c r="S1084" s="8">
        <f t="shared" si="66"/>
        <v>42163.375787037032</v>
      </c>
      <c r="T1084" s="8">
        <f t="shared" si="67"/>
        <v>42190.875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f t="shared" si="64"/>
        <v>382.71818181818185</v>
      </c>
      <c r="P1085">
        <f t="shared" si="65"/>
        <v>15.04</v>
      </c>
      <c r="Q1085" t="s">
        <v>8325</v>
      </c>
      <c r="R1085" t="s">
        <v>8330</v>
      </c>
      <c r="S1085" s="8">
        <f t="shared" si="66"/>
        <v>41276.596817129626</v>
      </c>
      <c r="T1085" s="8">
        <f t="shared" si="67"/>
        <v>41290.596817129626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f t="shared" si="64"/>
        <v>704.18124999999998</v>
      </c>
      <c r="P1086">
        <f t="shared" si="65"/>
        <v>39.07</v>
      </c>
      <c r="Q1086" t="s">
        <v>8325</v>
      </c>
      <c r="R1086" t="s">
        <v>8330</v>
      </c>
      <c r="S1086" s="8">
        <f t="shared" si="66"/>
        <v>41184.599166666667</v>
      </c>
      <c r="T1086" s="8">
        <f t="shared" si="67"/>
        <v>41214.599166666667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f t="shared" si="64"/>
        <v>109.55</v>
      </c>
      <c r="P1087">
        <f t="shared" si="65"/>
        <v>43.82</v>
      </c>
      <c r="Q1087" t="s">
        <v>8325</v>
      </c>
      <c r="R1087" t="s">
        <v>8330</v>
      </c>
      <c r="S1087" s="8">
        <f t="shared" si="66"/>
        <v>42241.60974537037</v>
      </c>
      <c r="T1087" s="8">
        <f t="shared" si="67"/>
        <v>42271.60974537037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f t="shared" si="64"/>
        <v>132.86666666666667</v>
      </c>
      <c r="P1088">
        <f t="shared" si="65"/>
        <v>27.3</v>
      </c>
      <c r="Q1088" t="s">
        <v>8325</v>
      </c>
      <c r="R1088" t="s">
        <v>8330</v>
      </c>
      <c r="S1088" s="8">
        <f t="shared" si="66"/>
        <v>41312.061562499999</v>
      </c>
      <c r="T1088" s="8">
        <f t="shared" si="67"/>
        <v>41342.061562499999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f t="shared" si="64"/>
        <v>152</v>
      </c>
      <c r="P1089">
        <f t="shared" si="65"/>
        <v>42.22</v>
      </c>
      <c r="Q1089" t="s">
        <v>8325</v>
      </c>
      <c r="R1089" t="s">
        <v>8330</v>
      </c>
      <c r="S1089" s="8">
        <f t="shared" si="66"/>
        <v>41031.571631944447</v>
      </c>
      <c r="T1089" s="8">
        <f t="shared" si="67"/>
        <v>41061.571631944447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f t="shared" ref="O1090:O1153" si="68">E1090/D1090*100</f>
        <v>102.72727272727273</v>
      </c>
      <c r="P1090">
        <f t="shared" ref="P1090:P1153" si="69">ROUND(E1090/L1090,2)</f>
        <v>33.24</v>
      </c>
      <c r="Q1090" t="s">
        <v>8325</v>
      </c>
      <c r="R1090" t="s">
        <v>8330</v>
      </c>
      <c r="S1090" s="8">
        <f t="shared" ref="S1090:S1153" si="70">(J1090/86400)+25569+(-6/24)</f>
        <v>40997.007222222222</v>
      </c>
      <c r="T1090" s="8">
        <f t="shared" ref="T1090:T1153" si="71">(I1090/86400)+25569+(-6/24)</f>
        <v>41015.007222222222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f t="shared" si="68"/>
        <v>100</v>
      </c>
      <c r="P1091">
        <f t="shared" si="69"/>
        <v>285.70999999999998</v>
      </c>
      <c r="Q1091" t="s">
        <v>8325</v>
      </c>
      <c r="R1091" t="s">
        <v>8330</v>
      </c>
      <c r="S1091" s="8">
        <f t="shared" si="70"/>
        <v>41563.944131944445</v>
      </c>
      <c r="T1091" s="8">
        <f t="shared" si="71"/>
        <v>41593.985798611109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f t="shared" si="68"/>
        <v>101.6</v>
      </c>
      <c r="P1092">
        <f t="shared" si="69"/>
        <v>42.33</v>
      </c>
      <c r="Q1092" t="s">
        <v>8325</v>
      </c>
      <c r="R1092" t="s">
        <v>8330</v>
      </c>
      <c r="S1092" s="8">
        <f t="shared" si="70"/>
        <v>40946.632245370369</v>
      </c>
      <c r="T1092" s="8">
        <f t="shared" si="71"/>
        <v>41005.916666666664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f t="shared" si="68"/>
        <v>150.80000000000001</v>
      </c>
      <c r="P1093">
        <f t="shared" si="69"/>
        <v>50.27</v>
      </c>
      <c r="Q1093" t="s">
        <v>8325</v>
      </c>
      <c r="R1093" t="s">
        <v>8330</v>
      </c>
      <c r="S1093" s="8">
        <f t="shared" si="70"/>
        <v>41732.229675925926</v>
      </c>
      <c r="T1093" s="8">
        <f t="shared" si="71"/>
        <v>41743.708333333336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f t="shared" si="68"/>
        <v>111.425</v>
      </c>
      <c r="P1094">
        <f t="shared" si="69"/>
        <v>61.9</v>
      </c>
      <c r="Q1094" t="s">
        <v>8325</v>
      </c>
      <c r="R1094" t="s">
        <v>8330</v>
      </c>
      <c r="S1094" s="8">
        <f t="shared" si="70"/>
        <v>40955.816087962965</v>
      </c>
      <c r="T1094" s="8">
        <f t="shared" si="71"/>
        <v>41013.483333333337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f t="shared" si="68"/>
        <v>195.6</v>
      </c>
      <c r="P1095">
        <f t="shared" si="69"/>
        <v>40.75</v>
      </c>
      <c r="Q1095" t="s">
        <v>8325</v>
      </c>
      <c r="R1095" t="s">
        <v>8330</v>
      </c>
      <c r="S1095" s="8">
        <f t="shared" si="70"/>
        <v>41716.535011574073</v>
      </c>
      <c r="T1095" s="8">
        <f t="shared" si="71"/>
        <v>41739.040972222225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f t="shared" si="68"/>
        <v>114.38333333333333</v>
      </c>
      <c r="P1096">
        <f t="shared" si="69"/>
        <v>55.8</v>
      </c>
      <c r="Q1096" t="s">
        <v>8325</v>
      </c>
      <c r="R1096" t="s">
        <v>8330</v>
      </c>
      <c r="S1096" s="8">
        <f t="shared" si="70"/>
        <v>41548.497418981482</v>
      </c>
      <c r="T1096" s="8">
        <f t="shared" si="71"/>
        <v>41581.791666666664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f t="shared" si="68"/>
        <v>200</v>
      </c>
      <c r="P1097">
        <f t="shared" si="69"/>
        <v>10</v>
      </c>
      <c r="Q1097" t="s">
        <v>8325</v>
      </c>
      <c r="R1097" t="s">
        <v>8330</v>
      </c>
      <c r="S1097" s="8">
        <f t="shared" si="70"/>
        <v>42109.576145833329</v>
      </c>
      <c r="T1097" s="8">
        <f t="shared" si="71"/>
        <v>42139.576145833329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f t="shared" si="68"/>
        <v>292.50166666666667</v>
      </c>
      <c r="P1098">
        <f t="shared" si="69"/>
        <v>73.13</v>
      </c>
      <c r="Q1098" t="s">
        <v>8325</v>
      </c>
      <c r="R1098" t="s">
        <v>8330</v>
      </c>
      <c r="S1098" s="8">
        <f t="shared" si="70"/>
        <v>41646.542222222226</v>
      </c>
      <c r="T1098" s="8">
        <f t="shared" si="71"/>
        <v>41676.542222222226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f t="shared" si="68"/>
        <v>156.36363636363637</v>
      </c>
      <c r="P1099">
        <f t="shared" si="69"/>
        <v>26.06</v>
      </c>
      <c r="Q1099" t="s">
        <v>8325</v>
      </c>
      <c r="R1099" t="s">
        <v>8330</v>
      </c>
      <c r="S1099" s="8">
        <f t="shared" si="70"/>
        <v>40958.467268518521</v>
      </c>
      <c r="T1099" s="8">
        <f t="shared" si="71"/>
        <v>40981.040972222225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f t="shared" si="68"/>
        <v>105.66666666666666</v>
      </c>
      <c r="P1100">
        <f t="shared" si="69"/>
        <v>22.64</v>
      </c>
      <c r="Q1100" t="s">
        <v>8325</v>
      </c>
      <c r="R1100" t="s">
        <v>8330</v>
      </c>
      <c r="S1100" s="8">
        <f t="shared" si="70"/>
        <v>42194.50167824074</v>
      </c>
      <c r="T1100" s="8">
        <f t="shared" si="71"/>
        <v>42208.50167824074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f t="shared" si="68"/>
        <v>101.19047619047619</v>
      </c>
      <c r="P1101">
        <f t="shared" si="69"/>
        <v>47.22</v>
      </c>
      <c r="Q1101" t="s">
        <v>8325</v>
      </c>
      <c r="R1101" t="s">
        <v>8330</v>
      </c>
      <c r="S1101" s="8">
        <f t="shared" si="70"/>
        <v>42299.526770833334</v>
      </c>
      <c r="T1101" s="8">
        <f t="shared" si="71"/>
        <v>42310.083333333328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f t="shared" si="68"/>
        <v>122.833</v>
      </c>
      <c r="P1102">
        <f t="shared" si="69"/>
        <v>32.32</v>
      </c>
      <c r="Q1102" t="s">
        <v>8325</v>
      </c>
      <c r="R1102" t="s">
        <v>8330</v>
      </c>
      <c r="S1102" s="8">
        <f t="shared" si="70"/>
        <v>41127.562303240738</v>
      </c>
      <c r="T1102" s="8">
        <f t="shared" si="71"/>
        <v>41149.75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f t="shared" si="68"/>
        <v>101.49999999999999</v>
      </c>
      <c r="P1103">
        <f t="shared" si="69"/>
        <v>53.42</v>
      </c>
      <c r="Q1103" t="s">
        <v>8325</v>
      </c>
      <c r="R1103" t="s">
        <v>8330</v>
      </c>
      <c r="S1103" s="8">
        <f t="shared" si="70"/>
        <v>42205.468888888892</v>
      </c>
      <c r="T1103" s="8">
        <f t="shared" si="71"/>
        <v>42235.468888888892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f t="shared" si="68"/>
        <v>101.14285714285714</v>
      </c>
      <c r="P1104">
        <f t="shared" si="69"/>
        <v>51.3</v>
      </c>
      <c r="Q1104" t="s">
        <v>8325</v>
      </c>
      <c r="R1104" t="s">
        <v>8330</v>
      </c>
      <c r="S1104" s="8">
        <f t="shared" si="70"/>
        <v>41451.810601851852</v>
      </c>
      <c r="T1104" s="8">
        <f t="shared" si="71"/>
        <v>41481.810601851852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f t="shared" si="68"/>
        <v>108.11999999999999</v>
      </c>
      <c r="P1105">
        <f t="shared" si="69"/>
        <v>37.200000000000003</v>
      </c>
      <c r="Q1105" t="s">
        <v>8333</v>
      </c>
      <c r="R1105" t="s">
        <v>8351</v>
      </c>
      <c r="S1105" s="8">
        <f t="shared" si="70"/>
        <v>42452.416770833333</v>
      </c>
      <c r="T1105" s="8">
        <f t="shared" si="71"/>
        <v>42482.75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f t="shared" si="68"/>
        <v>162.6</v>
      </c>
      <c r="P1106">
        <f t="shared" si="69"/>
        <v>27.1</v>
      </c>
      <c r="Q1106" t="s">
        <v>8333</v>
      </c>
      <c r="R1106" t="s">
        <v>8351</v>
      </c>
      <c r="S1106" s="8">
        <f t="shared" si="70"/>
        <v>40906.537581018521</v>
      </c>
      <c r="T1106" s="8">
        <f t="shared" si="71"/>
        <v>40936.537581018521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f t="shared" si="68"/>
        <v>105.80000000000001</v>
      </c>
      <c r="P1107">
        <f t="shared" si="69"/>
        <v>206.31</v>
      </c>
      <c r="Q1107" t="s">
        <v>8333</v>
      </c>
      <c r="R1107" t="s">
        <v>8351</v>
      </c>
      <c r="S1107" s="8">
        <f t="shared" si="70"/>
        <v>42152.390833333338</v>
      </c>
      <c r="T1107" s="8">
        <f t="shared" si="71"/>
        <v>42182.390833333338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f t="shared" si="68"/>
        <v>243.15000000000003</v>
      </c>
      <c r="P1108">
        <f t="shared" si="69"/>
        <v>82.15</v>
      </c>
      <c r="Q1108" t="s">
        <v>8333</v>
      </c>
      <c r="R1108" t="s">
        <v>8351</v>
      </c>
      <c r="S1108" s="8">
        <f t="shared" si="70"/>
        <v>42644.417534722219</v>
      </c>
      <c r="T1108" s="8">
        <f t="shared" si="71"/>
        <v>42672.541666666672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f t="shared" si="68"/>
        <v>944.83338095238094</v>
      </c>
      <c r="P1109">
        <f t="shared" si="69"/>
        <v>164.8</v>
      </c>
      <c r="Q1109" t="s">
        <v>8333</v>
      </c>
      <c r="R1109" t="s">
        <v>8351</v>
      </c>
      <c r="S1109" s="8">
        <f t="shared" si="70"/>
        <v>41873.54184027778</v>
      </c>
      <c r="T1109" s="8">
        <f t="shared" si="71"/>
        <v>41903.54184027778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f t="shared" si="68"/>
        <v>108.46283333333334</v>
      </c>
      <c r="P1110">
        <f t="shared" si="69"/>
        <v>60.82</v>
      </c>
      <c r="Q1110" t="s">
        <v>8333</v>
      </c>
      <c r="R1110" t="s">
        <v>8351</v>
      </c>
      <c r="S1110" s="8">
        <f t="shared" si="70"/>
        <v>42381.54886574074</v>
      </c>
      <c r="T1110" s="8">
        <f t="shared" si="71"/>
        <v>42411.957638888889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f t="shared" si="68"/>
        <v>157.37692307692308</v>
      </c>
      <c r="P1111">
        <f t="shared" si="69"/>
        <v>67.97</v>
      </c>
      <c r="Q1111" t="s">
        <v>8333</v>
      </c>
      <c r="R1111" t="s">
        <v>8351</v>
      </c>
      <c r="S1111" s="8">
        <f t="shared" si="70"/>
        <v>41561.557349537034</v>
      </c>
      <c r="T1111" s="8">
        <f t="shared" si="71"/>
        <v>41591.599016203705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f t="shared" si="68"/>
        <v>1174.49</v>
      </c>
      <c r="P1112">
        <f t="shared" si="69"/>
        <v>81.56</v>
      </c>
      <c r="Q1112" t="s">
        <v>8333</v>
      </c>
      <c r="R1112" t="s">
        <v>8351</v>
      </c>
      <c r="S1112" s="8">
        <f t="shared" si="70"/>
        <v>42202.028194444443</v>
      </c>
      <c r="T1112" s="8">
        <f t="shared" si="71"/>
        <v>42232.028194444443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f t="shared" si="68"/>
        <v>171.04755366949576</v>
      </c>
      <c r="P1113">
        <f t="shared" si="69"/>
        <v>25.43</v>
      </c>
      <c r="Q1113" t="s">
        <v>8333</v>
      </c>
      <c r="R1113" t="s">
        <v>8351</v>
      </c>
      <c r="S1113" s="8">
        <f t="shared" si="70"/>
        <v>41484.414247685185</v>
      </c>
      <c r="T1113" s="8">
        <f t="shared" si="71"/>
        <v>41519.916666666664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f t="shared" si="68"/>
        <v>125.95294117647057</v>
      </c>
      <c r="P1114">
        <f t="shared" si="69"/>
        <v>21.5</v>
      </c>
      <c r="Q1114" t="s">
        <v>8333</v>
      </c>
      <c r="R1114" t="s">
        <v>8351</v>
      </c>
      <c r="S1114" s="8">
        <f t="shared" si="70"/>
        <v>41724.631099537037</v>
      </c>
      <c r="T1114" s="8">
        <f t="shared" si="71"/>
        <v>41754.631099537037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f t="shared" si="68"/>
        <v>1212.1296000000002</v>
      </c>
      <c r="P1115">
        <f t="shared" si="69"/>
        <v>27.23</v>
      </c>
      <c r="Q1115" t="s">
        <v>8333</v>
      </c>
      <c r="R1115" t="s">
        <v>8351</v>
      </c>
      <c r="S1115" s="8">
        <f t="shared" si="70"/>
        <v>41423.660891203705</v>
      </c>
      <c r="T1115" s="8">
        <f t="shared" si="71"/>
        <v>41449.958333333336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f t="shared" si="68"/>
        <v>495.8</v>
      </c>
      <c r="P1116">
        <f t="shared" si="69"/>
        <v>25.09</v>
      </c>
      <c r="Q1116" t="s">
        <v>8333</v>
      </c>
      <c r="R1116" t="s">
        <v>8351</v>
      </c>
      <c r="S1116" s="8">
        <f t="shared" si="70"/>
        <v>41806.544074074074</v>
      </c>
      <c r="T1116" s="8">
        <f t="shared" si="71"/>
        <v>41838.875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f t="shared" si="68"/>
        <v>332.03999999999996</v>
      </c>
      <c r="P1117">
        <f t="shared" si="69"/>
        <v>21.23</v>
      </c>
      <c r="Q1117" t="s">
        <v>8333</v>
      </c>
      <c r="R1117" t="s">
        <v>8351</v>
      </c>
      <c r="S1117" s="8">
        <f t="shared" si="70"/>
        <v>42331.128923611112</v>
      </c>
      <c r="T1117" s="8">
        <f t="shared" si="71"/>
        <v>42351.75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f t="shared" si="68"/>
        <v>1165</v>
      </c>
      <c r="P1118">
        <f t="shared" si="69"/>
        <v>41.61</v>
      </c>
      <c r="Q1118" t="s">
        <v>8333</v>
      </c>
      <c r="R1118" t="s">
        <v>8351</v>
      </c>
      <c r="S1118" s="8">
        <f t="shared" si="70"/>
        <v>42710.574618055558</v>
      </c>
      <c r="T1118" s="8">
        <f t="shared" si="71"/>
        <v>42740.574618055558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f t="shared" si="68"/>
        <v>153.3153846153846</v>
      </c>
      <c r="P1119">
        <f t="shared" si="69"/>
        <v>135.59</v>
      </c>
      <c r="Q1119" t="s">
        <v>8333</v>
      </c>
      <c r="R1119" t="s">
        <v>8351</v>
      </c>
      <c r="S1119" s="8">
        <f t="shared" si="70"/>
        <v>42061.772118055553</v>
      </c>
      <c r="T1119" s="8">
        <f t="shared" si="71"/>
        <v>42091.730451388888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f t="shared" si="68"/>
        <v>537.10714285714289</v>
      </c>
      <c r="P1120">
        <f t="shared" si="69"/>
        <v>22.12</v>
      </c>
      <c r="Q1120" t="s">
        <v>8333</v>
      </c>
      <c r="R1120" t="s">
        <v>8351</v>
      </c>
      <c r="S1120" s="8">
        <f t="shared" si="70"/>
        <v>42371.367164351846</v>
      </c>
      <c r="T1120" s="8">
        <f t="shared" si="71"/>
        <v>42401.367164351846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f t="shared" si="68"/>
        <v>352.92777777777775</v>
      </c>
      <c r="P1121">
        <f t="shared" si="69"/>
        <v>64.63</v>
      </c>
      <c r="Q1121" t="s">
        <v>8333</v>
      </c>
      <c r="R1121" t="s">
        <v>8351</v>
      </c>
      <c r="S1121" s="8">
        <f t="shared" si="70"/>
        <v>41914.753275462965</v>
      </c>
      <c r="T1121" s="8">
        <f t="shared" si="71"/>
        <v>41955.082638888889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f t="shared" si="68"/>
        <v>137.4</v>
      </c>
      <c r="P1122">
        <f t="shared" si="69"/>
        <v>69.569999999999993</v>
      </c>
      <c r="Q1122" t="s">
        <v>8333</v>
      </c>
      <c r="R1122" t="s">
        <v>8351</v>
      </c>
      <c r="S1122" s="8">
        <f t="shared" si="70"/>
        <v>42774.371712962966</v>
      </c>
      <c r="T1122" s="8">
        <f t="shared" si="71"/>
        <v>42804.371712962966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f t="shared" si="68"/>
        <v>128.02668</v>
      </c>
      <c r="P1123">
        <f t="shared" si="69"/>
        <v>75.13</v>
      </c>
      <c r="Q1123" t="s">
        <v>8333</v>
      </c>
      <c r="R1123" t="s">
        <v>8351</v>
      </c>
      <c r="S1123" s="8">
        <f t="shared" si="70"/>
        <v>41572.708495370374</v>
      </c>
      <c r="T1123" s="8">
        <f t="shared" si="71"/>
        <v>41608.918055555558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f t="shared" si="68"/>
        <v>270.68</v>
      </c>
      <c r="P1124">
        <f t="shared" si="69"/>
        <v>140.97999999999999</v>
      </c>
      <c r="Q1124" t="s">
        <v>8333</v>
      </c>
      <c r="R1124" t="s">
        <v>8351</v>
      </c>
      <c r="S1124" s="8">
        <f t="shared" si="70"/>
        <v>42452.575740740736</v>
      </c>
      <c r="T1124" s="8">
        <f t="shared" si="71"/>
        <v>42482.575740740736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f t="shared" si="68"/>
        <v>806.4</v>
      </c>
      <c r="P1125">
        <f t="shared" si="69"/>
        <v>49.47</v>
      </c>
      <c r="Q1125" t="s">
        <v>8333</v>
      </c>
      <c r="R1125" t="s">
        <v>8351</v>
      </c>
      <c r="S1125" s="8">
        <f t="shared" si="70"/>
        <v>42766.577546296292</v>
      </c>
      <c r="T1125" s="8">
        <f t="shared" si="71"/>
        <v>42796.577546296292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f t="shared" si="68"/>
        <v>1360.0976000000001</v>
      </c>
      <c r="P1126">
        <f t="shared" si="69"/>
        <v>53.87</v>
      </c>
      <c r="Q1126" t="s">
        <v>8333</v>
      </c>
      <c r="R1126" t="s">
        <v>8351</v>
      </c>
      <c r="S1126" s="8">
        <f t="shared" si="70"/>
        <v>41569.325613425928</v>
      </c>
      <c r="T1126" s="8">
        <f t="shared" si="71"/>
        <v>41604.876388888893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f t="shared" si="68"/>
        <v>930250</v>
      </c>
      <c r="P1127">
        <f t="shared" si="69"/>
        <v>4.57</v>
      </c>
      <c r="Q1127" t="s">
        <v>8333</v>
      </c>
      <c r="R1127" t="s">
        <v>8351</v>
      </c>
      <c r="S1127" s="8">
        <f t="shared" si="70"/>
        <v>42800.501041666663</v>
      </c>
      <c r="T1127" s="8">
        <f t="shared" si="71"/>
        <v>42806.875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f t="shared" si="68"/>
        <v>377.02</v>
      </c>
      <c r="P1128">
        <f t="shared" si="69"/>
        <v>65</v>
      </c>
      <c r="Q1128" t="s">
        <v>8333</v>
      </c>
      <c r="R1128" t="s">
        <v>8351</v>
      </c>
      <c r="S1128" s="8">
        <f t="shared" si="70"/>
        <v>42647.568819444445</v>
      </c>
      <c r="T1128" s="8">
        <f t="shared" si="71"/>
        <v>42659.604166666672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f t="shared" si="68"/>
        <v>2647.0250000000001</v>
      </c>
      <c r="P1129">
        <f t="shared" si="69"/>
        <v>53.48</v>
      </c>
      <c r="Q1129" t="s">
        <v>8333</v>
      </c>
      <c r="R1129" t="s">
        <v>8351</v>
      </c>
      <c r="S1129" s="8">
        <f t="shared" si="70"/>
        <v>41660.45853009259</v>
      </c>
      <c r="T1129" s="8">
        <f t="shared" si="71"/>
        <v>41691.5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f t="shared" si="68"/>
        <v>100.12</v>
      </c>
      <c r="P1130">
        <f t="shared" si="69"/>
        <v>43.91</v>
      </c>
      <c r="Q1130" t="s">
        <v>8333</v>
      </c>
      <c r="R1130" t="s">
        <v>8351</v>
      </c>
      <c r="S1130" s="8">
        <f t="shared" si="70"/>
        <v>42221.54178240741</v>
      </c>
      <c r="T1130" s="8">
        <f t="shared" si="71"/>
        <v>42251.54178240741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f t="shared" si="68"/>
        <v>104.45405405405405</v>
      </c>
      <c r="P1131">
        <f t="shared" si="69"/>
        <v>50.85</v>
      </c>
      <c r="Q1131" t="s">
        <v>8333</v>
      </c>
      <c r="R1131" t="s">
        <v>8351</v>
      </c>
      <c r="S1131" s="8">
        <f t="shared" si="70"/>
        <v>42200.416261574079</v>
      </c>
      <c r="T1131" s="8">
        <f t="shared" si="71"/>
        <v>42214.416261574079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f t="shared" si="68"/>
        <v>107.21428571428571</v>
      </c>
      <c r="P1132">
        <f t="shared" si="69"/>
        <v>58.63</v>
      </c>
      <c r="Q1132" t="s">
        <v>8333</v>
      </c>
      <c r="R1132" t="s">
        <v>8351</v>
      </c>
      <c r="S1132" s="8">
        <f t="shared" si="70"/>
        <v>42688.625902777778</v>
      </c>
      <c r="T1132" s="8">
        <f t="shared" si="71"/>
        <v>42718.625902777778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f t="shared" si="68"/>
        <v>168.77142857142857</v>
      </c>
      <c r="P1133">
        <f t="shared" si="69"/>
        <v>32.82</v>
      </c>
      <c r="Q1133" t="s">
        <v>8333</v>
      </c>
      <c r="R1133" t="s">
        <v>8351</v>
      </c>
      <c r="S1133" s="8">
        <f t="shared" si="70"/>
        <v>41336.453298611115</v>
      </c>
      <c r="T1133" s="8">
        <f t="shared" si="71"/>
        <v>41366.411631944444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f t="shared" si="68"/>
        <v>975.11200000000008</v>
      </c>
      <c r="P1134">
        <f t="shared" si="69"/>
        <v>426.93</v>
      </c>
      <c r="Q1134" t="s">
        <v>8333</v>
      </c>
      <c r="R1134" t="s">
        <v>8351</v>
      </c>
      <c r="S1134" s="8">
        <f t="shared" si="70"/>
        <v>42676.755474537036</v>
      </c>
      <c r="T1134" s="8">
        <f t="shared" si="71"/>
        <v>42706.7971412037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f t="shared" si="68"/>
        <v>134.44929411764704</v>
      </c>
      <c r="P1135">
        <f t="shared" si="69"/>
        <v>23.81</v>
      </c>
      <c r="Q1135" t="s">
        <v>8333</v>
      </c>
      <c r="R1135" t="s">
        <v>8351</v>
      </c>
      <c r="S1135" s="8">
        <f t="shared" si="70"/>
        <v>41846.09579861111</v>
      </c>
      <c r="T1135" s="8">
        <f t="shared" si="71"/>
        <v>41867.09579861111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f t="shared" si="68"/>
        <v>272.27777777777777</v>
      </c>
      <c r="P1136">
        <f t="shared" si="69"/>
        <v>98.41</v>
      </c>
      <c r="Q1136" t="s">
        <v>8333</v>
      </c>
      <c r="R1136" t="s">
        <v>8351</v>
      </c>
      <c r="S1136" s="8">
        <f t="shared" si="70"/>
        <v>42573.077986111108</v>
      </c>
      <c r="T1136" s="8">
        <f t="shared" si="71"/>
        <v>42588.077986111108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f t="shared" si="68"/>
        <v>112.6875</v>
      </c>
      <c r="P1137">
        <f t="shared" si="69"/>
        <v>107.32</v>
      </c>
      <c r="Q1137" t="s">
        <v>8333</v>
      </c>
      <c r="R1137" t="s">
        <v>8351</v>
      </c>
      <c r="S1137" s="8">
        <f t="shared" si="70"/>
        <v>42296.381331018521</v>
      </c>
      <c r="T1137" s="8">
        <f t="shared" si="71"/>
        <v>42326.422997685186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f t="shared" si="68"/>
        <v>459.8</v>
      </c>
      <c r="P1138">
        <f t="shared" si="69"/>
        <v>11.67</v>
      </c>
      <c r="Q1138" t="s">
        <v>8333</v>
      </c>
      <c r="R1138" t="s">
        <v>8351</v>
      </c>
      <c r="S1138" s="8">
        <f t="shared" si="70"/>
        <v>42752.397777777776</v>
      </c>
      <c r="T1138" s="8">
        <f t="shared" si="71"/>
        <v>42759.397777777776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f t="shared" si="68"/>
        <v>286.65822784810126</v>
      </c>
      <c r="P1139">
        <f t="shared" si="69"/>
        <v>41.78</v>
      </c>
      <c r="Q1139" t="s">
        <v>8333</v>
      </c>
      <c r="R1139" t="s">
        <v>8351</v>
      </c>
      <c r="S1139" s="8">
        <f t="shared" si="70"/>
        <v>42467.701979166668</v>
      </c>
      <c r="T1139" s="8">
        <f t="shared" si="71"/>
        <v>42497.701979166668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f t="shared" si="68"/>
        <v>222.70833333333334</v>
      </c>
      <c r="P1140">
        <f t="shared" si="69"/>
        <v>21.38</v>
      </c>
      <c r="Q1140" t="s">
        <v>8333</v>
      </c>
      <c r="R1140" t="s">
        <v>8351</v>
      </c>
      <c r="S1140" s="8">
        <f t="shared" si="70"/>
        <v>42682.201921296291</v>
      </c>
      <c r="T1140" s="8">
        <f t="shared" si="71"/>
        <v>42696.201921296291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f t="shared" si="68"/>
        <v>636.14</v>
      </c>
      <c r="P1141">
        <f t="shared" si="69"/>
        <v>94.1</v>
      </c>
      <c r="Q1141" t="s">
        <v>8333</v>
      </c>
      <c r="R1141" t="s">
        <v>8351</v>
      </c>
      <c r="S1141" s="8">
        <f t="shared" si="70"/>
        <v>42505.686678240745</v>
      </c>
      <c r="T1141" s="8">
        <f t="shared" si="71"/>
        <v>42540.708333333328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f t="shared" si="68"/>
        <v>146.5</v>
      </c>
      <c r="P1142">
        <f t="shared" si="69"/>
        <v>15.72</v>
      </c>
      <c r="Q1142" t="s">
        <v>8333</v>
      </c>
      <c r="R1142" t="s">
        <v>8351</v>
      </c>
      <c r="S1142" s="8">
        <f t="shared" si="70"/>
        <v>42136.50100694444</v>
      </c>
      <c r="T1142" s="8">
        <f t="shared" si="71"/>
        <v>42166.50100694444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f t="shared" si="68"/>
        <v>1867.1</v>
      </c>
      <c r="P1143">
        <f t="shared" si="69"/>
        <v>90.64</v>
      </c>
      <c r="Q1143" t="s">
        <v>8333</v>
      </c>
      <c r="R1143" t="s">
        <v>8351</v>
      </c>
      <c r="S1143" s="8">
        <f t="shared" si="70"/>
        <v>42702.554814814815</v>
      </c>
      <c r="T1143" s="8">
        <f t="shared" si="71"/>
        <v>42712.554814814815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f t="shared" si="68"/>
        <v>326.92</v>
      </c>
      <c r="P1144">
        <f t="shared" si="69"/>
        <v>97.3</v>
      </c>
      <c r="Q1144" t="s">
        <v>8333</v>
      </c>
      <c r="R1144" t="s">
        <v>8351</v>
      </c>
      <c r="S1144" s="8">
        <f t="shared" si="70"/>
        <v>41694.766782407409</v>
      </c>
      <c r="T1144" s="8">
        <f t="shared" si="71"/>
        <v>41724.725115740745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f t="shared" si="68"/>
        <v>779.5</v>
      </c>
      <c r="P1145">
        <f t="shared" si="69"/>
        <v>37.119999999999997</v>
      </c>
      <c r="Q1145" t="s">
        <v>8333</v>
      </c>
      <c r="R1145" t="s">
        <v>8351</v>
      </c>
      <c r="S1145" s="8">
        <f t="shared" si="70"/>
        <v>42759.474768518514</v>
      </c>
      <c r="T1145" s="8">
        <f t="shared" si="71"/>
        <v>42780.474768518514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f t="shared" si="68"/>
        <v>154.15151515151516</v>
      </c>
      <c r="P1146">
        <f t="shared" si="69"/>
        <v>28.1</v>
      </c>
      <c r="Q1146" t="s">
        <v>8333</v>
      </c>
      <c r="R1146" t="s">
        <v>8351</v>
      </c>
      <c r="S1146" s="8">
        <f t="shared" si="70"/>
        <v>41926.335162037038</v>
      </c>
      <c r="T1146" s="8">
        <f t="shared" si="71"/>
        <v>41960.75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f t="shared" si="68"/>
        <v>115.54666666666667</v>
      </c>
      <c r="P1147">
        <f t="shared" si="69"/>
        <v>144.43</v>
      </c>
      <c r="Q1147" t="s">
        <v>8333</v>
      </c>
      <c r="R1147" t="s">
        <v>8351</v>
      </c>
      <c r="S1147" s="8">
        <f t="shared" si="70"/>
        <v>42014.582326388889</v>
      </c>
      <c r="T1147" s="8">
        <f t="shared" si="71"/>
        <v>42035.582326388889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f t="shared" si="68"/>
        <v>180.03333333333333</v>
      </c>
      <c r="P1148">
        <f t="shared" si="69"/>
        <v>24.27</v>
      </c>
      <c r="Q1148" t="s">
        <v>8333</v>
      </c>
      <c r="R1148" t="s">
        <v>8351</v>
      </c>
      <c r="S1148" s="8">
        <f t="shared" si="70"/>
        <v>42496.332337962958</v>
      </c>
      <c r="T1148" s="8">
        <f t="shared" si="71"/>
        <v>42512.875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f t="shared" si="68"/>
        <v>298.5</v>
      </c>
      <c r="P1149">
        <f t="shared" si="69"/>
        <v>35.119999999999997</v>
      </c>
      <c r="Q1149" t="s">
        <v>8333</v>
      </c>
      <c r="R1149" t="s">
        <v>8351</v>
      </c>
      <c r="S1149" s="8">
        <f t="shared" si="70"/>
        <v>42689.603090277778</v>
      </c>
      <c r="T1149" s="8">
        <f t="shared" si="71"/>
        <v>42696.603090277778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f t="shared" si="68"/>
        <v>320.26666666666665</v>
      </c>
      <c r="P1150">
        <f t="shared" si="69"/>
        <v>24.76</v>
      </c>
      <c r="Q1150" t="s">
        <v>8333</v>
      </c>
      <c r="R1150" t="s">
        <v>8351</v>
      </c>
      <c r="S1150" s="8">
        <f t="shared" si="70"/>
        <v>42469.624907407408</v>
      </c>
      <c r="T1150" s="8">
        <f t="shared" si="71"/>
        <v>42486.833333333328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f t="shared" si="68"/>
        <v>380.52499999999998</v>
      </c>
      <c r="P1151">
        <f t="shared" si="69"/>
        <v>188.38</v>
      </c>
      <c r="Q1151" t="s">
        <v>8333</v>
      </c>
      <c r="R1151" t="s">
        <v>8351</v>
      </c>
      <c r="S1151" s="8">
        <f t="shared" si="70"/>
        <v>41968.579826388886</v>
      </c>
      <c r="T1151" s="8">
        <f t="shared" si="71"/>
        <v>41993.791666666672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f t="shared" si="68"/>
        <v>102.60000000000001</v>
      </c>
      <c r="P1152">
        <f t="shared" si="69"/>
        <v>148.08000000000001</v>
      </c>
      <c r="Q1152" t="s">
        <v>8333</v>
      </c>
      <c r="R1152" t="s">
        <v>8351</v>
      </c>
      <c r="S1152" s="8">
        <f t="shared" si="70"/>
        <v>42775.832349537042</v>
      </c>
      <c r="T1152" s="8">
        <f t="shared" si="71"/>
        <v>42805.832349537042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f t="shared" si="68"/>
        <v>1801.64</v>
      </c>
      <c r="P1153">
        <f t="shared" si="69"/>
        <v>49.93</v>
      </c>
      <c r="Q1153" t="s">
        <v>8333</v>
      </c>
      <c r="R1153" t="s">
        <v>8351</v>
      </c>
      <c r="S1153" s="8">
        <f t="shared" si="70"/>
        <v>42776.454432870371</v>
      </c>
      <c r="T1153" s="8">
        <f t="shared" si="71"/>
        <v>42800.958333333328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f t="shared" ref="O1154:O1217" si="72">E1154/D1154*100</f>
        <v>720.24800000000005</v>
      </c>
      <c r="P1154">
        <f t="shared" ref="P1154:P1217" si="73">ROUND(E1154/L1154,2)</f>
        <v>107.82</v>
      </c>
      <c r="Q1154" t="s">
        <v>8333</v>
      </c>
      <c r="R1154" t="s">
        <v>8351</v>
      </c>
      <c r="S1154" s="8">
        <f t="shared" ref="S1154:S1217" si="74">(J1154/86400)+25569+(-6/24)</f>
        <v>42725.619363425925</v>
      </c>
      <c r="T1154" s="8">
        <f t="shared" ref="T1154:T1217" si="75">(I1154/86400)+25569+(-6/24)</f>
        <v>42745.665972222225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f t="shared" si="72"/>
        <v>283.09000000000003</v>
      </c>
      <c r="P1155">
        <f t="shared" si="73"/>
        <v>42.63</v>
      </c>
      <c r="Q1155" t="s">
        <v>8333</v>
      </c>
      <c r="R1155" t="s">
        <v>8351</v>
      </c>
      <c r="S1155" s="8">
        <f t="shared" si="74"/>
        <v>42683.750046296293</v>
      </c>
      <c r="T1155" s="8">
        <f t="shared" si="75"/>
        <v>42713.750046296293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f t="shared" si="72"/>
        <v>1356.6000000000001</v>
      </c>
      <c r="P1156">
        <f t="shared" si="73"/>
        <v>14.37</v>
      </c>
      <c r="Q1156" t="s">
        <v>8333</v>
      </c>
      <c r="R1156" t="s">
        <v>8351</v>
      </c>
      <c r="S1156" s="8">
        <f t="shared" si="74"/>
        <v>42315.449490740742</v>
      </c>
      <c r="T1156" s="8">
        <f t="shared" si="75"/>
        <v>42345.449490740742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f t="shared" si="72"/>
        <v>220.35999999999999</v>
      </c>
      <c r="P1157">
        <f t="shared" si="73"/>
        <v>37.479999999999997</v>
      </c>
      <c r="Q1157" t="s">
        <v>8333</v>
      </c>
      <c r="R1157" t="s">
        <v>8351</v>
      </c>
      <c r="S1157" s="8">
        <f t="shared" si="74"/>
        <v>42781.299097222218</v>
      </c>
      <c r="T1157" s="8">
        <f t="shared" si="75"/>
        <v>42806.257430555561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f t="shared" si="72"/>
        <v>119.6</v>
      </c>
      <c r="P1158">
        <f t="shared" si="73"/>
        <v>30.2</v>
      </c>
      <c r="Q1158" t="s">
        <v>8333</v>
      </c>
      <c r="R1158" t="s">
        <v>8351</v>
      </c>
      <c r="S1158" s="8">
        <f t="shared" si="74"/>
        <v>41663.250659722224</v>
      </c>
      <c r="T1158" s="8">
        <f t="shared" si="75"/>
        <v>41693.250659722224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f t="shared" si="72"/>
        <v>407.76923076923077</v>
      </c>
      <c r="P1159">
        <f t="shared" si="73"/>
        <v>33.549999999999997</v>
      </c>
      <c r="Q1159" t="s">
        <v>8333</v>
      </c>
      <c r="R1159" t="s">
        <v>8351</v>
      </c>
      <c r="S1159" s="8">
        <f t="shared" si="74"/>
        <v>41965.366655092592</v>
      </c>
      <c r="T1159" s="8">
        <f t="shared" si="75"/>
        <v>41995.366655092592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f t="shared" si="72"/>
        <v>105.81826105905425</v>
      </c>
      <c r="P1160">
        <f t="shared" si="73"/>
        <v>64.75</v>
      </c>
      <c r="Q1160" t="s">
        <v>8333</v>
      </c>
      <c r="R1160" t="s">
        <v>8351</v>
      </c>
      <c r="S1160" s="8">
        <f t="shared" si="74"/>
        <v>41614.401493055557</v>
      </c>
      <c r="T1160" s="8">
        <f t="shared" si="75"/>
        <v>41644.401493055557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f t="shared" si="72"/>
        <v>141.08235294117648</v>
      </c>
      <c r="P1161">
        <f t="shared" si="73"/>
        <v>57.93</v>
      </c>
      <c r="Q1161" t="s">
        <v>8333</v>
      </c>
      <c r="R1161" t="s">
        <v>8351</v>
      </c>
      <c r="S1161" s="8">
        <f t="shared" si="74"/>
        <v>40936.428506944445</v>
      </c>
      <c r="T1161" s="8">
        <f t="shared" si="75"/>
        <v>40966.428506944445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f t="shared" si="72"/>
        <v>270.7</v>
      </c>
      <c r="P1162">
        <f t="shared" si="73"/>
        <v>53.08</v>
      </c>
      <c r="Q1162" t="s">
        <v>8333</v>
      </c>
      <c r="R1162" t="s">
        <v>8351</v>
      </c>
      <c r="S1162" s="8">
        <f t="shared" si="74"/>
        <v>42338.459108796298</v>
      </c>
      <c r="T1162" s="8">
        <f t="shared" si="75"/>
        <v>42372.707638888889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f t="shared" si="72"/>
        <v>153.80000000000001</v>
      </c>
      <c r="P1163">
        <f t="shared" si="73"/>
        <v>48.06</v>
      </c>
      <c r="Q1163" t="s">
        <v>8333</v>
      </c>
      <c r="R1163" t="s">
        <v>8351</v>
      </c>
      <c r="S1163" s="8">
        <f t="shared" si="74"/>
        <v>42020.556701388894</v>
      </c>
      <c r="T1163" s="8">
        <f t="shared" si="75"/>
        <v>42038.916666666672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f t="shared" si="72"/>
        <v>403.57653061224488</v>
      </c>
      <c r="P1164">
        <f t="shared" si="73"/>
        <v>82.4</v>
      </c>
      <c r="Q1164" t="s">
        <v>8333</v>
      </c>
      <c r="R1164" t="s">
        <v>8351</v>
      </c>
      <c r="S1164" s="8">
        <f t="shared" si="74"/>
        <v>42234.374895833331</v>
      </c>
      <c r="T1164" s="8">
        <f t="shared" si="75"/>
        <v>42264.374895833331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f t="shared" si="72"/>
        <v>185</v>
      </c>
      <c r="P1165">
        <f t="shared" si="73"/>
        <v>50.45</v>
      </c>
      <c r="Q1165" t="s">
        <v>8325</v>
      </c>
      <c r="R1165" t="s">
        <v>8326</v>
      </c>
      <c r="S1165" s="8">
        <f t="shared" si="74"/>
        <v>40687.035844907405</v>
      </c>
      <c r="T1165" s="8">
        <f t="shared" si="75"/>
        <v>40749.034722222219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f t="shared" si="72"/>
        <v>185.33333333333331</v>
      </c>
      <c r="P1166">
        <f t="shared" si="73"/>
        <v>115.83</v>
      </c>
      <c r="Q1166" t="s">
        <v>8325</v>
      </c>
      <c r="R1166" t="s">
        <v>8326</v>
      </c>
      <c r="S1166" s="8">
        <f t="shared" si="74"/>
        <v>42322.92460648148</v>
      </c>
      <c r="T1166" s="8">
        <f t="shared" si="75"/>
        <v>42382.92460648148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f t="shared" si="72"/>
        <v>100.85533333333332</v>
      </c>
      <c r="P1167">
        <f t="shared" si="73"/>
        <v>63.03</v>
      </c>
      <c r="Q1167" t="s">
        <v>8325</v>
      </c>
      <c r="R1167" t="s">
        <v>8326</v>
      </c>
      <c r="S1167" s="8">
        <f t="shared" si="74"/>
        <v>40977.875046296293</v>
      </c>
      <c r="T1167" s="8">
        <f t="shared" si="75"/>
        <v>41037.833379629628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f t="shared" si="72"/>
        <v>106.22116666666668</v>
      </c>
      <c r="P1168">
        <f t="shared" si="73"/>
        <v>108.02</v>
      </c>
      <c r="Q1168" t="s">
        <v>8325</v>
      </c>
      <c r="R1168" t="s">
        <v>8326</v>
      </c>
      <c r="S1168" s="8">
        <f t="shared" si="74"/>
        <v>40585.546817129631</v>
      </c>
      <c r="T1168" s="8">
        <f t="shared" si="75"/>
        <v>40613.916666666664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f t="shared" si="72"/>
        <v>121.36666666666667</v>
      </c>
      <c r="P1169">
        <f t="shared" si="73"/>
        <v>46.09</v>
      </c>
      <c r="Q1169" t="s">
        <v>8325</v>
      </c>
      <c r="R1169" t="s">
        <v>8326</v>
      </c>
      <c r="S1169" s="8">
        <f t="shared" si="74"/>
        <v>41058.935682870375</v>
      </c>
      <c r="T1169" s="8">
        <f t="shared" si="75"/>
        <v>41088.935682870375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f t="shared" si="72"/>
        <v>100.06666666666666</v>
      </c>
      <c r="P1170">
        <f t="shared" si="73"/>
        <v>107.21</v>
      </c>
      <c r="Q1170" t="s">
        <v>8325</v>
      </c>
      <c r="R1170" t="s">
        <v>8326</v>
      </c>
      <c r="S1170" s="8">
        <f t="shared" si="74"/>
        <v>41494.713587962964</v>
      </c>
      <c r="T1170" s="8">
        <f t="shared" si="75"/>
        <v>41522.915972222225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f t="shared" si="72"/>
        <v>119.97755555555555</v>
      </c>
      <c r="P1171">
        <f t="shared" si="73"/>
        <v>50.93</v>
      </c>
      <c r="Q1171" t="s">
        <v>8325</v>
      </c>
      <c r="R1171" t="s">
        <v>8326</v>
      </c>
      <c r="S1171" s="8">
        <f t="shared" si="74"/>
        <v>41792.417361111111</v>
      </c>
      <c r="T1171" s="8">
        <f t="shared" si="75"/>
        <v>41813.417361111111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f t="shared" si="72"/>
        <v>100.1</v>
      </c>
      <c r="P1172">
        <f t="shared" si="73"/>
        <v>40.04</v>
      </c>
      <c r="Q1172" t="s">
        <v>8325</v>
      </c>
      <c r="R1172" t="s">
        <v>8326</v>
      </c>
      <c r="S1172" s="8">
        <f t="shared" si="74"/>
        <v>41067.577418981484</v>
      </c>
      <c r="T1172" s="8">
        <f t="shared" si="75"/>
        <v>41086.5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f t="shared" si="72"/>
        <v>107.4</v>
      </c>
      <c r="P1173">
        <f t="shared" si="73"/>
        <v>64.44</v>
      </c>
      <c r="Q1173" t="s">
        <v>8325</v>
      </c>
      <c r="R1173" t="s">
        <v>8326</v>
      </c>
      <c r="S1173" s="8">
        <f t="shared" si="74"/>
        <v>41571.748379629629</v>
      </c>
      <c r="T1173" s="8">
        <f t="shared" si="75"/>
        <v>41614.723611111112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f t="shared" si="72"/>
        <v>104.06666666666666</v>
      </c>
      <c r="P1174">
        <f t="shared" si="73"/>
        <v>53.83</v>
      </c>
      <c r="Q1174" t="s">
        <v>8325</v>
      </c>
      <c r="R1174" t="s">
        <v>8326</v>
      </c>
      <c r="S1174" s="8">
        <f t="shared" si="74"/>
        <v>40070.003819444442</v>
      </c>
      <c r="T1174" s="8">
        <f t="shared" si="75"/>
        <v>40148.458333333336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f t="shared" si="72"/>
        <v>172.8</v>
      </c>
      <c r="P1175">
        <f t="shared" si="73"/>
        <v>100.47</v>
      </c>
      <c r="Q1175" t="s">
        <v>8325</v>
      </c>
      <c r="R1175" t="s">
        <v>8326</v>
      </c>
      <c r="S1175" s="8">
        <f t="shared" si="74"/>
        <v>40987.727060185185</v>
      </c>
      <c r="T1175" s="8">
        <f t="shared" si="75"/>
        <v>41021.916666666664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f t="shared" si="72"/>
        <v>107.2505</v>
      </c>
      <c r="P1176">
        <f t="shared" si="73"/>
        <v>46.63</v>
      </c>
      <c r="Q1176" t="s">
        <v>8325</v>
      </c>
      <c r="R1176" t="s">
        <v>8326</v>
      </c>
      <c r="S1176" s="8">
        <f t="shared" si="74"/>
        <v>40987.447638888887</v>
      </c>
      <c r="T1176" s="8">
        <f t="shared" si="75"/>
        <v>41017.447638888887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f t="shared" si="72"/>
        <v>108.23529411764706</v>
      </c>
      <c r="P1177">
        <f t="shared" si="73"/>
        <v>34.07</v>
      </c>
      <c r="Q1177" t="s">
        <v>8325</v>
      </c>
      <c r="R1177" t="s">
        <v>8326</v>
      </c>
      <c r="S1177" s="8">
        <f t="shared" si="74"/>
        <v>41151.458321759259</v>
      </c>
      <c r="T1177" s="8">
        <f t="shared" si="75"/>
        <v>41176.915972222225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f t="shared" si="72"/>
        <v>146.08079999999998</v>
      </c>
      <c r="P1178">
        <f t="shared" si="73"/>
        <v>65.209999999999994</v>
      </c>
      <c r="Q1178" t="s">
        <v>8325</v>
      </c>
      <c r="R1178" t="s">
        <v>8326</v>
      </c>
      <c r="S1178" s="8">
        <f t="shared" si="74"/>
        <v>41264.47314814815</v>
      </c>
      <c r="T1178" s="8">
        <f t="shared" si="75"/>
        <v>41294.47314814815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f t="shared" si="72"/>
        <v>125.25</v>
      </c>
      <c r="P1179">
        <f t="shared" si="73"/>
        <v>44.21</v>
      </c>
      <c r="Q1179" t="s">
        <v>8325</v>
      </c>
      <c r="R1179" t="s">
        <v>8326</v>
      </c>
      <c r="S1179" s="8">
        <f t="shared" si="74"/>
        <v>41270.704351851848</v>
      </c>
      <c r="T1179" s="8">
        <f t="shared" si="75"/>
        <v>41300.704351851848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f t="shared" si="72"/>
        <v>149.07142857142856</v>
      </c>
      <c r="P1180">
        <f t="shared" si="73"/>
        <v>71.97</v>
      </c>
      <c r="Q1180" t="s">
        <v>8325</v>
      </c>
      <c r="R1180" t="s">
        <v>8326</v>
      </c>
      <c r="S1180" s="8">
        <f t="shared" si="74"/>
        <v>40927.481782407405</v>
      </c>
      <c r="T1180" s="8">
        <f t="shared" si="75"/>
        <v>40962.481782407405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f t="shared" si="72"/>
        <v>100.6</v>
      </c>
      <c r="P1181">
        <f t="shared" si="73"/>
        <v>52.95</v>
      </c>
      <c r="Q1181" t="s">
        <v>8325</v>
      </c>
      <c r="R1181" t="s">
        <v>8326</v>
      </c>
      <c r="S1181" s="8">
        <f t="shared" si="74"/>
        <v>40947.792233796295</v>
      </c>
      <c r="T1181" s="8">
        <f t="shared" si="75"/>
        <v>40981.915972222225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f t="shared" si="72"/>
        <v>105.07333333333332</v>
      </c>
      <c r="P1182">
        <f t="shared" si="73"/>
        <v>109.45</v>
      </c>
      <c r="Q1182" t="s">
        <v>8325</v>
      </c>
      <c r="R1182" t="s">
        <v>8326</v>
      </c>
      <c r="S1182" s="8">
        <f t="shared" si="74"/>
        <v>41694.59065972222</v>
      </c>
      <c r="T1182" s="8">
        <f t="shared" si="75"/>
        <v>41724.548993055556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f t="shared" si="72"/>
        <v>350.16666666666663</v>
      </c>
      <c r="P1183">
        <f t="shared" si="73"/>
        <v>75.040000000000006</v>
      </c>
      <c r="Q1183" t="s">
        <v>8325</v>
      </c>
      <c r="R1183" t="s">
        <v>8326</v>
      </c>
      <c r="S1183" s="8">
        <f t="shared" si="74"/>
        <v>40564.782511574071</v>
      </c>
      <c r="T1183" s="8">
        <f t="shared" si="75"/>
        <v>40579.782511574071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f t="shared" si="72"/>
        <v>101.25</v>
      </c>
      <c r="P1184">
        <f t="shared" si="73"/>
        <v>115.71</v>
      </c>
      <c r="Q1184" t="s">
        <v>8325</v>
      </c>
      <c r="R1184" t="s">
        <v>8326</v>
      </c>
      <c r="S1184" s="8">
        <f t="shared" si="74"/>
        <v>41074.477037037039</v>
      </c>
      <c r="T1184" s="8">
        <f t="shared" si="75"/>
        <v>41088.477037037039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f t="shared" si="72"/>
        <v>133.6044</v>
      </c>
      <c r="P1185">
        <f t="shared" si="73"/>
        <v>31.66</v>
      </c>
      <c r="Q1185" t="s">
        <v>8325</v>
      </c>
      <c r="R1185" t="s">
        <v>8329</v>
      </c>
      <c r="S1185" s="8">
        <f t="shared" si="74"/>
        <v>41415.896944444445</v>
      </c>
      <c r="T1185" s="8">
        <f t="shared" si="75"/>
        <v>41445.896944444445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f t="shared" si="72"/>
        <v>170.65217391304347</v>
      </c>
      <c r="P1186">
        <f t="shared" si="73"/>
        <v>46.18</v>
      </c>
      <c r="Q1186" t="s">
        <v>8325</v>
      </c>
      <c r="R1186" t="s">
        <v>8329</v>
      </c>
      <c r="S1186" s="8">
        <f t="shared" si="74"/>
        <v>41605.618449074071</v>
      </c>
      <c r="T1186" s="8">
        <f t="shared" si="75"/>
        <v>41639.041666666664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f t="shared" si="72"/>
        <v>109.35829457364341</v>
      </c>
      <c r="P1187">
        <f t="shared" si="73"/>
        <v>68.48</v>
      </c>
      <c r="Q1187" t="s">
        <v>8325</v>
      </c>
      <c r="R1187" t="s">
        <v>8329</v>
      </c>
      <c r="S1187" s="8">
        <f t="shared" si="74"/>
        <v>40849.861064814817</v>
      </c>
      <c r="T1187" s="8">
        <f t="shared" si="75"/>
        <v>40889.902731481481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f t="shared" si="72"/>
        <v>100.70033333333335</v>
      </c>
      <c r="P1188">
        <f t="shared" si="73"/>
        <v>53.47</v>
      </c>
      <c r="Q1188" t="s">
        <v>8325</v>
      </c>
      <c r="R1188" t="s">
        <v>8329</v>
      </c>
      <c r="S1188" s="8">
        <f t="shared" si="74"/>
        <v>40502.565868055557</v>
      </c>
      <c r="T1188" s="8">
        <f t="shared" si="75"/>
        <v>40543.957638888889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f t="shared" si="72"/>
        <v>101.22777777777779</v>
      </c>
      <c r="P1189">
        <f t="shared" si="73"/>
        <v>109.11</v>
      </c>
      <c r="Q1189" t="s">
        <v>8325</v>
      </c>
      <c r="R1189" t="s">
        <v>8329</v>
      </c>
      <c r="S1189" s="8">
        <f t="shared" si="74"/>
        <v>41834.445277777777</v>
      </c>
      <c r="T1189" s="8">
        <f t="shared" si="75"/>
        <v>41859.5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f t="shared" si="72"/>
        <v>106.75857142857143</v>
      </c>
      <c r="P1190">
        <f t="shared" si="73"/>
        <v>51.19</v>
      </c>
      <c r="Q1190" t="s">
        <v>8325</v>
      </c>
      <c r="R1190" t="s">
        <v>8329</v>
      </c>
      <c r="S1190" s="8">
        <f t="shared" si="74"/>
        <v>40947.91815972222</v>
      </c>
      <c r="T1190" s="8">
        <f t="shared" si="75"/>
        <v>40977.91815972222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f t="shared" si="72"/>
        <v>106.65777537961894</v>
      </c>
      <c r="P1191">
        <f t="shared" si="73"/>
        <v>27.94</v>
      </c>
      <c r="Q1191" t="s">
        <v>8325</v>
      </c>
      <c r="R1191" t="s">
        <v>8329</v>
      </c>
      <c r="S1191" s="8">
        <f t="shared" si="74"/>
        <v>41004.552465277782</v>
      </c>
      <c r="T1191" s="8">
        <f t="shared" si="75"/>
        <v>41034.552407407406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f t="shared" si="72"/>
        <v>101.30622</v>
      </c>
      <c r="P1192">
        <f t="shared" si="73"/>
        <v>82.5</v>
      </c>
      <c r="Q1192" t="s">
        <v>8325</v>
      </c>
      <c r="R1192" t="s">
        <v>8329</v>
      </c>
      <c r="S1192" s="8">
        <f t="shared" si="74"/>
        <v>41851.712916666671</v>
      </c>
      <c r="T1192" s="8">
        <f t="shared" si="75"/>
        <v>41879.791666666664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f t="shared" si="72"/>
        <v>106.67450000000001</v>
      </c>
      <c r="P1193">
        <f t="shared" si="73"/>
        <v>59.82</v>
      </c>
      <c r="Q1193" t="s">
        <v>8325</v>
      </c>
      <c r="R1193" t="s">
        <v>8329</v>
      </c>
      <c r="S1193" s="8">
        <f t="shared" si="74"/>
        <v>41307.737696759257</v>
      </c>
      <c r="T1193" s="8">
        <f t="shared" si="75"/>
        <v>41342.737696759257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f t="shared" si="72"/>
        <v>428.83978378378379</v>
      </c>
      <c r="P1194">
        <f t="shared" si="73"/>
        <v>64.819999999999993</v>
      </c>
      <c r="Q1194" t="s">
        <v>8325</v>
      </c>
      <c r="R1194" t="s">
        <v>8329</v>
      </c>
      <c r="S1194" s="8">
        <f t="shared" si="74"/>
        <v>41324.54415509259</v>
      </c>
      <c r="T1194" s="8">
        <f t="shared" si="75"/>
        <v>41354.502488425926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f t="shared" si="72"/>
        <v>104.11111111111111</v>
      </c>
      <c r="P1195">
        <f t="shared" si="73"/>
        <v>90.1</v>
      </c>
      <c r="Q1195" t="s">
        <v>8325</v>
      </c>
      <c r="R1195" t="s">
        <v>8329</v>
      </c>
      <c r="S1195" s="8">
        <f t="shared" si="74"/>
        <v>41735.754502314812</v>
      </c>
      <c r="T1195" s="8">
        <f t="shared" si="75"/>
        <v>41765.754502314812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f t="shared" si="72"/>
        <v>107.86666666666666</v>
      </c>
      <c r="P1196">
        <f t="shared" si="73"/>
        <v>40.96</v>
      </c>
      <c r="Q1196" t="s">
        <v>8325</v>
      </c>
      <c r="R1196" t="s">
        <v>8329</v>
      </c>
      <c r="S1196" s="8">
        <f t="shared" si="74"/>
        <v>41716.382847222223</v>
      </c>
      <c r="T1196" s="8">
        <f t="shared" si="75"/>
        <v>41747.708333333336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f t="shared" si="72"/>
        <v>175.84040000000002</v>
      </c>
      <c r="P1197">
        <f t="shared" si="73"/>
        <v>56</v>
      </c>
      <c r="Q1197" t="s">
        <v>8325</v>
      </c>
      <c r="R1197" t="s">
        <v>8329</v>
      </c>
      <c r="S1197" s="8">
        <f t="shared" si="74"/>
        <v>41002.708634259259</v>
      </c>
      <c r="T1197" s="8">
        <f t="shared" si="75"/>
        <v>41032.708634259259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f t="shared" si="72"/>
        <v>156.97</v>
      </c>
      <c r="P1198">
        <f t="shared" si="73"/>
        <v>37.67</v>
      </c>
      <c r="Q1198" t="s">
        <v>8325</v>
      </c>
      <c r="R1198" t="s">
        <v>8329</v>
      </c>
      <c r="S1198" s="8">
        <f t="shared" si="74"/>
        <v>41037.301585648151</v>
      </c>
      <c r="T1198" s="8">
        <f t="shared" si="75"/>
        <v>41067.301585648151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f t="shared" si="72"/>
        <v>102.60000000000001</v>
      </c>
      <c r="P1199">
        <f t="shared" si="73"/>
        <v>40.08</v>
      </c>
      <c r="Q1199" t="s">
        <v>8325</v>
      </c>
      <c r="R1199" t="s">
        <v>8329</v>
      </c>
      <c r="S1199" s="8">
        <f t="shared" si="74"/>
        <v>41004.47619212963</v>
      </c>
      <c r="T1199" s="8">
        <f t="shared" si="75"/>
        <v>41034.47619212963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f t="shared" si="72"/>
        <v>104.04266666666666</v>
      </c>
      <c r="P1200">
        <f t="shared" si="73"/>
        <v>78.03</v>
      </c>
      <c r="Q1200" t="s">
        <v>8325</v>
      </c>
      <c r="R1200" t="s">
        <v>8329</v>
      </c>
      <c r="S1200" s="8">
        <f t="shared" si="74"/>
        <v>40079.475115740745</v>
      </c>
      <c r="T1200" s="8">
        <f t="shared" si="75"/>
        <v>40156.516666666663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f t="shared" si="72"/>
        <v>104</v>
      </c>
      <c r="P1201">
        <f t="shared" si="73"/>
        <v>18.91</v>
      </c>
      <c r="Q1201" t="s">
        <v>8325</v>
      </c>
      <c r="R1201" t="s">
        <v>8329</v>
      </c>
      <c r="S1201" s="8">
        <f t="shared" si="74"/>
        <v>40192.292233796295</v>
      </c>
      <c r="T1201" s="8">
        <f t="shared" si="75"/>
        <v>40223.958333333336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f t="shared" si="72"/>
        <v>121.05999999999999</v>
      </c>
      <c r="P1202">
        <f t="shared" si="73"/>
        <v>37.130000000000003</v>
      </c>
      <c r="Q1202" t="s">
        <v>8325</v>
      </c>
      <c r="R1202" t="s">
        <v>8329</v>
      </c>
      <c r="S1202" s="8">
        <f t="shared" si="74"/>
        <v>40050.393680555557</v>
      </c>
      <c r="T1202" s="8">
        <f t="shared" si="75"/>
        <v>40081.915972222225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f t="shared" si="72"/>
        <v>107.69999999999999</v>
      </c>
      <c r="P1203">
        <f t="shared" si="73"/>
        <v>41.96</v>
      </c>
      <c r="Q1203" t="s">
        <v>8325</v>
      </c>
      <c r="R1203" t="s">
        <v>8329</v>
      </c>
      <c r="S1203" s="8">
        <f t="shared" si="74"/>
        <v>41592.832002314812</v>
      </c>
      <c r="T1203" s="8">
        <f t="shared" si="75"/>
        <v>41622.832002314812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f t="shared" si="72"/>
        <v>108.66</v>
      </c>
      <c r="P1204">
        <f t="shared" si="73"/>
        <v>61.04</v>
      </c>
      <c r="Q1204" t="s">
        <v>8325</v>
      </c>
      <c r="R1204" t="s">
        <v>8329</v>
      </c>
      <c r="S1204" s="8">
        <f t="shared" si="74"/>
        <v>41696.567129629628</v>
      </c>
      <c r="T1204" s="8">
        <f t="shared" si="75"/>
        <v>41731.525462962964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f t="shared" si="72"/>
        <v>526.09431428571429</v>
      </c>
      <c r="P1205">
        <f t="shared" si="73"/>
        <v>54.88</v>
      </c>
      <c r="Q1205" t="s">
        <v>8336</v>
      </c>
      <c r="R1205" t="s">
        <v>8352</v>
      </c>
      <c r="S1205" s="8">
        <f t="shared" si="74"/>
        <v>41842.667129629626</v>
      </c>
      <c r="T1205" s="8">
        <f t="shared" si="75"/>
        <v>41877.667129629626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f t="shared" si="72"/>
        <v>254.45000000000002</v>
      </c>
      <c r="P1206">
        <f t="shared" si="73"/>
        <v>47.38</v>
      </c>
      <c r="Q1206" t="s">
        <v>8336</v>
      </c>
      <c r="R1206" t="s">
        <v>8352</v>
      </c>
      <c r="S1206" s="8">
        <f t="shared" si="74"/>
        <v>42139.531678240739</v>
      </c>
      <c r="T1206" s="8">
        <f t="shared" si="75"/>
        <v>42169.531678240739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f t="shared" si="72"/>
        <v>105.91999999999999</v>
      </c>
      <c r="P1207">
        <f t="shared" si="73"/>
        <v>211.84</v>
      </c>
      <c r="Q1207" t="s">
        <v>8336</v>
      </c>
      <c r="R1207" t="s">
        <v>8352</v>
      </c>
      <c r="S1207" s="8">
        <f t="shared" si="74"/>
        <v>41807.374374999999</v>
      </c>
      <c r="T1207" s="8">
        <f t="shared" si="75"/>
        <v>41837.374374999999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f t="shared" si="72"/>
        <v>102.42285714285715</v>
      </c>
      <c r="P1208">
        <f t="shared" si="73"/>
        <v>219.93</v>
      </c>
      <c r="Q1208" t="s">
        <v>8336</v>
      </c>
      <c r="R1208" t="s">
        <v>8352</v>
      </c>
      <c r="S1208" s="8">
        <f t="shared" si="74"/>
        <v>42332.64980324074</v>
      </c>
      <c r="T1208" s="8">
        <f t="shared" si="75"/>
        <v>42362.75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f t="shared" si="72"/>
        <v>144.31375</v>
      </c>
      <c r="P1209">
        <f t="shared" si="73"/>
        <v>40.799999999999997</v>
      </c>
      <c r="Q1209" t="s">
        <v>8336</v>
      </c>
      <c r="R1209" t="s">
        <v>8352</v>
      </c>
      <c r="S1209" s="8">
        <f t="shared" si="74"/>
        <v>41838.755671296298</v>
      </c>
      <c r="T1209" s="8">
        <f t="shared" si="75"/>
        <v>41868.755671296298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f t="shared" si="72"/>
        <v>106.30800000000001</v>
      </c>
      <c r="P1210">
        <f t="shared" si="73"/>
        <v>75.5</v>
      </c>
      <c r="Q1210" t="s">
        <v>8336</v>
      </c>
      <c r="R1210" t="s">
        <v>8352</v>
      </c>
      <c r="S1210" s="8">
        <f t="shared" si="74"/>
        <v>42011.378136574072</v>
      </c>
      <c r="T1210" s="8">
        <f t="shared" si="75"/>
        <v>42041.378136574072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f t="shared" si="72"/>
        <v>212.16666666666666</v>
      </c>
      <c r="P1211">
        <f t="shared" si="73"/>
        <v>13.54</v>
      </c>
      <c r="Q1211" t="s">
        <v>8336</v>
      </c>
      <c r="R1211" t="s">
        <v>8352</v>
      </c>
      <c r="S1211" s="8">
        <f t="shared" si="74"/>
        <v>41767.400347222225</v>
      </c>
      <c r="T1211" s="8">
        <f t="shared" si="75"/>
        <v>41788.493055555555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f t="shared" si="72"/>
        <v>101.95</v>
      </c>
      <c r="P1212">
        <f t="shared" si="73"/>
        <v>60.87</v>
      </c>
      <c r="Q1212" t="s">
        <v>8336</v>
      </c>
      <c r="R1212" t="s">
        <v>8352</v>
      </c>
      <c r="S1212" s="8">
        <f t="shared" si="74"/>
        <v>41918.420115740737</v>
      </c>
      <c r="T1212" s="8">
        <f t="shared" si="75"/>
        <v>41948.481944444444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f t="shared" si="72"/>
        <v>102.27200000000001</v>
      </c>
      <c r="P1213">
        <f t="shared" si="73"/>
        <v>115.69</v>
      </c>
      <c r="Q1213" t="s">
        <v>8336</v>
      </c>
      <c r="R1213" t="s">
        <v>8352</v>
      </c>
      <c r="S1213" s="8">
        <f t="shared" si="74"/>
        <v>41771.322256944448</v>
      </c>
      <c r="T1213" s="8">
        <f t="shared" si="75"/>
        <v>41801.322256944448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f t="shared" si="72"/>
        <v>520.73254999999995</v>
      </c>
      <c r="P1214">
        <f t="shared" si="73"/>
        <v>48.1</v>
      </c>
      <c r="Q1214" t="s">
        <v>8336</v>
      </c>
      <c r="R1214" t="s">
        <v>8352</v>
      </c>
      <c r="S1214" s="8">
        <f t="shared" si="74"/>
        <v>41666.674710648149</v>
      </c>
      <c r="T1214" s="8">
        <f t="shared" si="75"/>
        <v>41706.674710648149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f t="shared" si="72"/>
        <v>110.65833333333333</v>
      </c>
      <c r="P1215">
        <f t="shared" si="73"/>
        <v>74.180000000000007</v>
      </c>
      <c r="Q1215" t="s">
        <v>8336</v>
      </c>
      <c r="R1215" t="s">
        <v>8352</v>
      </c>
      <c r="S1215" s="8">
        <f t="shared" si="74"/>
        <v>41786.390543981484</v>
      </c>
      <c r="T1215" s="8">
        <f t="shared" si="75"/>
        <v>41816.390543981484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f t="shared" si="72"/>
        <v>101.14333333333335</v>
      </c>
      <c r="P1216">
        <f t="shared" si="73"/>
        <v>123.35</v>
      </c>
      <c r="Q1216" t="s">
        <v>8336</v>
      </c>
      <c r="R1216" t="s">
        <v>8352</v>
      </c>
      <c r="S1216" s="8">
        <f t="shared" si="74"/>
        <v>41789.64680555556</v>
      </c>
      <c r="T1216" s="8">
        <f t="shared" si="75"/>
        <v>41819.64680555556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f t="shared" si="72"/>
        <v>294.20799999999997</v>
      </c>
      <c r="P1217">
        <f t="shared" si="73"/>
        <v>66.62</v>
      </c>
      <c r="Q1217" t="s">
        <v>8336</v>
      </c>
      <c r="R1217" t="s">
        <v>8352</v>
      </c>
      <c r="S1217" s="8">
        <f t="shared" si="74"/>
        <v>42692.54987268518</v>
      </c>
      <c r="T1217" s="8">
        <f t="shared" si="75"/>
        <v>42723.082638888889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f t="shared" ref="O1218:O1281" si="76">E1218/D1218*100</f>
        <v>105.77749999999999</v>
      </c>
      <c r="P1218">
        <f t="shared" ref="P1218:P1281" si="77">ROUND(E1218/L1218,2)</f>
        <v>104.99</v>
      </c>
      <c r="Q1218" t="s">
        <v>8336</v>
      </c>
      <c r="R1218" t="s">
        <v>8352</v>
      </c>
      <c r="S1218" s="8">
        <f t="shared" ref="S1218:S1281" si="78">(J1218/86400)+25569+(-6/24)</f>
        <v>42643.392800925925</v>
      </c>
      <c r="T1218" s="8">
        <f t="shared" ref="T1218:T1281" si="79">(I1218/86400)+25569+(-6/24)</f>
        <v>42673.392800925925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f t="shared" si="76"/>
        <v>107.88</v>
      </c>
      <c r="P1219">
        <f t="shared" si="77"/>
        <v>74.23</v>
      </c>
      <c r="Q1219" t="s">
        <v>8336</v>
      </c>
      <c r="R1219" t="s">
        <v>8352</v>
      </c>
      <c r="S1219" s="8">
        <f t="shared" si="78"/>
        <v>42186.875625000001</v>
      </c>
      <c r="T1219" s="8">
        <f t="shared" si="79"/>
        <v>42207.957638888889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f t="shared" si="76"/>
        <v>125.94166666666666</v>
      </c>
      <c r="P1220">
        <f t="shared" si="77"/>
        <v>81.25</v>
      </c>
      <c r="Q1220" t="s">
        <v>8336</v>
      </c>
      <c r="R1220" t="s">
        <v>8352</v>
      </c>
      <c r="S1220" s="8">
        <f t="shared" si="78"/>
        <v>42052.416990740741</v>
      </c>
      <c r="T1220" s="8">
        <f t="shared" si="79"/>
        <v>42082.375324074077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f t="shared" si="76"/>
        <v>202.51495</v>
      </c>
      <c r="P1221">
        <f t="shared" si="77"/>
        <v>130.22999999999999</v>
      </c>
      <c r="Q1221" t="s">
        <v>8336</v>
      </c>
      <c r="R1221" t="s">
        <v>8352</v>
      </c>
      <c r="S1221" s="8">
        <f t="shared" si="78"/>
        <v>41836.375254629631</v>
      </c>
      <c r="T1221" s="8">
        <f t="shared" si="79"/>
        <v>41866.375254629631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f t="shared" si="76"/>
        <v>108.60000000000001</v>
      </c>
      <c r="P1222">
        <f t="shared" si="77"/>
        <v>53.41</v>
      </c>
      <c r="Q1222" t="s">
        <v>8336</v>
      </c>
      <c r="R1222" t="s">
        <v>8352</v>
      </c>
      <c r="S1222" s="8">
        <f t="shared" si="78"/>
        <v>42485.504525462966</v>
      </c>
      <c r="T1222" s="8">
        <f t="shared" si="79"/>
        <v>42515.504525462966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f t="shared" si="76"/>
        <v>172.8</v>
      </c>
      <c r="P1223">
        <f t="shared" si="77"/>
        <v>75.13</v>
      </c>
      <c r="Q1223" t="s">
        <v>8336</v>
      </c>
      <c r="R1223" t="s">
        <v>8352</v>
      </c>
      <c r="S1223" s="8">
        <f t="shared" si="78"/>
        <v>42242.940057870372</v>
      </c>
      <c r="T1223" s="8">
        <f t="shared" si="79"/>
        <v>42272.940057870372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f t="shared" si="76"/>
        <v>167.98</v>
      </c>
      <c r="P1224">
        <f t="shared" si="77"/>
        <v>75.67</v>
      </c>
      <c r="Q1224" t="s">
        <v>8336</v>
      </c>
      <c r="R1224" t="s">
        <v>8352</v>
      </c>
      <c r="S1224" s="8">
        <f t="shared" si="78"/>
        <v>42670.352673611109</v>
      </c>
      <c r="T1224" s="8">
        <f t="shared" si="79"/>
        <v>42700.39434027778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f t="shared" si="76"/>
        <v>427.20000000000005</v>
      </c>
      <c r="P1225">
        <f t="shared" si="77"/>
        <v>31.69</v>
      </c>
      <c r="Q1225" t="s">
        <v>8336</v>
      </c>
      <c r="R1225" t="s">
        <v>8352</v>
      </c>
      <c r="S1225" s="8">
        <f t="shared" si="78"/>
        <v>42654.219826388886</v>
      </c>
      <c r="T1225" s="8">
        <f t="shared" si="79"/>
        <v>42685.916666666672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f t="shared" si="76"/>
        <v>107.5</v>
      </c>
      <c r="P1226">
        <f t="shared" si="77"/>
        <v>47.78</v>
      </c>
      <c r="Q1226" t="s">
        <v>8336</v>
      </c>
      <c r="R1226" t="s">
        <v>8352</v>
      </c>
      <c r="S1226" s="8">
        <f t="shared" si="78"/>
        <v>42607.066122685181</v>
      </c>
      <c r="T1226" s="8">
        <f t="shared" si="79"/>
        <v>42612.983333333337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f t="shared" si="76"/>
        <v>108</v>
      </c>
      <c r="P1227">
        <f t="shared" si="77"/>
        <v>90</v>
      </c>
      <c r="Q1227" t="s">
        <v>8336</v>
      </c>
      <c r="R1227" t="s">
        <v>8352</v>
      </c>
      <c r="S1227" s="8">
        <f t="shared" si="78"/>
        <v>41942.892534722225</v>
      </c>
      <c r="T1227" s="8">
        <f t="shared" si="79"/>
        <v>41972.934201388889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f t="shared" si="76"/>
        <v>101.53353333333335</v>
      </c>
      <c r="P1228">
        <f t="shared" si="77"/>
        <v>149.31</v>
      </c>
      <c r="Q1228" t="s">
        <v>8336</v>
      </c>
      <c r="R1228" t="s">
        <v>8352</v>
      </c>
      <c r="S1228" s="8">
        <f t="shared" si="78"/>
        <v>41901.82240740741</v>
      </c>
      <c r="T1228" s="8">
        <f t="shared" si="79"/>
        <v>41939.882638888885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f t="shared" si="76"/>
        <v>115.45</v>
      </c>
      <c r="P1229">
        <f t="shared" si="77"/>
        <v>62.07</v>
      </c>
      <c r="Q1229" t="s">
        <v>8336</v>
      </c>
      <c r="R1229" t="s">
        <v>8352</v>
      </c>
      <c r="S1229" s="8">
        <f t="shared" si="78"/>
        <v>42779.658449074079</v>
      </c>
      <c r="T1229" s="8">
        <f t="shared" si="79"/>
        <v>42799.658449074079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f t="shared" si="76"/>
        <v>133.5</v>
      </c>
      <c r="P1230">
        <f t="shared" si="77"/>
        <v>53.4</v>
      </c>
      <c r="Q1230" t="s">
        <v>8336</v>
      </c>
      <c r="R1230" t="s">
        <v>8352</v>
      </c>
      <c r="S1230" s="8">
        <f t="shared" si="78"/>
        <v>42338.59375</v>
      </c>
      <c r="T1230" s="8">
        <f t="shared" si="79"/>
        <v>42367.708333333328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f t="shared" si="76"/>
        <v>154.69999999999999</v>
      </c>
      <c r="P1231">
        <f t="shared" si="77"/>
        <v>69.27</v>
      </c>
      <c r="Q1231" t="s">
        <v>8336</v>
      </c>
      <c r="R1231" t="s">
        <v>8352</v>
      </c>
      <c r="S1231" s="8">
        <f t="shared" si="78"/>
        <v>42738.442233796297</v>
      </c>
      <c r="T1231" s="8">
        <f t="shared" si="79"/>
        <v>42768.442233796297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f t="shared" si="76"/>
        <v>100.84571428571429</v>
      </c>
      <c r="P1232">
        <f t="shared" si="77"/>
        <v>271.51</v>
      </c>
      <c r="Q1232" t="s">
        <v>8336</v>
      </c>
      <c r="R1232" t="s">
        <v>8352</v>
      </c>
      <c r="S1232" s="8">
        <f t="shared" si="78"/>
        <v>42769.951481481483</v>
      </c>
      <c r="T1232" s="8">
        <f t="shared" si="79"/>
        <v>42804.951481481483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f t="shared" si="76"/>
        <v>182</v>
      </c>
      <c r="P1233">
        <f t="shared" si="77"/>
        <v>34.130000000000003</v>
      </c>
      <c r="Q1233" t="s">
        <v>8336</v>
      </c>
      <c r="R1233" t="s">
        <v>8352</v>
      </c>
      <c r="S1233" s="8">
        <f t="shared" si="78"/>
        <v>42452.531828703708</v>
      </c>
      <c r="T1233" s="8">
        <f t="shared" si="79"/>
        <v>42480.531828703708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f t="shared" si="76"/>
        <v>180.86666666666667</v>
      </c>
      <c r="P1234">
        <f t="shared" si="77"/>
        <v>40.49</v>
      </c>
      <c r="Q1234" t="s">
        <v>8336</v>
      </c>
      <c r="R1234" t="s">
        <v>8352</v>
      </c>
      <c r="S1234" s="8">
        <f t="shared" si="78"/>
        <v>42761.711099537039</v>
      </c>
      <c r="T1234" s="8">
        <f t="shared" si="79"/>
        <v>42791.711099537039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f t="shared" si="76"/>
        <v>102.30434782608695</v>
      </c>
      <c r="P1235">
        <f t="shared" si="77"/>
        <v>189.76</v>
      </c>
      <c r="Q1235" t="s">
        <v>8336</v>
      </c>
      <c r="R1235" t="s">
        <v>8352</v>
      </c>
      <c r="S1235" s="8">
        <f t="shared" si="78"/>
        <v>42423.352500000001</v>
      </c>
      <c r="T1235" s="8">
        <f t="shared" si="79"/>
        <v>42453.310833333337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f t="shared" si="76"/>
        <v>110.17999999999999</v>
      </c>
      <c r="P1236">
        <f t="shared" si="77"/>
        <v>68.86</v>
      </c>
      <c r="Q1236" t="s">
        <v>8336</v>
      </c>
      <c r="R1236" t="s">
        <v>8352</v>
      </c>
      <c r="S1236" s="8">
        <f t="shared" si="78"/>
        <v>42495.621736111112</v>
      </c>
      <c r="T1236" s="8">
        <f t="shared" si="79"/>
        <v>42530.541666666672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f t="shared" si="76"/>
        <v>102.25</v>
      </c>
      <c r="P1237">
        <f t="shared" si="77"/>
        <v>108.78</v>
      </c>
      <c r="Q1237" t="s">
        <v>8336</v>
      </c>
      <c r="R1237" t="s">
        <v>8352</v>
      </c>
      <c r="S1237" s="8">
        <f t="shared" si="78"/>
        <v>42407.387557870374</v>
      </c>
      <c r="T1237" s="8">
        <f t="shared" si="79"/>
        <v>42452.345891203702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f t="shared" si="76"/>
        <v>100.78823529411764</v>
      </c>
      <c r="P1238">
        <f t="shared" si="77"/>
        <v>125.99</v>
      </c>
      <c r="Q1238" t="s">
        <v>8336</v>
      </c>
      <c r="R1238" t="s">
        <v>8352</v>
      </c>
      <c r="S1238" s="8">
        <f t="shared" si="78"/>
        <v>42703.937118055561</v>
      </c>
      <c r="T1238" s="8">
        <f t="shared" si="79"/>
        <v>42737.928472222222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f t="shared" si="76"/>
        <v>103.8</v>
      </c>
      <c r="P1239">
        <f t="shared" si="77"/>
        <v>90.52</v>
      </c>
      <c r="Q1239" t="s">
        <v>8325</v>
      </c>
      <c r="R1239" t="s">
        <v>8329</v>
      </c>
      <c r="S1239" s="8">
        <f t="shared" si="78"/>
        <v>40783.762696759259</v>
      </c>
      <c r="T1239" s="8">
        <f t="shared" si="79"/>
        <v>40816.875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f t="shared" si="76"/>
        <v>110.70833333333334</v>
      </c>
      <c r="P1240">
        <f t="shared" si="77"/>
        <v>28.88</v>
      </c>
      <c r="Q1240" t="s">
        <v>8325</v>
      </c>
      <c r="R1240" t="s">
        <v>8329</v>
      </c>
      <c r="S1240" s="8">
        <f t="shared" si="78"/>
        <v>41088.936296296299</v>
      </c>
      <c r="T1240" s="8">
        <f t="shared" si="79"/>
        <v>41108.936296296299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f t="shared" si="76"/>
        <v>116.25000000000001</v>
      </c>
      <c r="P1241">
        <f t="shared" si="77"/>
        <v>31</v>
      </c>
      <c r="Q1241" t="s">
        <v>8325</v>
      </c>
      <c r="R1241" t="s">
        <v>8329</v>
      </c>
      <c r="S1241" s="8">
        <f t="shared" si="78"/>
        <v>41340.861400462964</v>
      </c>
      <c r="T1241" s="8">
        <f t="shared" si="79"/>
        <v>41380.541666666664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f t="shared" si="76"/>
        <v>111.1</v>
      </c>
      <c r="P1242">
        <f t="shared" si="77"/>
        <v>51.67</v>
      </c>
      <c r="Q1242" t="s">
        <v>8325</v>
      </c>
      <c r="R1242" t="s">
        <v>8329</v>
      </c>
      <c r="S1242" s="8">
        <f t="shared" si="78"/>
        <v>42248.65042824074</v>
      </c>
      <c r="T1242" s="8">
        <f t="shared" si="79"/>
        <v>42277.561805555553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f t="shared" si="76"/>
        <v>180.14285714285714</v>
      </c>
      <c r="P1243">
        <f t="shared" si="77"/>
        <v>26.27</v>
      </c>
      <c r="Q1243" t="s">
        <v>8325</v>
      </c>
      <c r="R1243" t="s">
        <v>8329</v>
      </c>
      <c r="S1243" s="8">
        <f t="shared" si="78"/>
        <v>41145.469305555554</v>
      </c>
      <c r="T1243" s="8">
        <f t="shared" si="79"/>
        <v>41175.469305555554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f t="shared" si="76"/>
        <v>100</v>
      </c>
      <c r="P1244">
        <f t="shared" si="77"/>
        <v>48.08</v>
      </c>
      <c r="Q1244" t="s">
        <v>8325</v>
      </c>
      <c r="R1244" t="s">
        <v>8329</v>
      </c>
      <c r="S1244" s="8">
        <f t="shared" si="78"/>
        <v>41372.852465277778</v>
      </c>
      <c r="T1244" s="8">
        <f t="shared" si="79"/>
        <v>41402.852465277778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f t="shared" si="76"/>
        <v>118.5</v>
      </c>
      <c r="P1245">
        <f t="shared" si="77"/>
        <v>27.56</v>
      </c>
      <c r="Q1245" t="s">
        <v>8325</v>
      </c>
      <c r="R1245" t="s">
        <v>8329</v>
      </c>
      <c r="S1245" s="8">
        <f t="shared" si="78"/>
        <v>41025.624201388891</v>
      </c>
      <c r="T1245" s="8">
        <f t="shared" si="79"/>
        <v>41039.458333333336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f t="shared" si="76"/>
        <v>107.21700000000001</v>
      </c>
      <c r="P1246">
        <f t="shared" si="77"/>
        <v>36.97</v>
      </c>
      <c r="Q1246" t="s">
        <v>8325</v>
      </c>
      <c r="R1246" t="s">
        <v>8329</v>
      </c>
      <c r="S1246" s="8">
        <f t="shared" si="78"/>
        <v>41173.904178240744</v>
      </c>
      <c r="T1246" s="8">
        <f t="shared" si="79"/>
        <v>41209.958333333336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f t="shared" si="76"/>
        <v>113.66666666666667</v>
      </c>
      <c r="P1247">
        <f t="shared" si="77"/>
        <v>29.02</v>
      </c>
      <c r="Q1247" t="s">
        <v>8325</v>
      </c>
      <c r="R1247" t="s">
        <v>8329</v>
      </c>
      <c r="S1247" s="8">
        <f t="shared" si="78"/>
        <v>40557.179733796293</v>
      </c>
      <c r="T1247" s="8">
        <f t="shared" si="79"/>
        <v>40582.179733796293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f t="shared" si="76"/>
        <v>103.16400000000002</v>
      </c>
      <c r="P1248">
        <f t="shared" si="77"/>
        <v>28.66</v>
      </c>
      <c r="Q1248" t="s">
        <v>8325</v>
      </c>
      <c r="R1248" t="s">
        <v>8329</v>
      </c>
      <c r="S1248" s="8">
        <f t="shared" si="78"/>
        <v>41022.82471064815</v>
      </c>
      <c r="T1248" s="8">
        <f t="shared" si="79"/>
        <v>41052.82471064815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f t="shared" si="76"/>
        <v>128</v>
      </c>
      <c r="P1249">
        <f t="shared" si="77"/>
        <v>37.65</v>
      </c>
      <c r="Q1249" t="s">
        <v>8325</v>
      </c>
      <c r="R1249" t="s">
        <v>8329</v>
      </c>
      <c r="S1249" s="8">
        <f t="shared" si="78"/>
        <v>40893.742962962962</v>
      </c>
      <c r="T1249" s="8">
        <f t="shared" si="79"/>
        <v>40933.742962962962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f t="shared" si="76"/>
        <v>135.76026666666667</v>
      </c>
      <c r="P1250">
        <f t="shared" si="77"/>
        <v>97.9</v>
      </c>
      <c r="Q1250" t="s">
        <v>8325</v>
      </c>
      <c r="R1250" t="s">
        <v>8329</v>
      </c>
      <c r="S1250" s="8">
        <f t="shared" si="78"/>
        <v>40353.86550925926</v>
      </c>
      <c r="T1250" s="8">
        <f t="shared" si="79"/>
        <v>40424.793749999997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f t="shared" si="76"/>
        <v>100</v>
      </c>
      <c r="P1251">
        <f t="shared" si="77"/>
        <v>42.55</v>
      </c>
      <c r="Q1251" t="s">
        <v>8325</v>
      </c>
      <c r="R1251" t="s">
        <v>8329</v>
      </c>
      <c r="S1251" s="8">
        <f t="shared" si="78"/>
        <v>41193.498483796298</v>
      </c>
      <c r="T1251" s="8">
        <f t="shared" si="79"/>
        <v>41223.540150462963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f t="shared" si="76"/>
        <v>100.00360000000002</v>
      </c>
      <c r="P1252">
        <f t="shared" si="77"/>
        <v>131.58000000000001</v>
      </c>
      <c r="Q1252" t="s">
        <v>8325</v>
      </c>
      <c r="R1252" t="s">
        <v>8329</v>
      </c>
      <c r="S1252" s="8">
        <f t="shared" si="78"/>
        <v>40416.761296296296</v>
      </c>
      <c r="T1252" s="8">
        <f t="shared" si="79"/>
        <v>40461.761296296296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f t="shared" si="76"/>
        <v>104.71999999999998</v>
      </c>
      <c r="P1253">
        <f t="shared" si="77"/>
        <v>32.32</v>
      </c>
      <c r="Q1253" t="s">
        <v>8325</v>
      </c>
      <c r="R1253" t="s">
        <v>8329</v>
      </c>
      <c r="S1253" s="8">
        <f t="shared" si="78"/>
        <v>40310.037673611107</v>
      </c>
      <c r="T1253" s="8">
        <f t="shared" si="79"/>
        <v>40369.666666666664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f t="shared" si="76"/>
        <v>105.02249999999999</v>
      </c>
      <c r="P1254">
        <f t="shared" si="77"/>
        <v>61.1</v>
      </c>
      <c r="Q1254" t="s">
        <v>8325</v>
      </c>
      <c r="R1254" t="s">
        <v>8329</v>
      </c>
      <c r="S1254" s="8">
        <f t="shared" si="78"/>
        <v>41913.078356481477</v>
      </c>
      <c r="T1254" s="8">
        <f t="shared" si="79"/>
        <v>41946.120023148149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f t="shared" si="76"/>
        <v>171.33333333333334</v>
      </c>
      <c r="P1255">
        <f t="shared" si="77"/>
        <v>31.34</v>
      </c>
      <c r="Q1255" t="s">
        <v>8325</v>
      </c>
      <c r="R1255" t="s">
        <v>8329</v>
      </c>
      <c r="S1255" s="8">
        <f t="shared" si="78"/>
        <v>41088.441493055558</v>
      </c>
      <c r="T1255" s="8">
        <f t="shared" si="79"/>
        <v>41133.441493055558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f t="shared" si="76"/>
        <v>127.49999999999999</v>
      </c>
      <c r="P1256">
        <f t="shared" si="77"/>
        <v>129.11000000000001</v>
      </c>
      <c r="Q1256" t="s">
        <v>8325</v>
      </c>
      <c r="R1256" t="s">
        <v>8329</v>
      </c>
      <c r="S1256" s="8">
        <f t="shared" si="78"/>
        <v>41257.700381944444</v>
      </c>
      <c r="T1256" s="8">
        <f t="shared" si="79"/>
        <v>41287.700381944444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f t="shared" si="76"/>
        <v>133.44333333333333</v>
      </c>
      <c r="P1257">
        <f t="shared" si="77"/>
        <v>25.02</v>
      </c>
      <c r="Q1257" t="s">
        <v>8325</v>
      </c>
      <c r="R1257" t="s">
        <v>8329</v>
      </c>
      <c r="S1257" s="8">
        <f t="shared" si="78"/>
        <v>41107.476782407408</v>
      </c>
      <c r="T1257" s="8">
        <f t="shared" si="79"/>
        <v>41117.833333333336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f t="shared" si="76"/>
        <v>100</v>
      </c>
      <c r="P1258">
        <f t="shared" si="77"/>
        <v>250</v>
      </c>
      <c r="Q1258" t="s">
        <v>8325</v>
      </c>
      <c r="R1258" t="s">
        <v>8329</v>
      </c>
      <c r="S1258" s="8">
        <f t="shared" si="78"/>
        <v>42227.686157407406</v>
      </c>
      <c r="T1258" s="8">
        <f t="shared" si="79"/>
        <v>42287.686157407406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f t="shared" si="76"/>
        <v>112.91099999999999</v>
      </c>
      <c r="P1259">
        <f t="shared" si="77"/>
        <v>47.54</v>
      </c>
      <c r="Q1259" t="s">
        <v>8325</v>
      </c>
      <c r="R1259" t="s">
        <v>8329</v>
      </c>
      <c r="S1259" s="8">
        <f t="shared" si="78"/>
        <v>40999.395925925928</v>
      </c>
      <c r="T1259" s="8">
        <f t="shared" si="79"/>
        <v>41029.395925925928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f t="shared" si="76"/>
        <v>100.1</v>
      </c>
      <c r="P1260">
        <f t="shared" si="77"/>
        <v>40.04</v>
      </c>
      <c r="Q1260" t="s">
        <v>8325</v>
      </c>
      <c r="R1260" t="s">
        <v>8329</v>
      </c>
      <c r="S1260" s="8">
        <f t="shared" si="78"/>
        <v>40711.532210648147</v>
      </c>
      <c r="T1260" s="8">
        <f t="shared" si="79"/>
        <v>40756.532210648147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f t="shared" si="76"/>
        <v>113.72727272727272</v>
      </c>
      <c r="P1261">
        <f t="shared" si="77"/>
        <v>65.84</v>
      </c>
      <c r="Q1261" t="s">
        <v>8325</v>
      </c>
      <c r="R1261" t="s">
        <v>8329</v>
      </c>
      <c r="S1261" s="8">
        <f t="shared" si="78"/>
        <v>40970.500034722223</v>
      </c>
      <c r="T1261" s="8">
        <f t="shared" si="79"/>
        <v>41030.458368055552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f t="shared" si="76"/>
        <v>119.31742857142855</v>
      </c>
      <c r="P1262">
        <f t="shared" si="77"/>
        <v>46.4</v>
      </c>
      <c r="Q1262" t="s">
        <v>8325</v>
      </c>
      <c r="R1262" t="s">
        <v>8329</v>
      </c>
      <c r="S1262" s="8">
        <f t="shared" si="78"/>
        <v>40771.666701388887</v>
      </c>
      <c r="T1262" s="8">
        <f t="shared" si="79"/>
        <v>40801.666701388887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f t="shared" si="76"/>
        <v>103.25</v>
      </c>
      <c r="P1263">
        <f t="shared" si="77"/>
        <v>50.37</v>
      </c>
      <c r="Q1263" t="s">
        <v>8325</v>
      </c>
      <c r="R1263" t="s">
        <v>8329</v>
      </c>
      <c r="S1263" s="8">
        <f t="shared" si="78"/>
        <v>40793.748599537037</v>
      </c>
      <c r="T1263" s="8">
        <f t="shared" si="79"/>
        <v>40828.748599537037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f t="shared" si="76"/>
        <v>265.66666666666669</v>
      </c>
      <c r="P1264">
        <f t="shared" si="77"/>
        <v>26.57</v>
      </c>
      <c r="Q1264" t="s">
        <v>8325</v>
      </c>
      <c r="R1264" t="s">
        <v>8329</v>
      </c>
      <c r="S1264" s="8">
        <f t="shared" si="78"/>
        <v>40991.458055555559</v>
      </c>
      <c r="T1264" s="8">
        <f t="shared" si="79"/>
        <v>41021.458055555559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f t="shared" si="76"/>
        <v>100.05066666666667</v>
      </c>
      <c r="P1265">
        <f t="shared" si="77"/>
        <v>39.49</v>
      </c>
      <c r="Q1265" t="s">
        <v>8325</v>
      </c>
      <c r="R1265" t="s">
        <v>8329</v>
      </c>
      <c r="S1265" s="8">
        <f t="shared" si="78"/>
        <v>41025.833298611113</v>
      </c>
      <c r="T1265" s="8">
        <f t="shared" si="79"/>
        <v>41055.833298611113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f t="shared" si="76"/>
        <v>106.69999999999999</v>
      </c>
      <c r="P1266">
        <f t="shared" si="77"/>
        <v>49.25</v>
      </c>
      <c r="Q1266" t="s">
        <v>8325</v>
      </c>
      <c r="R1266" t="s">
        <v>8329</v>
      </c>
      <c r="S1266" s="8">
        <f t="shared" si="78"/>
        <v>40833.383194444446</v>
      </c>
      <c r="T1266" s="8">
        <f t="shared" si="79"/>
        <v>40863.424861111111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f t="shared" si="76"/>
        <v>133.67142857142858</v>
      </c>
      <c r="P1267">
        <f t="shared" si="77"/>
        <v>62.38</v>
      </c>
      <c r="Q1267" t="s">
        <v>8325</v>
      </c>
      <c r="R1267" t="s">
        <v>8329</v>
      </c>
      <c r="S1267" s="8">
        <f t="shared" si="78"/>
        <v>41373.440266203703</v>
      </c>
      <c r="T1267" s="8">
        <f t="shared" si="79"/>
        <v>41403.440266203703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f t="shared" si="76"/>
        <v>121.39999999999999</v>
      </c>
      <c r="P1268">
        <f t="shared" si="77"/>
        <v>37.94</v>
      </c>
      <c r="Q1268" t="s">
        <v>8325</v>
      </c>
      <c r="R1268" t="s">
        <v>8329</v>
      </c>
      <c r="S1268" s="8">
        <f t="shared" si="78"/>
        <v>41022.977731481486</v>
      </c>
      <c r="T1268" s="8">
        <f t="shared" si="79"/>
        <v>41082.977731481486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f t="shared" si="76"/>
        <v>103.2</v>
      </c>
      <c r="P1269">
        <f t="shared" si="77"/>
        <v>51.6</v>
      </c>
      <c r="Q1269" t="s">
        <v>8325</v>
      </c>
      <c r="R1269" t="s">
        <v>8329</v>
      </c>
      <c r="S1269" s="8">
        <f t="shared" si="78"/>
        <v>40542.589282407411</v>
      </c>
      <c r="T1269" s="8">
        <f t="shared" si="79"/>
        <v>40558.827083333337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f t="shared" si="76"/>
        <v>125</v>
      </c>
      <c r="P1270">
        <f t="shared" si="77"/>
        <v>27.78</v>
      </c>
      <c r="Q1270" t="s">
        <v>8325</v>
      </c>
      <c r="R1270" t="s">
        <v>8329</v>
      </c>
      <c r="S1270" s="8">
        <f t="shared" si="78"/>
        <v>41024.735972222225</v>
      </c>
      <c r="T1270" s="8">
        <f t="shared" si="79"/>
        <v>41076.165972222225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f t="shared" si="76"/>
        <v>128.69999999999999</v>
      </c>
      <c r="P1271">
        <f t="shared" si="77"/>
        <v>99.38</v>
      </c>
      <c r="Q1271" t="s">
        <v>8325</v>
      </c>
      <c r="R1271" t="s">
        <v>8329</v>
      </c>
      <c r="S1271" s="8">
        <f t="shared" si="78"/>
        <v>41347.918287037035</v>
      </c>
      <c r="T1271" s="8">
        <f t="shared" si="79"/>
        <v>41392.918287037035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f t="shared" si="76"/>
        <v>101.00533333333333</v>
      </c>
      <c r="P1272">
        <f t="shared" si="77"/>
        <v>38.85</v>
      </c>
      <c r="Q1272" t="s">
        <v>8325</v>
      </c>
      <c r="R1272" t="s">
        <v>8329</v>
      </c>
      <c r="S1272" s="8">
        <f t="shared" si="78"/>
        <v>41022.395185185189</v>
      </c>
      <c r="T1272" s="8">
        <f t="shared" si="79"/>
        <v>41052.395185185189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f t="shared" si="76"/>
        <v>127.53666666666665</v>
      </c>
      <c r="P1273">
        <f t="shared" si="77"/>
        <v>45.55</v>
      </c>
      <c r="Q1273" t="s">
        <v>8325</v>
      </c>
      <c r="R1273" t="s">
        <v>8329</v>
      </c>
      <c r="S1273" s="8">
        <f t="shared" si="78"/>
        <v>41036.696469907409</v>
      </c>
      <c r="T1273" s="8">
        <f t="shared" si="79"/>
        <v>41066.696469907409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f t="shared" si="76"/>
        <v>100</v>
      </c>
      <c r="P1274">
        <f t="shared" si="77"/>
        <v>600</v>
      </c>
      <c r="Q1274" t="s">
        <v>8325</v>
      </c>
      <c r="R1274" t="s">
        <v>8329</v>
      </c>
      <c r="S1274" s="8">
        <f t="shared" si="78"/>
        <v>41327.746435185181</v>
      </c>
      <c r="T1274" s="8">
        <f t="shared" si="79"/>
        <v>41362.704768518517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f t="shared" si="76"/>
        <v>112.7715</v>
      </c>
      <c r="P1275">
        <f t="shared" si="77"/>
        <v>80.55</v>
      </c>
      <c r="Q1275" t="s">
        <v>8325</v>
      </c>
      <c r="R1275" t="s">
        <v>8329</v>
      </c>
      <c r="S1275" s="8">
        <f t="shared" si="78"/>
        <v>40730.628912037035</v>
      </c>
      <c r="T1275" s="8">
        <f t="shared" si="79"/>
        <v>40760.628912037035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f t="shared" si="76"/>
        <v>105.60000000000001</v>
      </c>
      <c r="P1276">
        <f t="shared" si="77"/>
        <v>52.8</v>
      </c>
      <c r="Q1276" t="s">
        <v>8325</v>
      </c>
      <c r="R1276" t="s">
        <v>8329</v>
      </c>
      <c r="S1276" s="8">
        <f t="shared" si="78"/>
        <v>42017.717442129629</v>
      </c>
      <c r="T1276" s="8">
        <f t="shared" si="79"/>
        <v>42031.717442129629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f t="shared" si="76"/>
        <v>202.625</v>
      </c>
      <c r="P1277">
        <f t="shared" si="77"/>
        <v>47.68</v>
      </c>
      <c r="Q1277" t="s">
        <v>8325</v>
      </c>
      <c r="R1277" t="s">
        <v>8329</v>
      </c>
      <c r="S1277" s="8">
        <f t="shared" si="78"/>
        <v>41226.398576388892</v>
      </c>
      <c r="T1277" s="8">
        <f t="shared" si="79"/>
        <v>41274.5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f t="shared" si="76"/>
        <v>113.33333333333333</v>
      </c>
      <c r="P1278">
        <f t="shared" si="77"/>
        <v>23.45</v>
      </c>
      <c r="Q1278" t="s">
        <v>8325</v>
      </c>
      <c r="R1278" t="s">
        <v>8329</v>
      </c>
      <c r="S1278" s="8">
        <f t="shared" si="78"/>
        <v>41053.522858796292</v>
      </c>
      <c r="T1278" s="8">
        <f t="shared" si="79"/>
        <v>41083.522858796292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f t="shared" si="76"/>
        <v>109.48792</v>
      </c>
      <c r="P1279">
        <f t="shared" si="77"/>
        <v>103.68</v>
      </c>
      <c r="Q1279" t="s">
        <v>8325</v>
      </c>
      <c r="R1279" t="s">
        <v>8354</v>
      </c>
      <c r="S1279" s="8">
        <f t="shared" si="78"/>
        <v>42269.717835648145</v>
      </c>
      <c r="T1279" s="8">
        <f t="shared" si="79"/>
        <v>42290.717835648145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f t="shared" si="76"/>
        <v>100</v>
      </c>
      <c r="P1280">
        <f t="shared" si="77"/>
        <v>185.19</v>
      </c>
      <c r="Q1280" t="s">
        <v>8325</v>
      </c>
      <c r="R1280" t="s">
        <v>8354</v>
      </c>
      <c r="S1280" s="8">
        <f t="shared" si="78"/>
        <v>42460.323611111111</v>
      </c>
      <c r="T1280" s="8">
        <f t="shared" si="79"/>
        <v>42482.369444444441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f t="shared" si="76"/>
        <v>156.44444444444446</v>
      </c>
      <c r="P1281">
        <f t="shared" si="77"/>
        <v>54.15</v>
      </c>
      <c r="Q1281" t="s">
        <v>8325</v>
      </c>
      <c r="R1281" t="s">
        <v>8354</v>
      </c>
      <c r="S1281" s="8">
        <f t="shared" si="78"/>
        <v>41930.725601851853</v>
      </c>
      <c r="T1281" s="8">
        <f t="shared" si="79"/>
        <v>41960.767268518517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f t="shared" ref="O1282:O1345" si="80">E1282/D1282*100</f>
        <v>101.6</v>
      </c>
      <c r="P1282">
        <f t="shared" ref="P1282:P1345" si="81">ROUND(E1282/L1282,2)</f>
        <v>177.21</v>
      </c>
      <c r="Q1282" t="s">
        <v>8325</v>
      </c>
      <c r="R1282" t="s">
        <v>8354</v>
      </c>
      <c r="S1282" s="8">
        <f t="shared" ref="S1282:S1345" si="82">(J1282/86400)+25569+(-6/24)</f>
        <v>41961.557372685187</v>
      </c>
      <c r="T1282" s="8">
        <f t="shared" ref="T1282:T1345" si="83">(I1282/86400)+25569+(-6/24)</f>
        <v>41993.9375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f t="shared" si="80"/>
        <v>100.325</v>
      </c>
      <c r="P1283">
        <f t="shared" si="81"/>
        <v>100.33</v>
      </c>
      <c r="Q1283" t="s">
        <v>8325</v>
      </c>
      <c r="R1283" t="s">
        <v>8354</v>
      </c>
      <c r="S1283" s="8">
        <f t="shared" si="82"/>
        <v>41058.594571759255</v>
      </c>
      <c r="T1283" s="8">
        <f t="shared" si="83"/>
        <v>41088.594571759255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f t="shared" si="80"/>
        <v>112.94999999999999</v>
      </c>
      <c r="P1284">
        <f t="shared" si="81"/>
        <v>136.91</v>
      </c>
      <c r="Q1284" t="s">
        <v>8325</v>
      </c>
      <c r="R1284" t="s">
        <v>8354</v>
      </c>
      <c r="S1284" s="8">
        <f t="shared" si="82"/>
        <v>41952.841134259259</v>
      </c>
      <c r="T1284" s="8">
        <f t="shared" si="83"/>
        <v>41980.957638888889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f t="shared" si="80"/>
        <v>102.125</v>
      </c>
      <c r="P1285">
        <f t="shared" si="81"/>
        <v>57.54</v>
      </c>
      <c r="Q1285" t="s">
        <v>8325</v>
      </c>
      <c r="R1285" t="s">
        <v>8354</v>
      </c>
      <c r="S1285" s="8">
        <f t="shared" si="82"/>
        <v>41546.50105324074</v>
      </c>
      <c r="T1285" s="8">
        <f t="shared" si="83"/>
        <v>41564.915972222225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f t="shared" si="80"/>
        <v>107.24974999999999</v>
      </c>
      <c r="P1286">
        <f t="shared" si="81"/>
        <v>52.96</v>
      </c>
      <c r="Q1286" t="s">
        <v>8325</v>
      </c>
      <c r="R1286" t="s">
        <v>8354</v>
      </c>
      <c r="S1286" s="8">
        <f t="shared" si="82"/>
        <v>42217.584525462968</v>
      </c>
      <c r="T1286" s="8">
        <f t="shared" si="83"/>
        <v>42236.208333333328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f t="shared" si="80"/>
        <v>104.28333333333333</v>
      </c>
      <c r="P1287">
        <f t="shared" si="81"/>
        <v>82.33</v>
      </c>
      <c r="Q1287" t="s">
        <v>8325</v>
      </c>
      <c r="R1287" t="s">
        <v>8354</v>
      </c>
      <c r="S1287" s="8">
        <f t="shared" si="82"/>
        <v>40947.830729166664</v>
      </c>
      <c r="T1287" s="8">
        <f t="shared" si="83"/>
        <v>40992.7890625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f t="shared" si="80"/>
        <v>100</v>
      </c>
      <c r="P1288">
        <f t="shared" si="81"/>
        <v>135.41999999999999</v>
      </c>
      <c r="Q1288" t="s">
        <v>8325</v>
      </c>
      <c r="R1288" t="s">
        <v>8354</v>
      </c>
      <c r="S1288" s="8">
        <f t="shared" si="82"/>
        <v>42081.614641203705</v>
      </c>
      <c r="T1288" s="8">
        <f t="shared" si="83"/>
        <v>42113.951388888891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f t="shared" si="80"/>
        <v>100.4</v>
      </c>
      <c r="P1289">
        <f t="shared" si="81"/>
        <v>74.069999999999993</v>
      </c>
      <c r="Q1289" t="s">
        <v>8325</v>
      </c>
      <c r="R1289" t="s">
        <v>8354</v>
      </c>
      <c r="S1289" s="8">
        <f t="shared" si="82"/>
        <v>42208.430023148147</v>
      </c>
      <c r="T1289" s="8">
        <f t="shared" si="83"/>
        <v>42230.915972222225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f t="shared" si="80"/>
        <v>126.125</v>
      </c>
      <c r="P1290">
        <f t="shared" si="81"/>
        <v>84.08</v>
      </c>
      <c r="Q1290" t="s">
        <v>8325</v>
      </c>
      <c r="R1290" t="s">
        <v>8354</v>
      </c>
      <c r="S1290" s="8">
        <f t="shared" si="82"/>
        <v>41107.599143518521</v>
      </c>
      <c r="T1290" s="8">
        <f t="shared" si="83"/>
        <v>41137.599143518521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f t="shared" si="80"/>
        <v>110.66666666666667</v>
      </c>
      <c r="P1291">
        <f t="shared" si="81"/>
        <v>61.03</v>
      </c>
      <c r="Q1291" t="s">
        <v>8325</v>
      </c>
      <c r="R1291" t="s">
        <v>8354</v>
      </c>
      <c r="S1291" s="8">
        <f t="shared" si="82"/>
        <v>41304.501284722224</v>
      </c>
      <c r="T1291" s="8">
        <f t="shared" si="83"/>
        <v>41334.500787037039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f t="shared" si="80"/>
        <v>105</v>
      </c>
      <c r="P1292">
        <f t="shared" si="81"/>
        <v>150</v>
      </c>
      <c r="Q1292" t="s">
        <v>8325</v>
      </c>
      <c r="R1292" t="s">
        <v>8354</v>
      </c>
      <c r="S1292" s="8">
        <f t="shared" si="82"/>
        <v>40127.450370370367</v>
      </c>
      <c r="T1292" s="8">
        <f t="shared" si="83"/>
        <v>40179</v>
      </c>
    </row>
    <row r="1293" spans="1:20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f t="shared" si="80"/>
        <v>103.77499999999999</v>
      </c>
      <c r="P1293">
        <f t="shared" si="81"/>
        <v>266.08999999999997</v>
      </c>
      <c r="Q1293" t="s">
        <v>8325</v>
      </c>
      <c r="R1293" t="s">
        <v>8354</v>
      </c>
      <c r="S1293" s="8">
        <f t="shared" si="82"/>
        <v>41943.541030092594</v>
      </c>
      <c r="T1293" s="8">
        <f t="shared" si="83"/>
        <v>41974.582696759258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f t="shared" si="80"/>
        <v>115.99999999999999</v>
      </c>
      <c r="P1294">
        <f t="shared" si="81"/>
        <v>7.25</v>
      </c>
      <c r="Q1294" t="s">
        <v>8325</v>
      </c>
      <c r="R1294" t="s">
        <v>8354</v>
      </c>
      <c r="S1294" s="8">
        <f t="shared" si="82"/>
        <v>41463.856087962966</v>
      </c>
      <c r="T1294" s="8">
        <f t="shared" si="83"/>
        <v>41484.856087962966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f t="shared" si="80"/>
        <v>110.00000000000001</v>
      </c>
      <c r="P1295">
        <f t="shared" si="81"/>
        <v>100</v>
      </c>
      <c r="Q1295" t="s">
        <v>8325</v>
      </c>
      <c r="R1295" t="s">
        <v>8354</v>
      </c>
      <c r="S1295" s="8">
        <f t="shared" si="82"/>
        <v>40696.398784722223</v>
      </c>
      <c r="T1295" s="8">
        <f t="shared" si="83"/>
        <v>40756.398784722223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f t="shared" si="80"/>
        <v>113.01761111111111</v>
      </c>
      <c r="P1296">
        <f t="shared" si="81"/>
        <v>109.96</v>
      </c>
      <c r="Q1296" t="s">
        <v>8325</v>
      </c>
      <c r="R1296" t="s">
        <v>8354</v>
      </c>
      <c r="S1296" s="8">
        <f t="shared" si="82"/>
        <v>41298.259965277779</v>
      </c>
      <c r="T1296" s="8">
        <f t="shared" si="83"/>
        <v>41328.957638888889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f t="shared" si="80"/>
        <v>100.25</v>
      </c>
      <c r="P1297">
        <f t="shared" si="81"/>
        <v>169.92</v>
      </c>
      <c r="Q1297" t="s">
        <v>8325</v>
      </c>
      <c r="R1297" t="s">
        <v>8354</v>
      </c>
      <c r="S1297" s="8">
        <f t="shared" si="82"/>
        <v>41977.652222222227</v>
      </c>
      <c r="T1297" s="8">
        <f t="shared" si="83"/>
        <v>42037.652222222227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f t="shared" si="80"/>
        <v>103.4</v>
      </c>
      <c r="P1298">
        <f t="shared" si="81"/>
        <v>95.74</v>
      </c>
      <c r="Q1298" t="s">
        <v>8325</v>
      </c>
      <c r="R1298" t="s">
        <v>8354</v>
      </c>
      <c r="S1298" s="8">
        <f t="shared" si="82"/>
        <v>40785.425011574072</v>
      </c>
      <c r="T1298" s="8">
        <f t="shared" si="83"/>
        <v>40845.425011574072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f t="shared" si="80"/>
        <v>107.02857142857142</v>
      </c>
      <c r="P1299">
        <f t="shared" si="81"/>
        <v>59.46</v>
      </c>
      <c r="Q1299" t="s">
        <v>8325</v>
      </c>
      <c r="R1299" t="s">
        <v>8354</v>
      </c>
      <c r="S1299" s="8">
        <f t="shared" si="82"/>
        <v>41483.199282407411</v>
      </c>
      <c r="T1299" s="8">
        <f t="shared" si="83"/>
        <v>41543.199282407411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f t="shared" si="80"/>
        <v>103.57142857142858</v>
      </c>
      <c r="P1300">
        <f t="shared" si="81"/>
        <v>55.77</v>
      </c>
      <c r="Q1300" t="s">
        <v>8325</v>
      </c>
      <c r="R1300" t="s">
        <v>8354</v>
      </c>
      <c r="S1300" s="8">
        <f t="shared" si="82"/>
        <v>41509.176585648151</v>
      </c>
      <c r="T1300" s="8">
        <f t="shared" si="83"/>
        <v>41547.915972222225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f t="shared" si="80"/>
        <v>156.4</v>
      </c>
      <c r="P1301">
        <f t="shared" si="81"/>
        <v>30.08</v>
      </c>
      <c r="Q1301" t="s">
        <v>8325</v>
      </c>
      <c r="R1301" t="s">
        <v>8354</v>
      </c>
      <c r="S1301" s="8">
        <f t="shared" si="82"/>
        <v>40513.857615740737</v>
      </c>
      <c r="T1301" s="8">
        <f t="shared" si="83"/>
        <v>40544.875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f t="shared" si="80"/>
        <v>100.82</v>
      </c>
      <c r="P1302">
        <f t="shared" si="81"/>
        <v>88.44</v>
      </c>
      <c r="Q1302" t="s">
        <v>8325</v>
      </c>
      <c r="R1302" t="s">
        <v>8354</v>
      </c>
      <c r="S1302" s="8">
        <f t="shared" si="82"/>
        <v>41068.270474537036</v>
      </c>
      <c r="T1302" s="8">
        <f t="shared" si="83"/>
        <v>41098.270474537036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f t="shared" si="80"/>
        <v>195.3</v>
      </c>
      <c r="P1303">
        <f t="shared" si="81"/>
        <v>64.03</v>
      </c>
      <c r="Q1303" t="s">
        <v>8325</v>
      </c>
      <c r="R1303" t="s">
        <v>8354</v>
      </c>
      <c r="S1303" s="8">
        <f t="shared" si="82"/>
        <v>42026.888171296298</v>
      </c>
      <c r="T1303" s="8">
        <f t="shared" si="83"/>
        <v>42061.770833333328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f t="shared" si="80"/>
        <v>111.71428571428572</v>
      </c>
      <c r="P1304">
        <f t="shared" si="81"/>
        <v>60.15</v>
      </c>
      <c r="Q1304" t="s">
        <v>8325</v>
      </c>
      <c r="R1304" t="s">
        <v>8354</v>
      </c>
      <c r="S1304" s="8">
        <f t="shared" si="82"/>
        <v>41524.608553240745</v>
      </c>
      <c r="T1304" s="8">
        <f t="shared" si="83"/>
        <v>41551.958333333336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f t="shared" si="80"/>
        <v>119.85454545454546</v>
      </c>
      <c r="P1305">
        <f t="shared" si="81"/>
        <v>49.19</v>
      </c>
      <c r="Q1305" t="s">
        <v>8325</v>
      </c>
      <c r="R1305" t="s">
        <v>8354</v>
      </c>
      <c r="S1305" s="8">
        <f t="shared" si="82"/>
        <v>40973.523182870369</v>
      </c>
      <c r="T1305" s="8">
        <f t="shared" si="83"/>
        <v>41003.481516203705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f t="shared" si="80"/>
        <v>101.85</v>
      </c>
      <c r="P1306">
        <f t="shared" si="81"/>
        <v>165.16</v>
      </c>
      <c r="Q1306" t="s">
        <v>8325</v>
      </c>
      <c r="R1306" t="s">
        <v>8354</v>
      </c>
      <c r="S1306" s="8">
        <f t="shared" si="82"/>
        <v>42618.375428240739</v>
      </c>
      <c r="T1306" s="8">
        <f t="shared" si="83"/>
        <v>42642.935416666667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f t="shared" si="80"/>
        <v>102.80254777070064</v>
      </c>
      <c r="P1307">
        <f t="shared" si="81"/>
        <v>43.62</v>
      </c>
      <c r="Q1307" t="s">
        <v>8325</v>
      </c>
      <c r="R1307" t="s">
        <v>8354</v>
      </c>
      <c r="S1307" s="8">
        <f t="shared" si="82"/>
        <v>41390.507754629631</v>
      </c>
      <c r="T1307" s="8">
        <f t="shared" si="83"/>
        <v>41425.458333333336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f t="shared" si="80"/>
        <v>100.84615384615385</v>
      </c>
      <c r="P1308">
        <f t="shared" si="81"/>
        <v>43.7</v>
      </c>
      <c r="Q1308" t="s">
        <v>8325</v>
      </c>
      <c r="R1308" t="s">
        <v>8354</v>
      </c>
      <c r="S1308" s="8">
        <f t="shared" si="82"/>
        <v>42228.384328703702</v>
      </c>
      <c r="T1308" s="8">
        <f t="shared" si="83"/>
        <v>42284.915972222225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f t="shared" si="80"/>
        <v>102.73469387755102</v>
      </c>
      <c r="P1309">
        <f t="shared" si="81"/>
        <v>67.42</v>
      </c>
      <c r="Q1309" t="s">
        <v>8325</v>
      </c>
      <c r="R1309" t="s">
        <v>8354</v>
      </c>
      <c r="S1309" s="8">
        <f t="shared" si="82"/>
        <v>40961.002141203702</v>
      </c>
      <c r="T1309" s="8">
        <f t="shared" si="83"/>
        <v>40989.616666666669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f t="shared" si="80"/>
        <v>106.5</v>
      </c>
      <c r="P1310">
        <f t="shared" si="81"/>
        <v>177.5</v>
      </c>
      <c r="Q1310" t="s">
        <v>8325</v>
      </c>
      <c r="R1310" t="s">
        <v>8354</v>
      </c>
      <c r="S1310" s="8">
        <f t="shared" si="82"/>
        <v>42769.559965277775</v>
      </c>
      <c r="T1310" s="8">
        <f t="shared" si="83"/>
        <v>42799.559965277775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f t="shared" si="80"/>
        <v>155.53333333333333</v>
      </c>
      <c r="P1311">
        <f t="shared" si="81"/>
        <v>38.880000000000003</v>
      </c>
      <c r="Q1311" t="s">
        <v>8325</v>
      </c>
      <c r="R1311" t="s">
        <v>8354</v>
      </c>
      <c r="S1311" s="8">
        <f t="shared" si="82"/>
        <v>41112.949155092589</v>
      </c>
      <c r="T1311" s="8">
        <f t="shared" si="83"/>
        <v>41172.949155092589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f t="shared" si="80"/>
        <v>122.8</v>
      </c>
      <c r="P1312">
        <f t="shared" si="81"/>
        <v>54.99</v>
      </c>
      <c r="Q1312" t="s">
        <v>8325</v>
      </c>
      <c r="R1312" t="s">
        <v>8354</v>
      </c>
      <c r="S1312" s="8">
        <f t="shared" si="82"/>
        <v>42124.828275462962</v>
      </c>
      <c r="T1312" s="8">
        <f t="shared" si="83"/>
        <v>42155.915972222225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f t="shared" si="80"/>
        <v>107.35</v>
      </c>
      <c r="P1313">
        <f t="shared" si="81"/>
        <v>61.34</v>
      </c>
      <c r="Q1313" t="s">
        <v>8325</v>
      </c>
      <c r="R1313" t="s">
        <v>8354</v>
      </c>
      <c r="S1313" s="8">
        <f t="shared" si="82"/>
        <v>41026.405011574076</v>
      </c>
      <c r="T1313" s="8">
        <f t="shared" si="83"/>
        <v>41057.405011574076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f t="shared" si="80"/>
        <v>105.50335570469798</v>
      </c>
      <c r="P1314">
        <f t="shared" si="81"/>
        <v>23.12</v>
      </c>
      <c r="Q1314" t="s">
        <v>8325</v>
      </c>
      <c r="R1314" t="s">
        <v>8354</v>
      </c>
      <c r="S1314" s="8">
        <f t="shared" si="82"/>
        <v>41222.741400462961</v>
      </c>
      <c r="T1314" s="8">
        <f t="shared" si="83"/>
        <v>41267.741400462961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f t="shared" si="80"/>
        <v>118.44444444444444</v>
      </c>
      <c r="P1315">
        <f t="shared" si="81"/>
        <v>29.61</v>
      </c>
      <c r="Q1315" t="s">
        <v>8325</v>
      </c>
      <c r="R1315" t="s">
        <v>8354</v>
      </c>
      <c r="S1315" s="8">
        <f t="shared" si="82"/>
        <v>41744.495208333334</v>
      </c>
      <c r="T1315" s="8">
        <f t="shared" si="83"/>
        <v>41774.495208333334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f t="shared" si="80"/>
        <v>108.88</v>
      </c>
      <c r="P1316">
        <f t="shared" si="81"/>
        <v>75.61</v>
      </c>
      <c r="Q1316" t="s">
        <v>8325</v>
      </c>
      <c r="R1316" t="s">
        <v>8354</v>
      </c>
      <c r="S1316" s="8">
        <f t="shared" si="82"/>
        <v>42093.610023148147</v>
      </c>
      <c r="T1316" s="8">
        <f t="shared" si="83"/>
        <v>42125.332638888889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f t="shared" si="80"/>
        <v>111.25</v>
      </c>
      <c r="P1317">
        <f t="shared" si="81"/>
        <v>35.6</v>
      </c>
      <c r="Q1317" t="s">
        <v>8325</v>
      </c>
      <c r="R1317" t="s">
        <v>8354</v>
      </c>
      <c r="S1317" s="8">
        <f t="shared" si="82"/>
        <v>40829.623657407406</v>
      </c>
      <c r="T1317" s="8">
        <f t="shared" si="83"/>
        <v>40862.567361111112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f t="shared" si="80"/>
        <v>100.1</v>
      </c>
      <c r="P1318">
        <f t="shared" si="81"/>
        <v>143</v>
      </c>
      <c r="Q1318" t="s">
        <v>8325</v>
      </c>
      <c r="R1318" t="s">
        <v>8354</v>
      </c>
      <c r="S1318" s="8">
        <f t="shared" si="82"/>
        <v>42039.701087962967</v>
      </c>
      <c r="T1318" s="8">
        <f t="shared" si="83"/>
        <v>42069.701087962967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f t="shared" si="80"/>
        <v>661.4</v>
      </c>
      <c r="P1319">
        <f t="shared" si="81"/>
        <v>21.9</v>
      </c>
      <c r="Q1319" t="s">
        <v>8319</v>
      </c>
      <c r="R1319" t="s">
        <v>8355</v>
      </c>
      <c r="S1319" s="8">
        <f t="shared" si="82"/>
        <v>41150.652187500003</v>
      </c>
      <c r="T1319" s="8">
        <f t="shared" si="83"/>
        <v>41164.915972222225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f t="shared" si="80"/>
        <v>326.0916666666667</v>
      </c>
      <c r="P1320">
        <f t="shared" si="81"/>
        <v>80.02</v>
      </c>
      <c r="Q1320" t="s">
        <v>8319</v>
      </c>
      <c r="R1320" t="s">
        <v>8355</v>
      </c>
      <c r="S1320" s="8">
        <f t="shared" si="82"/>
        <v>41915.497314814813</v>
      </c>
      <c r="T1320" s="8">
        <f t="shared" si="83"/>
        <v>41955.638888888891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f t="shared" si="80"/>
        <v>101.48571428571429</v>
      </c>
      <c r="P1321">
        <f t="shared" si="81"/>
        <v>35.520000000000003</v>
      </c>
      <c r="Q1321" t="s">
        <v>8319</v>
      </c>
      <c r="R1321" t="s">
        <v>8355</v>
      </c>
      <c r="S1321" s="8">
        <f t="shared" si="82"/>
        <v>41617.662662037037</v>
      </c>
      <c r="T1321" s="8">
        <f t="shared" si="83"/>
        <v>41631.662662037037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f t="shared" si="80"/>
        <v>104.21799999999999</v>
      </c>
      <c r="P1322">
        <f t="shared" si="81"/>
        <v>64.930000000000007</v>
      </c>
      <c r="Q1322" t="s">
        <v>8319</v>
      </c>
      <c r="R1322" t="s">
        <v>8355</v>
      </c>
      <c r="S1322" s="8">
        <f t="shared" si="82"/>
        <v>40997.801192129627</v>
      </c>
      <c r="T1322" s="8">
        <f t="shared" si="83"/>
        <v>41027.801192129627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f t="shared" si="80"/>
        <v>107.42157000000002</v>
      </c>
      <c r="P1323">
        <f t="shared" si="81"/>
        <v>60.97</v>
      </c>
      <c r="Q1323" t="s">
        <v>8319</v>
      </c>
      <c r="R1323" t="s">
        <v>8355</v>
      </c>
      <c r="S1323" s="8">
        <f t="shared" si="82"/>
        <v>42508.291550925926</v>
      </c>
      <c r="T1323" s="8">
        <f t="shared" si="83"/>
        <v>42538.291550925926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f t="shared" si="80"/>
        <v>110.05454545454545</v>
      </c>
      <c r="P1324">
        <f t="shared" si="81"/>
        <v>31.44</v>
      </c>
      <c r="Q1324" t="s">
        <v>8319</v>
      </c>
      <c r="R1324" t="s">
        <v>8355</v>
      </c>
      <c r="S1324" s="8">
        <f t="shared" si="82"/>
        <v>41726.462754629625</v>
      </c>
      <c r="T1324" s="8">
        <f t="shared" si="83"/>
        <v>41758.462754629625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f t="shared" si="80"/>
        <v>407.7</v>
      </c>
      <c r="P1325">
        <f t="shared" si="81"/>
        <v>81.95</v>
      </c>
      <c r="Q1325" t="s">
        <v>8319</v>
      </c>
      <c r="R1325" t="s">
        <v>8355</v>
      </c>
      <c r="S1325" s="8">
        <f t="shared" si="82"/>
        <v>42184.624675925923</v>
      </c>
      <c r="T1325" s="8">
        <f t="shared" si="83"/>
        <v>42227.833333333328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f t="shared" si="80"/>
        <v>223.92500000000001</v>
      </c>
      <c r="P1326">
        <f t="shared" si="81"/>
        <v>58.93</v>
      </c>
      <c r="Q1326" t="s">
        <v>8319</v>
      </c>
      <c r="R1326" t="s">
        <v>8355</v>
      </c>
      <c r="S1326" s="8">
        <f t="shared" si="82"/>
        <v>42767.551712962959</v>
      </c>
      <c r="T1326" s="8">
        <f t="shared" si="83"/>
        <v>42808.75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f t="shared" si="80"/>
        <v>303.80111428571428</v>
      </c>
      <c r="P1327">
        <f t="shared" si="81"/>
        <v>157.29</v>
      </c>
      <c r="Q1327" t="s">
        <v>8319</v>
      </c>
      <c r="R1327" t="s">
        <v>8355</v>
      </c>
      <c r="S1327" s="8">
        <f t="shared" si="82"/>
        <v>41074.987858796296</v>
      </c>
      <c r="T1327" s="8">
        <f t="shared" si="83"/>
        <v>41104.987858796296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f t="shared" si="80"/>
        <v>141.3251043268175</v>
      </c>
      <c r="P1328">
        <f t="shared" si="81"/>
        <v>55.76</v>
      </c>
      <c r="Q1328" t="s">
        <v>8319</v>
      </c>
      <c r="R1328" t="s">
        <v>8355</v>
      </c>
      <c r="S1328" s="8">
        <f t="shared" si="82"/>
        <v>42564.631076388891</v>
      </c>
      <c r="T1328" s="8">
        <f t="shared" si="83"/>
        <v>42604.040972222225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f t="shared" si="80"/>
        <v>2790.6363636363635</v>
      </c>
      <c r="P1329">
        <f t="shared" si="81"/>
        <v>83.8</v>
      </c>
      <c r="Q1329" t="s">
        <v>8319</v>
      </c>
      <c r="R1329" t="s">
        <v>8355</v>
      </c>
      <c r="S1329" s="8">
        <f t="shared" si="82"/>
        <v>42704.085810185185</v>
      </c>
      <c r="T1329" s="8">
        <f t="shared" si="83"/>
        <v>42737.707638888889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f t="shared" si="80"/>
        <v>171.76130000000001</v>
      </c>
      <c r="P1330">
        <f t="shared" si="81"/>
        <v>58.42</v>
      </c>
      <c r="Q1330" t="s">
        <v>8319</v>
      </c>
      <c r="R1330" t="s">
        <v>8355</v>
      </c>
      <c r="S1330" s="8">
        <f t="shared" si="82"/>
        <v>41981.893171296295</v>
      </c>
      <c r="T1330" s="8">
        <f t="shared" si="83"/>
        <v>42012.893171296295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f t="shared" si="80"/>
        <v>101.01333333333334</v>
      </c>
      <c r="P1331">
        <f t="shared" si="81"/>
        <v>270.57</v>
      </c>
      <c r="Q1331" t="s">
        <v>8319</v>
      </c>
      <c r="R1331" t="s">
        <v>8355</v>
      </c>
      <c r="S1331" s="8">
        <f t="shared" si="82"/>
        <v>41143.56821759259</v>
      </c>
      <c r="T1331" s="8">
        <f t="shared" si="83"/>
        <v>41173.56821759259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f t="shared" si="80"/>
        <v>102</v>
      </c>
      <c r="P1332">
        <f t="shared" si="81"/>
        <v>107.1</v>
      </c>
      <c r="Q1332" t="s">
        <v>8319</v>
      </c>
      <c r="R1332" t="s">
        <v>8355</v>
      </c>
      <c r="S1332" s="8">
        <f t="shared" si="82"/>
        <v>41730.458472222221</v>
      </c>
      <c r="T1332" s="8">
        <f t="shared" si="83"/>
        <v>41758.958333333336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f t="shared" si="80"/>
        <v>169.76511744127936</v>
      </c>
      <c r="P1333">
        <f t="shared" si="81"/>
        <v>47.18</v>
      </c>
      <c r="Q1333" t="s">
        <v>8319</v>
      </c>
      <c r="R1333" t="s">
        <v>8355</v>
      </c>
      <c r="S1333" s="8">
        <f t="shared" si="82"/>
        <v>42453.24726851852</v>
      </c>
      <c r="T1333" s="8">
        <f t="shared" si="83"/>
        <v>42490.25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f t="shared" si="80"/>
        <v>114.53400000000001</v>
      </c>
      <c r="P1334">
        <f t="shared" si="81"/>
        <v>120.31</v>
      </c>
      <c r="Q1334" t="s">
        <v>8319</v>
      </c>
      <c r="R1334" t="s">
        <v>8355</v>
      </c>
      <c r="S1334" s="8">
        <f t="shared" si="82"/>
        <v>42211.74454861111</v>
      </c>
      <c r="T1334" s="8">
        <f t="shared" si="83"/>
        <v>42241.74454861111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f t="shared" si="80"/>
        <v>877.6</v>
      </c>
      <c r="P1335">
        <f t="shared" si="81"/>
        <v>27.6</v>
      </c>
      <c r="Q1335" t="s">
        <v>8319</v>
      </c>
      <c r="R1335" t="s">
        <v>8355</v>
      </c>
      <c r="S1335" s="8">
        <f t="shared" si="82"/>
        <v>41902.624432870369</v>
      </c>
      <c r="T1335" s="8">
        <f t="shared" si="83"/>
        <v>41932.624432870369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f t="shared" si="80"/>
        <v>105.38666666666667</v>
      </c>
      <c r="P1336">
        <f t="shared" si="81"/>
        <v>205.3</v>
      </c>
      <c r="Q1336" t="s">
        <v>8319</v>
      </c>
      <c r="R1336" t="s">
        <v>8355</v>
      </c>
      <c r="S1336" s="8">
        <f t="shared" si="82"/>
        <v>42279.542372685188</v>
      </c>
      <c r="T1336" s="8">
        <f t="shared" si="83"/>
        <v>42339.584039351852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f t="shared" si="80"/>
        <v>188.39999999999998</v>
      </c>
      <c r="P1337">
        <f t="shared" si="81"/>
        <v>35.549999999999997</v>
      </c>
      <c r="Q1337" t="s">
        <v>8319</v>
      </c>
      <c r="R1337" t="s">
        <v>8355</v>
      </c>
      <c r="S1337" s="8">
        <f t="shared" si="82"/>
        <v>42273.634305555555</v>
      </c>
      <c r="T1337" s="8">
        <f t="shared" si="83"/>
        <v>42300.208333333328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f t="shared" si="80"/>
        <v>143.65230769230772</v>
      </c>
      <c r="P1338">
        <f t="shared" si="81"/>
        <v>74.64</v>
      </c>
      <c r="Q1338" t="s">
        <v>8319</v>
      </c>
      <c r="R1338" t="s">
        <v>8355</v>
      </c>
      <c r="S1338" s="8">
        <f t="shared" si="82"/>
        <v>42250.91715277778</v>
      </c>
      <c r="T1338" s="8">
        <f t="shared" si="83"/>
        <v>42287.791666666672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f t="shared" si="80"/>
        <v>145.88</v>
      </c>
      <c r="P1339">
        <f t="shared" si="81"/>
        <v>47.06</v>
      </c>
      <c r="Q1339" t="s">
        <v>8319</v>
      </c>
      <c r="R1339" t="s">
        <v>8355</v>
      </c>
      <c r="S1339" s="8">
        <f t="shared" si="82"/>
        <v>42115.497546296298</v>
      </c>
      <c r="T1339" s="8">
        <f t="shared" si="83"/>
        <v>42145.497546296298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f t="shared" si="80"/>
        <v>131.184</v>
      </c>
      <c r="P1340">
        <f t="shared" si="81"/>
        <v>26.59</v>
      </c>
      <c r="Q1340" t="s">
        <v>8319</v>
      </c>
      <c r="R1340" t="s">
        <v>8355</v>
      </c>
      <c r="S1340" s="8">
        <f t="shared" si="82"/>
        <v>42689.49324074074</v>
      </c>
      <c r="T1340" s="8">
        <f t="shared" si="83"/>
        <v>42734.49324074074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f t="shared" si="80"/>
        <v>113.99999999999999</v>
      </c>
      <c r="P1341">
        <f t="shared" si="81"/>
        <v>36.770000000000003</v>
      </c>
      <c r="Q1341" t="s">
        <v>8319</v>
      </c>
      <c r="R1341" t="s">
        <v>8355</v>
      </c>
      <c r="S1341" s="8">
        <f t="shared" si="82"/>
        <v>42692.006550925929</v>
      </c>
      <c r="T1341" s="8">
        <f t="shared" si="83"/>
        <v>42706.006550925929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f t="shared" si="80"/>
        <v>1379.4206249999997</v>
      </c>
      <c r="P1342">
        <f t="shared" si="81"/>
        <v>31.82</v>
      </c>
      <c r="Q1342" t="s">
        <v>8319</v>
      </c>
      <c r="R1342" t="s">
        <v>8355</v>
      </c>
      <c r="S1342" s="8">
        <f t="shared" si="82"/>
        <v>41144.171550925923</v>
      </c>
      <c r="T1342" s="8">
        <f t="shared" si="83"/>
        <v>41165.171550925923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f t="shared" si="80"/>
        <v>956</v>
      </c>
      <c r="P1343">
        <f t="shared" si="81"/>
        <v>27.58</v>
      </c>
      <c r="Q1343" t="s">
        <v>8319</v>
      </c>
      <c r="R1343" t="s">
        <v>8355</v>
      </c>
      <c r="S1343" s="8">
        <f t="shared" si="82"/>
        <v>42658.560277777782</v>
      </c>
      <c r="T1343" s="8">
        <f t="shared" si="83"/>
        <v>42683.601944444439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f t="shared" si="80"/>
        <v>112.00000000000001</v>
      </c>
      <c r="P1344">
        <f t="shared" si="81"/>
        <v>56</v>
      </c>
      <c r="Q1344" t="s">
        <v>8319</v>
      </c>
      <c r="R1344" t="s">
        <v>8355</v>
      </c>
      <c r="S1344" s="8">
        <f t="shared" si="82"/>
        <v>42128.378113425926</v>
      </c>
      <c r="T1344" s="8">
        <f t="shared" si="83"/>
        <v>42158.378113425926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f t="shared" si="80"/>
        <v>646.66666666666663</v>
      </c>
      <c r="P1345">
        <f t="shared" si="81"/>
        <v>21.56</v>
      </c>
      <c r="Q1345" t="s">
        <v>8319</v>
      </c>
      <c r="R1345" t="s">
        <v>8355</v>
      </c>
      <c r="S1345" s="8">
        <f t="shared" si="82"/>
        <v>42304.579409722224</v>
      </c>
      <c r="T1345" s="8">
        <f t="shared" si="83"/>
        <v>42334.621076388888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f t="shared" ref="O1346:O1409" si="84">E1346/D1346*100</f>
        <v>110.36948748510132</v>
      </c>
      <c r="P1346">
        <f t="shared" ref="P1346:P1409" si="85">ROUND(E1346/L1346,2)</f>
        <v>44.1</v>
      </c>
      <c r="Q1346" t="s">
        <v>8319</v>
      </c>
      <c r="R1346" t="s">
        <v>8355</v>
      </c>
      <c r="S1346" s="8">
        <f t="shared" ref="S1346:S1409" si="86">(J1346/86400)+25569+(-6/24)</f>
        <v>41953.716053240743</v>
      </c>
      <c r="T1346" s="8">
        <f t="shared" ref="T1346:T1409" si="87">(I1346/86400)+25569+(-6/24)</f>
        <v>41973.716053240743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f t="shared" si="84"/>
        <v>127.74000000000001</v>
      </c>
      <c r="P1347">
        <f t="shared" si="85"/>
        <v>63.87</v>
      </c>
      <c r="Q1347" t="s">
        <v>8319</v>
      </c>
      <c r="R1347" t="s">
        <v>8355</v>
      </c>
      <c r="S1347" s="8">
        <f t="shared" si="86"/>
        <v>42108.288449074069</v>
      </c>
      <c r="T1347" s="8">
        <f t="shared" si="87"/>
        <v>42138.288449074069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f t="shared" si="84"/>
        <v>157.9</v>
      </c>
      <c r="P1348">
        <f t="shared" si="85"/>
        <v>38.99</v>
      </c>
      <c r="Q1348" t="s">
        <v>8319</v>
      </c>
      <c r="R1348" t="s">
        <v>8355</v>
      </c>
      <c r="S1348" s="8">
        <f t="shared" si="86"/>
        <v>42523.855462962965</v>
      </c>
      <c r="T1348" s="8">
        <f t="shared" si="87"/>
        <v>42551.166666666672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f t="shared" si="84"/>
        <v>114.66525000000001</v>
      </c>
      <c r="P1349">
        <f t="shared" si="85"/>
        <v>80.19</v>
      </c>
      <c r="Q1349" t="s">
        <v>8319</v>
      </c>
      <c r="R1349" t="s">
        <v>8355</v>
      </c>
      <c r="S1349" s="8">
        <f t="shared" si="86"/>
        <v>42217.919293981482</v>
      </c>
      <c r="T1349" s="8">
        <f t="shared" si="87"/>
        <v>42245.919293981482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f t="shared" si="84"/>
        <v>137.00934579439252</v>
      </c>
      <c r="P1350">
        <f t="shared" si="85"/>
        <v>34.9</v>
      </c>
      <c r="Q1350" t="s">
        <v>8319</v>
      </c>
      <c r="R1350" t="s">
        <v>8355</v>
      </c>
      <c r="S1350" s="8">
        <f t="shared" si="86"/>
        <v>42493.811793981484</v>
      </c>
      <c r="T1350" s="8">
        <f t="shared" si="87"/>
        <v>42518.811793981484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f t="shared" si="84"/>
        <v>354.62</v>
      </c>
      <c r="P1351">
        <f t="shared" si="85"/>
        <v>89.1</v>
      </c>
      <c r="Q1351" t="s">
        <v>8319</v>
      </c>
      <c r="R1351" t="s">
        <v>8355</v>
      </c>
      <c r="S1351" s="8">
        <f t="shared" si="86"/>
        <v>41667.573287037041</v>
      </c>
      <c r="T1351" s="8">
        <f t="shared" si="87"/>
        <v>41697.708333333336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f t="shared" si="84"/>
        <v>106.02150537634409</v>
      </c>
      <c r="P1352">
        <f t="shared" si="85"/>
        <v>39.44</v>
      </c>
      <c r="Q1352" t="s">
        <v>8319</v>
      </c>
      <c r="R1352" t="s">
        <v>8355</v>
      </c>
      <c r="S1352" s="8">
        <f t="shared" si="86"/>
        <v>42612.406493055554</v>
      </c>
      <c r="T1352" s="8">
        <f t="shared" si="87"/>
        <v>42642.406493055554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f t="shared" si="84"/>
        <v>100</v>
      </c>
      <c r="P1353">
        <f t="shared" si="85"/>
        <v>136.9</v>
      </c>
      <c r="Q1353" t="s">
        <v>8319</v>
      </c>
      <c r="R1353" t="s">
        <v>8355</v>
      </c>
      <c r="S1353" s="8">
        <f t="shared" si="86"/>
        <v>42037.700937500005</v>
      </c>
      <c r="T1353" s="8">
        <f t="shared" si="87"/>
        <v>42072.659270833334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f t="shared" si="84"/>
        <v>187.3</v>
      </c>
      <c r="P1354">
        <f t="shared" si="85"/>
        <v>37.46</v>
      </c>
      <c r="Q1354" t="s">
        <v>8319</v>
      </c>
      <c r="R1354" t="s">
        <v>8355</v>
      </c>
      <c r="S1354" s="8">
        <f t="shared" si="86"/>
        <v>42636.364745370374</v>
      </c>
      <c r="T1354" s="8">
        <f t="shared" si="87"/>
        <v>42658.791666666672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f t="shared" si="84"/>
        <v>166.2</v>
      </c>
      <c r="P1355">
        <f t="shared" si="85"/>
        <v>31.96</v>
      </c>
      <c r="Q1355" t="s">
        <v>8319</v>
      </c>
      <c r="R1355" t="s">
        <v>8355</v>
      </c>
      <c r="S1355" s="8">
        <f t="shared" si="86"/>
        <v>42639.299479166672</v>
      </c>
      <c r="T1355" s="8">
        <f t="shared" si="87"/>
        <v>42655.299479166672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f t="shared" si="84"/>
        <v>101.72910662824208</v>
      </c>
      <c r="P1356">
        <f t="shared" si="85"/>
        <v>25.21</v>
      </c>
      <c r="Q1356" t="s">
        <v>8319</v>
      </c>
      <c r="R1356" t="s">
        <v>8355</v>
      </c>
      <c r="S1356" s="8">
        <f t="shared" si="86"/>
        <v>41989.663136574076</v>
      </c>
      <c r="T1356" s="8">
        <f t="shared" si="87"/>
        <v>42019.663136574076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f t="shared" si="84"/>
        <v>164</v>
      </c>
      <c r="P1357">
        <f t="shared" si="85"/>
        <v>10.039999999999999</v>
      </c>
      <c r="Q1357" t="s">
        <v>8319</v>
      </c>
      <c r="R1357" t="s">
        <v>8355</v>
      </c>
      <c r="S1357" s="8">
        <f t="shared" si="86"/>
        <v>42024.61513888889</v>
      </c>
      <c r="T1357" s="8">
        <f t="shared" si="87"/>
        <v>42054.61513888889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f t="shared" si="84"/>
        <v>105.66666666666666</v>
      </c>
      <c r="P1358">
        <f t="shared" si="85"/>
        <v>45.94</v>
      </c>
      <c r="Q1358" t="s">
        <v>8319</v>
      </c>
      <c r="R1358" t="s">
        <v>8355</v>
      </c>
      <c r="S1358" s="8">
        <f t="shared" si="86"/>
        <v>42102.910578703704</v>
      </c>
      <c r="T1358" s="8">
        <f t="shared" si="87"/>
        <v>42162.910578703704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f t="shared" si="84"/>
        <v>102.89999999999999</v>
      </c>
      <c r="P1359">
        <f t="shared" si="85"/>
        <v>85.75</v>
      </c>
      <c r="Q1359" t="s">
        <v>8319</v>
      </c>
      <c r="R1359" t="s">
        <v>8356</v>
      </c>
      <c r="S1359" s="8">
        <f t="shared" si="86"/>
        <v>41542.708449074074</v>
      </c>
      <c r="T1359" s="8">
        <f t="shared" si="87"/>
        <v>41572.708449074074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f t="shared" si="84"/>
        <v>106.80000000000001</v>
      </c>
      <c r="P1360">
        <f t="shared" si="85"/>
        <v>267</v>
      </c>
      <c r="Q1360" t="s">
        <v>8319</v>
      </c>
      <c r="R1360" t="s">
        <v>8356</v>
      </c>
      <c r="S1360" s="8">
        <f t="shared" si="86"/>
        <v>42207.496678240743</v>
      </c>
      <c r="T1360" s="8">
        <f t="shared" si="87"/>
        <v>42237.496678240743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f t="shared" si="84"/>
        <v>104.59625</v>
      </c>
      <c r="P1361">
        <f t="shared" si="85"/>
        <v>373.56</v>
      </c>
      <c r="Q1361" t="s">
        <v>8319</v>
      </c>
      <c r="R1361" t="s">
        <v>8356</v>
      </c>
      <c r="S1361" s="8">
        <f t="shared" si="86"/>
        <v>42222.372766203705</v>
      </c>
      <c r="T1361" s="8">
        <f t="shared" si="87"/>
        <v>42251.375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f t="shared" si="84"/>
        <v>103.42857142857143</v>
      </c>
      <c r="P1362">
        <f t="shared" si="85"/>
        <v>174.04</v>
      </c>
      <c r="Q1362" t="s">
        <v>8319</v>
      </c>
      <c r="R1362" t="s">
        <v>8356</v>
      </c>
      <c r="S1362" s="8">
        <f t="shared" si="86"/>
        <v>42312.77542824074</v>
      </c>
      <c r="T1362" s="8">
        <f t="shared" si="87"/>
        <v>42347.040972222225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f t="shared" si="84"/>
        <v>123.14285714285715</v>
      </c>
      <c r="P1363">
        <f t="shared" si="85"/>
        <v>93.7</v>
      </c>
      <c r="Q1363" t="s">
        <v>8319</v>
      </c>
      <c r="R1363" t="s">
        <v>8356</v>
      </c>
      <c r="S1363" s="8">
        <f t="shared" si="86"/>
        <v>42083.645532407405</v>
      </c>
      <c r="T1363" s="8">
        <f t="shared" si="87"/>
        <v>42128.645532407405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f t="shared" si="84"/>
        <v>159.29509999999999</v>
      </c>
      <c r="P1364">
        <f t="shared" si="85"/>
        <v>77.33</v>
      </c>
      <c r="Q1364" t="s">
        <v>8319</v>
      </c>
      <c r="R1364" t="s">
        <v>8356</v>
      </c>
      <c r="S1364" s="8">
        <f t="shared" si="86"/>
        <v>42235.514340277776</v>
      </c>
      <c r="T1364" s="8">
        <f t="shared" si="87"/>
        <v>42272.625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f t="shared" si="84"/>
        <v>110.66666666666667</v>
      </c>
      <c r="P1365">
        <f t="shared" si="85"/>
        <v>92.22</v>
      </c>
      <c r="Q1365" t="s">
        <v>8319</v>
      </c>
      <c r="R1365" t="s">
        <v>8356</v>
      </c>
      <c r="S1365" s="8">
        <f t="shared" si="86"/>
        <v>42380.676111111112</v>
      </c>
      <c r="T1365" s="8">
        <f t="shared" si="87"/>
        <v>42410.676111111112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f t="shared" si="84"/>
        <v>170.70000000000002</v>
      </c>
      <c r="P1366">
        <f t="shared" si="85"/>
        <v>60.96</v>
      </c>
      <c r="Q1366" t="s">
        <v>8319</v>
      </c>
      <c r="R1366" t="s">
        <v>8356</v>
      </c>
      <c r="S1366" s="8">
        <f t="shared" si="86"/>
        <v>42275.33871527778</v>
      </c>
      <c r="T1366" s="8">
        <f t="shared" si="87"/>
        <v>42317.35555555555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f t="shared" si="84"/>
        <v>125.125</v>
      </c>
      <c r="P1367">
        <f t="shared" si="85"/>
        <v>91</v>
      </c>
      <c r="Q1367" t="s">
        <v>8319</v>
      </c>
      <c r="R1367" t="s">
        <v>8356</v>
      </c>
      <c r="S1367" s="8">
        <f t="shared" si="86"/>
        <v>42318.785833333328</v>
      </c>
      <c r="T1367" s="8">
        <f t="shared" si="87"/>
        <v>42378.785833333328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f t="shared" si="84"/>
        <v>112.29714285714284</v>
      </c>
      <c r="P1368">
        <f t="shared" si="85"/>
        <v>149.44</v>
      </c>
      <c r="Q1368" t="s">
        <v>8317</v>
      </c>
      <c r="R1368" t="s">
        <v>8357</v>
      </c>
      <c r="S1368" s="8">
        <f t="shared" si="86"/>
        <v>41899.044942129629</v>
      </c>
      <c r="T1368" s="8">
        <f t="shared" si="87"/>
        <v>41928.040972222225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f t="shared" si="84"/>
        <v>350.84462500000001</v>
      </c>
      <c r="P1369">
        <f t="shared" si="85"/>
        <v>71.239999999999995</v>
      </c>
      <c r="Q1369" t="s">
        <v>8317</v>
      </c>
      <c r="R1369" t="s">
        <v>8357</v>
      </c>
      <c r="S1369" s="8">
        <f t="shared" si="86"/>
        <v>41391.532905092594</v>
      </c>
      <c r="T1369" s="8">
        <f t="shared" si="87"/>
        <v>41421.040972222225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f t="shared" si="84"/>
        <v>233.21535</v>
      </c>
      <c r="P1370">
        <f t="shared" si="85"/>
        <v>44.46</v>
      </c>
      <c r="Q1370" t="s">
        <v>8317</v>
      </c>
      <c r="R1370" t="s">
        <v>8357</v>
      </c>
      <c r="S1370" s="8">
        <f t="shared" si="86"/>
        <v>42512.448217592595</v>
      </c>
      <c r="T1370" s="8">
        <f t="shared" si="87"/>
        <v>42572.448217592595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f t="shared" si="84"/>
        <v>101.60599999999999</v>
      </c>
      <c r="P1371">
        <f t="shared" si="85"/>
        <v>164.94</v>
      </c>
      <c r="Q1371" t="s">
        <v>8317</v>
      </c>
      <c r="R1371" t="s">
        <v>8357</v>
      </c>
      <c r="S1371" s="8">
        <f t="shared" si="86"/>
        <v>42611.899780092594</v>
      </c>
      <c r="T1371" s="8">
        <f t="shared" si="87"/>
        <v>42646.915972222225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f t="shared" si="84"/>
        <v>153.90035000000003</v>
      </c>
      <c r="P1372">
        <f t="shared" si="85"/>
        <v>84.87</v>
      </c>
      <c r="Q1372" t="s">
        <v>8317</v>
      </c>
      <c r="R1372" t="s">
        <v>8357</v>
      </c>
      <c r="S1372" s="8">
        <f t="shared" si="86"/>
        <v>41827.979490740741</v>
      </c>
      <c r="T1372" s="8">
        <f t="shared" si="87"/>
        <v>41859.833333333336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f t="shared" si="84"/>
        <v>100.7161125319693</v>
      </c>
      <c r="P1373">
        <f t="shared" si="85"/>
        <v>53.95</v>
      </c>
      <c r="Q1373" t="s">
        <v>8317</v>
      </c>
      <c r="R1373" t="s">
        <v>8357</v>
      </c>
      <c r="S1373" s="8">
        <f t="shared" si="86"/>
        <v>41780.495254629626</v>
      </c>
      <c r="T1373" s="8">
        <f t="shared" si="87"/>
        <v>41810.667361111111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f t="shared" si="84"/>
        <v>131.38181818181818</v>
      </c>
      <c r="P1374">
        <f t="shared" si="85"/>
        <v>50.53</v>
      </c>
      <c r="Q1374" t="s">
        <v>8317</v>
      </c>
      <c r="R1374" t="s">
        <v>8357</v>
      </c>
      <c r="S1374" s="8">
        <f t="shared" si="86"/>
        <v>41431.812037037038</v>
      </c>
      <c r="T1374" s="8">
        <f t="shared" si="87"/>
        <v>41468.5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f t="shared" si="84"/>
        <v>102.24133333333334</v>
      </c>
      <c r="P1375">
        <f t="shared" si="85"/>
        <v>108</v>
      </c>
      <c r="Q1375" t="s">
        <v>8317</v>
      </c>
      <c r="R1375" t="s">
        <v>8357</v>
      </c>
      <c r="S1375" s="8">
        <f t="shared" si="86"/>
        <v>42322.403749999998</v>
      </c>
      <c r="T1375" s="8">
        <f t="shared" si="87"/>
        <v>42362.403749999998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f t="shared" si="84"/>
        <v>116.35599999999999</v>
      </c>
      <c r="P1376">
        <f t="shared" si="85"/>
        <v>95.37</v>
      </c>
      <c r="Q1376" t="s">
        <v>8317</v>
      </c>
      <c r="R1376" t="s">
        <v>8357</v>
      </c>
      <c r="S1376" s="8">
        <f t="shared" si="86"/>
        <v>42629.405046296291</v>
      </c>
      <c r="T1376" s="8">
        <f t="shared" si="87"/>
        <v>42657.708333333328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f t="shared" si="84"/>
        <v>264.62241666666665</v>
      </c>
      <c r="P1377">
        <f t="shared" si="85"/>
        <v>57.63</v>
      </c>
      <c r="Q1377" t="s">
        <v>8317</v>
      </c>
      <c r="R1377" t="s">
        <v>8357</v>
      </c>
      <c r="S1377" s="8">
        <f t="shared" si="86"/>
        <v>42387.148472222223</v>
      </c>
      <c r="T1377" s="8">
        <f t="shared" si="87"/>
        <v>42421.148472222223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f t="shared" si="84"/>
        <v>119.98010000000001</v>
      </c>
      <c r="P1378">
        <f t="shared" si="85"/>
        <v>64.16</v>
      </c>
      <c r="Q1378" t="s">
        <v>8317</v>
      </c>
      <c r="R1378" t="s">
        <v>8357</v>
      </c>
      <c r="S1378" s="8">
        <f t="shared" si="86"/>
        <v>42255.083252314813</v>
      </c>
      <c r="T1378" s="8">
        <f t="shared" si="87"/>
        <v>42285.083252314813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f t="shared" si="84"/>
        <v>120.10400000000001</v>
      </c>
      <c r="P1379">
        <f t="shared" si="85"/>
        <v>92.39</v>
      </c>
      <c r="Q1379" t="s">
        <v>8317</v>
      </c>
      <c r="R1379" t="s">
        <v>8357</v>
      </c>
      <c r="S1379" s="8">
        <f t="shared" si="86"/>
        <v>41934.664918981478</v>
      </c>
      <c r="T1379" s="8">
        <f t="shared" si="87"/>
        <v>41979.706585648149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f t="shared" si="84"/>
        <v>103.58333333333334</v>
      </c>
      <c r="P1380">
        <f t="shared" si="85"/>
        <v>125.98</v>
      </c>
      <c r="Q1380" t="s">
        <v>8317</v>
      </c>
      <c r="R1380" t="s">
        <v>8357</v>
      </c>
      <c r="S1380" s="8">
        <f t="shared" si="86"/>
        <v>42465.346585648149</v>
      </c>
      <c r="T1380" s="8">
        <f t="shared" si="87"/>
        <v>42493.708333333328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f t="shared" si="84"/>
        <v>108.83333333333334</v>
      </c>
      <c r="P1381">
        <f t="shared" si="85"/>
        <v>94.64</v>
      </c>
      <c r="Q1381" t="s">
        <v>8317</v>
      </c>
      <c r="R1381" t="s">
        <v>8357</v>
      </c>
      <c r="S1381" s="8">
        <f t="shared" si="86"/>
        <v>42417.781180555554</v>
      </c>
      <c r="T1381" s="8">
        <f t="shared" si="87"/>
        <v>42477.73951388889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f t="shared" si="84"/>
        <v>118.12400000000001</v>
      </c>
      <c r="P1382">
        <f t="shared" si="85"/>
        <v>170.7</v>
      </c>
      <c r="Q1382" t="s">
        <v>8317</v>
      </c>
      <c r="R1382" t="s">
        <v>8357</v>
      </c>
      <c r="S1382" s="8">
        <f t="shared" si="86"/>
        <v>42655.215891203705</v>
      </c>
      <c r="T1382" s="8">
        <f t="shared" si="87"/>
        <v>42685.257557870369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f t="shared" si="84"/>
        <v>1462</v>
      </c>
      <c r="P1383">
        <f t="shared" si="85"/>
        <v>40.76</v>
      </c>
      <c r="Q1383" t="s">
        <v>8319</v>
      </c>
      <c r="R1383" t="s">
        <v>8349</v>
      </c>
      <c r="S1383" s="8">
        <f t="shared" si="86"/>
        <v>41493.293958333335</v>
      </c>
      <c r="T1383" s="8">
        <f t="shared" si="87"/>
        <v>41523.541666666664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f t="shared" si="84"/>
        <v>252.54</v>
      </c>
      <c r="P1384">
        <f t="shared" si="85"/>
        <v>68.25</v>
      </c>
      <c r="Q1384" t="s">
        <v>8319</v>
      </c>
      <c r="R1384" t="s">
        <v>8349</v>
      </c>
      <c r="S1384" s="8">
        <f t="shared" si="86"/>
        <v>42704.607094907406</v>
      </c>
      <c r="T1384" s="8">
        <f t="shared" si="87"/>
        <v>42764.607094907406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f t="shared" si="84"/>
        <v>140.05000000000001</v>
      </c>
      <c r="P1385">
        <f t="shared" si="85"/>
        <v>95.49</v>
      </c>
      <c r="Q1385" t="s">
        <v>8319</v>
      </c>
      <c r="R1385" t="s">
        <v>8349</v>
      </c>
      <c r="S1385" s="8">
        <f t="shared" si="86"/>
        <v>41944.58898148148</v>
      </c>
      <c r="T1385" s="8">
        <f t="shared" si="87"/>
        <v>42004.630648148144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f t="shared" si="84"/>
        <v>296.87520259319291</v>
      </c>
      <c r="P1386">
        <f t="shared" si="85"/>
        <v>7.19</v>
      </c>
      <c r="Q1386" t="s">
        <v>8319</v>
      </c>
      <c r="R1386" t="s">
        <v>8349</v>
      </c>
      <c r="S1386" s="8">
        <f t="shared" si="86"/>
        <v>42199.07707175926</v>
      </c>
      <c r="T1386" s="8">
        <f t="shared" si="87"/>
        <v>42231.07707175926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f t="shared" si="84"/>
        <v>144.54249999999999</v>
      </c>
      <c r="P1387">
        <f t="shared" si="85"/>
        <v>511.65</v>
      </c>
      <c r="Q1387" t="s">
        <v>8319</v>
      </c>
      <c r="R1387" t="s">
        <v>8349</v>
      </c>
      <c r="S1387" s="8">
        <f t="shared" si="86"/>
        <v>42745.494618055556</v>
      </c>
      <c r="T1387" s="8">
        <f t="shared" si="87"/>
        <v>42795.494618055556</v>
      </c>
    </row>
    <row r="1388" spans="1:20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f t="shared" si="84"/>
        <v>105.745</v>
      </c>
      <c r="P1388">
        <f t="shared" si="85"/>
        <v>261.75</v>
      </c>
      <c r="Q1388" t="s">
        <v>8319</v>
      </c>
      <c r="R1388" t="s">
        <v>8349</v>
      </c>
      <c r="S1388" s="8">
        <f t="shared" si="86"/>
        <v>42452.329988425925</v>
      </c>
      <c r="T1388" s="8">
        <f t="shared" si="87"/>
        <v>42482.329988425925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f t="shared" si="84"/>
        <v>493.21000000000004</v>
      </c>
      <c r="P1389">
        <f t="shared" si="85"/>
        <v>69.760000000000005</v>
      </c>
      <c r="Q1389" t="s">
        <v>8319</v>
      </c>
      <c r="R1389" t="s">
        <v>8349</v>
      </c>
      <c r="S1389" s="8">
        <f t="shared" si="86"/>
        <v>42198.426655092597</v>
      </c>
      <c r="T1389" s="8">
        <f t="shared" si="87"/>
        <v>42223.426655092597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f t="shared" si="84"/>
        <v>201.82666666666668</v>
      </c>
      <c r="P1390">
        <f t="shared" si="85"/>
        <v>77.23</v>
      </c>
      <c r="Q1390" t="s">
        <v>8319</v>
      </c>
      <c r="R1390" t="s">
        <v>8349</v>
      </c>
      <c r="S1390" s="8">
        <f t="shared" si="86"/>
        <v>42333.34993055556</v>
      </c>
      <c r="T1390" s="8">
        <f t="shared" si="87"/>
        <v>42368.34993055556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f t="shared" si="84"/>
        <v>104.44</v>
      </c>
      <c r="P1391">
        <f t="shared" si="85"/>
        <v>340.57</v>
      </c>
      <c r="Q1391" t="s">
        <v>8319</v>
      </c>
      <c r="R1391" t="s">
        <v>8349</v>
      </c>
      <c r="S1391" s="8">
        <f t="shared" si="86"/>
        <v>42094.990706018521</v>
      </c>
      <c r="T1391" s="8">
        <f t="shared" si="87"/>
        <v>42124.990706018521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f t="shared" si="84"/>
        <v>170.29262962962963</v>
      </c>
      <c r="P1392">
        <f t="shared" si="85"/>
        <v>67.42</v>
      </c>
      <c r="Q1392" t="s">
        <v>8319</v>
      </c>
      <c r="R1392" t="s">
        <v>8349</v>
      </c>
      <c r="S1392" s="8">
        <f t="shared" si="86"/>
        <v>41351.291377314818</v>
      </c>
      <c r="T1392" s="8">
        <f t="shared" si="87"/>
        <v>41386.291377314818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f t="shared" si="84"/>
        <v>104.30333333333333</v>
      </c>
      <c r="P1393">
        <f t="shared" si="85"/>
        <v>845.7</v>
      </c>
      <c r="Q1393" t="s">
        <v>8319</v>
      </c>
      <c r="R1393" t="s">
        <v>8349</v>
      </c>
      <c r="S1393" s="8">
        <f t="shared" si="86"/>
        <v>41872.275717592594</v>
      </c>
      <c r="T1393" s="8">
        <f t="shared" si="87"/>
        <v>41929.916666666664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f t="shared" si="84"/>
        <v>118.25000000000001</v>
      </c>
      <c r="P1394">
        <f t="shared" si="85"/>
        <v>97.19</v>
      </c>
      <c r="Q1394" t="s">
        <v>8319</v>
      </c>
      <c r="R1394" t="s">
        <v>8349</v>
      </c>
      <c r="S1394" s="8">
        <f t="shared" si="86"/>
        <v>41389.558194444442</v>
      </c>
      <c r="T1394" s="8">
        <f t="shared" si="87"/>
        <v>41421.75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f t="shared" si="84"/>
        <v>107.538</v>
      </c>
      <c r="P1395">
        <f t="shared" si="85"/>
        <v>451.84</v>
      </c>
      <c r="Q1395" t="s">
        <v>8319</v>
      </c>
      <c r="R1395" t="s">
        <v>8349</v>
      </c>
      <c r="S1395" s="8">
        <f t="shared" si="86"/>
        <v>42044.022847222222</v>
      </c>
      <c r="T1395" s="8">
        <f t="shared" si="87"/>
        <v>42103.981180555551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f t="shared" si="84"/>
        <v>2260300</v>
      </c>
      <c r="P1396">
        <f t="shared" si="85"/>
        <v>138.66999999999999</v>
      </c>
      <c r="Q1396" t="s">
        <v>8319</v>
      </c>
      <c r="R1396" t="s">
        <v>8349</v>
      </c>
      <c r="S1396" s="8">
        <f t="shared" si="86"/>
        <v>42626.418888888889</v>
      </c>
      <c r="T1396" s="8">
        <f t="shared" si="87"/>
        <v>42656.665972222225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f t="shared" si="84"/>
        <v>978.13466666666682</v>
      </c>
      <c r="P1397">
        <f t="shared" si="85"/>
        <v>21.64</v>
      </c>
      <c r="Q1397" t="s">
        <v>8319</v>
      </c>
      <c r="R1397" t="s">
        <v>8349</v>
      </c>
      <c r="S1397" s="8">
        <f t="shared" si="86"/>
        <v>41315.870949074073</v>
      </c>
      <c r="T1397" s="8">
        <f t="shared" si="87"/>
        <v>41346.583333333336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f t="shared" si="84"/>
        <v>122.9</v>
      </c>
      <c r="P1398">
        <f t="shared" si="85"/>
        <v>169.52</v>
      </c>
      <c r="Q1398" t="s">
        <v>8319</v>
      </c>
      <c r="R1398" t="s">
        <v>8349</v>
      </c>
      <c r="S1398" s="8">
        <f t="shared" si="86"/>
        <v>41722.416354166664</v>
      </c>
      <c r="T1398" s="8">
        <f t="shared" si="87"/>
        <v>41752.416354166664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f t="shared" si="84"/>
        <v>246.0608</v>
      </c>
      <c r="P1399">
        <f t="shared" si="85"/>
        <v>161.88</v>
      </c>
      <c r="Q1399" t="s">
        <v>8319</v>
      </c>
      <c r="R1399" t="s">
        <v>8349</v>
      </c>
      <c r="S1399" s="8">
        <f t="shared" si="86"/>
        <v>41611.667673611111</v>
      </c>
      <c r="T1399" s="8">
        <f t="shared" si="87"/>
        <v>41654.541666666664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f t="shared" si="84"/>
        <v>147.94</v>
      </c>
      <c r="P1400">
        <f t="shared" si="85"/>
        <v>493.13</v>
      </c>
      <c r="Q1400" t="s">
        <v>8319</v>
      </c>
      <c r="R1400" t="s">
        <v>8349</v>
      </c>
      <c r="S1400" s="8">
        <f t="shared" si="86"/>
        <v>42619.893564814818</v>
      </c>
      <c r="T1400" s="8">
        <f t="shared" si="87"/>
        <v>42679.893564814818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f t="shared" si="84"/>
        <v>384.09090909090907</v>
      </c>
      <c r="P1401">
        <f t="shared" si="85"/>
        <v>22.12</v>
      </c>
      <c r="Q1401" t="s">
        <v>8319</v>
      </c>
      <c r="R1401" t="s">
        <v>8349</v>
      </c>
      <c r="S1401" s="8">
        <f t="shared" si="86"/>
        <v>41719.637928240743</v>
      </c>
      <c r="T1401" s="8">
        <f t="shared" si="87"/>
        <v>41764.637928240743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f t="shared" si="84"/>
        <v>103.33333333333334</v>
      </c>
      <c r="P1402">
        <f t="shared" si="85"/>
        <v>18.239999999999998</v>
      </c>
      <c r="Q1402" t="s">
        <v>8319</v>
      </c>
      <c r="R1402" t="s">
        <v>8349</v>
      </c>
      <c r="S1402" s="8">
        <f t="shared" si="86"/>
        <v>42044.781851851847</v>
      </c>
      <c r="T1402" s="8">
        <f t="shared" si="87"/>
        <v>42074.74018518519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f t="shared" si="84"/>
        <v>105.28</v>
      </c>
      <c r="P1403">
        <f t="shared" si="85"/>
        <v>47</v>
      </c>
      <c r="Q1403" t="s">
        <v>8317</v>
      </c>
      <c r="R1403" t="s">
        <v>8318</v>
      </c>
      <c r="S1403" s="8">
        <f t="shared" si="86"/>
        <v>42018.69159722222</v>
      </c>
      <c r="T1403" s="8">
        <f t="shared" si="87"/>
        <v>42047.041666666672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f t="shared" si="84"/>
        <v>120</v>
      </c>
      <c r="P1404">
        <f t="shared" si="85"/>
        <v>66.67</v>
      </c>
      <c r="Q1404" t="s">
        <v>8317</v>
      </c>
      <c r="R1404" t="s">
        <v>8318</v>
      </c>
      <c r="S1404" s="8">
        <f t="shared" si="86"/>
        <v>42026.674976851849</v>
      </c>
      <c r="T1404" s="8">
        <f t="shared" si="87"/>
        <v>42051.957638888889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f t="shared" si="84"/>
        <v>114.5</v>
      </c>
      <c r="P1405">
        <f t="shared" si="85"/>
        <v>18.77</v>
      </c>
      <c r="Q1405" t="s">
        <v>8317</v>
      </c>
      <c r="R1405" t="s">
        <v>8318</v>
      </c>
      <c r="S1405" s="8">
        <f t="shared" si="86"/>
        <v>42103.285254629634</v>
      </c>
      <c r="T1405" s="8">
        <f t="shared" si="87"/>
        <v>42117.285254629634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f t="shared" si="84"/>
        <v>119</v>
      </c>
      <c r="P1406">
        <f t="shared" si="85"/>
        <v>66.11</v>
      </c>
      <c r="Q1406" t="s">
        <v>8317</v>
      </c>
      <c r="R1406" t="s">
        <v>8318</v>
      </c>
      <c r="S1406" s="8">
        <f t="shared" si="86"/>
        <v>41920.537534722222</v>
      </c>
      <c r="T1406" s="8">
        <f t="shared" si="87"/>
        <v>41941.537534722222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f t="shared" si="84"/>
        <v>104.67999999999999</v>
      </c>
      <c r="P1407">
        <f t="shared" si="85"/>
        <v>36.86</v>
      </c>
      <c r="Q1407" t="s">
        <v>8317</v>
      </c>
      <c r="R1407" t="s">
        <v>8318</v>
      </c>
      <c r="S1407" s="8">
        <f t="shared" si="86"/>
        <v>42557.939432870371</v>
      </c>
      <c r="T1407" s="8">
        <f t="shared" si="87"/>
        <v>42587.625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f t="shared" si="84"/>
        <v>117.83999999999999</v>
      </c>
      <c r="P1408">
        <f t="shared" si="85"/>
        <v>39.81</v>
      </c>
      <c r="Q1408" t="s">
        <v>8317</v>
      </c>
      <c r="R1408" t="s">
        <v>8318</v>
      </c>
      <c r="S1408" s="8">
        <f t="shared" si="86"/>
        <v>41815.319212962961</v>
      </c>
      <c r="T1408" s="8">
        <f t="shared" si="87"/>
        <v>41829.319212962961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f t="shared" si="84"/>
        <v>119.7</v>
      </c>
      <c r="P1409">
        <f t="shared" si="85"/>
        <v>31.5</v>
      </c>
      <c r="Q1409" t="s">
        <v>8317</v>
      </c>
      <c r="R1409" t="s">
        <v>8318</v>
      </c>
      <c r="S1409" s="8">
        <f t="shared" si="86"/>
        <v>41807.948518518519</v>
      </c>
      <c r="T1409" s="8">
        <f t="shared" si="87"/>
        <v>41837.948518518519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f t="shared" ref="O1410:O1473" si="88">E1410/D1410*100</f>
        <v>102.49999999999999</v>
      </c>
      <c r="P1410">
        <f t="shared" ref="P1410:P1473" si="89">ROUND(E1410/L1410,2)</f>
        <v>102.5</v>
      </c>
      <c r="Q1410" t="s">
        <v>8317</v>
      </c>
      <c r="R1410" t="s">
        <v>8318</v>
      </c>
      <c r="S1410" s="8">
        <f t="shared" ref="S1410:S1473" si="90">(J1410/86400)+25569+(-6/24)</f>
        <v>42550.451886574076</v>
      </c>
      <c r="T1410" s="8">
        <f t="shared" ref="T1410:T1473" si="91">(I1410/86400)+25569+(-6/24)</f>
        <v>42580.451886574076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f t="shared" si="88"/>
        <v>101.16666666666667</v>
      </c>
      <c r="P1411">
        <f t="shared" si="89"/>
        <v>126.46</v>
      </c>
      <c r="Q1411" t="s">
        <v>8317</v>
      </c>
      <c r="R1411" t="s">
        <v>8318</v>
      </c>
      <c r="S1411" s="8">
        <f t="shared" si="90"/>
        <v>42055.763124999998</v>
      </c>
      <c r="T1411" s="8">
        <f t="shared" si="91"/>
        <v>42074.916666666672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f t="shared" si="88"/>
        <v>105.33333333333333</v>
      </c>
      <c r="P1412">
        <f t="shared" si="89"/>
        <v>47.88</v>
      </c>
      <c r="Q1412" t="s">
        <v>8317</v>
      </c>
      <c r="R1412" t="s">
        <v>8318</v>
      </c>
      <c r="S1412" s="8">
        <f t="shared" si="90"/>
        <v>42016.688692129625</v>
      </c>
      <c r="T1412" s="8">
        <f t="shared" si="91"/>
        <v>42046.688692129625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f t="shared" si="88"/>
        <v>102.49999999999999</v>
      </c>
      <c r="P1413">
        <f t="shared" si="89"/>
        <v>73.209999999999994</v>
      </c>
      <c r="Q1413" t="s">
        <v>8317</v>
      </c>
      <c r="R1413" t="s">
        <v>8318</v>
      </c>
      <c r="S1413" s="8">
        <f t="shared" si="90"/>
        <v>42591.649988425925</v>
      </c>
      <c r="T1413" s="8">
        <f t="shared" si="91"/>
        <v>42621.916666666672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f t="shared" si="88"/>
        <v>107.60000000000001</v>
      </c>
      <c r="P1414">
        <f t="shared" si="89"/>
        <v>89.67</v>
      </c>
      <c r="Q1414" t="s">
        <v>8317</v>
      </c>
      <c r="R1414" t="s">
        <v>8318</v>
      </c>
      <c r="S1414" s="8">
        <f t="shared" si="90"/>
        <v>42182.981006944443</v>
      </c>
      <c r="T1414" s="8">
        <f t="shared" si="91"/>
        <v>42227.981006944443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f t="shared" si="88"/>
        <v>110.5675</v>
      </c>
      <c r="P1415">
        <f t="shared" si="89"/>
        <v>151.46</v>
      </c>
      <c r="Q1415" t="s">
        <v>8317</v>
      </c>
      <c r="R1415" t="s">
        <v>8318</v>
      </c>
      <c r="S1415" s="8">
        <f t="shared" si="90"/>
        <v>42176.169039351851</v>
      </c>
      <c r="T1415" s="8">
        <f t="shared" si="91"/>
        <v>42206.169039351851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f t="shared" si="88"/>
        <v>150</v>
      </c>
      <c r="P1416">
        <f t="shared" si="89"/>
        <v>25</v>
      </c>
      <c r="Q1416" t="s">
        <v>8317</v>
      </c>
      <c r="R1416" t="s">
        <v>8318</v>
      </c>
      <c r="S1416" s="8">
        <f t="shared" si="90"/>
        <v>42416.441655092596</v>
      </c>
      <c r="T1416" s="8">
        <f t="shared" si="91"/>
        <v>42432.541666666672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f t="shared" si="88"/>
        <v>104.28571428571429</v>
      </c>
      <c r="P1417">
        <f t="shared" si="89"/>
        <v>36.5</v>
      </c>
      <c r="Q1417" t="s">
        <v>8317</v>
      </c>
      <c r="R1417" t="s">
        <v>8318</v>
      </c>
      <c r="S1417" s="8">
        <f t="shared" si="90"/>
        <v>41780.275937500002</v>
      </c>
      <c r="T1417" s="8">
        <f t="shared" si="91"/>
        <v>41796.708333333336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f t="shared" si="88"/>
        <v>115.5</v>
      </c>
      <c r="P1418">
        <f t="shared" si="89"/>
        <v>44</v>
      </c>
      <c r="Q1418" t="s">
        <v>8317</v>
      </c>
      <c r="R1418" t="s">
        <v>8318</v>
      </c>
      <c r="S1418" s="8">
        <f t="shared" si="90"/>
        <v>41795.278101851851</v>
      </c>
      <c r="T1418" s="8">
        <f t="shared" si="91"/>
        <v>41825.278101851851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f t="shared" si="88"/>
        <v>102.64512500000001</v>
      </c>
      <c r="P1419">
        <f t="shared" si="89"/>
        <v>87.36</v>
      </c>
      <c r="Q1419" t="s">
        <v>8317</v>
      </c>
      <c r="R1419" t="s">
        <v>8318</v>
      </c>
      <c r="S1419" s="8">
        <f t="shared" si="90"/>
        <v>41798.69027777778</v>
      </c>
      <c r="T1419" s="8">
        <f t="shared" si="91"/>
        <v>41828.69027777778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f t="shared" si="88"/>
        <v>101.4</v>
      </c>
      <c r="P1420">
        <f t="shared" si="89"/>
        <v>36.47</v>
      </c>
      <c r="Q1420" t="s">
        <v>8317</v>
      </c>
      <c r="R1420" t="s">
        <v>8318</v>
      </c>
      <c r="S1420" s="8">
        <f t="shared" si="90"/>
        <v>42201.425011574072</v>
      </c>
      <c r="T1420" s="8">
        <f t="shared" si="91"/>
        <v>42216.416666666672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f t="shared" si="88"/>
        <v>116.6348</v>
      </c>
      <c r="P1421">
        <f t="shared" si="89"/>
        <v>44.86</v>
      </c>
      <c r="Q1421" t="s">
        <v>8317</v>
      </c>
      <c r="R1421" t="s">
        <v>8318</v>
      </c>
      <c r="S1421" s="8">
        <f t="shared" si="90"/>
        <v>42507.014699074076</v>
      </c>
      <c r="T1421" s="8">
        <f t="shared" si="91"/>
        <v>42538.416666666672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f t="shared" si="88"/>
        <v>133</v>
      </c>
      <c r="P1422">
        <f t="shared" si="89"/>
        <v>42.9</v>
      </c>
      <c r="Q1422" t="s">
        <v>8317</v>
      </c>
      <c r="R1422" t="s">
        <v>8318</v>
      </c>
      <c r="S1422" s="8">
        <f t="shared" si="90"/>
        <v>41948.302847222221</v>
      </c>
      <c r="T1422" s="8">
        <f t="shared" si="91"/>
        <v>42008.302847222221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f t="shared" si="88"/>
        <v>133.20000000000002</v>
      </c>
      <c r="P1423">
        <f t="shared" si="89"/>
        <v>51.23</v>
      </c>
      <c r="Q1423" t="s">
        <v>8317</v>
      </c>
      <c r="R1423" t="s">
        <v>8318</v>
      </c>
      <c r="S1423" s="8">
        <f t="shared" si="90"/>
        <v>41899.993159722224</v>
      </c>
      <c r="T1423" s="8">
        <f t="shared" si="91"/>
        <v>41922.208333333336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f t="shared" si="88"/>
        <v>101.83333333333333</v>
      </c>
      <c r="P1424">
        <f t="shared" si="89"/>
        <v>33.94</v>
      </c>
      <c r="Q1424" t="s">
        <v>8317</v>
      </c>
      <c r="R1424" t="s">
        <v>8318</v>
      </c>
      <c r="S1424" s="8">
        <f t="shared" si="90"/>
        <v>42192.39707175926</v>
      </c>
      <c r="T1424" s="8">
        <f t="shared" si="91"/>
        <v>42222.39707175926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f t="shared" si="88"/>
        <v>127.95</v>
      </c>
      <c r="P1425">
        <f t="shared" si="89"/>
        <v>90.74</v>
      </c>
      <c r="Q1425" t="s">
        <v>8317</v>
      </c>
      <c r="R1425" t="s">
        <v>8318</v>
      </c>
      <c r="S1425" s="8">
        <f t="shared" si="90"/>
        <v>42157.815694444449</v>
      </c>
      <c r="T1425" s="8">
        <f t="shared" si="91"/>
        <v>42200.75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f t="shared" si="88"/>
        <v>114.99999999999999</v>
      </c>
      <c r="P1426">
        <f t="shared" si="89"/>
        <v>50</v>
      </c>
      <c r="Q1426" t="s">
        <v>8317</v>
      </c>
      <c r="R1426" t="s">
        <v>8318</v>
      </c>
      <c r="S1426" s="8">
        <f t="shared" si="90"/>
        <v>41881.203587962962</v>
      </c>
      <c r="T1426" s="8">
        <f t="shared" si="91"/>
        <v>41911.203587962962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f t="shared" si="88"/>
        <v>110.00000000000001</v>
      </c>
      <c r="P1427">
        <f t="shared" si="89"/>
        <v>24.44</v>
      </c>
      <c r="Q1427" t="s">
        <v>8317</v>
      </c>
      <c r="R1427" t="s">
        <v>8318</v>
      </c>
      <c r="S1427" s="8">
        <f t="shared" si="90"/>
        <v>42213.255474537036</v>
      </c>
      <c r="T1427" s="8">
        <f t="shared" si="91"/>
        <v>42238.255474537036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f t="shared" si="88"/>
        <v>112.1</v>
      </c>
      <c r="P1428">
        <f t="shared" si="89"/>
        <v>44.25</v>
      </c>
      <c r="Q1428" t="s">
        <v>8317</v>
      </c>
      <c r="R1428" t="s">
        <v>8318</v>
      </c>
      <c r="S1428" s="8">
        <f t="shared" si="90"/>
        <v>42185.017245370371</v>
      </c>
      <c r="T1428" s="8">
        <f t="shared" si="91"/>
        <v>42221.208333333328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f t="shared" si="88"/>
        <v>126</v>
      </c>
      <c r="P1429">
        <f t="shared" si="89"/>
        <v>67.739999999999995</v>
      </c>
      <c r="Q1429" t="s">
        <v>8317</v>
      </c>
      <c r="R1429" t="s">
        <v>8318</v>
      </c>
      <c r="S1429" s="8">
        <f t="shared" si="90"/>
        <v>42154.623124999998</v>
      </c>
      <c r="T1429" s="8">
        <f t="shared" si="91"/>
        <v>42184.623124999998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f t="shared" si="88"/>
        <v>100.24444444444444</v>
      </c>
      <c r="P1430">
        <f t="shared" si="89"/>
        <v>65.38</v>
      </c>
      <c r="Q1430" t="s">
        <v>8317</v>
      </c>
      <c r="R1430" t="s">
        <v>8318</v>
      </c>
      <c r="S1430" s="8">
        <f t="shared" si="90"/>
        <v>42208.59646990741</v>
      </c>
      <c r="T1430" s="8">
        <f t="shared" si="91"/>
        <v>42238.59646990741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f t="shared" si="88"/>
        <v>102.4</v>
      </c>
      <c r="P1431">
        <f t="shared" si="89"/>
        <v>121.9</v>
      </c>
      <c r="Q1431" t="s">
        <v>8317</v>
      </c>
      <c r="R1431" t="s">
        <v>8318</v>
      </c>
      <c r="S1431" s="8">
        <f t="shared" si="90"/>
        <v>42451.246817129635</v>
      </c>
      <c r="T1431" s="8">
        <f t="shared" si="91"/>
        <v>42459.360416666663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f t="shared" si="88"/>
        <v>108.2</v>
      </c>
      <c r="P1432">
        <f t="shared" si="89"/>
        <v>47.46</v>
      </c>
      <c r="Q1432" t="s">
        <v>8317</v>
      </c>
      <c r="R1432" t="s">
        <v>8318</v>
      </c>
      <c r="S1432" s="8">
        <f t="shared" si="90"/>
        <v>41758.88962962963</v>
      </c>
      <c r="T1432" s="8">
        <f t="shared" si="91"/>
        <v>41790.915972222225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f t="shared" si="88"/>
        <v>100.27</v>
      </c>
      <c r="P1433">
        <f t="shared" si="89"/>
        <v>92.84</v>
      </c>
      <c r="Q1433" t="s">
        <v>8317</v>
      </c>
      <c r="R1433" t="s">
        <v>8318</v>
      </c>
      <c r="S1433" s="8">
        <f t="shared" si="90"/>
        <v>42028.246562500004</v>
      </c>
      <c r="T1433" s="8">
        <f t="shared" si="91"/>
        <v>42058.246562500004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f t="shared" si="88"/>
        <v>113.3</v>
      </c>
      <c r="P1434">
        <f t="shared" si="89"/>
        <v>68.25</v>
      </c>
      <c r="Q1434" t="s">
        <v>8317</v>
      </c>
      <c r="R1434" t="s">
        <v>8318</v>
      </c>
      <c r="S1434" s="8">
        <f t="shared" si="90"/>
        <v>42054.49418981481</v>
      </c>
      <c r="T1434" s="8">
        <f t="shared" si="91"/>
        <v>42099.916666666672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f t="shared" si="88"/>
        <v>127.57571428571428</v>
      </c>
      <c r="P1435">
        <f t="shared" si="89"/>
        <v>37.21</v>
      </c>
      <c r="Q1435" t="s">
        <v>8317</v>
      </c>
      <c r="R1435" t="s">
        <v>8318</v>
      </c>
      <c r="S1435" s="8">
        <f t="shared" si="90"/>
        <v>42693.492604166662</v>
      </c>
      <c r="T1435" s="8">
        <f t="shared" si="91"/>
        <v>42718.492604166662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f t="shared" si="88"/>
        <v>107.73333333333332</v>
      </c>
      <c r="P1436">
        <f t="shared" si="89"/>
        <v>25.25</v>
      </c>
      <c r="Q1436" t="s">
        <v>8317</v>
      </c>
      <c r="R1436" t="s">
        <v>8318</v>
      </c>
      <c r="S1436" s="8">
        <f t="shared" si="90"/>
        <v>42103.149479166663</v>
      </c>
      <c r="T1436" s="8">
        <f t="shared" si="91"/>
        <v>42133.149479166663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f t="shared" si="88"/>
        <v>242</v>
      </c>
      <c r="P1437">
        <f t="shared" si="89"/>
        <v>43.21</v>
      </c>
      <c r="Q1437" t="s">
        <v>8317</v>
      </c>
      <c r="R1437" t="s">
        <v>8318</v>
      </c>
      <c r="S1437" s="8">
        <f t="shared" si="90"/>
        <v>42559.526724537034</v>
      </c>
      <c r="T1437" s="8">
        <f t="shared" si="91"/>
        <v>42589.526724537034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f t="shared" si="88"/>
        <v>141.56666666666666</v>
      </c>
      <c r="P1438">
        <f t="shared" si="89"/>
        <v>25.13</v>
      </c>
      <c r="Q1438" t="s">
        <v>8317</v>
      </c>
      <c r="R1438" t="s">
        <v>8318</v>
      </c>
      <c r="S1438" s="8">
        <f t="shared" si="90"/>
        <v>42188.217499999999</v>
      </c>
      <c r="T1438" s="8">
        <f t="shared" si="91"/>
        <v>42218.416666666672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f t="shared" si="88"/>
        <v>130</v>
      </c>
      <c r="P1439">
        <f t="shared" si="89"/>
        <v>23.64</v>
      </c>
      <c r="Q1439" t="s">
        <v>8317</v>
      </c>
      <c r="R1439" t="s">
        <v>8318</v>
      </c>
      <c r="S1439" s="8">
        <f t="shared" si="90"/>
        <v>42023.384976851856</v>
      </c>
      <c r="T1439" s="8">
        <f t="shared" si="91"/>
        <v>42063.384976851856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f t="shared" si="88"/>
        <v>106.03</v>
      </c>
      <c r="P1440">
        <f t="shared" si="89"/>
        <v>103.95</v>
      </c>
      <c r="Q1440" t="s">
        <v>8317</v>
      </c>
      <c r="R1440" t="s">
        <v>8318</v>
      </c>
      <c r="S1440" s="8">
        <f t="shared" si="90"/>
        <v>42250.348217592589</v>
      </c>
      <c r="T1440" s="8">
        <f t="shared" si="91"/>
        <v>42270.348217592589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f t="shared" si="88"/>
        <v>104.80000000000001</v>
      </c>
      <c r="P1441">
        <f t="shared" si="89"/>
        <v>50.38</v>
      </c>
      <c r="Q1441" t="s">
        <v>8317</v>
      </c>
      <c r="R1441" t="s">
        <v>8318</v>
      </c>
      <c r="S1441" s="8">
        <f t="shared" si="90"/>
        <v>42139.275567129633</v>
      </c>
      <c r="T1441" s="8">
        <f t="shared" si="91"/>
        <v>42169.275567129633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f t="shared" si="88"/>
        <v>136</v>
      </c>
      <c r="P1442">
        <f t="shared" si="89"/>
        <v>13.6</v>
      </c>
      <c r="Q1442" t="s">
        <v>8317</v>
      </c>
      <c r="R1442" t="s">
        <v>8318</v>
      </c>
      <c r="S1442" s="8">
        <f t="shared" si="90"/>
        <v>42401.360983796301</v>
      </c>
      <c r="T1442" s="8">
        <f t="shared" si="91"/>
        <v>42425.75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f t="shared" si="88"/>
        <v>100</v>
      </c>
      <c r="P1443">
        <f t="shared" si="89"/>
        <v>28.57</v>
      </c>
      <c r="Q1443" t="s">
        <v>8317</v>
      </c>
      <c r="R1443" t="s">
        <v>8318</v>
      </c>
      <c r="S1443" s="8">
        <f t="shared" si="90"/>
        <v>41875.672858796301</v>
      </c>
      <c r="T1443" s="8">
        <f t="shared" si="91"/>
        <v>41905.672858796301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f t="shared" si="88"/>
        <v>100</v>
      </c>
      <c r="P1444">
        <f t="shared" si="89"/>
        <v>63.83</v>
      </c>
      <c r="Q1444" t="s">
        <v>8317</v>
      </c>
      <c r="R1444" t="s">
        <v>8318</v>
      </c>
      <c r="S1444" s="8">
        <f t="shared" si="90"/>
        <v>42060.433935185181</v>
      </c>
      <c r="T1444" s="8">
        <f t="shared" si="91"/>
        <v>42090.392268518517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f t="shared" si="88"/>
        <v>124</v>
      </c>
      <c r="P1445">
        <f t="shared" si="89"/>
        <v>8.86</v>
      </c>
      <c r="Q1445" t="s">
        <v>8317</v>
      </c>
      <c r="R1445" t="s">
        <v>8318</v>
      </c>
      <c r="S1445" s="8">
        <f t="shared" si="90"/>
        <v>42066.761643518519</v>
      </c>
      <c r="T1445" s="8">
        <f t="shared" si="91"/>
        <v>42094.707638888889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f t="shared" si="88"/>
        <v>116.92307692307693</v>
      </c>
      <c r="P1446">
        <f t="shared" si="89"/>
        <v>50.67</v>
      </c>
      <c r="Q1446" t="s">
        <v>8317</v>
      </c>
      <c r="R1446" t="s">
        <v>8318</v>
      </c>
      <c r="S1446" s="8">
        <f t="shared" si="90"/>
        <v>42136.020787037036</v>
      </c>
      <c r="T1446" s="8">
        <f t="shared" si="91"/>
        <v>42167.821527777778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f t="shared" si="88"/>
        <v>103.33333333333334</v>
      </c>
      <c r="P1447">
        <f t="shared" si="89"/>
        <v>60.78</v>
      </c>
      <c r="Q1447" t="s">
        <v>8317</v>
      </c>
      <c r="R1447" t="s">
        <v>8318</v>
      </c>
      <c r="S1447" s="8">
        <f t="shared" si="90"/>
        <v>42312.542662037042</v>
      </c>
      <c r="T1447" s="8">
        <f t="shared" si="91"/>
        <v>42342.542662037042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f t="shared" si="88"/>
        <v>107.74999999999999</v>
      </c>
      <c r="P1448">
        <f t="shared" si="89"/>
        <v>113.42</v>
      </c>
      <c r="Q1448" t="s">
        <v>8317</v>
      </c>
      <c r="R1448" t="s">
        <v>8318</v>
      </c>
      <c r="S1448" s="8">
        <f t="shared" si="90"/>
        <v>42170.784861111111</v>
      </c>
      <c r="T1448" s="8">
        <f t="shared" si="91"/>
        <v>42195.041666666672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f t="shared" si="88"/>
        <v>120.24999999999999</v>
      </c>
      <c r="P1449">
        <f t="shared" si="89"/>
        <v>104.57</v>
      </c>
      <c r="Q1449" t="s">
        <v>8317</v>
      </c>
      <c r="R1449" t="s">
        <v>8318</v>
      </c>
      <c r="S1449" s="8">
        <f t="shared" si="90"/>
        <v>42494.433634259258</v>
      </c>
      <c r="T1449" s="8">
        <f t="shared" si="91"/>
        <v>42524.4375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f t="shared" si="88"/>
        <v>100.37894736842105</v>
      </c>
      <c r="P1450">
        <f t="shared" si="89"/>
        <v>98.31</v>
      </c>
      <c r="Q1450" t="s">
        <v>8317</v>
      </c>
      <c r="R1450" t="s">
        <v>8318</v>
      </c>
      <c r="S1450" s="8">
        <f t="shared" si="90"/>
        <v>42254.014687499999</v>
      </c>
      <c r="T1450" s="8">
        <f t="shared" si="91"/>
        <v>42279.708333333328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f t="shared" si="88"/>
        <v>106.52</v>
      </c>
      <c r="P1451">
        <f t="shared" si="89"/>
        <v>35.04</v>
      </c>
      <c r="Q1451" t="s">
        <v>8317</v>
      </c>
      <c r="R1451" t="s">
        <v>8318</v>
      </c>
      <c r="S1451" s="8">
        <f t="shared" si="90"/>
        <v>42495.184236111112</v>
      </c>
      <c r="T1451" s="8">
        <f t="shared" si="91"/>
        <v>42523.184236111112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f t="shared" si="88"/>
        <v>100</v>
      </c>
      <c r="P1452">
        <f t="shared" si="89"/>
        <v>272.73</v>
      </c>
      <c r="Q1452" t="s">
        <v>8317</v>
      </c>
      <c r="R1452" t="s">
        <v>8318</v>
      </c>
      <c r="S1452" s="8">
        <f t="shared" si="90"/>
        <v>41758.589675925927</v>
      </c>
      <c r="T1452" s="8">
        <f t="shared" si="91"/>
        <v>41770.915972222225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f t="shared" si="88"/>
        <v>110.66666666666667</v>
      </c>
      <c r="P1453">
        <f t="shared" si="89"/>
        <v>63.85</v>
      </c>
      <c r="Q1453" t="s">
        <v>8317</v>
      </c>
      <c r="R1453" t="s">
        <v>8318</v>
      </c>
      <c r="S1453" s="8">
        <f t="shared" si="90"/>
        <v>42171.574884259258</v>
      </c>
      <c r="T1453" s="8">
        <f t="shared" si="91"/>
        <v>42201.574884259258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f t="shared" si="88"/>
        <v>114.71959999999999</v>
      </c>
      <c r="P1454">
        <f t="shared" si="89"/>
        <v>30.19</v>
      </c>
      <c r="Q1454" t="s">
        <v>8317</v>
      </c>
      <c r="R1454" t="s">
        <v>8318</v>
      </c>
      <c r="S1454" s="8">
        <f t="shared" si="90"/>
        <v>41938.459421296298</v>
      </c>
      <c r="T1454" s="8">
        <f t="shared" si="91"/>
        <v>41966.666666666672</v>
      </c>
    </row>
    <row r="1455" spans="1:20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f t="shared" si="88"/>
        <v>108.25925925925925</v>
      </c>
      <c r="P1455">
        <f t="shared" si="89"/>
        <v>83.51</v>
      </c>
      <c r="Q1455" t="s">
        <v>8317</v>
      </c>
      <c r="R1455" t="s">
        <v>8318</v>
      </c>
      <c r="S1455" s="8">
        <f t="shared" si="90"/>
        <v>42267.877696759257</v>
      </c>
      <c r="T1455" s="8">
        <f t="shared" si="91"/>
        <v>42287.833333333328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f t="shared" si="88"/>
        <v>170</v>
      </c>
      <c r="P1456">
        <f t="shared" si="89"/>
        <v>64.760000000000005</v>
      </c>
      <c r="Q1456" t="s">
        <v>8317</v>
      </c>
      <c r="R1456" t="s">
        <v>8318</v>
      </c>
      <c r="S1456" s="8">
        <f t="shared" si="90"/>
        <v>42019.709837962961</v>
      </c>
      <c r="T1456" s="8">
        <f t="shared" si="91"/>
        <v>42034.709837962961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f t="shared" si="88"/>
        <v>187.09899999999999</v>
      </c>
      <c r="P1457">
        <f t="shared" si="89"/>
        <v>20.12</v>
      </c>
      <c r="Q1457" t="s">
        <v>8317</v>
      </c>
      <c r="R1457" t="s">
        <v>8318</v>
      </c>
      <c r="S1457" s="8">
        <f t="shared" si="90"/>
        <v>42313.453900462962</v>
      </c>
      <c r="T1457" s="8">
        <f t="shared" si="91"/>
        <v>42342.75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f t="shared" si="88"/>
        <v>107.77777777777777</v>
      </c>
      <c r="P1458">
        <f t="shared" si="89"/>
        <v>44.09</v>
      </c>
      <c r="Q1458" t="s">
        <v>8317</v>
      </c>
      <c r="R1458" t="s">
        <v>8318</v>
      </c>
      <c r="S1458" s="8">
        <f t="shared" si="90"/>
        <v>42746.011782407411</v>
      </c>
      <c r="T1458" s="8">
        <f t="shared" si="91"/>
        <v>42783.957638888889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f t="shared" si="88"/>
        <v>100</v>
      </c>
      <c r="P1459">
        <f t="shared" si="89"/>
        <v>40.479999999999997</v>
      </c>
      <c r="Q1459" t="s">
        <v>8317</v>
      </c>
      <c r="R1459" t="s">
        <v>8318</v>
      </c>
      <c r="S1459" s="8">
        <f t="shared" si="90"/>
        <v>42307.658379629633</v>
      </c>
      <c r="T1459" s="8">
        <f t="shared" si="91"/>
        <v>42347.700046296297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f t="shared" si="88"/>
        <v>120.24999999999999</v>
      </c>
      <c r="P1460">
        <f t="shared" si="89"/>
        <v>44.54</v>
      </c>
      <c r="Q1460" t="s">
        <v>8317</v>
      </c>
      <c r="R1460" t="s">
        <v>8318</v>
      </c>
      <c r="S1460" s="8">
        <f t="shared" si="90"/>
        <v>41842.357592592591</v>
      </c>
      <c r="T1460" s="8">
        <f t="shared" si="91"/>
        <v>41864.666666666664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f t="shared" si="88"/>
        <v>111.42857142857143</v>
      </c>
      <c r="P1461">
        <f t="shared" si="89"/>
        <v>125.81</v>
      </c>
      <c r="Q1461" t="s">
        <v>8317</v>
      </c>
      <c r="R1461" t="s">
        <v>8318</v>
      </c>
      <c r="S1461" s="8">
        <f t="shared" si="90"/>
        <v>41852.990208333329</v>
      </c>
      <c r="T1461" s="8">
        <f t="shared" si="91"/>
        <v>41875.957638888889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f t="shared" si="88"/>
        <v>104</v>
      </c>
      <c r="P1462">
        <f t="shared" si="89"/>
        <v>19.7</v>
      </c>
      <c r="Q1462" t="s">
        <v>8317</v>
      </c>
      <c r="R1462" t="s">
        <v>8318</v>
      </c>
      <c r="S1462" s="8">
        <f t="shared" si="90"/>
        <v>42059.785636574074</v>
      </c>
      <c r="T1462" s="8">
        <f t="shared" si="91"/>
        <v>42081.458333333328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f t="shared" si="88"/>
        <v>129</v>
      </c>
      <c r="P1463">
        <f t="shared" si="89"/>
        <v>43</v>
      </c>
      <c r="Q1463" t="s">
        <v>8317</v>
      </c>
      <c r="R1463" t="s">
        <v>8359</v>
      </c>
      <c r="S1463" s="8">
        <f t="shared" si="90"/>
        <v>41877.636620370373</v>
      </c>
      <c r="T1463" s="8">
        <f t="shared" si="91"/>
        <v>41907.636620370373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f t="shared" si="88"/>
        <v>100</v>
      </c>
      <c r="P1464">
        <f t="shared" si="89"/>
        <v>83.33</v>
      </c>
      <c r="Q1464" t="s">
        <v>8317</v>
      </c>
      <c r="R1464" t="s">
        <v>8359</v>
      </c>
      <c r="S1464" s="8">
        <f t="shared" si="90"/>
        <v>42097.624155092592</v>
      </c>
      <c r="T1464" s="8">
        <f t="shared" si="91"/>
        <v>42142.624155092592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f t="shared" si="88"/>
        <v>100</v>
      </c>
      <c r="P1465">
        <f t="shared" si="89"/>
        <v>30</v>
      </c>
      <c r="Q1465" t="s">
        <v>8317</v>
      </c>
      <c r="R1465" t="s">
        <v>8359</v>
      </c>
      <c r="S1465" s="8">
        <f t="shared" si="90"/>
        <v>42012.90253472222</v>
      </c>
      <c r="T1465" s="8">
        <f t="shared" si="91"/>
        <v>42027.875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f t="shared" si="88"/>
        <v>103.2</v>
      </c>
      <c r="P1466">
        <f t="shared" si="89"/>
        <v>175.51</v>
      </c>
      <c r="Q1466" t="s">
        <v>8317</v>
      </c>
      <c r="R1466" t="s">
        <v>8359</v>
      </c>
      <c r="S1466" s="8">
        <f t="shared" si="90"/>
        <v>42103.306828703702</v>
      </c>
      <c r="T1466" s="8">
        <f t="shared" si="91"/>
        <v>42132.915972222225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f t="shared" si="88"/>
        <v>102.44597777777777</v>
      </c>
      <c r="P1467">
        <f t="shared" si="89"/>
        <v>231.66</v>
      </c>
      <c r="Q1467" t="s">
        <v>8317</v>
      </c>
      <c r="R1467" t="s">
        <v>8359</v>
      </c>
      <c r="S1467" s="8">
        <f t="shared" si="90"/>
        <v>41863.334120370375</v>
      </c>
      <c r="T1467" s="8">
        <f t="shared" si="91"/>
        <v>41893.334120370375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f t="shared" si="88"/>
        <v>125</v>
      </c>
      <c r="P1468">
        <f t="shared" si="89"/>
        <v>75</v>
      </c>
      <c r="Q1468" t="s">
        <v>8317</v>
      </c>
      <c r="R1468" t="s">
        <v>8359</v>
      </c>
      <c r="S1468" s="8">
        <f t="shared" si="90"/>
        <v>42044.515960648147</v>
      </c>
      <c r="T1468" s="8">
        <f t="shared" si="91"/>
        <v>42058.515960648147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f t="shared" si="88"/>
        <v>130.83333333333334</v>
      </c>
      <c r="P1469">
        <f t="shared" si="89"/>
        <v>112.14</v>
      </c>
      <c r="Q1469" t="s">
        <v>8317</v>
      </c>
      <c r="R1469" t="s">
        <v>8359</v>
      </c>
      <c r="S1469" s="8">
        <f t="shared" si="90"/>
        <v>41806.419317129628</v>
      </c>
      <c r="T1469" s="8">
        <f t="shared" si="91"/>
        <v>41834.958333333336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f t="shared" si="88"/>
        <v>100</v>
      </c>
      <c r="P1470">
        <f t="shared" si="89"/>
        <v>41.67</v>
      </c>
      <c r="Q1470" t="s">
        <v>8317</v>
      </c>
      <c r="R1470" t="s">
        <v>8359</v>
      </c>
      <c r="S1470" s="8">
        <f t="shared" si="90"/>
        <v>42403.748217592598</v>
      </c>
      <c r="T1470" s="8">
        <f t="shared" si="91"/>
        <v>42433.748217592598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f t="shared" si="88"/>
        <v>102.06937499999999</v>
      </c>
      <c r="P1471">
        <f t="shared" si="89"/>
        <v>255.17</v>
      </c>
      <c r="Q1471" t="s">
        <v>8317</v>
      </c>
      <c r="R1471" t="s">
        <v>8359</v>
      </c>
      <c r="S1471" s="8">
        <f t="shared" si="90"/>
        <v>41754.314328703702</v>
      </c>
      <c r="T1471" s="8">
        <f t="shared" si="91"/>
        <v>41784.314328703702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f t="shared" si="88"/>
        <v>100.92000000000002</v>
      </c>
      <c r="P1472">
        <f t="shared" si="89"/>
        <v>162.77000000000001</v>
      </c>
      <c r="Q1472" t="s">
        <v>8317</v>
      </c>
      <c r="R1472" t="s">
        <v>8359</v>
      </c>
      <c r="S1472" s="8">
        <f t="shared" si="90"/>
        <v>42101.334074074075</v>
      </c>
      <c r="T1472" s="8">
        <f t="shared" si="91"/>
        <v>42131.334074074075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f t="shared" si="88"/>
        <v>106</v>
      </c>
      <c r="P1473">
        <f t="shared" si="89"/>
        <v>88.33</v>
      </c>
      <c r="Q1473" t="s">
        <v>8317</v>
      </c>
      <c r="R1473" t="s">
        <v>8359</v>
      </c>
      <c r="S1473" s="8">
        <f t="shared" si="90"/>
        <v>41872.041238425925</v>
      </c>
      <c r="T1473" s="8">
        <f t="shared" si="91"/>
        <v>41897.005555555559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f t="shared" ref="O1474:O1537" si="92">E1474/D1474*100</f>
        <v>105.0967741935484</v>
      </c>
      <c r="P1474">
        <f t="shared" ref="P1474:P1537" si="93">ROUND(E1474/L1474,2)</f>
        <v>85.74</v>
      </c>
      <c r="Q1474" t="s">
        <v>8317</v>
      </c>
      <c r="R1474" t="s">
        <v>8359</v>
      </c>
      <c r="S1474" s="8">
        <f t="shared" ref="S1474:S1537" si="94">(J1474/86400)+25569+(-6/24)</f>
        <v>42024.914780092593</v>
      </c>
      <c r="T1474" s="8">
        <f t="shared" ref="T1474:T1537" si="95">(I1474/86400)+25569+(-6/24)</f>
        <v>42056.208333333328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f t="shared" si="92"/>
        <v>102.76</v>
      </c>
      <c r="P1475">
        <f t="shared" si="93"/>
        <v>47.57</v>
      </c>
      <c r="Q1475" t="s">
        <v>8317</v>
      </c>
      <c r="R1475" t="s">
        <v>8359</v>
      </c>
      <c r="S1475" s="8">
        <f t="shared" si="94"/>
        <v>42495.706631944442</v>
      </c>
      <c r="T1475" s="8">
        <f t="shared" si="95"/>
        <v>42525.706631944442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f t="shared" si="92"/>
        <v>108</v>
      </c>
      <c r="P1476">
        <f t="shared" si="93"/>
        <v>72.97</v>
      </c>
      <c r="Q1476" t="s">
        <v>8317</v>
      </c>
      <c r="R1476" t="s">
        <v>8359</v>
      </c>
      <c r="S1476" s="8">
        <f t="shared" si="94"/>
        <v>41775.386157407411</v>
      </c>
      <c r="T1476" s="8">
        <f t="shared" si="95"/>
        <v>41805.386157407411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f t="shared" si="92"/>
        <v>100.88571428571429</v>
      </c>
      <c r="P1477">
        <f t="shared" si="93"/>
        <v>90.54</v>
      </c>
      <c r="Q1477" t="s">
        <v>8317</v>
      </c>
      <c r="R1477" t="s">
        <v>8359</v>
      </c>
      <c r="S1477" s="8">
        <f t="shared" si="94"/>
        <v>42553.333425925928</v>
      </c>
      <c r="T1477" s="8">
        <f t="shared" si="95"/>
        <v>42611.458333333328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f t="shared" si="92"/>
        <v>128</v>
      </c>
      <c r="P1478">
        <f t="shared" si="93"/>
        <v>37.65</v>
      </c>
      <c r="Q1478" t="s">
        <v>8317</v>
      </c>
      <c r="R1478" t="s">
        <v>8359</v>
      </c>
      <c r="S1478" s="8">
        <f t="shared" si="94"/>
        <v>41912.400729166664</v>
      </c>
      <c r="T1478" s="8">
        <f t="shared" si="95"/>
        <v>41924.957638888889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f t="shared" si="92"/>
        <v>133.33333333333331</v>
      </c>
      <c r="P1479">
        <f t="shared" si="93"/>
        <v>36.36</v>
      </c>
      <c r="Q1479" t="s">
        <v>8317</v>
      </c>
      <c r="R1479" t="s">
        <v>8359</v>
      </c>
      <c r="S1479" s="8">
        <f t="shared" si="94"/>
        <v>41803.207326388889</v>
      </c>
      <c r="T1479" s="8">
        <f t="shared" si="95"/>
        <v>41833.207326388889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f t="shared" si="92"/>
        <v>101.375</v>
      </c>
      <c r="P1480">
        <f t="shared" si="93"/>
        <v>126.72</v>
      </c>
      <c r="Q1480" t="s">
        <v>8317</v>
      </c>
      <c r="R1480" t="s">
        <v>8359</v>
      </c>
      <c r="S1480" s="8">
        <f t="shared" si="94"/>
        <v>42004.453865740739</v>
      </c>
      <c r="T1480" s="8">
        <f t="shared" si="95"/>
        <v>42034.453865740739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f t="shared" si="92"/>
        <v>102.875</v>
      </c>
      <c r="P1481">
        <f t="shared" si="93"/>
        <v>329.2</v>
      </c>
      <c r="Q1481" t="s">
        <v>8317</v>
      </c>
      <c r="R1481" t="s">
        <v>8359</v>
      </c>
      <c r="S1481" s="8">
        <f t="shared" si="94"/>
        <v>41845.559166666666</v>
      </c>
      <c r="T1481" s="8">
        <f t="shared" si="95"/>
        <v>41878.791666666664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f t="shared" si="92"/>
        <v>107.24000000000001</v>
      </c>
      <c r="P1482">
        <f t="shared" si="93"/>
        <v>81.239999999999995</v>
      </c>
      <c r="Q1482" t="s">
        <v>8317</v>
      </c>
      <c r="R1482" t="s">
        <v>8359</v>
      </c>
      <c r="S1482" s="8">
        <f t="shared" si="94"/>
        <v>41982.523356481484</v>
      </c>
      <c r="T1482" s="8">
        <f t="shared" si="95"/>
        <v>42022.523356481484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f t="shared" si="92"/>
        <v>109.62</v>
      </c>
      <c r="P1483">
        <f t="shared" si="93"/>
        <v>50.75</v>
      </c>
      <c r="Q1483" t="s">
        <v>8317</v>
      </c>
      <c r="R1483" t="s">
        <v>8318</v>
      </c>
      <c r="S1483" s="8">
        <f t="shared" si="94"/>
        <v>42060.962488425925</v>
      </c>
      <c r="T1483" s="8">
        <f t="shared" si="95"/>
        <v>42088.916666666672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f t="shared" si="92"/>
        <v>121.8</v>
      </c>
      <c r="P1484">
        <f t="shared" si="93"/>
        <v>60.9</v>
      </c>
      <c r="Q1484" t="s">
        <v>8317</v>
      </c>
      <c r="R1484" t="s">
        <v>8318</v>
      </c>
      <c r="S1484" s="8">
        <f t="shared" si="94"/>
        <v>42035.99428240741</v>
      </c>
      <c r="T1484" s="8">
        <f t="shared" si="95"/>
        <v>42064.040972222225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f t="shared" si="92"/>
        <v>106.85</v>
      </c>
      <c r="P1485">
        <f t="shared" si="93"/>
        <v>109.03</v>
      </c>
      <c r="Q1485" t="s">
        <v>8317</v>
      </c>
      <c r="R1485" t="s">
        <v>8318</v>
      </c>
      <c r="S1485" s="8">
        <f t="shared" si="94"/>
        <v>42157.220185185186</v>
      </c>
      <c r="T1485" s="8">
        <f t="shared" si="95"/>
        <v>42187.220185185186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f t="shared" si="92"/>
        <v>100.71379999999999</v>
      </c>
      <c r="P1486">
        <f t="shared" si="93"/>
        <v>25.69</v>
      </c>
      <c r="Q1486" t="s">
        <v>8317</v>
      </c>
      <c r="R1486" t="s">
        <v>8318</v>
      </c>
      <c r="S1486" s="8">
        <f t="shared" si="94"/>
        <v>41827.659942129627</v>
      </c>
      <c r="T1486" s="8">
        <f t="shared" si="95"/>
        <v>41857.647222222222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f t="shared" si="92"/>
        <v>109.00000000000001</v>
      </c>
      <c r="P1487">
        <f t="shared" si="93"/>
        <v>41.92</v>
      </c>
      <c r="Q1487" t="s">
        <v>8317</v>
      </c>
      <c r="R1487" t="s">
        <v>8318</v>
      </c>
      <c r="S1487" s="8">
        <f t="shared" si="94"/>
        <v>42162.479548611111</v>
      </c>
      <c r="T1487" s="8">
        <f t="shared" si="95"/>
        <v>42192.479548611111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f t="shared" si="92"/>
        <v>113.63000000000001</v>
      </c>
      <c r="P1488">
        <f t="shared" si="93"/>
        <v>88.77</v>
      </c>
      <c r="Q1488" t="s">
        <v>8317</v>
      </c>
      <c r="R1488" t="s">
        <v>8318</v>
      </c>
      <c r="S1488" s="8">
        <f t="shared" si="94"/>
        <v>42233.488564814819</v>
      </c>
      <c r="T1488" s="8">
        <f t="shared" si="95"/>
        <v>42263.488564814819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f t="shared" si="92"/>
        <v>113.92</v>
      </c>
      <c r="P1489">
        <f t="shared" si="93"/>
        <v>80.23</v>
      </c>
      <c r="Q1489" t="s">
        <v>8317</v>
      </c>
      <c r="R1489" t="s">
        <v>8318</v>
      </c>
      <c r="S1489" s="8">
        <f t="shared" si="94"/>
        <v>42041.947824074072</v>
      </c>
      <c r="T1489" s="8">
        <f t="shared" si="95"/>
        <v>42071.906157407408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f t="shared" si="92"/>
        <v>106</v>
      </c>
      <c r="P1490">
        <f t="shared" si="93"/>
        <v>78.94</v>
      </c>
      <c r="Q1490" t="s">
        <v>8317</v>
      </c>
      <c r="R1490" t="s">
        <v>8318</v>
      </c>
      <c r="S1490" s="8">
        <f t="shared" si="94"/>
        <v>42585.273842592593</v>
      </c>
      <c r="T1490" s="8">
        <f t="shared" si="95"/>
        <v>42598.915972222225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f t="shared" si="92"/>
        <v>162.5</v>
      </c>
      <c r="P1491">
        <f t="shared" si="93"/>
        <v>95.59</v>
      </c>
      <c r="Q1491" t="s">
        <v>8317</v>
      </c>
      <c r="R1491" t="s">
        <v>8318</v>
      </c>
      <c r="S1491" s="8">
        <f t="shared" si="94"/>
        <v>42097.536493055552</v>
      </c>
      <c r="T1491" s="8">
        <f t="shared" si="95"/>
        <v>42127.702083333337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f t="shared" si="92"/>
        <v>106</v>
      </c>
      <c r="P1492">
        <f t="shared" si="93"/>
        <v>69.89</v>
      </c>
      <c r="Q1492" t="s">
        <v>8317</v>
      </c>
      <c r="R1492" t="s">
        <v>8318</v>
      </c>
      <c r="S1492" s="8">
        <f t="shared" si="94"/>
        <v>41808.419571759259</v>
      </c>
      <c r="T1492" s="8">
        <f t="shared" si="95"/>
        <v>41838.419571759259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f t="shared" si="92"/>
        <v>100.15624999999999</v>
      </c>
      <c r="P1493">
        <f t="shared" si="93"/>
        <v>74.53</v>
      </c>
      <c r="Q1493" t="s">
        <v>8317</v>
      </c>
      <c r="R1493" t="s">
        <v>8318</v>
      </c>
      <c r="S1493" s="8">
        <f t="shared" si="94"/>
        <v>41852.408310185187</v>
      </c>
      <c r="T1493" s="8">
        <f t="shared" si="95"/>
        <v>41882.408310185187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f t="shared" si="92"/>
        <v>105.35000000000001</v>
      </c>
      <c r="P1494">
        <f t="shared" si="93"/>
        <v>123.94</v>
      </c>
      <c r="Q1494" t="s">
        <v>8317</v>
      </c>
      <c r="R1494" t="s">
        <v>8318</v>
      </c>
      <c r="S1494" s="8">
        <f t="shared" si="94"/>
        <v>42693.860185185185</v>
      </c>
      <c r="T1494" s="8">
        <f t="shared" si="95"/>
        <v>42708.791666666672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f t="shared" si="92"/>
        <v>174.8</v>
      </c>
      <c r="P1495">
        <f t="shared" si="93"/>
        <v>264.85000000000002</v>
      </c>
      <c r="Q1495" t="s">
        <v>8317</v>
      </c>
      <c r="R1495" t="s">
        <v>8318</v>
      </c>
      <c r="S1495" s="8">
        <f t="shared" si="94"/>
        <v>42341.568379629629</v>
      </c>
      <c r="T1495" s="8">
        <f t="shared" si="95"/>
        <v>42369.916666666672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f t="shared" si="92"/>
        <v>102</v>
      </c>
      <c r="P1496">
        <f t="shared" si="93"/>
        <v>58.62</v>
      </c>
      <c r="Q1496" t="s">
        <v>8317</v>
      </c>
      <c r="R1496" t="s">
        <v>8318</v>
      </c>
      <c r="S1496" s="8">
        <f t="shared" si="94"/>
        <v>41879.811006944445</v>
      </c>
      <c r="T1496" s="8">
        <f t="shared" si="95"/>
        <v>41907.815972222219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f t="shared" si="92"/>
        <v>100.125</v>
      </c>
      <c r="P1497">
        <f t="shared" si="93"/>
        <v>70.88</v>
      </c>
      <c r="Q1497" t="s">
        <v>8317</v>
      </c>
      <c r="R1497" t="s">
        <v>8318</v>
      </c>
      <c r="S1497" s="8">
        <f t="shared" si="94"/>
        <v>41941.433865740742</v>
      </c>
      <c r="T1497" s="8">
        <f t="shared" si="95"/>
        <v>41969.875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f t="shared" si="92"/>
        <v>171.42857142857142</v>
      </c>
      <c r="P1498">
        <f t="shared" si="93"/>
        <v>8.57</v>
      </c>
      <c r="Q1498" t="s">
        <v>8317</v>
      </c>
      <c r="R1498" t="s">
        <v>8318</v>
      </c>
      <c r="S1498" s="8">
        <f t="shared" si="94"/>
        <v>42425.480671296296</v>
      </c>
      <c r="T1498" s="8">
        <f t="shared" si="95"/>
        <v>42442.25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f t="shared" si="92"/>
        <v>113.56666666666666</v>
      </c>
      <c r="P1499">
        <f t="shared" si="93"/>
        <v>113.57</v>
      </c>
      <c r="Q1499" t="s">
        <v>8317</v>
      </c>
      <c r="R1499" t="s">
        <v>8318</v>
      </c>
      <c r="S1499" s="8">
        <f t="shared" si="94"/>
        <v>42026.63118055556</v>
      </c>
      <c r="T1499" s="8">
        <f t="shared" si="95"/>
        <v>42085.843055555553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f t="shared" si="92"/>
        <v>129.46666666666667</v>
      </c>
      <c r="P1500">
        <f t="shared" si="93"/>
        <v>60.69</v>
      </c>
      <c r="Q1500" t="s">
        <v>8317</v>
      </c>
      <c r="R1500" t="s">
        <v>8318</v>
      </c>
      <c r="S1500" s="8">
        <f t="shared" si="94"/>
        <v>41922.390590277777</v>
      </c>
      <c r="T1500" s="8">
        <f t="shared" si="95"/>
        <v>41931.999305555553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f t="shared" si="92"/>
        <v>101.4</v>
      </c>
      <c r="P1501">
        <f t="shared" si="93"/>
        <v>110.22</v>
      </c>
      <c r="Q1501" t="s">
        <v>8317</v>
      </c>
      <c r="R1501" t="s">
        <v>8318</v>
      </c>
      <c r="S1501" s="8">
        <f t="shared" si="94"/>
        <v>41993.574340277773</v>
      </c>
      <c r="T1501" s="8">
        <f t="shared" si="95"/>
        <v>42010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f t="shared" si="92"/>
        <v>109.16666666666666</v>
      </c>
      <c r="P1502">
        <f t="shared" si="93"/>
        <v>136.46</v>
      </c>
      <c r="Q1502" t="s">
        <v>8317</v>
      </c>
      <c r="R1502" t="s">
        <v>8318</v>
      </c>
      <c r="S1502" s="8">
        <f t="shared" si="94"/>
        <v>42219.665856481486</v>
      </c>
      <c r="T1502" s="8">
        <f t="shared" si="95"/>
        <v>42239.833333333328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f t="shared" si="92"/>
        <v>128.92500000000001</v>
      </c>
      <c r="P1503">
        <f t="shared" si="93"/>
        <v>53.16</v>
      </c>
      <c r="Q1503" t="s">
        <v>8317</v>
      </c>
      <c r="R1503" t="s">
        <v>8357</v>
      </c>
      <c r="S1503" s="8">
        <f t="shared" si="94"/>
        <v>42225.309675925921</v>
      </c>
      <c r="T1503" s="8">
        <f t="shared" si="95"/>
        <v>42270.309675925921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f t="shared" si="92"/>
        <v>102.06</v>
      </c>
      <c r="P1504">
        <f t="shared" si="93"/>
        <v>86.49</v>
      </c>
      <c r="Q1504" t="s">
        <v>8317</v>
      </c>
      <c r="R1504" t="s">
        <v>8357</v>
      </c>
      <c r="S1504" s="8">
        <f t="shared" si="94"/>
        <v>42381.436840277776</v>
      </c>
      <c r="T1504" s="8">
        <f t="shared" si="95"/>
        <v>42411.436840277776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f t="shared" si="92"/>
        <v>146.53957758620692</v>
      </c>
      <c r="P1505">
        <f t="shared" si="93"/>
        <v>155.24</v>
      </c>
      <c r="Q1505" t="s">
        <v>8317</v>
      </c>
      <c r="R1505" t="s">
        <v>8357</v>
      </c>
      <c r="S1505" s="8">
        <f t="shared" si="94"/>
        <v>41894.382361111115</v>
      </c>
      <c r="T1505" s="8">
        <f t="shared" si="95"/>
        <v>41954.424027777779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f t="shared" si="92"/>
        <v>100.352</v>
      </c>
      <c r="P1506">
        <f t="shared" si="93"/>
        <v>115.08</v>
      </c>
      <c r="Q1506" t="s">
        <v>8317</v>
      </c>
      <c r="R1506" t="s">
        <v>8357</v>
      </c>
      <c r="S1506" s="8">
        <f t="shared" si="94"/>
        <v>42576.028715277775</v>
      </c>
      <c r="T1506" s="8">
        <f t="shared" si="95"/>
        <v>42606.028715277775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f t="shared" si="92"/>
        <v>121.64999999999999</v>
      </c>
      <c r="P1507">
        <f t="shared" si="93"/>
        <v>109.59</v>
      </c>
      <c r="Q1507" t="s">
        <v>8317</v>
      </c>
      <c r="R1507" t="s">
        <v>8357</v>
      </c>
      <c r="S1507" s="8">
        <f t="shared" si="94"/>
        <v>42654.723703703705</v>
      </c>
      <c r="T1507" s="8">
        <f t="shared" si="95"/>
        <v>42673.916666666672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f t="shared" si="92"/>
        <v>105.5</v>
      </c>
      <c r="P1508">
        <f t="shared" si="93"/>
        <v>45.21</v>
      </c>
      <c r="Q1508" t="s">
        <v>8317</v>
      </c>
      <c r="R1508" t="s">
        <v>8357</v>
      </c>
      <c r="S1508" s="8">
        <f t="shared" si="94"/>
        <v>42431.250069444446</v>
      </c>
      <c r="T1508" s="8">
        <f t="shared" si="95"/>
        <v>42491.208402777775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f t="shared" si="92"/>
        <v>110.4008</v>
      </c>
      <c r="P1509">
        <f t="shared" si="93"/>
        <v>104.15</v>
      </c>
      <c r="Q1509" t="s">
        <v>8317</v>
      </c>
      <c r="R1509" t="s">
        <v>8357</v>
      </c>
      <c r="S1509" s="8">
        <f t="shared" si="94"/>
        <v>42627.057303240741</v>
      </c>
      <c r="T1509" s="8">
        <f t="shared" si="95"/>
        <v>42655.75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f t="shared" si="92"/>
        <v>100</v>
      </c>
      <c r="P1510">
        <f t="shared" si="93"/>
        <v>35.71</v>
      </c>
      <c r="Q1510" t="s">
        <v>8317</v>
      </c>
      <c r="R1510" t="s">
        <v>8357</v>
      </c>
      <c r="S1510" s="8">
        <f t="shared" si="94"/>
        <v>42511.11204861111</v>
      </c>
      <c r="T1510" s="8">
        <f t="shared" si="95"/>
        <v>42541.11204861111</v>
      </c>
    </row>
    <row r="1511" spans="1:20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f t="shared" si="92"/>
        <v>176.535</v>
      </c>
      <c r="P1511">
        <f t="shared" si="93"/>
        <v>97</v>
      </c>
      <c r="Q1511" t="s">
        <v>8317</v>
      </c>
      <c r="R1511" t="s">
        <v>8357</v>
      </c>
      <c r="S1511" s="8">
        <f t="shared" si="94"/>
        <v>42336.77039351852</v>
      </c>
      <c r="T1511" s="8">
        <f t="shared" si="95"/>
        <v>42358.957638888889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f t="shared" si="92"/>
        <v>100</v>
      </c>
      <c r="P1512">
        <f t="shared" si="93"/>
        <v>370.37</v>
      </c>
      <c r="Q1512" t="s">
        <v>8317</v>
      </c>
      <c r="R1512" t="s">
        <v>8357</v>
      </c>
      <c r="S1512" s="8">
        <f t="shared" si="94"/>
        <v>42341.32430555555</v>
      </c>
      <c r="T1512" s="8">
        <f t="shared" si="95"/>
        <v>42376.32430555555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f t="shared" si="92"/>
        <v>103.29411764705883</v>
      </c>
      <c r="P1513">
        <f t="shared" si="93"/>
        <v>94.41</v>
      </c>
      <c r="Q1513" t="s">
        <v>8317</v>
      </c>
      <c r="R1513" t="s">
        <v>8357</v>
      </c>
      <c r="S1513" s="8">
        <f t="shared" si="94"/>
        <v>42740.587152777778</v>
      </c>
      <c r="T1513" s="8">
        <f t="shared" si="95"/>
        <v>42762.587152777778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f t="shared" si="92"/>
        <v>104.5</v>
      </c>
      <c r="P1514">
        <f t="shared" si="93"/>
        <v>48.98</v>
      </c>
      <c r="Q1514" t="s">
        <v>8317</v>
      </c>
      <c r="R1514" t="s">
        <v>8357</v>
      </c>
      <c r="S1514" s="8">
        <f t="shared" si="94"/>
        <v>42622.517476851848</v>
      </c>
      <c r="T1514" s="8">
        <f t="shared" si="95"/>
        <v>42652.517476851848</v>
      </c>
    </row>
    <row r="1515" spans="1:20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f t="shared" si="92"/>
        <v>100.29999999999998</v>
      </c>
      <c r="P1515">
        <f t="shared" si="93"/>
        <v>45.59</v>
      </c>
      <c r="Q1515" t="s">
        <v>8317</v>
      </c>
      <c r="R1515" t="s">
        <v>8357</v>
      </c>
      <c r="S1515" s="8">
        <f t="shared" si="94"/>
        <v>42390.588738425926</v>
      </c>
      <c r="T1515" s="8">
        <f t="shared" si="95"/>
        <v>42420.588738425926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f t="shared" si="92"/>
        <v>457.74666666666673</v>
      </c>
      <c r="P1516">
        <f t="shared" si="93"/>
        <v>23.28</v>
      </c>
      <c r="Q1516" t="s">
        <v>8317</v>
      </c>
      <c r="R1516" t="s">
        <v>8357</v>
      </c>
      <c r="S1516" s="8">
        <f t="shared" si="94"/>
        <v>41885.228842592594</v>
      </c>
      <c r="T1516" s="8">
        <f t="shared" si="95"/>
        <v>41915.228842592594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f t="shared" si="92"/>
        <v>104.96000000000001</v>
      </c>
      <c r="P1517">
        <f t="shared" si="93"/>
        <v>63.23</v>
      </c>
      <c r="Q1517" t="s">
        <v>8317</v>
      </c>
      <c r="R1517" t="s">
        <v>8357</v>
      </c>
      <c r="S1517" s="8">
        <f t="shared" si="94"/>
        <v>42724.415173611109</v>
      </c>
      <c r="T1517" s="8">
        <f t="shared" si="95"/>
        <v>42754.415173611109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f t="shared" si="92"/>
        <v>171.94285714285715</v>
      </c>
      <c r="P1518">
        <f t="shared" si="93"/>
        <v>153.52000000000001</v>
      </c>
      <c r="Q1518" t="s">
        <v>8317</v>
      </c>
      <c r="R1518" t="s">
        <v>8357</v>
      </c>
      <c r="S1518" s="8">
        <f t="shared" si="94"/>
        <v>42090.662499999999</v>
      </c>
      <c r="T1518" s="8">
        <f t="shared" si="95"/>
        <v>42150.662499999999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f t="shared" si="92"/>
        <v>103.73000000000002</v>
      </c>
      <c r="P1519">
        <f t="shared" si="93"/>
        <v>90.2</v>
      </c>
      <c r="Q1519" t="s">
        <v>8317</v>
      </c>
      <c r="R1519" t="s">
        <v>8357</v>
      </c>
      <c r="S1519" s="8">
        <f t="shared" si="94"/>
        <v>42775.483715277776</v>
      </c>
      <c r="T1519" s="8">
        <f t="shared" si="95"/>
        <v>42792.957638888889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f t="shared" si="92"/>
        <v>103.029</v>
      </c>
      <c r="P1520">
        <f t="shared" si="93"/>
        <v>118.97</v>
      </c>
      <c r="Q1520" t="s">
        <v>8317</v>
      </c>
      <c r="R1520" t="s">
        <v>8357</v>
      </c>
      <c r="S1520" s="8">
        <f t="shared" si="94"/>
        <v>41777.943622685183</v>
      </c>
      <c r="T1520" s="8">
        <f t="shared" si="95"/>
        <v>41805.934027777781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f t="shared" si="92"/>
        <v>118.88888888888889</v>
      </c>
      <c r="P1521">
        <f t="shared" si="93"/>
        <v>80.25</v>
      </c>
      <c r="Q1521" t="s">
        <v>8317</v>
      </c>
      <c r="R1521" t="s">
        <v>8357</v>
      </c>
      <c r="S1521" s="8">
        <f t="shared" si="94"/>
        <v>42780.490277777775</v>
      </c>
      <c r="T1521" s="8">
        <f t="shared" si="95"/>
        <v>42794.833333333328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f t="shared" si="92"/>
        <v>100</v>
      </c>
      <c r="P1522">
        <f t="shared" si="93"/>
        <v>62.5</v>
      </c>
      <c r="Q1522" t="s">
        <v>8317</v>
      </c>
      <c r="R1522" t="s">
        <v>8357</v>
      </c>
      <c r="S1522" s="8">
        <f t="shared" si="94"/>
        <v>42752.577199074076</v>
      </c>
      <c r="T1522" s="8">
        <f t="shared" si="95"/>
        <v>42766.5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f t="shared" si="92"/>
        <v>318.69988910451895</v>
      </c>
      <c r="P1523">
        <f t="shared" si="93"/>
        <v>131.38</v>
      </c>
      <c r="Q1523" t="s">
        <v>8317</v>
      </c>
      <c r="R1523" t="s">
        <v>8357</v>
      </c>
      <c r="S1523" s="8">
        <f t="shared" si="94"/>
        <v>42534.645625000005</v>
      </c>
      <c r="T1523" s="8">
        <f t="shared" si="95"/>
        <v>42564.645625000005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f t="shared" si="92"/>
        <v>108.50614285714286</v>
      </c>
      <c r="P1524">
        <f t="shared" si="93"/>
        <v>73.03</v>
      </c>
      <c r="Q1524" t="s">
        <v>8317</v>
      </c>
      <c r="R1524" t="s">
        <v>8357</v>
      </c>
      <c r="S1524" s="8">
        <f t="shared" si="94"/>
        <v>41239.58625</v>
      </c>
      <c r="T1524" s="8">
        <f t="shared" si="95"/>
        <v>41269.58625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f t="shared" si="92"/>
        <v>101.16666666666667</v>
      </c>
      <c r="P1525">
        <f t="shared" si="93"/>
        <v>178.53</v>
      </c>
      <c r="Q1525" t="s">
        <v>8317</v>
      </c>
      <c r="R1525" t="s">
        <v>8357</v>
      </c>
      <c r="S1525" s="8">
        <f t="shared" si="94"/>
        <v>42398.599259259259</v>
      </c>
      <c r="T1525" s="8">
        <f t="shared" si="95"/>
        <v>42429.999305555553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f t="shared" si="92"/>
        <v>112.815</v>
      </c>
      <c r="P1526">
        <f t="shared" si="93"/>
        <v>162.91</v>
      </c>
      <c r="Q1526" t="s">
        <v>8317</v>
      </c>
      <c r="R1526" t="s">
        <v>8357</v>
      </c>
      <c r="S1526" s="8">
        <f t="shared" si="94"/>
        <v>41928.631064814814</v>
      </c>
      <c r="T1526" s="8">
        <f t="shared" si="95"/>
        <v>41958.672731481478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f t="shared" si="92"/>
        <v>120.49622641509434</v>
      </c>
      <c r="P1527">
        <f t="shared" si="93"/>
        <v>108.24</v>
      </c>
      <c r="Q1527" t="s">
        <v>8317</v>
      </c>
      <c r="R1527" t="s">
        <v>8357</v>
      </c>
      <c r="S1527" s="8">
        <f t="shared" si="94"/>
        <v>41888.424826388888</v>
      </c>
      <c r="T1527" s="8">
        <f t="shared" si="95"/>
        <v>41918.424826388888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f t="shared" si="92"/>
        <v>107.74999999999999</v>
      </c>
      <c r="P1528">
        <f t="shared" si="93"/>
        <v>88.87</v>
      </c>
      <c r="Q1528" t="s">
        <v>8317</v>
      </c>
      <c r="R1528" t="s">
        <v>8357</v>
      </c>
      <c r="S1528" s="8">
        <f t="shared" si="94"/>
        <v>41957.506840277776</v>
      </c>
      <c r="T1528" s="8">
        <f t="shared" si="95"/>
        <v>41987.506840277776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f t="shared" si="92"/>
        <v>180</v>
      </c>
      <c r="P1529">
        <f t="shared" si="93"/>
        <v>54</v>
      </c>
      <c r="Q1529" t="s">
        <v>8317</v>
      </c>
      <c r="R1529" t="s">
        <v>8357</v>
      </c>
      <c r="S1529" s="8">
        <f t="shared" si="94"/>
        <v>42097.966238425928</v>
      </c>
      <c r="T1529" s="8">
        <f t="shared" si="95"/>
        <v>42118.966238425928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f t="shared" si="92"/>
        <v>101.16666666666667</v>
      </c>
      <c r="P1530">
        <f t="shared" si="93"/>
        <v>116.73</v>
      </c>
      <c r="Q1530" t="s">
        <v>8317</v>
      </c>
      <c r="R1530" t="s">
        <v>8357</v>
      </c>
      <c r="S1530" s="8">
        <f t="shared" si="94"/>
        <v>42359.962025462963</v>
      </c>
      <c r="T1530" s="8">
        <f t="shared" si="95"/>
        <v>42389.962025462963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f t="shared" si="92"/>
        <v>119.756</v>
      </c>
      <c r="P1531">
        <f t="shared" si="93"/>
        <v>233.9</v>
      </c>
      <c r="Q1531" t="s">
        <v>8317</v>
      </c>
      <c r="R1531" t="s">
        <v>8357</v>
      </c>
      <c r="S1531" s="8">
        <f t="shared" si="94"/>
        <v>41939.319907407407</v>
      </c>
      <c r="T1531" s="8">
        <f t="shared" si="95"/>
        <v>41969.361574074079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f t="shared" si="92"/>
        <v>158</v>
      </c>
      <c r="P1532">
        <f t="shared" si="93"/>
        <v>158</v>
      </c>
      <c r="Q1532" t="s">
        <v>8317</v>
      </c>
      <c r="R1532" t="s">
        <v>8357</v>
      </c>
      <c r="S1532" s="8">
        <f t="shared" si="94"/>
        <v>41996.582395833335</v>
      </c>
      <c r="T1532" s="8">
        <f t="shared" si="95"/>
        <v>42056.582395833335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f t="shared" si="92"/>
        <v>123.66666666666666</v>
      </c>
      <c r="P1533">
        <f t="shared" si="93"/>
        <v>14.84</v>
      </c>
      <c r="Q1533" t="s">
        <v>8317</v>
      </c>
      <c r="R1533" t="s">
        <v>8357</v>
      </c>
      <c r="S1533" s="8">
        <f t="shared" si="94"/>
        <v>42334.218935185185</v>
      </c>
      <c r="T1533" s="8">
        <f t="shared" si="95"/>
        <v>42361.707638888889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f t="shared" si="92"/>
        <v>117.12499999999999</v>
      </c>
      <c r="P1534">
        <f t="shared" si="93"/>
        <v>85.18</v>
      </c>
      <c r="Q1534" t="s">
        <v>8317</v>
      </c>
      <c r="R1534" t="s">
        <v>8357</v>
      </c>
      <c r="S1534" s="8">
        <f t="shared" si="94"/>
        <v>42024.452893518523</v>
      </c>
      <c r="T1534" s="8">
        <f t="shared" si="95"/>
        <v>42045.452893518523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f t="shared" si="92"/>
        <v>156.96</v>
      </c>
      <c r="P1535">
        <f t="shared" si="93"/>
        <v>146.69</v>
      </c>
      <c r="Q1535" t="s">
        <v>8317</v>
      </c>
      <c r="R1535" t="s">
        <v>8357</v>
      </c>
      <c r="S1535" s="8">
        <f t="shared" si="94"/>
        <v>42146.586215277777</v>
      </c>
      <c r="T1535" s="8">
        <f t="shared" si="95"/>
        <v>42176.586215277777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f t="shared" si="92"/>
        <v>113.104</v>
      </c>
      <c r="P1536">
        <f t="shared" si="93"/>
        <v>50.76</v>
      </c>
      <c r="Q1536" t="s">
        <v>8317</v>
      </c>
      <c r="R1536" t="s">
        <v>8357</v>
      </c>
      <c r="S1536" s="8">
        <f t="shared" si="94"/>
        <v>41919.873611111107</v>
      </c>
      <c r="T1536" s="8">
        <f t="shared" si="95"/>
        <v>41947.958333333336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f t="shared" si="92"/>
        <v>103.17647058823529</v>
      </c>
      <c r="P1537">
        <f t="shared" si="93"/>
        <v>87.7</v>
      </c>
      <c r="Q1537" t="s">
        <v>8317</v>
      </c>
      <c r="R1537" t="s">
        <v>8357</v>
      </c>
      <c r="S1537" s="8">
        <f t="shared" si="94"/>
        <v>41785.47729166667</v>
      </c>
      <c r="T1537" s="8">
        <f t="shared" si="95"/>
        <v>41800.916666666664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f t="shared" ref="O1538:O1601" si="96">E1538/D1538*100</f>
        <v>102.61176470588236</v>
      </c>
      <c r="P1538">
        <f t="shared" ref="P1538:P1601" si="97">ROUND(E1538/L1538,2)</f>
        <v>242.28</v>
      </c>
      <c r="Q1538" t="s">
        <v>8317</v>
      </c>
      <c r="R1538" t="s">
        <v>8357</v>
      </c>
      <c r="S1538" s="8">
        <f t="shared" ref="S1538:S1601" si="98">(J1538/86400)+25569+(-6/24)</f>
        <v>41778.298055555555</v>
      </c>
      <c r="T1538" s="8">
        <f t="shared" ref="T1538:T1601" si="99">(I1538/86400)+25569+(-6/24)</f>
        <v>41838.298055555555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f t="shared" si="96"/>
        <v>105.84090909090908</v>
      </c>
      <c r="P1539">
        <f t="shared" si="97"/>
        <v>146.44999999999999</v>
      </c>
      <c r="Q1539" t="s">
        <v>8317</v>
      </c>
      <c r="R1539" t="s">
        <v>8357</v>
      </c>
      <c r="S1539" s="8">
        <f t="shared" si="98"/>
        <v>41841.600034722222</v>
      </c>
      <c r="T1539" s="8">
        <f t="shared" si="99"/>
        <v>41871.600034722222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f t="shared" si="96"/>
        <v>100.71428571428571</v>
      </c>
      <c r="P1540">
        <f t="shared" si="97"/>
        <v>103.17</v>
      </c>
      <c r="Q1540" t="s">
        <v>8317</v>
      </c>
      <c r="R1540" t="s">
        <v>8357</v>
      </c>
      <c r="S1540" s="8">
        <f t="shared" si="98"/>
        <v>42163.048333333332</v>
      </c>
      <c r="T1540" s="8">
        <f t="shared" si="99"/>
        <v>42205.666666666672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f t="shared" si="96"/>
        <v>121.23333333333332</v>
      </c>
      <c r="P1541">
        <f t="shared" si="97"/>
        <v>80.459999999999994</v>
      </c>
      <c r="Q1541" t="s">
        <v>8317</v>
      </c>
      <c r="R1541" t="s">
        <v>8357</v>
      </c>
      <c r="S1541" s="8">
        <f t="shared" si="98"/>
        <v>41758.583564814813</v>
      </c>
      <c r="T1541" s="8">
        <f t="shared" si="99"/>
        <v>41785.875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f t="shared" si="96"/>
        <v>100.57142857142858</v>
      </c>
      <c r="P1542">
        <f t="shared" si="97"/>
        <v>234.67</v>
      </c>
      <c r="Q1542" t="s">
        <v>8317</v>
      </c>
      <c r="R1542" t="s">
        <v>8357</v>
      </c>
      <c r="S1542" s="8">
        <f t="shared" si="98"/>
        <v>42170.596446759257</v>
      </c>
      <c r="T1542" s="8">
        <f t="shared" si="99"/>
        <v>42230.596446759257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f t="shared" si="96"/>
        <v>116.02222222222223</v>
      </c>
      <c r="P1543">
        <f t="shared" si="97"/>
        <v>50.69</v>
      </c>
      <c r="Q1543" t="s">
        <v>8317</v>
      </c>
      <c r="R1543" t="s">
        <v>8357</v>
      </c>
      <c r="S1543" s="8">
        <f t="shared" si="98"/>
        <v>42660.368854166663</v>
      </c>
      <c r="T1543" s="8">
        <f t="shared" si="99"/>
        <v>42695.999305555553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f t="shared" si="96"/>
        <v>100.88</v>
      </c>
      <c r="P1544">
        <f t="shared" si="97"/>
        <v>162.71</v>
      </c>
      <c r="Q1544" t="s">
        <v>8317</v>
      </c>
      <c r="R1544" t="s">
        <v>8357</v>
      </c>
      <c r="S1544" s="8">
        <f t="shared" si="98"/>
        <v>42564.70380787037</v>
      </c>
      <c r="T1544" s="8">
        <f t="shared" si="99"/>
        <v>42609.70380787037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f t="shared" si="96"/>
        <v>103</v>
      </c>
      <c r="P1545">
        <f t="shared" si="97"/>
        <v>120.17</v>
      </c>
      <c r="Q1545" t="s">
        <v>8317</v>
      </c>
      <c r="R1545" t="s">
        <v>8357</v>
      </c>
      <c r="S1545" s="8">
        <f t="shared" si="98"/>
        <v>42121.425763888888</v>
      </c>
      <c r="T1545" s="8">
        <f t="shared" si="99"/>
        <v>42166.425763888888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f t="shared" si="96"/>
        <v>246.42</v>
      </c>
      <c r="P1546">
        <f t="shared" si="97"/>
        <v>67.7</v>
      </c>
      <c r="Q1546" t="s">
        <v>8317</v>
      </c>
      <c r="R1546" t="s">
        <v>8357</v>
      </c>
      <c r="S1546" s="8">
        <f t="shared" si="98"/>
        <v>41158.743923611109</v>
      </c>
      <c r="T1546" s="8">
        <f t="shared" si="99"/>
        <v>41188.743923611109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f t="shared" si="96"/>
        <v>302.2</v>
      </c>
      <c r="P1547">
        <f t="shared" si="97"/>
        <v>52.1</v>
      </c>
      <c r="Q1547" t="s">
        <v>8317</v>
      </c>
      <c r="R1547" t="s">
        <v>8357</v>
      </c>
      <c r="S1547" s="8">
        <f t="shared" si="98"/>
        <v>41761.259409722225</v>
      </c>
      <c r="T1547" s="8">
        <f t="shared" si="99"/>
        <v>41789.416666666664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f t="shared" si="96"/>
        <v>143.33333333333334</v>
      </c>
      <c r="P1548">
        <f t="shared" si="97"/>
        <v>51.6</v>
      </c>
      <c r="Q1548" t="s">
        <v>8317</v>
      </c>
      <c r="R1548" t="s">
        <v>8357</v>
      </c>
      <c r="S1548" s="8">
        <f t="shared" si="98"/>
        <v>42783.209398148145</v>
      </c>
      <c r="T1548" s="8">
        <f t="shared" si="99"/>
        <v>42797.209398148145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f t="shared" si="96"/>
        <v>131.44</v>
      </c>
      <c r="P1549">
        <f t="shared" si="97"/>
        <v>164.3</v>
      </c>
      <c r="Q1549" t="s">
        <v>8317</v>
      </c>
      <c r="R1549" t="s">
        <v>8357</v>
      </c>
      <c r="S1549" s="8">
        <f t="shared" si="98"/>
        <v>42053.454293981486</v>
      </c>
      <c r="T1549" s="8">
        <f t="shared" si="99"/>
        <v>42083.412627314814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f t="shared" si="96"/>
        <v>168.01999999999998</v>
      </c>
      <c r="P1550">
        <f t="shared" si="97"/>
        <v>84.86</v>
      </c>
      <c r="Q1550" t="s">
        <v>8317</v>
      </c>
      <c r="R1550" t="s">
        <v>8357</v>
      </c>
      <c r="S1550" s="8">
        <f t="shared" si="98"/>
        <v>42567.014178240745</v>
      </c>
      <c r="T1550" s="8">
        <f t="shared" si="99"/>
        <v>42597.014178240745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f t="shared" si="96"/>
        <v>109.67666666666666</v>
      </c>
      <c r="P1551">
        <f t="shared" si="97"/>
        <v>94.55</v>
      </c>
      <c r="Q1551" t="s">
        <v>8317</v>
      </c>
      <c r="R1551" t="s">
        <v>8357</v>
      </c>
      <c r="S1551" s="8">
        <f t="shared" si="98"/>
        <v>41932.458877314813</v>
      </c>
      <c r="T1551" s="8">
        <f t="shared" si="99"/>
        <v>41960.940972222219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f t="shared" si="96"/>
        <v>106.6857142857143</v>
      </c>
      <c r="P1552">
        <f t="shared" si="97"/>
        <v>45.54</v>
      </c>
      <c r="Q1552" t="s">
        <v>8317</v>
      </c>
      <c r="R1552" t="s">
        <v>8357</v>
      </c>
      <c r="S1552" s="8">
        <f t="shared" si="98"/>
        <v>42233.497349537036</v>
      </c>
      <c r="T1552" s="8">
        <f t="shared" si="99"/>
        <v>42263.497349537036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f t="shared" si="96"/>
        <v>100</v>
      </c>
      <c r="P1553">
        <f t="shared" si="97"/>
        <v>51.72</v>
      </c>
      <c r="Q1553" t="s">
        <v>8317</v>
      </c>
      <c r="R1553" t="s">
        <v>8357</v>
      </c>
      <c r="S1553" s="8">
        <f t="shared" si="98"/>
        <v>42597.632488425923</v>
      </c>
      <c r="T1553" s="8">
        <f t="shared" si="99"/>
        <v>42657.632488425923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f t="shared" si="96"/>
        <v>127.2</v>
      </c>
      <c r="P1554">
        <f t="shared" si="97"/>
        <v>50.88</v>
      </c>
      <c r="Q1554" t="s">
        <v>8317</v>
      </c>
      <c r="R1554" t="s">
        <v>8357</v>
      </c>
      <c r="S1554" s="8">
        <f t="shared" si="98"/>
        <v>42227.794664351852</v>
      </c>
      <c r="T1554" s="8">
        <f t="shared" si="99"/>
        <v>42257.794664351852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f t="shared" si="96"/>
        <v>146.53333333333333</v>
      </c>
      <c r="P1555">
        <f t="shared" si="97"/>
        <v>191.13</v>
      </c>
      <c r="Q1555" t="s">
        <v>8317</v>
      </c>
      <c r="R1555" t="s">
        <v>8357</v>
      </c>
      <c r="S1555" s="8">
        <f t="shared" si="98"/>
        <v>42569.860243055555</v>
      </c>
      <c r="T1555" s="8">
        <f t="shared" si="99"/>
        <v>42599.860243055555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f t="shared" si="96"/>
        <v>112.53599999999999</v>
      </c>
      <c r="P1556">
        <f t="shared" si="97"/>
        <v>89.31</v>
      </c>
      <c r="Q1556" t="s">
        <v>8317</v>
      </c>
      <c r="R1556" t="s">
        <v>8357</v>
      </c>
      <c r="S1556" s="8">
        <f t="shared" si="98"/>
        <v>42644.285358796296</v>
      </c>
      <c r="T1556" s="8">
        <f t="shared" si="99"/>
        <v>42674.915972222225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f t="shared" si="96"/>
        <v>108.78684000000001</v>
      </c>
      <c r="P1557">
        <f t="shared" si="97"/>
        <v>88.59</v>
      </c>
      <c r="Q1557" t="s">
        <v>8317</v>
      </c>
      <c r="R1557" t="s">
        <v>8357</v>
      </c>
      <c r="S1557" s="8">
        <f t="shared" si="98"/>
        <v>41368.310289351852</v>
      </c>
      <c r="T1557" s="8">
        <f t="shared" si="99"/>
        <v>41398.310289351852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f t="shared" si="96"/>
        <v>126.732</v>
      </c>
      <c r="P1558">
        <f t="shared" si="97"/>
        <v>96.3</v>
      </c>
      <c r="Q1558" t="s">
        <v>8317</v>
      </c>
      <c r="R1558" t="s">
        <v>8357</v>
      </c>
      <c r="S1558" s="8">
        <f t="shared" si="98"/>
        <v>41466.535231481481</v>
      </c>
      <c r="T1558" s="8">
        <f t="shared" si="99"/>
        <v>41502.249305555553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f t="shared" si="96"/>
        <v>213.20000000000002</v>
      </c>
      <c r="P1559">
        <f t="shared" si="97"/>
        <v>33.31</v>
      </c>
      <c r="Q1559" t="s">
        <v>8317</v>
      </c>
      <c r="R1559" t="s">
        <v>8357</v>
      </c>
      <c r="S1559" s="8">
        <f t="shared" si="98"/>
        <v>40378.643206018518</v>
      </c>
      <c r="T1559" s="8">
        <f t="shared" si="99"/>
        <v>40452.957638888889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f t="shared" si="96"/>
        <v>100.49999999999999</v>
      </c>
      <c r="P1560">
        <f t="shared" si="97"/>
        <v>37.22</v>
      </c>
      <c r="Q1560" t="s">
        <v>8317</v>
      </c>
      <c r="R1560" t="s">
        <v>8357</v>
      </c>
      <c r="S1560" s="8">
        <f t="shared" si="98"/>
        <v>42373.002280092594</v>
      </c>
      <c r="T1560" s="8">
        <f t="shared" si="99"/>
        <v>42433.002280092594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f t="shared" si="96"/>
        <v>108.71389999999998</v>
      </c>
      <c r="P1561">
        <f t="shared" si="97"/>
        <v>92.13</v>
      </c>
      <c r="Q1561" t="s">
        <v>8317</v>
      </c>
      <c r="R1561" t="s">
        <v>8357</v>
      </c>
      <c r="S1561" s="8">
        <f t="shared" si="98"/>
        <v>41610.544421296298</v>
      </c>
      <c r="T1561" s="8">
        <f t="shared" si="99"/>
        <v>41637.082638888889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f t="shared" si="96"/>
        <v>107.5</v>
      </c>
      <c r="P1562">
        <f t="shared" si="97"/>
        <v>76.790000000000006</v>
      </c>
      <c r="Q1562" t="s">
        <v>8317</v>
      </c>
      <c r="R1562" t="s">
        <v>8357</v>
      </c>
      <c r="S1562" s="8">
        <f t="shared" si="98"/>
        <v>42177.541909722218</v>
      </c>
      <c r="T1562" s="8">
        <f t="shared" si="99"/>
        <v>42181.708333333328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f t="shared" si="96"/>
        <v>110.48192771084338</v>
      </c>
      <c r="P1563">
        <f t="shared" si="97"/>
        <v>96.53</v>
      </c>
      <c r="Q1563" t="s">
        <v>8317</v>
      </c>
      <c r="R1563" t="s">
        <v>8357</v>
      </c>
      <c r="S1563" s="8">
        <f t="shared" si="98"/>
        <v>42359.618611111116</v>
      </c>
      <c r="T1563" s="8">
        <f t="shared" si="99"/>
        <v>42389.618611111116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f t="shared" si="96"/>
        <v>128</v>
      </c>
      <c r="P1564">
        <f t="shared" si="97"/>
        <v>51.89</v>
      </c>
      <c r="Q1564" t="s">
        <v>8317</v>
      </c>
      <c r="R1564" t="s">
        <v>8357</v>
      </c>
      <c r="S1564" s="8">
        <f t="shared" si="98"/>
        <v>42253.438043981485</v>
      </c>
      <c r="T1564" s="8">
        <f t="shared" si="99"/>
        <v>42283.438043981485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f t="shared" si="96"/>
        <v>110.00666666666667</v>
      </c>
      <c r="P1565">
        <f t="shared" si="97"/>
        <v>128.91</v>
      </c>
      <c r="Q1565" t="s">
        <v>8317</v>
      </c>
      <c r="R1565" t="s">
        <v>8357</v>
      </c>
      <c r="S1565" s="8">
        <f t="shared" si="98"/>
        <v>42082.820590277777</v>
      </c>
      <c r="T1565" s="8">
        <f t="shared" si="99"/>
        <v>42109.868055555555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f t="shared" si="96"/>
        <v>109.34166666666667</v>
      </c>
      <c r="P1566">
        <f t="shared" si="97"/>
        <v>84.11</v>
      </c>
      <c r="Q1566" t="s">
        <v>8317</v>
      </c>
      <c r="R1566" t="s">
        <v>8357</v>
      </c>
      <c r="S1566" s="8">
        <f t="shared" si="98"/>
        <v>42387.4768287037</v>
      </c>
      <c r="T1566" s="8">
        <f t="shared" si="99"/>
        <v>42402.4768287037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f t="shared" si="96"/>
        <v>132.70650000000001</v>
      </c>
      <c r="P1567">
        <f t="shared" si="97"/>
        <v>82.94</v>
      </c>
      <c r="Q1567" t="s">
        <v>8317</v>
      </c>
      <c r="R1567" t="s">
        <v>8357</v>
      </c>
      <c r="S1567" s="8">
        <f t="shared" si="98"/>
        <v>41842.905729166669</v>
      </c>
      <c r="T1567" s="8">
        <f t="shared" si="99"/>
        <v>41872.905729166669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f t="shared" si="96"/>
        <v>190.84810126582278</v>
      </c>
      <c r="P1568">
        <f t="shared" si="97"/>
        <v>259.95</v>
      </c>
      <c r="Q1568" t="s">
        <v>8317</v>
      </c>
      <c r="R1568" t="s">
        <v>8357</v>
      </c>
      <c r="S1568" s="8">
        <f t="shared" si="98"/>
        <v>41862.553078703706</v>
      </c>
      <c r="T1568" s="8">
        <f t="shared" si="99"/>
        <v>41891.952777777777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f t="shared" si="96"/>
        <v>149</v>
      </c>
      <c r="P1569">
        <f t="shared" si="97"/>
        <v>37.25</v>
      </c>
      <c r="Q1569" t="s">
        <v>8317</v>
      </c>
      <c r="R1569" t="s">
        <v>8357</v>
      </c>
      <c r="S1569" s="8">
        <f t="shared" si="98"/>
        <v>42443.739050925928</v>
      </c>
      <c r="T1569" s="8">
        <f t="shared" si="99"/>
        <v>42487.302777777775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f t="shared" si="96"/>
        <v>166.4</v>
      </c>
      <c r="P1570">
        <f t="shared" si="97"/>
        <v>177.02</v>
      </c>
      <c r="Q1570" t="s">
        <v>8317</v>
      </c>
      <c r="R1570" t="s">
        <v>8357</v>
      </c>
      <c r="S1570" s="8">
        <f t="shared" si="98"/>
        <v>41975.651180555556</v>
      </c>
      <c r="T1570" s="8">
        <f t="shared" si="99"/>
        <v>42004.640277777777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f t="shared" si="96"/>
        <v>106.66666666666667</v>
      </c>
      <c r="P1571">
        <f t="shared" si="97"/>
        <v>74.069999999999993</v>
      </c>
      <c r="Q1571" t="s">
        <v>8317</v>
      </c>
      <c r="R1571" t="s">
        <v>8357</v>
      </c>
      <c r="S1571" s="8">
        <f t="shared" si="98"/>
        <v>42138.764525462961</v>
      </c>
      <c r="T1571" s="8">
        <f t="shared" si="99"/>
        <v>42168.764525462961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f t="shared" si="96"/>
        <v>106</v>
      </c>
      <c r="P1572">
        <f t="shared" si="97"/>
        <v>70.67</v>
      </c>
      <c r="Q1572" t="s">
        <v>8317</v>
      </c>
      <c r="R1572" t="s">
        <v>8357</v>
      </c>
      <c r="S1572" s="8">
        <f t="shared" si="98"/>
        <v>42464.91851851852</v>
      </c>
      <c r="T1572" s="8">
        <f t="shared" si="99"/>
        <v>42494.91851851852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f t="shared" si="96"/>
        <v>117.52499999999999</v>
      </c>
      <c r="P1573">
        <f t="shared" si="97"/>
        <v>110.35</v>
      </c>
      <c r="Q1573" t="s">
        <v>8317</v>
      </c>
      <c r="R1573" t="s">
        <v>8318</v>
      </c>
      <c r="S1573" s="8">
        <f t="shared" si="98"/>
        <v>41909.71938657407</v>
      </c>
      <c r="T1573" s="8">
        <f t="shared" si="99"/>
        <v>41949.761053240742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f t="shared" si="96"/>
        <v>131.16666666666669</v>
      </c>
      <c r="P1574">
        <f t="shared" si="97"/>
        <v>41.42</v>
      </c>
      <c r="Q1574" t="s">
        <v>8317</v>
      </c>
      <c r="R1574" t="s">
        <v>8318</v>
      </c>
      <c r="S1574" s="8">
        <f t="shared" si="98"/>
        <v>41891.415324074071</v>
      </c>
      <c r="T1574" s="8">
        <f t="shared" si="99"/>
        <v>41912.916666666664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f t="shared" si="96"/>
        <v>104</v>
      </c>
      <c r="P1575">
        <f t="shared" si="97"/>
        <v>52</v>
      </c>
      <c r="Q1575" t="s">
        <v>8317</v>
      </c>
      <c r="R1575" t="s">
        <v>8318</v>
      </c>
      <c r="S1575" s="8">
        <f t="shared" si="98"/>
        <v>41225.767361111109</v>
      </c>
      <c r="T1575" s="8">
        <f t="shared" si="99"/>
        <v>41249.833333333336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f t="shared" si="96"/>
        <v>101</v>
      </c>
      <c r="P1576">
        <f t="shared" si="97"/>
        <v>33.99</v>
      </c>
      <c r="Q1576" t="s">
        <v>8317</v>
      </c>
      <c r="R1576" t="s">
        <v>8318</v>
      </c>
      <c r="S1576" s="8">
        <f t="shared" si="98"/>
        <v>40478.013923611114</v>
      </c>
      <c r="T1576" s="8">
        <f t="shared" si="99"/>
        <v>40567.916666666664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f t="shared" si="96"/>
        <v>100.4</v>
      </c>
      <c r="P1577">
        <f t="shared" si="97"/>
        <v>103.35</v>
      </c>
      <c r="Q1577" t="s">
        <v>8317</v>
      </c>
      <c r="R1577" t="s">
        <v>8318</v>
      </c>
      <c r="S1577" s="8">
        <f t="shared" si="98"/>
        <v>41862.58997685185</v>
      </c>
      <c r="T1577" s="8">
        <f t="shared" si="99"/>
        <v>41892.58997685185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f t="shared" si="96"/>
        <v>105.95454545454545</v>
      </c>
      <c r="P1578">
        <f t="shared" si="97"/>
        <v>34.79</v>
      </c>
      <c r="Q1578" t="s">
        <v>8317</v>
      </c>
      <c r="R1578" t="s">
        <v>8318</v>
      </c>
      <c r="S1578" s="8">
        <f t="shared" si="98"/>
        <v>41550.617673611108</v>
      </c>
      <c r="T1578" s="8">
        <f t="shared" si="99"/>
        <v>41580.617673611108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f t="shared" si="96"/>
        <v>335.58333333333337</v>
      </c>
      <c r="P1579">
        <f t="shared" si="97"/>
        <v>41.77</v>
      </c>
      <c r="Q1579" t="s">
        <v>8317</v>
      </c>
      <c r="R1579" t="s">
        <v>8318</v>
      </c>
      <c r="S1579" s="8">
        <f t="shared" si="98"/>
        <v>40632.904363425929</v>
      </c>
      <c r="T1579" s="8">
        <f t="shared" si="99"/>
        <v>40663.957638888889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f t="shared" si="96"/>
        <v>112.92857142857142</v>
      </c>
      <c r="P1580">
        <f t="shared" si="97"/>
        <v>64.27</v>
      </c>
      <c r="Q1580" t="s">
        <v>8317</v>
      </c>
      <c r="R1580" t="s">
        <v>8318</v>
      </c>
      <c r="S1580" s="8">
        <f t="shared" si="98"/>
        <v>40970.625671296293</v>
      </c>
      <c r="T1580" s="8">
        <f t="shared" si="99"/>
        <v>41000.584004629629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f t="shared" si="96"/>
        <v>188.50460000000001</v>
      </c>
      <c r="P1581">
        <f t="shared" si="97"/>
        <v>31.21</v>
      </c>
      <c r="Q1581" t="s">
        <v>8317</v>
      </c>
      <c r="R1581" t="s">
        <v>8318</v>
      </c>
      <c r="S1581" s="8">
        <f t="shared" si="98"/>
        <v>41233.249131944445</v>
      </c>
      <c r="T1581" s="8">
        <f t="shared" si="99"/>
        <v>41263.249131944445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f t="shared" si="96"/>
        <v>101.81818181818181</v>
      </c>
      <c r="P1582">
        <f t="shared" si="97"/>
        <v>62.92</v>
      </c>
      <c r="Q1582" t="s">
        <v>8317</v>
      </c>
      <c r="R1582" t="s">
        <v>8318</v>
      </c>
      <c r="S1582" s="8">
        <f t="shared" si="98"/>
        <v>41026.703055555554</v>
      </c>
      <c r="T1582" s="8">
        <f t="shared" si="99"/>
        <v>41061.703055555554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f t="shared" si="96"/>
        <v>101</v>
      </c>
      <c r="P1583">
        <f t="shared" si="97"/>
        <v>98.54</v>
      </c>
      <c r="Q1583" t="s">
        <v>8317</v>
      </c>
      <c r="R1583" t="s">
        <v>8318</v>
      </c>
      <c r="S1583" s="8">
        <f t="shared" si="98"/>
        <v>41829.538252314815</v>
      </c>
      <c r="T1583" s="8">
        <f t="shared" si="99"/>
        <v>41838.958333333336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f t="shared" si="96"/>
        <v>113.99999999999999</v>
      </c>
      <c r="P1584">
        <f t="shared" si="97"/>
        <v>82.61</v>
      </c>
      <c r="Q1584" t="s">
        <v>8317</v>
      </c>
      <c r="R1584" t="s">
        <v>8318</v>
      </c>
      <c r="S1584" s="8">
        <f t="shared" si="98"/>
        <v>41447.589722222227</v>
      </c>
      <c r="T1584" s="8">
        <f t="shared" si="99"/>
        <v>41477.589722222227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f t="shared" si="96"/>
        <v>133.48133333333334</v>
      </c>
      <c r="P1585">
        <f t="shared" si="97"/>
        <v>38.5</v>
      </c>
      <c r="Q1585" t="s">
        <v>8317</v>
      </c>
      <c r="R1585" t="s">
        <v>8318</v>
      </c>
      <c r="S1585" s="8">
        <f t="shared" si="98"/>
        <v>40883.816678240742</v>
      </c>
      <c r="T1585" s="8">
        <f t="shared" si="99"/>
        <v>40926.708333333336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f t="shared" si="96"/>
        <v>101.53333333333335</v>
      </c>
      <c r="P1586">
        <f t="shared" si="97"/>
        <v>80.16</v>
      </c>
      <c r="Q1586" t="s">
        <v>8317</v>
      </c>
      <c r="R1586" t="s">
        <v>8318</v>
      </c>
      <c r="S1586" s="8">
        <f t="shared" si="98"/>
        <v>41841.01489583333</v>
      </c>
      <c r="T1586" s="8">
        <f t="shared" si="99"/>
        <v>41863.957638888889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f t="shared" si="96"/>
        <v>105.1</v>
      </c>
      <c r="P1587">
        <f t="shared" si="97"/>
        <v>28.41</v>
      </c>
      <c r="Q1587" t="s">
        <v>8317</v>
      </c>
      <c r="R1587" t="s">
        <v>8318</v>
      </c>
      <c r="S1587" s="8">
        <f t="shared" si="98"/>
        <v>41897.286134259259</v>
      </c>
      <c r="T1587" s="8">
        <f t="shared" si="99"/>
        <v>41927.286134259259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f t="shared" si="96"/>
        <v>127.15</v>
      </c>
      <c r="P1588">
        <f t="shared" si="97"/>
        <v>80.73</v>
      </c>
      <c r="Q1588" t="s">
        <v>8317</v>
      </c>
      <c r="R1588" t="s">
        <v>8318</v>
      </c>
      <c r="S1588" s="8">
        <f t="shared" si="98"/>
        <v>41799.435902777775</v>
      </c>
      <c r="T1588" s="8">
        <f t="shared" si="99"/>
        <v>41826.833333333336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f t="shared" si="96"/>
        <v>111.15384615384616</v>
      </c>
      <c r="P1589">
        <f t="shared" si="97"/>
        <v>200.69</v>
      </c>
      <c r="Q1589" t="s">
        <v>8317</v>
      </c>
      <c r="R1589" t="s">
        <v>8318</v>
      </c>
      <c r="S1589" s="8">
        <f t="shared" si="98"/>
        <v>41775.503761574073</v>
      </c>
      <c r="T1589" s="8">
        <f t="shared" si="99"/>
        <v>41805.503761574073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f t="shared" si="96"/>
        <v>106.76</v>
      </c>
      <c r="P1590">
        <f t="shared" si="97"/>
        <v>37.590000000000003</v>
      </c>
      <c r="Q1590" t="s">
        <v>8317</v>
      </c>
      <c r="R1590" t="s">
        <v>8318</v>
      </c>
      <c r="S1590" s="8">
        <f t="shared" si="98"/>
        <v>41766.555729166663</v>
      </c>
      <c r="T1590" s="8">
        <f t="shared" si="99"/>
        <v>41799.555729166663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f t="shared" si="96"/>
        <v>162.66666666666666</v>
      </c>
      <c r="P1591">
        <f t="shared" si="97"/>
        <v>58.1</v>
      </c>
      <c r="Q1591" t="s">
        <v>8317</v>
      </c>
      <c r="R1591" t="s">
        <v>8318</v>
      </c>
      <c r="S1591" s="8">
        <f t="shared" si="98"/>
        <v>40643.909259259257</v>
      </c>
      <c r="T1591" s="8">
        <f t="shared" si="99"/>
        <v>40665.915972222225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f t="shared" si="96"/>
        <v>160.22808571428573</v>
      </c>
      <c r="P1592">
        <f t="shared" si="97"/>
        <v>60.3</v>
      </c>
      <c r="Q1592" t="s">
        <v>8317</v>
      </c>
      <c r="R1592" t="s">
        <v>8318</v>
      </c>
      <c r="S1592" s="8">
        <f t="shared" si="98"/>
        <v>41940.44158564815</v>
      </c>
      <c r="T1592" s="8">
        <f t="shared" si="99"/>
        <v>41969.082638888889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f t="shared" si="96"/>
        <v>116.16666666666666</v>
      </c>
      <c r="P1593">
        <f t="shared" si="97"/>
        <v>63.36</v>
      </c>
      <c r="Q1593" t="s">
        <v>8317</v>
      </c>
      <c r="R1593" t="s">
        <v>8318</v>
      </c>
      <c r="S1593" s="8">
        <f t="shared" si="98"/>
        <v>41838.925706018519</v>
      </c>
      <c r="T1593" s="8">
        <f t="shared" si="99"/>
        <v>41852.925706018519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f t="shared" si="96"/>
        <v>124.2</v>
      </c>
      <c r="P1594">
        <f t="shared" si="97"/>
        <v>50.9</v>
      </c>
      <c r="Q1594" t="s">
        <v>8317</v>
      </c>
      <c r="R1594" t="s">
        <v>8318</v>
      </c>
      <c r="S1594" s="8">
        <f t="shared" si="98"/>
        <v>41771.855937500004</v>
      </c>
      <c r="T1594" s="8">
        <f t="shared" si="99"/>
        <v>41803.666666666664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f t="shared" si="96"/>
        <v>103.01249999999999</v>
      </c>
      <c r="P1595">
        <f t="shared" si="97"/>
        <v>100.5</v>
      </c>
      <c r="Q1595" t="s">
        <v>8317</v>
      </c>
      <c r="R1595" t="s">
        <v>8318</v>
      </c>
      <c r="S1595" s="8">
        <f t="shared" si="98"/>
        <v>41591.487974537034</v>
      </c>
      <c r="T1595" s="8">
        <f t="shared" si="99"/>
        <v>41620.957638888889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f t="shared" si="96"/>
        <v>112.25</v>
      </c>
      <c r="P1596">
        <f t="shared" si="97"/>
        <v>31.62</v>
      </c>
      <c r="Q1596" t="s">
        <v>8317</v>
      </c>
      <c r="R1596" t="s">
        <v>8318</v>
      </c>
      <c r="S1596" s="8">
        <f t="shared" si="98"/>
        <v>41788.830370370371</v>
      </c>
      <c r="T1596" s="8">
        <f t="shared" si="99"/>
        <v>41821.916666666664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f t="shared" si="96"/>
        <v>108.8142857142857</v>
      </c>
      <c r="P1597">
        <f t="shared" si="97"/>
        <v>65.099999999999994</v>
      </c>
      <c r="Q1597" t="s">
        <v>8317</v>
      </c>
      <c r="R1597" t="s">
        <v>8318</v>
      </c>
      <c r="S1597" s="8">
        <f t="shared" si="98"/>
        <v>42466.358310185184</v>
      </c>
      <c r="T1597" s="8">
        <f t="shared" si="99"/>
        <v>42496.358310185184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f t="shared" si="96"/>
        <v>114.99999999999999</v>
      </c>
      <c r="P1598">
        <f t="shared" si="97"/>
        <v>79.31</v>
      </c>
      <c r="Q1598" t="s">
        <v>8317</v>
      </c>
      <c r="R1598" t="s">
        <v>8318</v>
      </c>
      <c r="S1598" s="8">
        <f t="shared" si="98"/>
        <v>40923.479953703703</v>
      </c>
      <c r="T1598" s="8">
        <f t="shared" si="99"/>
        <v>40953.479953703703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f t="shared" si="96"/>
        <v>103</v>
      </c>
      <c r="P1599">
        <f t="shared" si="97"/>
        <v>139.19</v>
      </c>
      <c r="Q1599" t="s">
        <v>8317</v>
      </c>
      <c r="R1599" t="s">
        <v>8318</v>
      </c>
      <c r="S1599" s="8">
        <f t="shared" si="98"/>
        <v>41878.628379629634</v>
      </c>
      <c r="T1599" s="8">
        <f t="shared" si="99"/>
        <v>41908.628379629634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f t="shared" si="96"/>
        <v>101.13333333333334</v>
      </c>
      <c r="P1600">
        <f t="shared" si="97"/>
        <v>131.91</v>
      </c>
      <c r="Q1600" t="s">
        <v>8317</v>
      </c>
      <c r="R1600" t="s">
        <v>8318</v>
      </c>
      <c r="S1600" s="8">
        <f t="shared" si="98"/>
        <v>41862.614675925928</v>
      </c>
      <c r="T1600" s="8">
        <f t="shared" si="99"/>
        <v>41876.614675925928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f t="shared" si="96"/>
        <v>109.55999999999999</v>
      </c>
      <c r="P1601">
        <f t="shared" si="97"/>
        <v>91.3</v>
      </c>
      <c r="Q1601" t="s">
        <v>8317</v>
      </c>
      <c r="R1601" t="s">
        <v>8318</v>
      </c>
      <c r="S1601" s="8">
        <f t="shared" si="98"/>
        <v>40531.636886574073</v>
      </c>
      <c r="T1601" s="8">
        <f t="shared" si="99"/>
        <v>40591.636886574073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f t="shared" ref="O1602:O1665" si="100">E1602/D1602*100</f>
        <v>114.8421052631579</v>
      </c>
      <c r="P1602">
        <f t="shared" ref="P1602:P1665" si="101">ROUND(E1602/L1602,2)</f>
        <v>39.67</v>
      </c>
      <c r="Q1602" t="s">
        <v>8317</v>
      </c>
      <c r="R1602" t="s">
        <v>8318</v>
      </c>
      <c r="S1602" s="8">
        <f t="shared" ref="S1602:S1665" si="102">(J1602/86400)+25569+(-6/24)</f>
        <v>41477.680914351848</v>
      </c>
      <c r="T1602" s="8">
        <f t="shared" ref="T1602:T1665" si="103">(I1602/86400)+25569+(-6/24)</f>
        <v>41504.375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f t="shared" si="100"/>
        <v>117.39999999999999</v>
      </c>
      <c r="P1603">
        <f t="shared" si="101"/>
        <v>57.55</v>
      </c>
      <c r="Q1603" t="s">
        <v>8317</v>
      </c>
      <c r="R1603" t="s">
        <v>8318</v>
      </c>
      <c r="S1603" s="8">
        <f t="shared" si="102"/>
        <v>41781.416770833333</v>
      </c>
      <c r="T1603" s="8">
        <f t="shared" si="103"/>
        <v>41811.416770833333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f t="shared" si="100"/>
        <v>171.73333333333335</v>
      </c>
      <c r="P1604">
        <f t="shared" si="101"/>
        <v>33.03</v>
      </c>
      <c r="Q1604" t="s">
        <v>8317</v>
      </c>
      <c r="R1604" t="s">
        <v>8318</v>
      </c>
      <c r="S1604" s="8">
        <f t="shared" si="102"/>
        <v>41806.355034722219</v>
      </c>
      <c r="T1604" s="8">
        <f t="shared" si="103"/>
        <v>41836.355034722219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f t="shared" si="100"/>
        <v>114.16238095238094</v>
      </c>
      <c r="P1605">
        <f t="shared" si="101"/>
        <v>77.34</v>
      </c>
      <c r="Q1605" t="s">
        <v>8317</v>
      </c>
      <c r="R1605" t="s">
        <v>8318</v>
      </c>
      <c r="S1605" s="8">
        <f t="shared" si="102"/>
        <v>41375.452210648145</v>
      </c>
      <c r="T1605" s="8">
        <f t="shared" si="103"/>
        <v>41400.452210648145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f t="shared" si="100"/>
        <v>119.75</v>
      </c>
      <c r="P1606">
        <f t="shared" si="101"/>
        <v>31.93</v>
      </c>
      <c r="Q1606" t="s">
        <v>8317</v>
      </c>
      <c r="R1606" t="s">
        <v>8318</v>
      </c>
      <c r="S1606" s="8">
        <f t="shared" si="102"/>
        <v>41780.162604166668</v>
      </c>
      <c r="T1606" s="8">
        <f t="shared" si="103"/>
        <v>41810.162604166668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f t="shared" si="100"/>
        <v>109.00000000000001</v>
      </c>
      <c r="P1607">
        <f t="shared" si="101"/>
        <v>36.33</v>
      </c>
      <c r="Q1607" t="s">
        <v>8317</v>
      </c>
      <c r="R1607" t="s">
        <v>8318</v>
      </c>
      <c r="S1607" s="8">
        <f t="shared" si="102"/>
        <v>41779.060034722221</v>
      </c>
      <c r="T1607" s="8">
        <f t="shared" si="103"/>
        <v>41805.416666666664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f t="shared" si="100"/>
        <v>100.88571428571429</v>
      </c>
      <c r="P1608">
        <f t="shared" si="101"/>
        <v>46.77</v>
      </c>
      <c r="Q1608" t="s">
        <v>8317</v>
      </c>
      <c r="R1608" t="s">
        <v>8318</v>
      </c>
      <c r="S1608" s="8">
        <f t="shared" si="102"/>
        <v>40883.699317129627</v>
      </c>
      <c r="T1608" s="8">
        <f t="shared" si="103"/>
        <v>40939.458333333336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f t="shared" si="100"/>
        <v>109.00000000000001</v>
      </c>
      <c r="P1609">
        <f t="shared" si="101"/>
        <v>40.07</v>
      </c>
      <c r="Q1609" t="s">
        <v>8317</v>
      </c>
      <c r="R1609" t="s">
        <v>8318</v>
      </c>
      <c r="S1609" s="8">
        <f t="shared" si="102"/>
        <v>41491.54478009259</v>
      </c>
      <c r="T1609" s="8">
        <f t="shared" si="103"/>
        <v>41509.54478009259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f t="shared" si="100"/>
        <v>107.20930232558139</v>
      </c>
      <c r="P1610">
        <f t="shared" si="101"/>
        <v>100.22</v>
      </c>
      <c r="Q1610" t="s">
        <v>8317</v>
      </c>
      <c r="R1610" t="s">
        <v>8318</v>
      </c>
      <c r="S1610" s="8">
        <f t="shared" si="102"/>
        <v>41791.743414351848</v>
      </c>
      <c r="T1610" s="8">
        <f t="shared" si="103"/>
        <v>41821.743414351848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f t="shared" si="100"/>
        <v>100</v>
      </c>
      <c r="P1611">
        <f t="shared" si="101"/>
        <v>41.67</v>
      </c>
      <c r="Q1611" t="s">
        <v>8317</v>
      </c>
      <c r="R1611" t="s">
        <v>8318</v>
      </c>
      <c r="S1611" s="8">
        <f t="shared" si="102"/>
        <v>41829.727326388893</v>
      </c>
      <c r="T1611" s="8">
        <f t="shared" si="103"/>
        <v>41836.727326388893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f t="shared" si="100"/>
        <v>102.18750000000001</v>
      </c>
      <c r="P1612">
        <f t="shared" si="101"/>
        <v>46.71</v>
      </c>
      <c r="Q1612" t="s">
        <v>8317</v>
      </c>
      <c r="R1612" t="s">
        <v>8318</v>
      </c>
      <c r="S1612" s="8">
        <f t="shared" si="102"/>
        <v>41868.674050925925</v>
      </c>
      <c r="T1612" s="8">
        <f t="shared" si="103"/>
        <v>41898.625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f t="shared" si="100"/>
        <v>116.29333333333334</v>
      </c>
      <c r="P1613">
        <f t="shared" si="101"/>
        <v>71.489999999999995</v>
      </c>
      <c r="Q1613" t="s">
        <v>8317</v>
      </c>
      <c r="R1613" t="s">
        <v>8318</v>
      </c>
      <c r="S1613" s="8">
        <f t="shared" si="102"/>
        <v>41835.416354166664</v>
      </c>
      <c r="T1613" s="8">
        <f t="shared" si="103"/>
        <v>41855.416354166664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f t="shared" si="100"/>
        <v>103.49999999999999</v>
      </c>
      <c r="P1614">
        <f t="shared" si="101"/>
        <v>63.11</v>
      </c>
      <c r="Q1614" t="s">
        <v>8317</v>
      </c>
      <c r="R1614" t="s">
        <v>8318</v>
      </c>
      <c r="S1614" s="8">
        <f t="shared" si="102"/>
        <v>41827.355057870373</v>
      </c>
      <c r="T1614" s="8">
        <f t="shared" si="103"/>
        <v>41848.355057870373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f t="shared" si="100"/>
        <v>119.32315789473684</v>
      </c>
      <c r="P1615">
        <f t="shared" si="101"/>
        <v>50.16</v>
      </c>
      <c r="Q1615" t="s">
        <v>8317</v>
      </c>
      <c r="R1615" t="s">
        <v>8318</v>
      </c>
      <c r="S1615" s="8">
        <f t="shared" si="102"/>
        <v>41778.387245370366</v>
      </c>
      <c r="T1615" s="8">
        <f t="shared" si="103"/>
        <v>41810.708333333336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f t="shared" si="100"/>
        <v>125.76666666666667</v>
      </c>
      <c r="P1616">
        <f t="shared" si="101"/>
        <v>62.88</v>
      </c>
      <c r="Q1616" t="s">
        <v>8317</v>
      </c>
      <c r="R1616" t="s">
        <v>8318</v>
      </c>
      <c r="S1616" s="8">
        <f t="shared" si="102"/>
        <v>41013.686562499999</v>
      </c>
      <c r="T1616" s="8">
        <f t="shared" si="103"/>
        <v>41060.915972222225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f t="shared" si="100"/>
        <v>119.74347826086958</v>
      </c>
      <c r="P1617">
        <f t="shared" si="101"/>
        <v>85.53</v>
      </c>
      <c r="Q1617" t="s">
        <v>8317</v>
      </c>
      <c r="R1617" t="s">
        <v>8318</v>
      </c>
      <c r="S1617" s="8">
        <f t="shared" si="102"/>
        <v>41834.33657407407</v>
      </c>
      <c r="T1617" s="8">
        <f t="shared" si="103"/>
        <v>41865.833333333336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f t="shared" si="100"/>
        <v>126.25</v>
      </c>
      <c r="P1618">
        <f t="shared" si="101"/>
        <v>53.72</v>
      </c>
      <c r="Q1618" t="s">
        <v>8317</v>
      </c>
      <c r="R1618" t="s">
        <v>8318</v>
      </c>
      <c r="S1618" s="8">
        <f t="shared" si="102"/>
        <v>41829.545729166668</v>
      </c>
      <c r="T1618" s="8">
        <f t="shared" si="103"/>
        <v>41859.545729166668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f t="shared" si="100"/>
        <v>100.11666666666667</v>
      </c>
      <c r="P1619">
        <f t="shared" si="101"/>
        <v>127.81</v>
      </c>
      <c r="Q1619" t="s">
        <v>8317</v>
      </c>
      <c r="R1619" t="s">
        <v>8318</v>
      </c>
      <c r="S1619" s="8">
        <f t="shared" si="102"/>
        <v>42171.513414351852</v>
      </c>
      <c r="T1619" s="8">
        <f t="shared" si="103"/>
        <v>42211.513414351852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f t="shared" si="100"/>
        <v>102.13333333333334</v>
      </c>
      <c r="P1620">
        <f t="shared" si="101"/>
        <v>106.57</v>
      </c>
      <c r="Q1620" t="s">
        <v>8317</v>
      </c>
      <c r="R1620" t="s">
        <v>8318</v>
      </c>
      <c r="S1620" s="8">
        <f t="shared" si="102"/>
        <v>42337.542511574073</v>
      </c>
      <c r="T1620" s="8">
        <f t="shared" si="103"/>
        <v>42374.746527777781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f t="shared" si="100"/>
        <v>100.35142857142858</v>
      </c>
      <c r="P1621">
        <f t="shared" si="101"/>
        <v>262.11</v>
      </c>
      <c r="Q1621" t="s">
        <v>8317</v>
      </c>
      <c r="R1621" t="s">
        <v>8318</v>
      </c>
      <c r="S1621" s="8">
        <f t="shared" si="102"/>
        <v>42219.415173611109</v>
      </c>
      <c r="T1621" s="8">
        <f t="shared" si="103"/>
        <v>42256.915972222225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f t="shared" si="100"/>
        <v>100.05</v>
      </c>
      <c r="P1622">
        <f t="shared" si="101"/>
        <v>57.17</v>
      </c>
      <c r="Q1622" t="s">
        <v>8317</v>
      </c>
      <c r="R1622" t="s">
        <v>8318</v>
      </c>
      <c r="S1622" s="8">
        <f t="shared" si="102"/>
        <v>42165.212627314817</v>
      </c>
      <c r="T1622" s="8">
        <f t="shared" si="103"/>
        <v>42196.354166666672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f t="shared" si="100"/>
        <v>116.02222222222223</v>
      </c>
      <c r="P1623">
        <f t="shared" si="101"/>
        <v>50.2</v>
      </c>
      <c r="Q1623" t="s">
        <v>8317</v>
      </c>
      <c r="R1623" t="s">
        <v>8318</v>
      </c>
      <c r="S1623" s="8">
        <f t="shared" si="102"/>
        <v>42648.296111111107</v>
      </c>
      <c r="T1623" s="8">
        <f t="shared" si="103"/>
        <v>42678.296111111107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f t="shared" si="100"/>
        <v>102.1</v>
      </c>
      <c r="P1624">
        <f t="shared" si="101"/>
        <v>66.59</v>
      </c>
      <c r="Q1624" t="s">
        <v>8317</v>
      </c>
      <c r="R1624" t="s">
        <v>8318</v>
      </c>
      <c r="S1624" s="8">
        <f t="shared" si="102"/>
        <v>41970.752152777779</v>
      </c>
      <c r="T1624" s="8">
        <f t="shared" si="103"/>
        <v>42003.75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f t="shared" si="100"/>
        <v>100.11000000000001</v>
      </c>
      <c r="P1625">
        <f t="shared" si="101"/>
        <v>168.25</v>
      </c>
      <c r="Q1625" t="s">
        <v>8317</v>
      </c>
      <c r="R1625" t="s">
        <v>8318</v>
      </c>
      <c r="S1625" s="8">
        <f t="shared" si="102"/>
        <v>42050.733182870375</v>
      </c>
      <c r="T1625" s="8">
        <f t="shared" si="103"/>
        <v>42085.691516203704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f t="shared" si="100"/>
        <v>100.84</v>
      </c>
      <c r="P1626">
        <f t="shared" si="101"/>
        <v>256.37</v>
      </c>
      <c r="Q1626" t="s">
        <v>8317</v>
      </c>
      <c r="R1626" t="s">
        <v>8318</v>
      </c>
      <c r="S1626" s="8">
        <f t="shared" si="102"/>
        <v>42772.583379629628</v>
      </c>
      <c r="T1626" s="8">
        <f t="shared" si="103"/>
        <v>42806.625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f t="shared" si="100"/>
        <v>103.42499999999998</v>
      </c>
      <c r="P1627">
        <f t="shared" si="101"/>
        <v>36.61</v>
      </c>
      <c r="Q1627" t="s">
        <v>8317</v>
      </c>
      <c r="R1627" t="s">
        <v>8318</v>
      </c>
      <c r="S1627" s="8">
        <f t="shared" si="102"/>
        <v>42155.446793981479</v>
      </c>
      <c r="T1627" s="8">
        <f t="shared" si="103"/>
        <v>42190.446793981479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f t="shared" si="100"/>
        <v>124.8</v>
      </c>
      <c r="P1628">
        <f t="shared" si="101"/>
        <v>37.14</v>
      </c>
      <c r="Q1628" t="s">
        <v>8317</v>
      </c>
      <c r="R1628" t="s">
        <v>8318</v>
      </c>
      <c r="S1628" s="8">
        <f t="shared" si="102"/>
        <v>42270.332141203704</v>
      </c>
      <c r="T1628" s="8">
        <f t="shared" si="103"/>
        <v>42301.645138888889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f t="shared" si="100"/>
        <v>109.51612903225806</v>
      </c>
      <c r="P1629">
        <f t="shared" si="101"/>
        <v>45.88</v>
      </c>
      <c r="Q1629" t="s">
        <v>8317</v>
      </c>
      <c r="R1629" t="s">
        <v>8318</v>
      </c>
      <c r="S1629" s="8">
        <f t="shared" si="102"/>
        <v>42206.585370370369</v>
      </c>
      <c r="T1629" s="8">
        <f t="shared" si="103"/>
        <v>42236.585370370369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f t="shared" si="100"/>
        <v>102.03333333333333</v>
      </c>
      <c r="P1630">
        <f t="shared" si="101"/>
        <v>141.71</v>
      </c>
      <c r="Q1630" t="s">
        <v>8317</v>
      </c>
      <c r="R1630" t="s">
        <v>8318</v>
      </c>
      <c r="S1630" s="8">
        <f t="shared" si="102"/>
        <v>42697.600844907407</v>
      </c>
      <c r="T1630" s="8">
        <f t="shared" si="103"/>
        <v>42744.958333333328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f t="shared" si="100"/>
        <v>102.35000000000001</v>
      </c>
      <c r="P1631">
        <f t="shared" si="101"/>
        <v>52.49</v>
      </c>
      <c r="Q1631" t="s">
        <v>8317</v>
      </c>
      <c r="R1631" t="s">
        <v>8318</v>
      </c>
      <c r="S1631" s="8">
        <f t="shared" si="102"/>
        <v>42503.309467592597</v>
      </c>
      <c r="T1631" s="8">
        <f t="shared" si="103"/>
        <v>42524.625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f t="shared" si="100"/>
        <v>104.16666666666667</v>
      </c>
      <c r="P1632">
        <f t="shared" si="101"/>
        <v>59.52</v>
      </c>
      <c r="Q1632" t="s">
        <v>8317</v>
      </c>
      <c r="R1632" t="s">
        <v>8318</v>
      </c>
      <c r="S1632" s="8">
        <f t="shared" si="102"/>
        <v>42277.333472222221</v>
      </c>
      <c r="T1632" s="8">
        <f t="shared" si="103"/>
        <v>42307.333472222221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f t="shared" si="100"/>
        <v>125</v>
      </c>
      <c r="P1633">
        <f t="shared" si="101"/>
        <v>50</v>
      </c>
      <c r="Q1633" t="s">
        <v>8317</v>
      </c>
      <c r="R1633" t="s">
        <v>8318</v>
      </c>
      <c r="S1633" s="8">
        <f t="shared" si="102"/>
        <v>42722.632361111115</v>
      </c>
      <c r="T1633" s="8">
        <f t="shared" si="103"/>
        <v>42752.632361111115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f t="shared" si="100"/>
        <v>102.34285714285714</v>
      </c>
      <c r="P1634">
        <f t="shared" si="101"/>
        <v>193.62</v>
      </c>
      <c r="Q1634" t="s">
        <v>8317</v>
      </c>
      <c r="R1634" t="s">
        <v>8318</v>
      </c>
      <c r="S1634" s="8">
        <f t="shared" si="102"/>
        <v>42323.45930555556</v>
      </c>
      <c r="T1634" s="8">
        <f t="shared" si="103"/>
        <v>42354.957638888889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f t="shared" si="100"/>
        <v>107.86500000000001</v>
      </c>
      <c r="P1635">
        <f t="shared" si="101"/>
        <v>106.8</v>
      </c>
      <c r="Q1635" t="s">
        <v>8317</v>
      </c>
      <c r="R1635" t="s">
        <v>8318</v>
      </c>
      <c r="S1635" s="8">
        <f t="shared" si="102"/>
        <v>41933.041643518518</v>
      </c>
      <c r="T1635" s="8">
        <f t="shared" si="103"/>
        <v>41963.083310185189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f t="shared" si="100"/>
        <v>109.88461538461539</v>
      </c>
      <c r="P1636">
        <f t="shared" si="101"/>
        <v>77.22</v>
      </c>
      <c r="Q1636" t="s">
        <v>8317</v>
      </c>
      <c r="R1636" t="s">
        <v>8318</v>
      </c>
      <c r="S1636" s="8">
        <f t="shared" si="102"/>
        <v>41897.918124999997</v>
      </c>
      <c r="T1636" s="8">
        <f t="shared" si="103"/>
        <v>41912.915972222225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f t="shared" si="100"/>
        <v>161</v>
      </c>
      <c r="P1637">
        <f t="shared" si="101"/>
        <v>57.5</v>
      </c>
      <c r="Q1637" t="s">
        <v>8317</v>
      </c>
      <c r="R1637" t="s">
        <v>8318</v>
      </c>
      <c r="S1637" s="8">
        <f t="shared" si="102"/>
        <v>42446.693831018521</v>
      </c>
      <c r="T1637" s="8">
        <f t="shared" si="103"/>
        <v>42476.693831018521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f t="shared" si="100"/>
        <v>131.20000000000002</v>
      </c>
      <c r="P1638">
        <f t="shared" si="101"/>
        <v>50.46</v>
      </c>
      <c r="Q1638" t="s">
        <v>8317</v>
      </c>
      <c r="R1638" t="s">
        <v>8318</v>
      </c>
      <c r="S1638" s="8">
        <f t="shared" si="102"/>
        <v>42463.56385416667</v>
      </c>
      <c r="T1638" s="8">
        <f t="shared" si="103"/>
        <v>42493.915972222225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f t="shared" si="100"/>
        <v>118.8</v>
      </c>
      <c r="P1639">
        <f t="shared" si="101"/>
        <v>97.38</v>
      </c>
      <c r="Q1639" t="s">
        <v>8317</v>
      </c>
      <c r="R1639" t="s">
        <v>8318</v>
      </c>
      <c r="S1639" s="8">
        <f t="shared" si="102"/>
        <v>42766.555034722223</v>
      </c>
      <c r="T1639" s="8">
        <f t="shared" si="103"/>
        <v>42796.555034722223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f t="shared" si="100"/>
        <v>100.39275000000001</v>
      </c>
      <c r="P1640">
        <f t="shared" si="101"/>
        <v>34.92</v>
      </c>
      <c r="Q1640" t="s">
        <v>8317</v>
      </c>
      <c r="R1640" t="s">
        <v>8318</v>
      </c>
      <c r="S1640" s="8">
        <f t="shared" si="102"/>
        <v>42734.539444444439</v>
      </c>
      <c r="T1640" s="8">
        <f t="shared" si="103"/>
        <v>42767.729861111111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f t="shared" si="100"/>
        <v>103.20666666666666</v>
      </c>
      <c r="P1641">
        <f t="shared" si="101"/>
        <v>85.53</v>
      </c>
      <c r="Q1641" t="s">
        <v>8317</v>
      </c>
      <c r="R1641" t="s">
        <v>8318</v>
      </c>
      <c r="S1641" s="8">
        <f t="shared" si="102"/>
        <v>42522.097812499997</v>
      </c>
      <c r="T1641" s="8">
        <f t="shared" si="103"/>
        <v>42552.097812499997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f t="shared" si="100"/>
        <v>100.6</v>
      </c>
      <c r="P1642">
        <f t="shared" si="101"/>
        <v>182.91</v>
      </c>
      <c r="Q1642" t="s">
        <v>8317</v>
      </c>
      <c r="R1642" t="s">
        <v>8318</v>
      </c>
      <c r="S1642" s="8">
        <f t="shared" si="102"/>
        <v>42702.667048611111</v>
      </c>
      <c r="T1642" s="8">
        <f t="shared" si="103"/>
        <v>42732.667048611111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f t="shared" si="100"/>
        <v>100.78754285714287</v>
      </c>
      <c r="P1643">
        <f t="shared" si="101"/>
        <v>131.13999999999999</v>
      </c>
      <c r="Q1643" t="s">
        <v>8317</v>
      </c>
      <c r="R1643" t="s">
        <v>8318</v>
      </c>
      <c r="S1643" s="8">
        <f t="shared" si="102"/>
        <v>42252.224351851852</v>
      </c>
      <c r="T1643" s="8">
        <f t="shared" si="103"/>
        <v>42275.915972222225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f t="shared" si="100"/>
        <v>112.32142857142857</v>
      </c>
      <c r="P1644">
        <f t="shared" si="101"/>
        <v>39.81</v>
      </c>
      <c r="Q1644" t="s">
        <v>8317</v>
      </c>
      <c r="R1644" t="s">
        <v>8318</v>
      </c>
      <c r="S1644" s="8">
        <f t="shared" si="102"/>
        <v>42156.260393518518</v>
      </c>
      <c r="T1644" s="8">
        <f t="shared" si="103"/>
        <v>42186.260393518518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f t="shared" si="100"/>
        <v>105.91914022517912</v>
      </c>
      <c r="P1645">
        <f t="shared" si="101"/>
        <v>59.7</v>
      </c>
      <c r="Q1645" t="s">
        <v>8317</v>
      </c>
      <c r="R1645" t="s">
        <v>8318</v>
      </c>
      <c r="S1645" s="8">
        <f t="shared" si="102"/>
        <v>42277.839039351849</v>
      </c>
      <c r="T1645" s="8">
        <f t="shared" si="103"/>
        <v>42302.749305555553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f t="shared" si="100"/>
        <v>100.56666666666668</v>
      </c>
      <c r="P1646">
        <f t="shared" si="101"/>
        <v>88.74</v>
      </c>
      <c r="Q1646" t="s">
        <v>8317</v>
      </c>
      <c r="R1646" t="s">
        <v>8318</v>
      </c>
      <c r="S1646" s="8">
        <f t="shared" si="102"/>
        <v>42754.443842592591</v>
      </c>
      <c r="T1646" s="8">
        <f t="shared" si="103"/>
        <v>42782.708333333328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f t="shared" si="100"/>
        <v>115.30588235294117</v>
      </c>
      <c r="P1647">
        <f t="shared" si="101"/>
        <v>58.69</v>
      </c>
      <c r="Q1647" t="s">
        <v>8317</v>
      </c>
      <c r="R1647" t="s">
        <v>8318</v>
      </c>
      <c r="S1647" s="8">
        <f t="shared" si="102"/>
        <v>41893.074884259258</v>
      </c>
      <c r="T1647" s="8">
        <f t="shared" si="103"/>
        <v>41926.040972222225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f t="shared" si="100"/>
        <v>127.30419999999999</v>
      </c>
      <c r="P1648">
        <f t="shared" si="101"/>
        <v>69.569999999999993</v>
      </c>
      <c r="Q1648" t="s">
        <v>8317</v>
      </c>
      <c r="R1648" t="s">
        <v>8318</v>
      </c>
      <c r="S1648" s="8">
        <f t="shared" si="102"/>
        <v>41871.505694444444</v>
      </c>
      <c r="T1648" s="8">
        <f t="shared" si="103"/>
        <v>41901.505694444444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f t="shared" si="100"/>
        <v>102.83750000000001</v>
      </c>
      <c r="P1649">
        <f t="shared" si="101"/>
        <v>115.87</v>
      </c>
      <c r="Q1649" t="s">
        <v>8317</v>
      </c>
      <c r="R1649" t="s">
        <v>8318</v>
      </c>
      <c r="S1649" s="8">
        <f t="shared" si="102"/>
        <v>42261.846782407403</v>
      </c>
      <c r="T1649" s="8">
        <f t="shared" si="103"/>
        <v>42285.75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f t="shared" si="100"/>
        <v>102.9375</v>
      </c>
      <c r="P1650">
        <f t="shared" si="101"/>
        <v>23.87</v>
      </c>
      <c r="Q1650" t="s">
        <v>8317</v>
      </c>
      <c r="R1650" t="s">
        <v>8318</v>
      </c>
      <c r="S1650" s="8">
        <f t="shared" si="102"/>
        <v>42675.444236111114</v>
      </c>
      <c r="T1650" s="8">
        <f t="shared" si="103"/>
        <v>42705.485902777778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f t="shared" si="100"/>
        <v>104.3047619047619</v>
      </c>
      <c r="P1651">
        <f t="shared" si="101"/>
        <v>81.13</v>
      </c>
      <c r="Q1651" t="s">
        <v>8317</v>
      </c>
      <c r="R1651" t="s">
        <v>8318</v>
      </c>
      <c r="S1651" s="8">
        <f t="shared" si="102"/>
        <v>42135.35020833333</v>
      </c>
      <c r="T1651" s="8">
        <f t="shared" si="103"/>
        <v>42166.833333333328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f t="shared" si="100"/>
        <v>111.22000000000001</v>
      </c>
      <c r="P1652">
        <f t="shared" si="101"/>
        <v>57.63</v>
      </c>
      <c r="Q1652" t="s">
        <v>8317</v>
      </c>
      <c r="R1652" t="s">
        <v>8318</v>
      </c>
      <c r="S1652" s="8">
        <f t="shared" si="102"/>
        <v>42230.222222222219</v>
      </c>
      <c r="T1652" s="8">
        <f t="shared" si="103"/>
        <v>42258.915972222225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f t="shared" si="100"/>
        <v>105.86</v>
      </c>
      <c r="P1653">
        <f t="shared" si="101"/>
        <v>46.43</v>
      </c>
      <c r="Q1653" t="s">
        <v>8317</v>
      </c>
      <c r="R1653" t="s">
        <v>8318</v>
      </c>
      <c r="S1653" s="8">
        <f t="shared" si="102"/>
        <v>42167.184166666666</v>
      </c>
      <c r="T1653" s="8">
        <f t="shared" si="103"/>
        <v>42197.184166666666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f t="shared" si="100"/>
        <v>100.79166666666666</v>
      </c>
      <c r="P1654">
        <f t="shared" si="101"/>
        <v>60.48</v>
      </c>
      <c r="Q1654" t="s">
        <v>8317</v>
      </c>
      <c r="R1654" t="s">
        <v>8318</v>
      </c>
      <c r="S1654" s="8">
        <f t="shared" si="102"/>
        <v>42068.638391203705</v>
      </c>
      <c r="T1654" s="8">
        <f t="shared" si="103"/>
        <v>42098.596724537041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f t="shared" si="100"/>
        <v>104.92727272727274</v>
      </c>
      <c r="P1655">
        <f t="shared" si="101"/>
        <v>65.58</v>
      </c>
      <c r="Q1655" t="s">
        <v>8317</v>
      </c>
      <c r="R1655" t="s">
        <v>8318</v>
      </c>
      <c r="S1655" s="8">
        <f t="shared" si="102"/>
        <v>42145.496689814812</v>
      </c>
      <c r="T1655" s="8">
        <f t="shared" si="103"/>
        <v>42175.496689814812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f t="shared" si="100"/>
        <v>101.55199999999999</v>
      </c>
      <c r="P1656">
        <f t="shared" si="101"/>
        <v>119.19</v>
      </c>
      <c r="Q1656" t="s">
        <v>8317</v>
      </c>
      <c r="R1656" t="s">
        <v>8318</v>
      </c>
      <c r="S1656" s="8">
        <f t="shared" si="102"/>
        <v>41918.492175925923</v>
      </c>
      <c r="T1656" s="8">
        <f t="shared" si="103"/>
        <v>41948.533842592595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f t="shared" si="100"/>
        <v>110.73333333333333</v>
      </c>
      <c r="P1657">
        <f t="shared" si="101"/>
        <v>83.05</v>
      </c>
      <c r="Q1657" t="s">
        <v>8317</v>
      </c>
      <c r="R1657" t="s">
        <v>8318</v>
      </c>
      <c r="S1657" s="8">
        <f t="shared" si="102"/>
        <v>42146.481087962966</v>
      </c>
      <c r="T1657" s="8">
        <f t="shared" si="103"/>
        <v>42176.481087962966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f t="shared" si="100"/>
        <v>127.82222222222221</v>
      </c>
      <c r="P1658">
        <f t="shared" si="101"/>
        <v>57.52</v>
      </c>
      <c r="Q1658" t="s">
        <v>8317</v>
      </c>
      <c r="R1658" t="s">
        <v>8318</v>
      </c>
      <c r="S1658" s="8">
        <f t="shared" si="102"/>
        <v>42590.222685185188</v>
      </c>
      <c r="T1658" s="8">
        <f t="shared" si="103"/>
        <v>42620.222685185188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f t="shared" si="100"/>
        <v>101.82500000000002</v>
      </c>
      <c r="P1659">
        <f t="shared" si="101"/>
        <v>177.09</v>
      </c>
      <c r="Q1659" t="s">
        <v>8317</v>
      </c>
      <c r="R1659" t="s">
        <v>8318</v>
      </c>
      <c r="S1659" s="8">
        <f t="shared" si="102"/>
        <v>42602.326712962968</v>
      </c>
      <c r="T1659" s="8">
        <f t="shared" si="103"/>
        <v>42620.90625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f t="shared" si="100"/>
        <v>101.25769230769231</v>
      </c>
      <c r="P1660">
        <f t="shared" si="101"/>
        <v>70.77</v>
      </c>
      <c r="Q1660" t="s">
        <v>8317</v>
      </c>
      <c r="R1660" t="s">
        <v>8318</v>
      </c>
      <c r="S1660" s="8">
        <f t="shared" si="102"/>
        <v>42058.835752314815</v>
      </c>
      <c r="T1660" s="8">
        <f t="shared" si="103"/>
        <v>42088.794085648144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f t="shared" si="100"/>
        <v>175</v>
      </c>
      <c r="P1661">
        <f t="shared" si="101"/>
        <v>29.17</v>
      </c>
      <c r="Q1661" t="s">
        <v>8317</v>
      </c>
      <c r="R1661" t="s">
        <v>8318</v>
      </c>
      <c r="S1661" s="8">
        <f t="shared" si="102"/>
        <v>41889.518229166664</v>
      </c>
      <c r="T1661" s="8">
        <f t="shared" si="103"/>
        <v>41919.518229166664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f t="shared" si="100"/>
        <v>128.06</v>
      </c>
      <c r="P1662">
        <f t="shared" si="101"/>
        <v>72.760000000000005</v>
      </c>
      <c r="Q1662" t="s">
        <v>8317</v>
      </c>
      <c r="R1662" t="s">
        <v>8318</v>
      </c>
      <c r="S1662" s="8">
        <f t="shared" si="102"/>
        <v>42144.323807870373</v>
      </c>
      <c r="T1662" s="8">
        <f t="shared" si="103"/>
        <v>42165.915972222225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f t="shared" si="100"/>
        <v>106.29949999999999</v>
      </c>
      <c r="P1663">
        <f t="shared" si="101"/>
        <v>51.85</v>
      </c>
      <c r="Q1663" t="s">
        <v>8317</v>
      </c>
      <c r="R1663" t="s">
        <v>8318</v>
      </c>
      <c r="S1663" s="8">
        <f t="shared" si="102"/>
        <v>42758.309629629628</v>
      </c>
      <c r="T1663" s="8">
        <f t="shared" si="103"/>
        <v>42788.309629629628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f t="shared" si="100"/>
        <v>105.21428571428571</v>
      </c>
      <c r="P1664">
        <f t="shared" si="101"/>
        <v>98.2</v>
      </c>
      <c r="Q1664" t="s">
        <v>8317</v>
      </c>
      <c r="R1664" t="s">
        <v>8318</v>
      </c>
      <c r="S1664" s="8">
        <f t="shared" si="102"/>
        <v>41982.637280092589</v>
      </c>
      <c r="T1664" s="8">
        <f t="shared" si="103"/>
        <v>42012.637280092589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f t="shared" si="100"/>
        <v>106.16782608695652</v>
      </c>
      <c r="P1665">
        <f t="shared" si="101"/>
        <v>251.74</v>
      </c>
      <c r="Q1665" t="s">
        <v>8317</v>
      </c>
      <c r="R1665" t="s">
        <v>8318</v>
      </c>
      <c r="S1665" s="8">
        <f t="shared" si="102"/>
        <v>42614.510937500003</v>
      </c>
      <c r="T1665" s="8">
        <f t="shared" si="103"/>
        <v>42643.915972222225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f t="shared" ref="O1666:O1729" si="104">E1666/D1666*100</f>
        <v>109.24000000000001</v>
      </c>
      <c r="P1666">
        <f t="shared" ref="P1666:P1729" si="105">ROUND(E1666/L1666,2)</f>
        <v>74.819999999999993</v>
      </c>
      <c r="Q1666" t="s">
        <v>8317</v>
      </c>
      <c r="R1666" t="s">
        <v>8318</v>
      </c>
      <c r="S1666" s="8">
        <f t="shared" ref="S1666:S1729" si="106">(J1666/86400)+25569+(-6/24)</f>
        <v>42303.422662037032</v>
      </c>
      <c r="T1666" s="8">
        <f t="shared" ref="T1666:T1729" si="107">(I1666/86400)+25569+(-6/24)</f>
        <v>42338.464328703703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f t="shared" si="104"/>
        <v>100.45454545454547</v>
      </c>
      <c r="P1667">
        <f t="shared" si="105"/>
        <v>67.650000000000006</v>
      </c>
      <c r="Q1667" t="s">
        <v>8317</v>
      </c>
      <c r="R1667" t="s">
        <v>8318</v>
      </c>
      <c r="S1667" s="8">
        <f t="shared" si="106"/>
        <v>42171.475416666668</v>
      </c>
      <c r="T1667" s="8">
        <f t="shared" si="107"/>
        <v>42201.475416666668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f t="shared" si="104"/>
        <v>103.04098360655738</v>
      </c>
      <c r="P1668">
        <f t="shared" si="105"/>
        <v>93.81</v>
      </c>
      <c r="Q1668" t="s">
        <v>8317</v>
      </c>
      <c r="R1668" t="s">
        <v>8318</v>
      </c>
      <c r="S1668" s="8">
        <f t="shared" si="106"/>
        <v>41964.065532407403</v>
      </c>
      <c r="T1668" s="8">
        <f t="shared" si="107"/>
        <v>41994.916666666672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f t="shared" si="104"/>
        <v>112.1664</v>
      </c>
      <c r="P1669">
        <f t="shared" si="105"/>
        <v>41.24</v>
      </c>
      <c r="Q1669" t="s">
        <v>8317</v>
      </c>
      <c r="R1669" t="s">
        <v>8318</v>
      </c>
      <c r="S1669" s="8">
        <f t="shared" si="106"/>
        <v>42284.266064814816</v>
      </c>
      <c r="T1669" s="8">
        <f t="shared" si="107"/>
        <v>42307.625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f t="shared" si="104"/>
        <v>103</v>
      </c>
      <c r="P1670">
        <f t="shared" si="105"/>
        <v>52.55</v>
      </c>
      <c r="Q1670" t="s">
        <v>8317</v>
      </c>
      <c r="R1670" t="s">
        <v>8318</v>
      </c>
      <c r="S1670" s="8">
        <f t="shared" si="106"/>
        <v>42016.550208333334</v>
      </c>
      <c r="T1670" s="8">
        <f t="shared" si="107"/>
        <v>42032.666666666672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f t="shared" si="104"/>
        <v>164</v>
      </c>
      <c r="P1671">
        <f t="shared" si="105"/>
        <v>70.290000000000006</v>
      </c>
      <c r="Q1671" t="s">
        <v>8317</v>
      </c>
      <c r="R1671" t="s">
        <v>8318</v>
      </c>
      <c r="S1671" s="8">
        <f t="shared" si="106"/>
        <v>42311.461979166663</v>
      </c>
      <c r="T1671" s="8">
        <f t="shared" si="107"/>
        <v>42341.458333333328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f t="shared" si="104"/>
        <v>131.28333333333333</v>
      </c>
      <c r="P1672">
        <f t="shared" si="105"/>
        <v>48.33</v>
      </c>
      <c r="Q1672" t="s">
        <v>8317</v>
      </c>
      <c r="R1672" t="s">
        <v>8318</v>
      </c>
      <c r="S1672" s="8">
        <f t="shared" si="106"/>
        <v>42136.286134259259</v>
      </c>
      <c r="T1672" s="8">
        <f t="shared" si="107"/>
        <v>42167.625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f t="shared" si="104"/>
        <v>102.1</v>
      </c>
      <c r="P1673">
        <f t="shared" si="105"/>
        <v>53.18</v>
      </c>
      <c r="Q1673" t="s">
        <v>8317</v>
      </c>
      <c r="R1673" t="s">
        <v>8318</v>
      </c>
      <c r="S1673" s="8">
        <f t="shared" si="106"/>
        <v>42172.507638888885</v>
      </c>
      <c r="T1673" s="8">
        <f t="shared" si="107"/>
        <v>42202.507638888885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f t="shared" si="104"/>
        <v>128</v>
      </c>
      <c r="P1674">
        <f t="shared" si="105"/>
        <v>60.95</v>
      </c>
      <c r="Q1674" t="s">
        <v>8317</v>
      </c>
      <c r="R1674" t="s">
        <v>8318</v>
      </c>
      <c r="S1674" s="8">
        <f t="shared" si="106"/>
        <v>42590.65425925926</v>
      </c>
      <c r="T1674" s="8">
        <f t="shared" si="107"/>
        <v>42606.65425925926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f t="shared" si="104"/>
        <v>101.49999999999999</v>
      </c>
      <c r="P1675">
        <f t="shared" si="105"/>
        <v>116</v>
      </c>
      <c r="Q1675" t="s">
        <v>8317</v>
      </c>
      <c r="R1675" t="s">
        <v>8318</v>
      </c>
      <c r="S1675" s="8">
        <f t="shared" si="106"/>
        <v>42137.145798611113</v>
      </c>
      <c r="T1675" s="8">
        <f t="shared" si="107"/>
        <v>42171.208333333328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f t="shared" si="104"/>
        <v>101.66666666666666</v>
      </c>
      <c r="P1676">
        <f t="shared" si="105"/>
        <v>61</v>
      </c>
      <c r="Q1676" t="s">
        <v>8317</v>
      </c>
      <c r="R1676" t="s">
        <v>8318</v>
      </c>
      <c r="S1676" s="8">
        <f t="shared" si="106"/>
        <v>42167.283159722225</v>
      </c>
      <c r="T1676" s="8">
        <f t="shared" si="107"/>
        <v>42197.283159722225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f t="shared" si="104"/>
        <v>130</v>
      </c>
      <c r="P1677">
        <f t="shared" si="105"/>
        <v>38.24</v>
      </c>
      <c r="Q1677" t="s">
        <v>8317</v>
      </c>
      <c r="R1677" t="s">
        <v>8318</v>
      </c>
      <c r="S1677" s="8">
        <f t="shared" si="106"/>
        <v>41915.187210648146</v>
      </c>
      <c r="T1677" s="8">
        <f t="shared" si="107"/>
        <v>41945.228877314818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f t="shared" si="104"/>
        <v>154.43</v>
      </c>
      <c r="P1678">
        <f t="shared" si="105"/>
        <v>106.5</v>
      </c>
      <c r="Q1678" t="s">
        <v>8317</v>
      </c>
      <c r="R1678" t="s">
        <v>8318</v>
      </c>
      <c r="S1678" s="8">
        <f t="shared" si="106"/>
        <v>42284.250104166669</v>
      </c>
      <c r="T1678" s="8">
        <f t="shared" si="107"/>
        <v>42314.291770833333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f t="shared" si="104"/>
        <v>107.4</v>
      </c>
      <c r="P1679">
        <f t="shared" si="105"/>
        <v>204.57</v>
      </c>
      <c r="Q1679" t="s">
        <v>8317</v>
      </c>
      <c r="R1679" t="s">
        <v>8318</v>
      </c>
      <c r="S1679" s="8">
        <f t="shared" si="106"/>
        <v>42611.551412037035</v>
      </c>
      <c r="T1679" s="8">
        <f t="shared" si="107"/>
        <v>42627.541666666672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f t="shared" si="104"/>
        <v>101.32258064516128</v>
      </c>
      <c r="P1680">
        <f t="shared" si="105"/>
        <v>54.91</v>
      </c>
      <c r="Q1680" t="s">
        <v>8317</v>
      </c>
      <c r="R1680" t="s">
        <v>8318</v>
      </c>
      <c r="S1680" s="8">
        <f t="shared" si="106"/>
        <v>42400.454537037032</v>
      </c>
      <c r="T1680" s="8">
        <f t="shared" si="107"/>
        <v>42444.625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f t="shared" si="104"/>
        <v>100.27777777777777</v>
      </c>
      <c r="P1681">
        <f t="shared" si="105"/>
        <v>150.41999999999999</v>
      </c>
      <c r="Q1681" t="s">
        <v>8317</v>
      </c>
      <c r="R1681" t="s">
        <v>8318</v>
      </c>
      <c r="S1681" s="8">
        <f t="shared" si="106"/>
        <v>42017.63045138889</v>
      </c>
      <c r="T1681" s="8">
        <f t="shared" si="107"/>
        <v>42043.9375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f t="shared" si="104"/>
        <v>116.84444444444443</v>
      </c>
      <c r="P1682">
        <f t="shared" si="105"/>
        <v>52.58</v>
      </c>
      <c r="Q1682" t="s">
        <v>8317</v>
      </c>
      <c r="R1682" t="s">
        <v>8318</v>
      </c>
      <c r="S1682" s="8">
        <f t="shared" si="106"/>
        <v>42426.699988425928</v>
      </c>
      <c r="T1682" s="8">
        <f t="shared" si="107"/>
        <v>42460.915972222225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f t="shared" si="104"/>
        <v>108.60000000000001</v>
      </c>
      <c r="P1683">
        <f t="shared" si="105"/>
        <v>54.3</v>
      </c>
      <c r="Q1683" t="s">
        <v>8317</v>
      </c>
      <c r="R1683" t="s">
        <v>8318</v>
      </c>
      <c r="S1683" s="8">
        <f t="shared" si="106"/>
        <v>41931.432939814811</v>
      </c>
      <c r="T1683" s="8">
        <f t="shared" si="107"/>
        <v>41961.474606481483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f t="shared" si="104"/>
        <v>103.4</v>
      </c>
      <c r="P1684">
        <f t="shared" si="105"/>
        <v>76.03</v>
      </c>
      <c r="Q1684" t="s">
        <v>8317</v>
      </c>
      <c r="R1684" t="s">
        <v>8318</v>
      </c>
      <c r="S1684" s="8">
        <f t="shared" si="106"/>
        <v>42124.598414351851</v>
      </c>
      <c r="T1684" s="8">
        <f t="shared" si="107"/>
        <v>42154.598414351851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f t="shared" si="104"/>
        <v>114.27586206896552</v>
      </c>
      <c r="P1685">
        <f t="shared" si="105"/>
        <v>105.21</v>
      </c>
      <c r="Q1685" t="s">
        <v>8317</v>
      </c>
      <c r="R1685" t="s">
        <v>8318</v>
      </c>
      <c r="S1685" s="8">
        <f t="shared" si="106"/>
        <v>42430.852534722224</v>
      </c>
      <c r="T1685" s="8">
        <f t="shared" si="107"/>
        <v>42460.81086805556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f t="shared" si="104"/>
        <v>103</v>
      </c>
      <c r="P1686">
        <f t="shared" si="105"/>
        <v>68.67</v>
      </c>
      <c r="Q1686" t="s">
        <v>8317</v>
      </c>
      <c r="R1686" t="s">
        <v>8318</v>
      </c>
      <c r="S1686" s="8">
        <f t="shared" si="106"/>
        <v>42121.506921296299</v>
      </c>
      <c r="T1686" s="8">
        <f t="shared" si="107"/>
        <v>42155.958333333328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f t="shared" si="104"/>
        <v>121.6</v>
      </c>
      <c r="P1687">
        <f t="shared" si="105"/>
        <v>129.36000000000001</v>
      </c>
      <c r="Q1687" t="s">
        <v>8317</v>
      </c>
      <c r="R1687" t="s">
        <v>8318</v>
      </c>
      <c r="S1687" s="8">
        <f t="shared" si="106"/>
        <v>42218.769733796296</v>
      </c>
      <c r="T1687" s="8">
        <f t="shared" si="107"/>
        <v>42248.769733796296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f t="shared" si="104"/>
        <v>102.6467741935484</v>
      </c>
      <c r="P1688">
        <f t="shared" si="105"/>
        <v>134.26</v>
      </c>
      <c r="Q1688" t="s">
        <v>8317</v>
      </c>
      <c r="R1688" t="s">
        <v>8318</v>
      </c>
      <c r="S1688" s="8">
        <f t="shared" si="106"/>
        <v>42444.94430555556</v>
      </c>
      <c r="T1688" s="8">
        <f t="shared" si="107"/>
        <v>42488.94430555556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f t="shared" si="104"/>
        <v>104.75000000000001</v>
      </c>
      <c r="P1689">
        <f t="shared" si="105"/>
        <v>17.829999999999998</v>
      </c>
      <c r="Q1689" t="s">
        <v>8317</v>
      </c>
      <c r="R1689" t="s">
        <v>8318</v>
      </c>
      <c r="S1689" s="8">
        <f t="shared" si="106"/>
        <v>42379.49418981481</v>
      </c>
      <c r="T1689" s="8">
        <f t="shared" si="107"/>
        <v>42410.625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f t="shared" si="104"/>
        <v>101.6</v>
      </c>
      <c r="P1690">
        <f t="shared" si="105"/>
        <v>203.2</v>
      </c>
      <c r="Q1690" t="s">
        <v>8317</v>
      </c>
      <c r="R1690" t="s">
        <v>8318</v>
      </c>
      <c r="S1690" s="8">
        <f t="shared" si="106"/>
        <v>42380.634872685187</v>
      </c>
      <c r="T1690" s="8">
        <f t="shared" si="107"/>
        <v>42397.999305555553</v>
      </c>
    </row>
    <row r="1691" spans="1:20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f t="shared" si="104"/>
        <v>112.10242048409683</v>
      </c>
      <c r="P1691">
        <f t="shared" si="105"/>
        <v>69.19</v>
      </c>
      <c r="Q1691" t="s">
        <v>8317</v>
      </c>
      <c r="R1691" t="s">
        <v>8318</v>
      </c>
      <c r="S1691" s="8">
        <f t="shared" si="106"/>
        <v>42762.692430555559</v>
      </c>
      <c r="T1691" s="8">
        <f t="shared" si="107"/>
        <v>42793.958333333328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f t="shared" si="104"/>
        <v>101.76666666666667</v>
      </c>
      <c r="P1692">
        <f t="shared" si="105"/>
        <v>125.12</v>
      </c>
      <c r="Q1692" t="s">
        <v>8317</v>
      </c>
      <c r="R1692" t="s">
        <v>8318</v>
      </c>
      <c r="S1692" s="8">
        <f t="shared" si="106"/>
        <v>42567.590069444443</v>
      </c>
      <c r="T1692" s="8">
        <f t="shared" si="107"/>
        <v>42597.590069444443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f t="shared" si="104"/>
        <v>100</v>
      </c>
      <c r="P1693">
        <f t="shared" si="105"/>
        <v>73.53</v>
      </c>
      <c r="Q1693" t="s">
        <v>8317</v>
      </c>
      <c r="R1693" t="s">
        <v>8318</v>
      </c>
      <c r="S1693" s="8">
        <f t="shared" si="106"/>
        <v>42311.500324074077</v>
      </c>
      <c r="T1693" s="8">
        <f t="shared" si="107"/>
        <v>42336.500324074077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f t="shared" si="104"/>
        <v>100.26489999999998</v>
      </c>
      <c r="P1694">
        <f t="shared" si="105"/>
        <v>48.44</v>
      </c>
      <c r="Q1694" t="s">
        <v>8317</v>
      </c>
      <c r="R1694" t="s">
        <v>8318</v>
      </c>
      <c r="S1694" s="8">
        <f t="shared" si="106"/>
        <v>42505.524479166663</v>
      </c>
      <c r="T1694" s="8">
        <f t="shared" si="107"/>
        <v>42541.708333333328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f t="shared" si="104"/>
        <v>133.04200000000003</v>
      </c>
      <c r="P1695">
        <f t="shared" si="105"/>
        <v>26.61</v>
      </c>
      <c r="Q1695" t="s">
        <v>8317</v>
      </c>
      <c r="R1695" t="s">
        <v>8318</v>
      </c>
      <c r="S1695" s="8">
        <f t="shared" si="106"/>
        <v>42758.118078703701</v>
      </c>
      <c r="T1695" s="8">
        <f t="shared" si="107"/>
        <v>42786.118078703701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f t="shared" si="104"/>
        <v>121.2</v>
      </c>
      <c r="P1696">
        <f t="shared" si="105"/>
        <v>33.67</v>
      </c>
      <c r="Q1696" t="s">
        <v>8317</v>
      </c>
      <c r="R1696" t="s">
        <v>8318</v>
      </c>
      <c r="S1696" s="8">
        <f t="shared" si="106"/>
        <v>42775.26494212963</v>
      </c>
      <c r="T1696" s="8">
        <f t="shared" si="107"/>
        <v>42805.26494212963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f t="shared" si="104"/>
        <v>113.99999999999999</v>
      </c>
      <c r="P1697">
        <f t="shared" si="105"/>
        <v>40.71</v>
      </c>
      <c r="Q1697" t="s">
        <v>8317</v>
      </c>
      <c r="R1697" t="s">
        <v>8318</v>
      </c>
      <c r="S1697" s="8">
        <f t="shared" si="106"/>
        <v>42232.452546296292</v>
      </c>
      <c r="T1697" s="8">
        <f t="shared" si="107"/>
        <v>42263.915972222225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f t="shared" si="104"/>
        <v>286.13861386138615</v>
      </c>
      <c r="P1698">
        <f t="shared" si="105"/>
        <v>19.27</v>
      </c>
      <c r="Q1698" t="s">
        <v>8317</v>
      </c>
      <c r="R1698" t="s">
        <v>8318</v>
      </c>
      <c r="S1698" s="8">
        <f t="shared" si="106"/>
        <v>42282.520231481481</v>
      </c>
      <c r="T1698" s="8">
        <f t="shared" si="107"/>
        <v>42342.561898148153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f t="shared" si="104"/>
        <v>170.44444444444446</v>
      </c>
      <c r="P1699">
        <f t="shared" si="105"/>
        <v>84.29</v>
      </c>
      <c r="Q1699" t="s">
        <v>8317</v>
      </c>
      <c r="R1699" t="s">
        <v>8318</v>
      </c>
      <c r="S1699" s="8">
        <f t="shared" si="106"/>
        <v>42768.175370370373</v>
      </c>
      <c r="T1699" s="8">
        <f t="shared" si="107"/>
        <v>42798.175370370373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f t="shared" si="104"/>
        <v>118.33333333333333</v>
      </c>
      <c r="P1700">
        <f t="shared" si="105"/>
        <v>29.58</v>
      </c>
      <c r="Q1700" t="s">
        <v>8317</v>
      </c>
      <c r="R1700" t="s">
        <v>8318</v>
      </c>
      <c r="S1700" s="8">
        <f t="shared" si="106"/>
        <v>42141.291134259256</v>
      </c>
      <c r="T1700" s="8">
        <f t="shared" si="107"/>
        <v>42171.291134259256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f t="shared" si="104"/>
        <v>102.85857142857142</v>
      </c>
      <c r="P1701">
        <f t="shared" si="105"/>
        <v>26.67</v>
      </c>
      <c r="Q1701" t="s">
        <v>8317</v>
      </c>
      <c r="R1701" t="s">
        <v>8318</v>
      </c>
      <c r="S1701" s="8">
        <f t="shared" si="106"/>
        <v>42609.192465277782</v>
      </c>
      <c r="T1701" s="8">
        <f t="shared" si="107"/>
        <v>42639.192465277782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f t="shared" si="104"/>
        <v>144.06666666666666</v>
      </c>
      <c r="P1702">
        <f t="shared" si="105"/>
        <v>45.98</v>
      </c>
      <c r="Q1702" t="s">
        <v>8317</v>
      </c>
      <c r="R1702" t="s">
        <v>8318</v>
      </c>
      <c r="S1702" s="8">
        <f t="shared" si="106"/>
        <v>42309.506620370375</v>
      </c>
      <c r="T1702" s="8">
        <f t="shared" si="107"/>
        <v>42330.666666666672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f t="shared" si="104"/>
        <v>100.07272727272726</v>
      </c>
      <c r="P1703">
        <f t="shared" si="105"/>
        <v>125.09</v>
      </c>
      <c r="Q1703" t="s">
        <v>8317</v>
      </c>
      <c r="R1703" t="s">
        <v>8318</v>
      </c>
      <c r="S1703" s="8">
        <f t="shared" si="106"/>
        <v>42193.521481481483</v>
      </c>
      <c r="T1703" s="8">
        <f t="shared" si="107"/>
        <v>42212.707638888889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f t="shared" si="104"/>
        <v>101.73</v>
      </c>
      <c r="P1704">
        <f t="shared" si="105"/>
        <v>141.29</v>
      </c>
      <c r="Q1704" t="s">
        <v>8317</v>
      </c>
      <c r="R1704" t="s">
        <v>8318</v>
      </c>
      <c r="S1704" s="8">
        <f t="shared" si="106"/>
        <v>42239.707962962959</v>
      </c>
      <c r="T1704" s="8">
        <f t="shared" si="107"/>
        <v>42259.75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f t="shared" si="104"/>
        <v>116.19999999999999</v>
      </c>
      <c r="P1705">
        <f t="shared" si="105"/>
        <v>55.33</v>
      </c>
      <c r="Q1705" t="s">
        <v>8317</v>
      </c>
      <c r="R1705" t="s">
        <v>8318</v>
      </c>
      <c r="S1705" s="8">
        <f t="shared" si="106"/>
        <v>42261.667395833334</v>
      </c>
      <c r="T1705" s="8">
        <f t="shared" si="107"/>
        <v>42291.667395833334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f t="shared" si="104"/>
        <v>136.16666666666666</v>
      </c>
      <c r="P1706">
        <f t="shared" si="105"/>
        <v>46.42</v>
      </c>
      <c r="Q1706" t="s">
        <v>8317</v>
      </c>
      <c r="R1706" t="s">
        <v>8318</v>
      </c>
      <c r="S1706" s="8">
        <f t="shared" si="106"/>
        <v>42102.493773148148</v>
      </c>
      <c r="T1706" s="8">
        <f t="shared" si="107"/>
        <v>42123.493773148148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f t="shared" si="104"/>
        <v>133.46666666666667</v>
      </c>
      <c r="P1707">
        <f t="shared" si="105"/>
        <v>57.2</v>
      </c>
      <c r="Q1707" t="s">
        <v>8317</v>
      </c>
      <c r="R1707" t="s">
        <v>8318</v>
      </c>
      <c r="S1707" s="8">
        <f t="shared" si="106"/>
        <v>42538.485833333332</v>
      </c>
      <c r="T1707" s="8">
        <f t="shared" si="107"/>
        <v>42583.040972222225</v>
      </c>
    </row>
    <row r="1708" spans="1:20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f t="shared" si="104"/>
        <v>103.39285714285715</v>
      </c>
      <c r="P1708">
        <f t="shared" si="105"/>
        <v>173.7</v>
      </c>
      <c r="Q1708" t="s">
        <v>8317</v>
      </c>
      <c r="R1708" t="s">
        <v>8318</v>
      </c>
      <c r="S1708" s="8">
        <f t="shared" si="106"/>
        <v>42681.10157407407</v>
      </c>
      <c r="T1708" s="8">
        <f t="shared" si="107"/>
        <v>42711.10157407407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f t="shared" si="104"/>
        <v>115.88888888888889</v>
      </c>
      <c r="P1709">
        <f t="shared" si="105"/>
        <v>59.6</v>
      </c>
      <c r="Q1709" t="s">
        <v>8317</v>
      </c>
      <c r="R1709" t="s">
        <v>8318</v>
      </c>
      <c r="S1709" s="8">
        <f t="shared" si="106"/>
        <v>42056.40143518518</v>
      </c>
      <c r="T1709" s="8">
        <f t="shared" si="107"/>
        <v>42091.359768518523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f t="shared" si="104"/>
        <v>104.51666666666665</v>
      </c>
      <c r="P1710">
        <f t="shared" si="105"/>
        <v>89.59</v>
      </c>
      <c r="Q1710" t="s">
        <v>8317</v>
      </c>
      <c r="R1710" t="s">
        <v>8318</v>
      </c>
      <c r="S1710" s="8">
        <f t="shared" si="106"/>
        <v>42696.374444444446</v>
      </c>
      <c r="T1710" s="8">
        <f t="shared" si="107"/>
        <v>42726.374444444446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f t="shared" si="104"/>
        <v>102.02500000000001</v>
      </c>
      <c r="P1711">
        <f t="shared" si="105"/>
        <v>204.05</v>
      </c>
      <c r="Q1711" t="s">
        <v>8317</v>
      </c>
      <c r="R1711" t="s">
        <v>8318</v>
      </c>
      <c r="S1711" s="8">
        <f t="shared" si="106"/>
        <v>42186.605879629627</v>
      </c>
      <c r="T1711" s="8">
        <f t="shared" si="107"/>
        <v>42216.605879629627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f t="shared" si="104"/>
        <v>175.33333333333334</v>
      </c>
      <c r="P1712">
        <f t="shared" si="105"/>
        <v>48.7</v>
      </c>
      <c r="Q1712" t="s">
        <v>8317</v>
      </c>
      <c r="R1712" t="s">
        <v>8318</v>
      </c>
      <c r="S1712" s="8">
        <f t="shared" si="106"/>
        <v>42492.969236111108</v>
      </c>
      <c r="T1712" s="8">
        <f t="shared" si="107"/>
        <v>42530.875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f t="shared" si="104"/>
        <v>106.67999999999999</v>
      </c>
      <c r="P1713">
        <f t="shared" si="105"/>
        <v>53.34</v>
      </c>
      <c r="Q1713" t="s">
        <v>8317</v>
      </c>
      <c r="R1713" t="s">
        <v>8318</v>
      </c>
      <c r="S1713" s="8">
        <f t="shared" si="106"/>
        <v>42474.807164351849</v>
      </c>
      <c r="T1713" s="8">
        <f t="shared" si="107"/>
        <v>42504.807164351849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f t="shared" si="104"/>
        <v>122.28571428571429</v>
      </c>
      <c r="P1714">
        <f t="shared" si="105"/>
        <v>75.09</v>
      </c>
      <c r="Q1714" t="s">
        <v>8317</v>
      </c>
      <c r="R1714" t="s">
        <v>8318</v>
      </c>
      <c r="S1714" s="8">
        <f t="shared" si="106"/>
        <v>42452.626909722225</v>
      </c>
      <c r="T1714" s="8">
        <f t="shared" si="107"/>
        <v>42473.626909722225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f t="shared" si="104"/>
        <v>159.42857142857144</v>
      </c>
      <c r="P1715">
        <f t="shared" si="105"/>
        <v>18</v>
      </c>
      <c r="Q1715" t="s">
        <v>8317</v>
      </c>
      <c r="R1715" t="s">
        <v>8318</v>
      </c>
      <c r="S1715" s="8">
        <f t="shared" si="106"/>
        <v>42628.400208333333</v>
      </c>
      <c r="T1715" s="8">
        <f t="shared" si="107"/>
        <v>42659.400208333333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f t="shared" si="104"/>
        <v>100.07692307692308</v>
      </c>
      <c r="P1716">
        <f t="shared" si="105"/>
        <v>209.84</v>
      </c>
      <c r="Q1716" t="s">
        <v>8317</v>
      </c>
      <c r="R1716" t="s">
        <v>8318</v>
      </c>
      <c r="S1716" s="8">
        <f t="shared" si="106"/>
        <v>42253.678530092591</v>
      </c>
      <c r="T1716" s="8">
        <f t="shared" si="107"/>
        <v>42283.678530092591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f t="shared" si="104"/>
        <v>109.84</v>
      </c>
      <c r="P1717">
        <f t="shared" si="105"/>
        <v>61.02</v>
      </c>
      <c r="Q1717" t="s">
        <v>8317</v>
      </c>
      <c r="R1717" t="s">
        <v>8318</v>
      </c>
      <c r="S1717" s="8">
        <f t="shared" si="106"/>
        <v>42264.04178240741</v>
      </c>
      <c r="T1717" s="8">
        <f t="shared" si="107"/>
        <v>42294.04178240741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f t="shared" si="104"/>
        <v>100.03999999999999</v>
      </c>
      <c r="P1718">
        <f t="shared" si="105"/>
        <v>61</v>
      </c>
      <c r="Q1718" t="s">
        <v>8317</v>
      </c>
      <c r="R1718" t="s">
        <v>8318</v>
      </c>
      <c r="S1718" s="8">
        <f t="shared" si="106"/>
        <v>42664.559560185182</v>
      </c>
      <c r="T1718" s="8">
        <f t="shared" si="107"/>
        <v>42685.666666666672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f t="shared" si="104"/>
        <v>116.05000000000001</v>
      </c>
      <c r="P1719">
        <f t="shared" si="105"/>
        <v>80.03</v>
      </c>
      <c r="Q1719" t="s">
        <v>8317</v>
      </c>
      <c r="R1719" t="s">
        <v>8318</v>
      </c>
      <c r="S1719" s="8">
        <f t="shared" si="106"/>
        <v>42381.994409722218</v>
      </c>
      <c r="T1719" s="8">
        <f t="shared" si="107"/>
        <v>42395.791666666672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f t="shared" si="104"/>
        <v>210.75</v>
      </c>
      <c r="P1720">
        <f t="shared" si="105"/>
        <v>29.07</v>
      </c>
      <c r="Q1720" t="s">
        <v>8317</v>
      </c>
      <c r="R1720" t="s">
        <v>8318</v>
      </c>
      <c r="S1720" s="8">
        <f t="shared" si="106"/>
        <v>42105.017488425925</v>
      </c>
      <c r="T1720" s="8">
        <f t="shared" si="107"/>
        <v>42132.586805555555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f t="shared" si="104"/>
        <v>110.00000000000001</v>
      </c>
      <c r="P1721">
        <f t="shared" si="105"/>
        <v>49.44</v>
      </c>
      <c r="Q1721" t="s">
        <v>8317</v>
      </c>
      <c r="R1721" t="s">
        <v>8318</v>
      </c>
      <c r="S1721" s="8">
        <f t="shared" si="106"/>
        <v>42466.053715277776</v>
      </c>
      <c r="T1721" s="8">
        <f t="shared" si="107"/>
        <v>42496.053715277776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f t="shared" si="104"/>
        <v>100.08673425918037</v>
      </c>
      <c r="P1722">
        <f t="shared" si="105"/>
        <v>93.98</v>
      </c>
      <c r="Q1722" t="s">
        <v>8317</v>
      </c>
      <c r="R1722" t="s">
        <v>8318</v>
      </c>
      <c r="S1722" s="8">
        <f t="shared" si="106"/>
        <v>41826.621238425927</v>
      </c>
      <c r="T1722" s="8">
        <f t="shared" si="107"/>
        <v>41859.329166666663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f t="shared" si="104"/>
        <v>106.19047619047619</v>
      </c>
      <c r="P1723">
        <f t="shared" si="105"/>
        <v>61.94</v>
      </c>
      <c r="Q1723" t="s">
        <v>8317</v>
      </c>
      <c r="R1723" t="s">
        <v>8318</v>
      </c>
      <c r="S1723" s="8">
        <f t="shared" si="106"/>
        <v>42498.789629629631</v>
      </c>
      <c r="T1723" s="8">
        <f t="shared" si="107"/>
        <v>42528.789629629631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f t="shared" si="104"/>
        <v>125.6</v>
      </c>
      <c r="P1724">
        <f t="shared" si="105"/>
        <v>78.5</v>
      </c>
      <c r="Q1724" t="s">
        <v>8317</v>
      </c>
      <c r="R1724" t="s">
        <v>8318</v>
      </c>
      <c r="S1724" s="8">
        <f t="shared" si="106"/>
        <v>42431.052002314813</v>
      </c>
      <c r="T1724" s="8">
        <f t="shared" si="107"/>
        <v>42470.854166666672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f t="shared" si="104"/>
        <v>108</v>
      </c>
      <c r="P1725">
        <f t="shared" si="105"/>
        <v>33.75</v>
      </c>
      <c r="Q1725" t="s">
        <v>8317</v>
      </c>
      <c r="R1725" t="s">
        <v>8318</v>
      </c>
      <c r="S1725" s="8">
        <f t="shared" si="106"/>
        <v>41990.335486111115</v>
      </c>
      <c r="T1725" s="8">
        <f t="shared" si="107"/>
        <v>42035.335486111115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f t="shared" si="104"/>
        <v>101</v>
      </c>
      <c r="P1726">
        <f t="shared" si="105"/>
        <v>66.45</v>
      </c>
      <c r="Q1726" t="s">
        <v>8317</v>
      </c>
      <c r="R1726" t="s">
        <v>8318</v>
      </c>
      <c r="S1726" s="8">
        <f t="shared" si="106"/>
        <v>42512.795798611114</v>
      </c>
      <c r="T1726" s="8">
        <f t="shared" si="107"/>
        <v>42542.795798611114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f t="shared" si="104"/>
        <v>107.4</v>
      </c>
      <c r="P1727">
        <f t="shared" si="105"/>
        <v>35.799999999999997</v>
      </c>
      <c r="Q1727" t="s">
        <v>8317</v>
      </c>
      <c r="R1727" t="s">
        <v>8318</v>
      </c>
      <c r="S1727" s="8">
        <f t="shared" si="106"/>
        <v>41913.850289351853</v>
      </c>
      <c r="T1727" s="8">
        <f t="shared" si="107"/>
        <v>41927.915972222225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f t="shared" si="104"/>
        <v>101.51515151515152</v>
      </c>
      <c r="P1728">
        <f t="shared" si="105"/>
        <v>145.65</v>
      </c>
      <c r="Q1728" t="s">
        <v>8317</v>
      </c>
      <c r="R1728" t="s">
        <v>8318</v>
      </c>
      <c r="S1728" s="8">
        <f t="shared" si="106"/>
        <v>42520.760370370372</v>
      </c>
      <c r="T1728" s="8">
        <f t="shared" si="107"/>
        <v>42542.913194444445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f t="shared" si="104"/>
        <v>125.89999999999999</v>
      </c>
      <c r="P1729">
        <f t="shared" si="105"/>
        <v>25.69</v>
      </c>
      <c r="Q1729" t="s">
        <v>8317</v>
      </c>
      <c r="R1729" t="s">
        <v>8318</v>
      </c>
      <c r="S1729" s="8">
        <f t="shared" si="106"/>
        <v>42608.11583333333</v>
      </c>
      <c r="T1729" s="8">
        <f t="shared" si="107"/>
        <v>42638.11583333333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f t="shared" ref="O1730:O1793" si="108">E1730/D1730*100</f>
        <v>101.66666666666666</v>
      </c>
      <c r="P1730">
        <f t="shared" ref="P1730:P1793" si="109">ROUND(E1730/L1730,2)</f>
        <v>152.5</v>
      </c>
      <c r="Q1730" t="s">
        <v>8317</v>
      </c>
      <c r="R1730" t="s">
        <v>8318</v>
      </c>
      <c r="S1730" s="8">
        <f t="shared" ref="S1730:S1793" si="110">(J1730/86400)+25569+(-6/24)</f>
        <v>42512.33321759259</v>
      </c>
      <c r="T1730" s="8">
        <f t="shared" ref="T1730:T1793" si="111">(I1730/86400)+25569+(-6/24)</f>
        <v>42526.33321759259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f t="shared" si="108"/>
        <v>112.5</v>
      </c>
      <c r="P1731">
        <f t="shared" si="109"/>
        <v>30</v>
      </c>
      <c r="Q1731" t="s">
        <v>8317</v>
      </c>
      <c r="R1731" t="s">
        <v>8318</v>
      </c>
      <c r="S1731" s="8">
        <f t="shared" si="110"/>
        <v>42064.535613425927</v>
      </c>
      <c r="T1731" s="8">
        <f t="shared" si="111"/>
        <v>42099.493946759263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f t="shared" si="108"/>
        <v>101.375</v>
      </c>
      <c r="P1732">
        <f t="shared" si="109"/>
        <v>142.28</v>
      </c>
      <c r="Q1732" t="s">
        <v>8317</v>
      </c>
      <c r="R1732" t="s">
        <v>8318</v>
      </c>
      <c r="S1732" s="8">
        <f t="shared" si="110"/>
        <v>42041.464178240742</v>
      </c>
      <c r="T1732" s="8">
        <f t="shared" si="111"/>
        <v>42071.42251157407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f t="shared" si="108"/>
        <v>101.25</v>
      </c>
      <c r="P1733">
        <f t="shared" si="109"/>
        <v>24.55</v>
      </c>
      <c r="Q1733" t="s">
        <v>8317</v>
      </c>
      <c r="R1733" t="s">
        <v>8318</v>
      </c>
      <c r="S1733" s="8">
        <f t="shared" si="110"/>
        <v>42468.124606481477</v>
      </c>
      <c r="T1733" s="8">
        <f t="shared" si="111"/>
        <v>42498.124606481477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f t="shared" si="108"/>
        <v>146.38888888888889</v>
      </c>
      <c r="P1734">
        <f t="shared" si="109"/>
        <v>292.77999999999997</v>
      </c>
      <c r="Q1734" t="s">
        <v>8317</v>
      </c>
      <c r="R1734" t="s">
        <v>8318</v>
      </c>
      <c r="S1734" s="8">
        <f t="shared" si="110"/>
        <v>41822.32503472222</v>
      </c>
      <c r="T1734" s="8">
        <f t="shared" si="111"/>
        <v>41824.791666666664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f t="shared" si="108"/>
        <v>116.8</v>
      </c>
      <c r="P1735">
        <f t="shared" si="109"/>
        <v>44.92</v>
      </c>
      <c r="Q1735" t="s">
        <v>8317</v>
      </c>
      <c r="R1735" t="s">
        <v>8318</v>
      </c>
      <c r="S1735" s="8">
        <f t="shared" si="110"/>
        <v>41837.073009259257</v>
      </c>
      <c r="T1735" s="8">
        <f t="shared" si="111"/>
        <v>41847.708333333336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f t="shared" si="108"/>
        <v>106.26666666666667</v>
      </c>
      <c r="P1736">
        <f t="shared" si="109"/>
        <v>23.1</v>
      </c>
      <c r="Q1736" t="s">
        <v>8317</v>
      </c>
      <c r="R1736" t="s">
        <v>8318</v>
      </c>
      <c r="S1736" s="8">
        <f t="shared" si="110"/>
        <v>42065.637361111112</v>
      </c>
      <c r="T1736" s="8">
        <f t="shared" si="111"/>
        <v>42095.595694444448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f t="shared" si="108"/>
        <v>104.52</v>
      </c>
      <c r="P1737">
        <f t="shared" si="109"/>
        <v>80.400000000000006</v>
      </c>
      <c r="Q1737" t="s">
        <v>8317</v>
      </c>
      <c r="R1737" t="s">
        <v>8318</v>
      </c>
      <c r="S1737" s="8">
        <f t="shared" si="110"/>
        <v>42248.447754629626</v>
      </c>
      <c r="T1737" s="8">
        <f t="shared" si="111"/>
        <v>42283.447754629626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f t="shared" si="108"/>
        <v>100</v>
      </c>
      <c r="P1738">
        <f t="shared" si="109"/>
        <v>72.290000000000006</v>
      </c>
      <c r="Q1738" t="s">
        <v>8317</v>
      </c>
      <c r="R1738" t="s">
        <v>8318</v>
      </c>
      <c r="S1738" s="8">
        <f t="shared" si="110"/>
        <v>41809.610300925924</v>
      </c>
      <c r="T1738" s="8">
        <f t="shared" si="111"/>
        <v>41839.610300925924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f t="shared" si="108"/>
        <v>104.57142857142858</v>
      </c>
      <c r="P1739">
        <f t="shared" si="109"/>
        <v>32.97</v>
      </c>
      <c r="Q1739" t="s">
        <v>8317</v>
      </c>
      <c r="R1739" t="s">
        <v>8318</v>
      </c>
      <c r="S1739" s="8">
        <f t="shared" si="110"/>
        <v>42148.426851851851</v>
      </c>
      <c r="T1739" s="8">
        <f t="shared" si="111"/>
        <v>42170.426851851851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f t="shared" si="108"/>
        <v>138.62051149573753</v>
      </c>
      <c r="P1740">
        <f t="shared" si="109"/>
        <v>116.65</v>
      </c>
      <c r="Q1740" t="s">
        <v>8317</v>
      </c>
      <c r="R1740" t="s">
        <v>8318</v>
      </c>
      <c r="S1740" s="8">
        <f t="shared" si="110"/>
        <v>42185.271087962959</v>
      </c>
      <c r="T1740" s="8">
        <f t="shared" si="111"/>
        <v>42215.271087962959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f t="shared" si="108"/>
        <v>100.32000000000001</v>
      </c>
      <c r="P1741">
        <f t="shared" si="109"/>
        <v>79.62</v>
      </c>
      <c r="Q1741" t="s">
        <v>8317</v>
      </c>
      <c r="R1741" t="s">
        <v>8318</v>
      </c>
      <c r="S1741" s="8">
        <f t="shared" si="110"/>
        <v>41827.424143518518</v>
      </c>
      <c r="T1741" s="8">
        <f t="shared" si="111"/>
        <v>41854.708333333336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f t="shared" si="108"/>
        <v>100</v>
      </c>
      <c r="P1742">
        <f t="shared" si="109"/>
        <v>27.78</v>
      </c>
      <c r="Q1742" t="s">
        <v>8317</v>
      </c>
      <c r="R1742" t="s">
        <v>8318</v>
      </c>
      <c r="S1742" s="8">
        <f t="shared" si="110"/>
        <v>42437.148680555554</v>
      </c>
      <c r="T1742" s="8">
        <f t="shared" si="111"/>
        <v>42465.10701388889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f t="shared" si="108"/>
        <v>110.2</v>
      </c>
      <c r="P1743">
        <f t="shared" si="109"/>
        <v>81.03</v>
      </c>
      <c r="Q1743" t="s">
        <v>8317</v>
      </c>
      <c r="R1743" t="s">
        <v>8318</v>
      </c>
      <c r="S1743" s="8">
        <f t="shared" si="110"/>
        <v>41901.032025462962</v>
      </c>
      <c r="T1743" s="8">
        <f t="shared" si="111"/>
        <v>41922.625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f t="shared" si="108"/>
        <v>102.18</v>
      </c>
      <c r="P1744">
        <f t="shared" si="109"/>
        <v>136.85</v>
      </c>
      <c r="Q1744" t="s">
        <v>8317</v>
      </c>
      <c r="R1744" t="s">
        <v>8318</v>
      </c>
      <c r="S1744" s="8">
        <f t="shared" si="110"/>
        <v>42769.324999999997</v>
      </c>
      <c r="T1744" s="8">
        <f t="shared" si="111"/>
        <v>42790.324999999997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f t="shared" si="108"/>
        <v>104.35000000000001</v>
      </c>
      <c r="P1745">
        <f t="shared" si="109"/>
        <v>177.62</v>
      </c>
      <c r="Q1745" t="s">
        <v>8317</v>
      </c>
      <c r="R1745" t="s">
        <v>8318</v>
      </c>
      <c r="S1745" s="8">
        <f t="shared" si="110"/>
        <v>42549.415717592594</v>
      </c>
      <c r="T1745" s="8">
        <f t="shared" si="111"/>
        <v>42579.415717592594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f t="shared" si="108"/>
        <v>138.16666666666666</v>
      </c>
      <c r="P1746">
        <f t="shared" si="109"/>
        <v>109.08</v>
      </c>
      <c r="Q1746" t="s">
        <v>8317</v>
      </c>
      <c r="R1746" t="s">
        <v>8318</v>
      </c>
      <c r="S1746" s="8">
        <f t="shared" si="110"/>
        <v>42685.724004629628</v>
      </c>
      <c r="T1746" s="8">
        <f t="shared" si="111"/>
        <v>42710.724004629628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f t="shared" si="108"/>
        <v>100</v>
      </c>
      <c r="P1747">
        <f t="shared" si="109"/>
        <v>119.64</v>
      </c>
      <c r="Q1747" t="s">
        <v>8317</v>
      </c>
      <c r="R1747" t="s">
        <v>8318</v>
      </c>
      <c r="S1747" s="8">
        <f t="shared" si="110"/>
        <v>42510.548854166671</v>
      </c>
      <c r="T1747" s="8">
        <f t="shared" si="111"/>
        <v>42533.458333333328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f t="shared" si="108"/>
        <v>101.66666666666666</v>
      </c>
      <c r="P1748">
        <f t="shared" si="109"/>
        <v>78.209999999999994</v>
      </c>
      <c r="Q1748" t="s">
        <v>8317</v>
      </c>
      <c r="R1748" t="s">
        <v>8318</v>
      </c>
      <c r="S1748" s="8">
        <f t="shared" si="110"/>
        <v>42062.046412037038</v>
      </c>
      <c r="T1748" s="8">
        <f t="shared" si="111"/>
        <v>42094.957638888889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f t="shared" si="108"/>
        <v>171.42857142857142</v>
      </c>
      <c r="P1749">
        <f t="shared" si="109"/>
        <v>52.17</v>
      </c>
      <c r="Q1749" t="s">
        <v>8317</v>
      </c>
      <c r="R1749" t="s">
        <v>8318</v>
      </c>
      <c r="S1749" s="8">
        <f t="shared" si="110"/>
        <v>42452.666481481487</v>
      </c>
      <c r="T1749" s="8">
        <f t="shared" si="111"/>
        <v>42473.304166666669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f t="shared" si="108"/>
        <v>101.44444444444444</v>
      </c>
      <c r="P1750">
        <f t="shared" si="109"/>
        <v>114.13</v>
      </c>
      <c r="Q1750" t="s">
        <v>8317</v>
      </c>
      <c r="R1750" t="s">
        <v>8318</v>
      </c>
      <c r="S1750" s="8">
        <f t="shared" si="110"/>
        <v>41850.950150462959</v>
      </c>
      <c r="T1750" s="8">
        <f t="shared" si="111"/>
        <v>41880.950150462959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f t="shared" si="108"/>
        <v>130</v>
      </c>
      <c r="P1751">
        <f t="shared" si="109"/>
        <v>50</v>
      </c>
      <c r="Q1751" t="s">
        <v>8317</v>
      </c>
      <c r="R1751" t="s">
        <v>8318</v>
      </c>
      <c r="S1751" s="8">
        <f t="shared" si="110"/>
        <v>42052.856111111112</v>
      </c>
      <c r="T1751" s="8">
        <f t="shared" si="111"/>
        <v>42111.775694444441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f t="shared" si="108"/>
        <v>110.00000000000001</v>
      </c>
      <c r="P1752">
        <f t="shared" si="109"/>
        <v>91.67</v>
      </c>
      <c r="Q1752" t="s">
        <v>8317</v>
      </c>
      <c r="R1752" t="s">
        <v>8318</v>
      </c>
      <c r="S1752" s="8">
        <f t="shared" si="110"/>
        <v>42053.774421296301</v>
      </c>
      <c r="T1752" s="8">
        <f t="shared" si="111"/>
        <v>42060.774421296301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f t="shared" si="108"/>
        <v>119.44999999999999</v>
      </c>
      <c r="P1753">
        <f t="shared" si="109"/>
        <v>108.59</v>
      </c>
      <c r="Q1753" t="s">
        <v>8317</v>
      </c>
      <c r="R1753" t="s">
        <v>8318</v>
      </c>
      <c r="S1753" s="8">
        <f t="shared" si="110"/>
        <v>42484.301550925928</v>
      </c>
      <c r="T1753" s="8">
        <f t="shared" si="111"/>
        <v>42498.625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f t="shared" si="108"/>
        <v>100.2909090909091</v>
      </c>
      <c r="P1754">
        <f t="shared" si="109"/>
        <v>69.819999999999993</v>
      </c>
      <c r="Q1754" t="s">
        <v>8317</v>
      </c>
      <c r="R1754" t="s">
        <v>8318</v>
      </c>
      <c r="S1754" s="8">
        <f t="shared" si="110"/>
        <v>42466.308796296296</v>
      </c>
      <c r="T1754" s="8">
        <f t="shared" si="111"/>
        <v>42489.915972222225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f t="shared" si="108"/>
        <v>153.4</v>
      </c>
      <c r="P1755">
        <f t="shared" si="109"/>
        <v>109.57</v>
      </c>
      <c r="Q1755" t="s">
        <v>8317</v>
      </c>
      <c r="R1755" t="s">
        <v>8318</v>
      </c>
      <c r="S1755" s="8">
        <f t="shared" si="110"/>
        <v>42512.860787037032</v>
      </c>
      <c r="T1755" s="8">
        <f t="shared" si="111"/>
        <v>42534.458333333328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f t="shared" si="108"/>
        <v>104.42857142857143</v>
      </c>
      <c r="P1756">
        <f t="shared" si="109"/>
        <v>71.67</v>
      </c>
      <c r="Q1756" t="s">
        <v>8317</v>
      </c>
      <c r="R1756" t="s">
        <v>8318</v>
      </c>
      <c r="S1756" s="8">
        <f t="shared" si="110"/>
        <v>42302.451516203699</v>
      </c>
      <c r="T1756" s="8">
        <f t="shared" si="111"/>
        <v>42337.708333333328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f t="shared" si="108"/>
        <v>101.1</v>
      </c>
      <c r="P1757">
        <f t="shared" si="109"/>
        <v>93.61</v>
      </c>
      <c r="Q1757" t="s">
        <v>8317</v>
      </c>
      <c r="R1757" t="s">
        <v>8318</v>
      </c>
      <c r="S1757" s="8">
        <f t="shared" si="110"/>
        <v>41806.145428240743</v>
      </c>
      <c r="T1757" s="8">
        <f t="shared" si="111"/>
        <v>41843.208333333336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f t="shared" si="108"/>
        <v>107.52</v>
      </c>
      <c r="P1758">
        <f t="shared" si="109"/>
        <v>76.8</v>
      </c>
      <c r="Q1758" t="s">
        <v>8317</v>
      </c>
      <c r="R1758" t="s">
        <v>8318</v>
      </c>
      <c r="S1758" s="8">
        <f t="shared" si="110"/>
        <v>42495.742800925931</v>
      </c>
      <c r="T1758" s="8">
        <f t="shared" si="111"/>
        <v>42552.708333333328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f t="shared" si="108"/>
        <v>315</v>
      </c>
      <c r="P1759">
        <f t="shared" si="109"/>
        <v>35.799999999999997</v>
      </c>
      <c r="Q1759" t="s">
        <v>8317</v>
      </c>
      <c r="R1759" t="s">
        <v>8318</v>
      </c>
      <c r="S1759" s="8">
        <f t="shared" si="110"/>
        <v>42479.182291666672</v>
      </c>
      <c r="T1759" s="8">
        <f t="shared" si="111"/>
        <v>42492.708333333328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f t="shared" si="108"/>
        <v>101.93333333333334</v>
      </c>
      <c r="P1760">
        <f t="shared" si="109"/>
        <v>55.6</v>
      </c>
      <c r="Q1760" t="s">
        <v>8317</v>
      </c>
      <c r="R1760" t="s">
        <v>8318</v>
      </c>
      <c r="S1760" s="8">
        <f t="shared" si="110"/>
        <v>42270.4769212963</v>
      </c>
      <c r="T1760" s="8">
        <f t="shared" si="111"/>
        <v>42305.917361111111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f t="shared" si="108"/>
        <v>126.28571428571429</v>
      </c>
      <c r="P1761">
        <f t="shared" si="109"/>
        <v>147.33000000000001</v>
      </c>
      <c r="Q1761" t="s">
        <v>8317</v>
      </c>
      <c r="R1761" t="s">
        <v>8318</v>
      </c>
      <c r="S1761" s="8">
        <f t="shared" si="110"/>
        <v>42489.369525462964</v>
      </c>
      <c r="T1761" s="8">
        <f t="shared" si="111"/>
        <v>42500.220138888893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f t="shared" si="108"/>
        <v>101.4</v>
      </c>
      <c r="P1762">
        <f t="shared" si="109"/>
        <v>56.33</v>
      </c>
      <c r="Q1762" t="s">
        <v>8317</v>
      </c>
      <c r="R1762" t="s">
        <v>8318</v>
      </c>
      <c r="S1762" s="8">
        <f t="shared" si="110"/>
        <v>42536.565648148149</v>
      </c>
      <c r="T1762" s="8">
        <f t="shared" si="111"/>
        <v>42566.565648148149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f t="shared" si="108"/>
        <v>101</v>
      </c>
      <c r="P1763">
        <f t="shared" si="109"/>
        <v>96.19</v>
      </c>
      <c r="Q1763" t="s">
        <v>8317</v>
      </c>
      <c r="R1763" t="s">
        <v>8318</v>
      </c>
      <c r="S1763" s="8">
        <f t="shared" si="110"/>
        <v>41822.167939814812</v>
      </c>
      <c r="T1763" s="8">
        <f t="shared" si="111"/>
        <v>41852.167939814812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f t="shared" si="108"/>
        <v>102.99000000000001</v>
      </c>
      <c r="P1764">
        <f t="shared" si="109"/>
        <v>63.57</v>
      </c>
      <c r="Q1764" t="s">
        <v>8317</v>
      </c>
      <c r="R1764" t="s">
        <v>8318</v>
      </c>
      <c r="S1764" s="8">
        <f t="shared" si="110"/>
        <v>41932.061099537037</v>
      </c>
      <c r="T1764" s="8">
        <f t="shared" si="111"/>
        <v>41962.102766203709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f t="shared" si="108"/>
        <v>106.25</v>
      </c>
      <c r="P1765">
        <f t="shared" si="109"/>
        <v>184.78</v>
      </c>
      <c r="Q1765" t="s">
        <v>8317</v>
      </c>
      <c r="R1765" t="s">
        <v>8318</v>
      </c>
      <c r="S1765" s="8">
        <f t="shared" si="110"/>
        <v>42745.807106481487</v>
      </c>
      <c r="T1765" s="8">
        <f t="shared" si="111"/>
        <v>42790.807106481487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f t="shared" si="108"/>
        <v>101.37777777777779</v>
      </c>
      <c r="P1766">
        <f t="shared" si="109"/>
        <v>126.72</v>
      </c>
      <c r="Q1766" t="s">
        <v>8317</v>
      </c>
      <c r="R1766" t="s">
        <v>8318</v>
      </c>
      <c r="S1766" s="8">
        <f t="shared" si="110"/>
        <v>42696.832673611112</v>
      </c>
      <c r="T1766" s="8">
        <f t="shared" si="111"/>
        <v>42718.415972222225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f t="shared" si="108"/>
        <v>113.46000000000001</v>
      </c>
      <c r="P1767">
        <f t="shared" si="109"/>
        <v>83.43</v>
      </c>
      <c r="Q1767" t="s">
        <v>8317</v>
      </c>
      <c r="R1767" t="s">
        <v>8318</v>
      </c>
      <c r="S1767" s="8">
        <f t="shared" si="110"/>
        <v>41865.775347222225</v>
      </c>
      <c r="T1767" s="8">
        <f t="shared" si="111"/>
        <v>41883.415972222225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f t="shared" si="108"/>
        <v>218.00000000000003</v>
      </c>
      <c r="P1768">
        <f t="shared" si="109"/>
        <v>54.5</v>
      </c>
      <c r="Q1768" t="s">
        <v>8317</v>
      </c>
      <c r="R1768" t="s">
        <v>8318</v>
      </c>
      <c r="S1768" s="8">
        <f t="shared" si="110"/>
        <v>42055.841631944444</v>
      </c>
      <c r="T1768" s="8">
        <f t="shared" si="111"/>
        <v>42069.954861111109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f t="shared" si="108"/>
        <v>101.41935483870968</v>
      </c>
      <c r="P1769">
        <f t="shared" si="109"/>
        <v>302.31</v>
      </c>
      <c r="Q1769" t="s">
        <v>8317</v>
      </c>
      <c r="R1769" t="s">
        <v>8318</v>
      </c>
      <c r="S1769" s="8">
        <f t="shared" si="110"/>
        <v>41851.521354166667</v>
      </c>
      <c r="T1769" s="8">
        <f t="shared" si="111"/>
        <v>41870.416666666664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f t="shared" si="108"/>
        <v>105.93333333333332</v>
      </c>
      <c r="P1770">
        <f t="shared" si="109"/>
        <v>44.14</v>
      </c>
      <c r="Q1770" t="s">
        <v>8317</v>
      </c>
      <c r="R1770" t="s">
        <v>8318</v>
      </c>
      <c r="S1770" s="8">
        <f t="shared" si="110"/>
        <v>42422.727418981478</v>
      </c>
      <c r="T1770" s="8">
        <f t="shared" si="111"/>
        <v>42444.625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f t="shared" si="108"/>
        <v>104</v>
      </c>
      <c r="P1771">
        <f t="shared" si="109"/>
        <v>866.67</v>
      </c>
      <c r="Q1771" t="s">
        <v>8317</v>
      </c>
      <c r="R1771" t="s">
        <v>8318</v>
      </c>
      <c r="S1771" s="8">
        <f t="shared" si="110"/>
        <v>42320.851759259254</v>
      </c>
      <c r="T1771" s="8">
        <f t="shared" si="111"/>
        <v>42350.851759259254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f t="shared" si="108"/>
        <v>221</v>
      </c>
      <c r="P1772">
        <f t="shared" si="109"/>
        <v>61.39</v>
      </c>
      <c r="Q1772" t="s">
        <v>8317</v>
      </c>
      <c r="R1772" t="s">
        <v>8318</v>
      </c>
      <c r="S1772" s="8">
        <f t="shared" si="110"/>
        <v>42106.817557870367</v>
      </c>
      <c r="T1772" s="8">
        <f t="shared" si="111"/>
        <v>42136.817557870367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f t="shared" si="108"/>
        <v>118.66666666666667</v>
      </c>
      <c r="P1773">
        <f t="shared" si="109"/>
        <v>29.67</v>
      </c>
      <c r="Q1773" t="s">
        <v>8317</v>
      </c>
      <c r="R1773" t="s">
        <v>8318</v>
      </c>
      <c r="S1773" s="8">
        <f t="shared" si="110"/>
        <v>42192.683958333335</v>
      </c>
      <c r="T1773" s="8">
        <f t="shared" si="111"/>
        <v>42217.683958333335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f t="shared" si="108"/>
        <v>104.60000000000001</v>
      </c>
      <c r="P1774">
        <f t="shared" si="109"/>
        <v>45.48</v>
      </c>
      <c r="Q1774" t="s">
        <v>8317</v>
      </c>
      <c r="R1774" t="s">
        <v>8318</v>
      </c>
      <c r="S1774" s="8">
        <f t="shared" si="110"/>
        <v>41968.949756944443</v>
      </c>
      <c r="T1774" s="8">
        <f t="shared" si="111"/>
        <v>42004.958333333328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f t="shared" si="108"/>
        <v>103.89999999999999</v>
      </c>
      <c r="P1775">
        <f t="shared" si="109"/>
        <v>96.2</v>
      </c>
      <c r="Q1775" t="s">
        <v>8317</v>
      </c>
      <c r="R1775" t="s">
        <v>8318</v>
      </c>
      <c r="S1775" s="8">
        <f t="shared" si="110"/>
        <v>42689.791435185187</v>
      </c>
      <c r="T1775" s="8">
        <f t="shared" si="111"/>
        <v>42749.791435185187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f t="shared" si="108"/>
        <v>117.73333333333333</v>
      </c>
      <c r="P1776">
        <f t="shared" si="109"/>
        <v>67.92</v>
      </c>
      <c r="Q1776" t="s">
        <v>8317</v>
      </c>
      <c r="R1776" t="s">
        <v>8318</v>
      </c>
      <c r="S1776" s="8">
        <f t="shared" si="110"/>
        <v>42690.084317129629</v>
      </c>
      <c r="T1776" s="8">
        <f t="shared" si="111"/>
        <v>42721.083333333328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f t="shared" si="108"/>
        <v>138.5</v>
      </c>
      <c r="P1777">
        <f t="shared" si="109"/>
        <v>30.78</v>
      </c>
      <c r="Q1777" t="s">
        <v>8317</v>
      </c>
      <c r="R1777" t="s">
        <v>8318</v>
      </c>
      <c r="S1777" s="8">
        <f t="shared" si="110"/>
        <v>42312.624594907407</v>
      </c>
      <c r="T1777" s="8">
        <f t="shared" si="111"/>
        <v>42340.624594907407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f t="shared" si="108"/>
        <v>103.49999999999999</v>
      </c>
      <c r="P1778">
        <f t="shared" si="109"/>
        <v>38.33</v>
      </c>
      <c r="Q1778" t="s">
        <v>8317</v>
      </c>
      <c r="R1778" t="s">
        <v>8318</v>
      </c>
      <c r="S1778" s="8">
        <f t="shared" si="110"/>
        <v>41855.298101851848</v>
      </c>
      <c r="T1778" s="8">
        <f t="shared" si="111"/>
        <v>41875.957638888889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f t="shared" si="108"/>
        <v>100.25</v>
      </c>
      <c r="P1779">
        <f t="shared" si="109"/>
        <v>66.83</v>
      </c>
      <c r="Q1779" t="s">
        <v>8317</v>
      </c>
      <c r="R1779" t="s">
        <v>8318</v>
      </c>
      <c r="S1779" s="8">
        <f t="shared" si="110"/>
        <v>42179.604629629626</v>
      </c>
      <c r="T1779" s="8">
        <f t="shared" si="111"/>
        <v>42203.416666666672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f t="shared" si="108"/>
        <v>106.57142857142856</v>
      </c>
      <c r="P1780">
        <f t="shared" si="109"/>
        <v>71.73</v>
      </c>
      <c r="Q1780" t="s">
        <v>8317</v>
      </c>
      <c r="R1780" t="s">
        <v>8318</v>
      </c>
      <c r="S1780" s="8">
        <f t="shared" si="110"/>
        <v>42275.481666666667</v>
      </c>
      <c r="T1780" s="8">
        <f t="shared" si="111"/>
        <v>42305.481666666667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f t="shared" si="108"/>
        <v>100</v>
      </c>
      <c r="P1781">
        <f t="shared" si="109"/>
        <v>176.47</v>
      </c>
      <c r="Q1781" t="s">
        <v>8317</v>
      </c>
      <c r="R1781" t="s">
        <v>8318</v>
      </c>
      <c r="S1781" s="8">
        <f t="shared" si="110"/>
        <v>41765.360798611109</v>
      </c>
      <c r="T1781" s="8">
        <f t="shared" si="111"/>
        <v>41777.360798611109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f t="shared" si="108"/>
        <v>100.01249999999999</v>
      </c>
      <c r="P1782">
        <f t="shared" si="109"/>
        <v>421.11</v>
      </c>
      <c r="Q1782" t="s">
        <v>8317</v>
      </c>
      <c r="R1782" t="s">
        <v>8318</v>
      </c>
      <c r="S1782" s="8">
        <f t="shared" si="110"/>
        <v>42059.451319444444</v>
      </c>
      <c r="T1782" s="8">
        <f t="shared" si="111"/>
        <v>42119.409652777773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f t="shared" si="108"/>
        <v>101.05</v>
      </c>
      <c r="P1783">
        <f t="shared" si="109"/>
        <v>104.99</v>
      </c>
      <c r="Q1783" t="s">
        <v>8317</v>
      </c>
      <c r="R1783" t="s">
        <v>8318</v>
      </c>
      <c r="S1783" s="8">
        <f t="shared" si="110"/>
        <v>42053.482627314814</v>
      </c>
      <c r="T1783" s="8">
        <f t="shared" si="111"/>
        <v>42083.455555555556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f t="shared" si="108"/>
        <v>107.63636363636364</v>
      </c>
      <c r="P1784">
        <f t="shared" si="109"/>
        <v>28.19</v>
      </c>
      <c r="Q1784" t="s">
        <v>8317</v>
      </c>
      <c r="R1784" t="s">
        <v>8318</v>
      </c>
      <c r="S1784" s="8">
        <f t="shared" si="110"/>
        <v>41858.105393518519</v>
      </c>
      <c r="T1784" s="8">
        <f t="shared" si="111"/>
        <v>41882.297222222223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f t="shared" si="108"/>
        <v>103.64999999999999</v>
      </c>
      <c r="P1785">
        <f t="shared" si="109"/>
        <v>54.55</v>
      </c>
      <c r="Q1785" t="s">
        <v>8317</v>
      </c>
      <c r="R1785" t="s">
        <v>8318</v>
      </c>
      <c r="S1785" s="8">
        <f t="shared" si="110"/>
        <v>42225.263888888891</v>
      </c>
      <c r="T1785" s="8">
        <f t="shared" si="111"/>
        <v>42242.708333333328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f t="shared" si="108"/>
        <v>104.43333333333334</v>
      </c>
      <c r="P1786">
        <f t="shared" si="109"/>
        <v>111.89</v>
      </c>
      <c r="Q1786" t="s">
        <v>8317</v>
      </c>
      <c r="R1786" t="s">
        <v>8318</v>
      </c>
      <c r="S1786" s="8">
        <f t="shared" si="110"/>
        <v>41937.703449074077</v>
      </c>
      <c r="T1786" s="8">
        <f t="shared" si="111"/>
        <v>41972.745115740741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f t="shared" si="108"/>
        <v>102.25</v>
      </c>
      <c r="P1787">
        <f t="shared" si="109"/>
        <v>85.21</v>
      </c>
      <c r="Q1787" t="s">
        <v>8317</v>
      </c>
      <c r="R1787" t="s">
        <v>8318</v>
      </c>
      <c r="S1787" s="8">
        <f t="shared" si="110"/>
        <v>42043.934988425928</v>
      </c>
      <c r="T1787" s="8">
        <f t="shared" si="111"/>
        <v>42073.893321759257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f t="shared" si="108"/>
        <v>100.74285714285713</v>
      </c>
      <c r="P1788">
        <f t="shared" si="109"/>
        <v>76.650000000000006</v>
      </c>
      <c r="Q1788" t="s">
        <v>8317</v>
      </c>
      <c r="R1788" t="s">
        <v>8318</v>
      </c>
      <c r="S1788" s="8">
        <f t="shared" si="110"/>
        <v>42559.181203703702</v>
      </c>
      <c r="T1788" s="8">
        <f t="shared" si="111"/>
        <v>42583.707638888889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f t="shared" si="108"/>
        <v>111.71428571428572</v>
      </c>
      <c r="P1789">
        <f t="shared" si="109"/>
        <v>65.17</v>
      </c>
      <c r="Q1789" t="s">
        <v>8317</v>
      </c>
      <c r="R1789" t="s">
        <v>8318</v>
      </c>
      <c r="S1789" s="8">
        <f t="shared" si="110"/>
        <v>42524.532638888893</v>
      </c>
      <c r="T1789" s="8">
        <f t="shared" si="111"/>
        <v>42544.532638888893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f t="shared" si="108"/>
        <v>100.01100000000001</v>
      </c>
      <c r="P1790">
        <f t="shared" si="109"/>
        <v>93.76</v>
      </c>
      <c r="Q1790" t="s">
        <v>8317</v>
      </c>
      <c r="R1790" t="s">
        <v>8318</v>
      </c>
      <c r="S1790" s="8">
        <f t="shared" si="110"/>
        <v>42291.837592592594</v>
      </c>
      <c r="T1790" s="8">
        <f t="shared" si="111"/>
        <v>42328.875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f t="shared" si="108"/>
        <v>100</v>
      </c>
      <c r="P1791">
        <f t="shared" si="109"/>
        <v>133.33000000000001</v>
      </c>
      <c r="Q1791" t="s">
        <v>8317</v>
      </c>
      <c r="R1791" t="s">
        <v>8318</v>
      </c>
      <c r="S1791" s="8">
        <f t="shared" si="110"/>
        <v>41953.6175</v>
      </c>
      <c r="T1791" s="8">
        <f t="shared" si="111"/>
        <v>41983.6175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f t="shared" si="108"/>
        <v>105</v>
      </c>
      <c r="P1792">
        <f t="shared" si="109"/>
        <v>51.22</v>
      </c>
      <c r="Q1792" t="s">
        <v>8317</v>
      </c>
      <c r="R1792" t="s">
        <v>8318</v>
      </c>
      <c r="S1792" s="8">
        <f t="shared" si="110"/>
        <v>41946.394745370373</v>
      </c>
      <c r="T1792" s="8">
        <f t="shared" si="111"/>
        <v>41976.394745370373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f t="shared" si="108"/>
        <v>116.86666666666667</v>
      </c>
      <c r="P1793">
        <f t="shared" si="109"/>
        <v>100.17</v>
      </c>
      <c r="Q1793" t="s">
        <v>8317</v>
      </c>
      <c r="R1793" t="s">
        <v>8318</v>
      </c>
      <c r="S1793" s="8">
        <f t="shared" si="110"/>
        <v>41947.512592592597</v>
      </c>
      <c r="T1793" s="8">
        <f t="shared" si="111"/>
        <v>41987.512592592597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f t="shared" ref="O1794:O1857" si="112">E1794/D1794*100</f>
        <v>103.8</v>
      </c>
      <c r="P1794">
        <f t="shared" ref="P1794:P1857" si="113">ROUND(E1794/L1794,2)</f>
        <v>34.6</v>
      </c>
      <c r="Q1794" t="s">
        <v>8317</v>
      </c>
      <c r="R1794" t="s">
        <v>8318</v>
      </c>
      <c r="S1794" s="8">
        <f t="shared" ref="S1794:S1857" si="114">(J1794/86400)+25569+(-6/24)</f>
        <v>42143.211122685185</v>
      </c>
      <c r="T1794" s="8">
        <f t="shared" ref="T1794:T1857" si="115">(I1794/86400)+25569+(-6/24)</f>
        <v>42173.211122685185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f t="shared" si="112"/>
        <v>114.5</v>
      </c>
      <c r="P1795">
        <f t="shared" si="113"/>
        <v>184.68</v>
      </c>
      <c r="Q1795" t="s">
        <v>8317</v>
      </c>
      <c r="R1795" t="s">
        <v>8318</v>
      </c>
      <c r="S1795" s="8">
        <f t="shared" si="114"/>
        <v>42494.313449074078</v>
      </c>
      <c r="T1795" s="8">
        <f t="shared" si="115"/>
        <v>42524.313449074078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f t="shared" si="112"/>
        <v>102.4</v>
      </c>
      <c r="P1796">
        <f t="shared" si="113"/>
        <v>69.819999999999993</v>
      </c>
      <c r="Q1796" t="s">
        <v>8317</v>
      </c>
      <c r="R1796" t="s">
        <v>8318</v>
      </c>
      <c r="S1796" s="8">
        <f t="shared" si="114"/>
        <v>41815.524826388893</v>
      </c>
      <c r="T1796" s="8">
        <f t="shared" si="115"/>
        <v>41830.524826388893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f t="shared" si="112"/>
        <v>223</v>
      </c>
      <c r="P1797">
        <f t="shared" si="113"/>
        <v>61.94</v>
      </c>
      <c r="Q1797" t="s">
        <v>8317</v>
      </c>
      <c r="R1797" t="s">
        <v>8318</v>
      </c>
      <c r="S1797" s="8">
        <f t="shared" si="114"/>
        <v>41830.295694444445</v>
      </c>
      <c r="T1797" s="8">
        <f t="shared" si="115"/>
        <v>41859.686111111107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f t="shared" si="112"/>
        <v>100</v>
      </c>
      <c r="P1798">
        <f t="shared" si="113"/>
        <v>41.67</v>
      </c>
      <c r="Q1798" t="s">
        <v>8317</v>
      </c>
      <c r="R1798" t="s">
        <v>8318</v>
      </c>
      <c r="S1798" s="8">
        <f t="shared" si="114"/>
        <v>42446.595543981486</v>
      </c>
      <c r="T1798" s="8">
        <f t="shared" si="115"/>
        <v>42496.595543981486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f t="shared" si="112"/>
        <v>105.80000000000001</v>
      </c>
      <c r="P1799">
        <f t="shared" si="113"/>
        <v>36.07</v>
      </c>
      <c r="Q1799" t="s">
        <v>8317</v>
      </c>
      <c r="R1799" t="s">
        <v>8318</v>
      </c>
      <c r="S1799" s="8">
        <f t="shared" si="114"/>
        <v>41923.671643518523</v>
      </c>
      <c r="T1799" s="8">
        <f t="shared" si="115"/>
        <v>41948.781944444447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f t="shared" si="112"/>
        <v>142.36363636363635</v>
      </c>
      <c r="P1800">
        <f t="shared" si="113"/>
        <v>29</v>
      </c>
      <c r="Q1800" t="s">
        <v>8317</v>
      </c>
      <c r="R1800" t="s">
        <v>8318</v>
      </c>
      <c r="S1800" s="8">
        <f t="shared" si="114"/>
        <v>41817.34542824074</v>
      </c>
      <c r="T1800" s="8">
        <f t="shared" si="115"/>
        <v>41847.34542824074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f t="shared" si="112"/>
        <v>184</v>
      </c>
      <c r="P1801">
        <f t="shared" si="113"/>
        <v>24.21</v>
      </c>
      <c r="Q1801" t="s">
        <v>8317</v>
      </c>
      <c r="R1801" t="s">
        <v>8318</v>
      </c>
      <c r="S1801" s="8">
        <f t="shared" si="114"/>
        <v>42140.462314814809</v>
      </c>
      <c r="T1801" s="8">
        <f t="shared" si="115"/>
        <v>42154.506944444445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f t="shared" si="112"/>
        <v>104.33333333333333</v>
      </c>
      <c r="P1802">
        <f t="shared" si="113"/>
        <v>55.89</v>
      </c>
      <c r="Q1802" t="s">
        <v>8317</v>
      </c>
      <c r="R1802" t="s">
        <v>8318</v>
      </c>
      <c r="S1802" s="8">
        <f t="shared" si="114"/>
        <v>41764.196631944447</v>
      </c>
      <c r="T1802" s="8">
        <f t="shared" si="115"/>
        <v>41790.915972222225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f t="shared" si="112"/>
        <v>112.00000000000001</v>
      </c>
      <c r="P1803">
        <f t="shared" si="113"/>
        <v>11.67</v>
      </c>
      <c r="Q1803" t="s">
        <v>8317</v>
      </c>
      <c r="R1803" t="s">
        <v>8318</v>
      </c>
      <c r="S1803" s="8">
        <f t="shared" si="114"/>
        <v>42378.228344907402</v>
      </c>
      <c r="T1803" s="8">
        <f t="shared" si="115"/>
        <v>42418.666666666672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f t="shared" si="112"/>
        <v>111.07499999999999</v>
      </c>
      <c r="P1804">
        <f t="shared" si="113"/>
        <v>68.349999999999994</v>
      </c>
      <c r="Q1804" t="s">
        <v>8317</v>
      </c>
      <c r="R1804" t="s">
        <v>8318</v>
      </c>
      <c r="S1804" s="8">
        <f t="shared" si="114"/>
        <v>41941.502037037033</v>
      </c>
      <c r="T1804" s="8">
        <f t="shared" si="115"/>
        <v>41964.458333333328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f t="shared" si="112"/>
        <v>103.75000000000001</v>
      </c>
      <c r="P1805">
        <f t="shared" si="113"/>
        <v>27.07</v>
      </c>
      <c r="Q1805" t="s">
        <v>8317</v>
      </c>
      <c r="R1805" t="s">
        <v>8318</v>
      </c>
      <c r="S1805" s="8">
        <f t="shared" si="114"/>
        <v>42026.670428240745</v>
      </c>
      <c r="T1805" s="8">
        <f t="shared" si="115"/>
        <v>42056.670428240745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f t="shared" si="112"/>
        <v>100.41</v>
      </c>
      <c r="P1806">
        <f t="shared" si="113"/>
        <v>118.13</v>
      </c>
      <c r="Q1806" t="s">
        <v>8317</v>
      </c>
      <c r="R1806" t="s">
        <v>8318</v>
      </c>
      <c r="S1806" s="8">
        <f t="shared" si="114"/>
        <v>41834.703865740739</v>
      </c>
      <c r="T1806" s="8">
        <f t="shared" si="115"/>
        <v>41879.703865740739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f t="shared" si="112"/>
        <v>101.86206896551724</v>
      </c>
      <c r="P1807">
        <f t="shared" si="113"/>
        <v>44.76</v>
      </c>
      <c r="Q1807" t="s">
        <v>8317</v>
      </c>
      <c r="R1807" t="s">
        <v>8318</v>
      </c>
      <c r="S1807" s="8">
        <f t="shared" si="114"/>
        <v>42193.473912037036</v>
      </c>
      <c r="T1807" s="8">
        <f t="shared" si="115"/>
        <v>42223.473912037036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f t="shared" si="112"/>
        <v>109.76666666666665</v>
      </c>
      <c r="P1808">
        <f t="shared" si="113"/>
        <v>99.79</v>
      </c>
      <c r="Q1808" t="s">
        <v>8317</v>
      </c>
      <c r="R1808" t="s">
        <v>8318</v>
      </c>
      <c r="S1808" s="8">
        <f t="shared" si="114"/>
        <v>42290.36855324074</v>
      </c>
      <c r="T1808" s="8">
        <f t="shared" si="115"/>
        <v>42319.854861111111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f t="shared" si="112"/>
        <v>100</v>
      </c>
      <c r="P1809">
        <f t="shared" si="113"/>
        <v>117.65</v>
      </c>
      <c r="Q1809" t="s">
        <v>8317</v>
      </c>
      <c r="R1809" t="s">
        <v>8318</v>
      </c>
      <c r="S1809" s="8">
        <f t="shared" si="114"/>
        <v>42150.212083333332</v>
      </c>
      <c r="T1809" s="8">
        <f t="shared" si="115"/>
        <v>42180.212083333332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f t="shared" si="112"/>
        <v>122</v>
      </c>
      <c r="P1810">
        <f t="shared" si="113"/>
        <v>203.33</v>
      </c>
      <c r="Q1810" t="s">
        <v>8317</v>
      </c>
      <c r="R1810" t="s">
        <v>8318</v>
      </c>
      <c r="S1810" s="8">
        <f t="shared" si="114"/>
        <v>42152.253495370373</v>
      </c>
      <c r="T1810" s="8">
        <f t="shared" si="115"/>
        <v>42172.253495370373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f t="shared" si="112"/>
        <v>137.57142857142856</v>
      </c>
      <c r="P1811">
        <f t="shared" si="113"/>
        <v>28.32</v>
      </c>
      <c r="Q1811" t="s">
        <v>8317</v>
      </c>
      <c r="R1811" t="s">
        <v>8318</v>
      </c>
      <c r="S1811" s="8">
        <f t="shared" si="114"/>
        <v>42409.767199074078</v>
      </c>
      <c r="T1811" s="8">
        <f t="shared" si="115"/>
        <v>42430.749305555553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f t="shared" si="112"/>
        <v>100.31000000000002</v>
      </c>
      <c r="P1812">
        <f t="shared" si="113"/>
        <v>110.23</v>
      </c>
      <c r="Q1812" t="s">
        <v>8317</v>
      </c>
      <c r="R1812" t="s">
        <v>8318</v>
      </c>
      <c r="S1812" s="8">
        <f t="shared" si="114"/>
        <v>41791.242777777778</v>
      </c>
      <c r="T1812" s="8">
        <f t="shared" si="115"/>
        <v>41836.242777777778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f t="shared" si="112"/>
        <v>107.1</v>
      </c>
      <c r="P1813">
        <f t="shared" si="113"/>
        <v>31.97</v>
      </c>
      <c r="Q1813" t="s">
        <v>8317</v>
      </c>
      <c r="R1813" t="s">
        <v>8318</v>
      </c>
      <c r="S1813" s="8">
        <f t="shared" si="114"/>
        <v>41796.172326388885</v>
      </c>
      <c r="T1813" s="8">
        <f t="shared" si="115"/>
        <v>41826.172326388885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f t="shared" si="112"/>
        <v>211</v>
      </c>
      <c r="P1814">
        <f t="shared" si="113"/>
        <v>58.61</v>
      </c>
      <c r="Q1814" t="s">
        <v>8317</v>
      </c>
      <c r="R1814" t="s">
        <v>8318</v>
      </c>
      <c r="S1814" s="8">
        <f t="shared" si="114"/>
        <v>41808.741944444446</v>
      </c>
      <c r="T1814" s="8">
        <f t="shared" si="115"/>
        <v>41838.741944444446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f t="shared" si="112"/>
        <v>123.6</v>
      </c>
      <c r="P1815">
        <f t="shared" si="113"/>
        <v>29.43</v>
      </c>
      <c r="Q1815" t="s">
        <v>8317</v>
      </c>
      <c r="R1815" t="s">
        <v>8318</v>
      </c>
      <c r="S1815" s="8">
        <f t="shared" si="114"/>
        <v>42544.564328703702</v>
      </c>
      <c r="T1815" s="8">
        <f t="shared" si="115"/>
        <v>42582.623611111107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f t="shared" si="112"/>
        <v>108.5</v>
      </c>
      <c r="P1816">
        <f t="shared" si="113"/>
        <v>81.38</v>
      </c>
      <c r="Q1816" t="s">
        <v>8317</v>
      </c>
      <c r="R1816" t="s">
        <v>8318</v>
      </c>
      <c r="S1816" s="8">
        <f t="shared" si="114"/>
        <v>42499.791550925926</v>
      </c>
      <c r="T1816" s="8">
        <f t="shared" si="115"/>
        <v>42527.041666666672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f t="shared" si="112"/>
        <v>103.56666666666668</v>
      </c>
      <c r="P1817">
        <f t="shared" si="113"/>
        <v>199.17</v>
      </c>
      <c r="Q1817" t="s">
        <v>8317</v>
      </c>
      <c r="R1817" t="s">
        <v>8318</v>
      </c>
      <c r="S1817" s="8">
        <f t="shared" si="114"/>
        <v>42264.772824074069</v>
      </c>
      <c r="T1817" s="8">
        <f t="shared" si="115"/>
        <v>42284.772824074069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f t="shared" si="112"/>
        <v>100</v>
      </c>
      <c r="P1818">
        <f t="shared" si="113"/>
        <v>115.38</v>
      </c>
      <c r="Q1818" t="s">
        <v>8317</v>
      </c>
      <c r="R1818" t="s">
        <v>8318</v>
      </c>
      <c r="S1818" s="8">
        <f t="shared" si="114"/>
        <v>41879.709050925929</v>
      </c>
      <c r="T1818" s="8">
        <f t="shared" si="115"/>
        <v>41909.709050925929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f t="shared" si="112"/>
        <v>130</v>
      </c>
      <c r="P1819">
        <f t="shared" si="113"/>
        <v>46.43</v>
      </c>
      <c r="Q1819" t="s">
        <v>8317</v>
      </c>
      <c r="R1819" t="s">
        <v>8318</v>
      </c>
      <c r="S1819" s="8">
        <f t="shared" si="114"/>
        <v>42053.483078703706</v>
      </c>
      <c r="T1819" s="8">
        <f t="shared" si="115"/>
        <v>42062.957638888889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f t="shared" si="112"/>
        <v>103.49999999999999</v>
      </c>
      <c r="P1820">
        <f t="shared" si="113"/>
        <v>70.569999999999993</v>
      </c>
      <c r="Q1820" t="s">
        <v>8317</v>
      </c>
      <c r="R1820" t="s">
        <v>8318</v>
      </c>
      <c r="S1820" s="8">
        <f t="shared" si="114"/>
        <v>42675.582465277781</v>
      </c>
      <c r="T1820" s="8">
        <f t="shared" si="115"/>
        <v>42705.082638888889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f t="shared" si="112"/>
        <v>100</v>
      </c>
      <c r="P1821">
        <f t="shared" si="113"/>
        <v>22.22</v>
      </c>
      <c r="Q1821" t="s">
        <v>8317</v>
      </c>
      <c r="R1821" t="s">
        <v>8318</v>
      </c>
      <c r="S1821" s="8">
        <f t="shared" si="114"/>
        <v>42466.894166666665</v>
      </c>
      <c r="T1821" s="8">
        <f t="shared" si="115"/>
        <v>42477.729166666672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f t="shared" si="112"/>
        <v>119.6</v>
      </c>
      <c r="P1822">
        <f t="shared" si="113"/>
        <v>159.47</v>
      </c>
      <c r="Q1822" t="s">
        <v>8317</v>
      </c>
      <c r="R1822" t="s">
        <v>8318</v>
      </c>
      <c r="S1822" s="8">
        <f t="shared" si="114"/>
        <v>42089.162557870368</v>
      </c>
      <c r="T1822" s="8">
        <f t="shared" si="115"/>
        <v>42117.520833333328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f t="shared" si="112"/>
        <v>100.00058823529412</v>
      </c>
      <c r="P1823">
        <f t="shared" si="113"/>
        <v>37.78</v>
      </c>
      <c r="Q1823" t="s">
        <v>8317</v>
      </c>
      <c r="R1823" t="s">
        <v>8318</v>
      </c>
      <c r="S1823" s="8">
        <f t="shared" si="114"/>
        <v>41894.66375</v>
      </c>
      <c r="T1823" s="8">
        <f t="shared" si="115"/>
        <v>41937.779861111107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f t="shared" si="112"/>
        <v>100.875</v>
      </c>
      <c r="P1824">
        <f t="shared" si="113"/>
        <v>72.05</v>
      </c>
      <c r="Q1824" t="s">
        <v>8317</v>
      </c>
      <c r="R1824" t="s">
        <v>8318</v>
      </c>
      <c r="S1824" s="8">
        <f t="shared" si="114"/>
        <v>41752.58457175926</v>
      </c>
      <c r="T1824" s="8">
        <f t="shared" si="115"/>
        <v>41782.58457175926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f t="shared" si="112"/>
        <v>106.54545454545455</v>
      </c>
      <c r="P1825">
        <f t="shared" si="113"/>
        <v>63.7</v>
      </c>
      <c r="Q1825" t="s">
        <v>8317</v>
      </c>
      <c r="R1825" t="s">
        <v>8318</v>
      </c>
      <c r="S1825" s="8">
        <f t="shared" si="114"/>
        <v>42448.571585648147</v>
      </c>
      <c r="T1825" s="8">
        <f t="shared" si="115"/>
        <v>42466.645833333328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f t="shared" si="112"/>
        <v>138</v>
      </c>
      <c r="P1826">
        <f t="shared" si="113"/>
        <v>28.41</v>
      </c>
      <c r="Q1826" t="s">
        <v>8317</v>
      </c>
      <c r="R1826" t="s">
        <v>8318</v>
      </c>
      <c r="S1826" s="8">
        <f t="shared" si="114"/>
        <v>42404.840300925927</v>
      </c>
      <c r="T1826" s="8">
        <f t="shared" si="115"/>
        <v>42413.75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f t="shared" si="112"/>
        <v>101.15</v>
      </c>
      <c r="P1827">
        <f t="shared" si="113"/>
        <v>103.21</v>
      </c>
      <c r="Q1827" t="s">
        <v>8317</v>
      </c>
      <c r="R1827" t="s">
        <v>8318</v>
      </c>
      <c r="S1827" s="8">
        <f t="shared" si="114"/>
        <v>42037.541238425925</v>
      </c>
      <c r="T1827" s="8">
        <f t="shared" si="115"/>
        <v>42067.541238425925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f t="shared" si="112"/>
        <v>109.1</v>
      </c>
      <c r="P1828">
        <f t="shared" si="113"/>
        <v>71.150000000000006</v>
      </c>
      <c r="Q1828" t="s">
        <v>8317</v>
      </c>
      <c r="R1828" t="s">
        <v>8318</v>
      </c>
      <c r="S1828" s="8">
        <f t="shared" si="114"/>
        <v>42323.312222222223</v>
      </c>
      <c r="T1828" s="8">
        <f t="shared" si="115"/>
        <v>42351.75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f t="shared" si="112"/>
        <v>140</v>
      </c>
      <c r="P1829">
        <f t="shared" si="113"/>
        <v>35</v>
      </c>
      <c r="Q1829" t="s">
        <v>8317</v>
      </c>
      <c r="R1829" t="s">
        <v>8318</v>
      </c>
      <c r="S1829" s="8">
        <f t="shared" si="114"/>
        <v>42088.661354166667</v>
      </c>
      <c r="T1829" s="8">
        <f t="shared" si="115"/>
        <v>42118.661354166667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f t="shared" si="112"/>
        <v>103.58333333333334</v>
      </c>
      <c r="P1830">
        <f t="shared" si="113"/>
        <v>81.78</v>
      </c>
      <c r="Q1830" t="s">
        <v>8317</v>
      </c>
      <c r="R1830" t="s">
        <v>8318</v>
      </c>
      <c r="S1830" s="8">
        <f t="shared" si="114"/>
        <v>42018.426898148144</v>
      </c>
      <c r="T1830" s="8">
        <f t="shared" si="115"/>
        <v>42040.040972222225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f t="shared" si="112"/>
        <v>102.97033333333331</v>
      </c>
      <c r="P1831">
        <f t="shared" si="113"/>
        <v>297.02999999999997</v>
      </c>
      <c r="Q1831" t="s">
        <v>8317</v>
      </c>
      <c r="R1831" t="s">
        <v>8318</v>
      </c>
      <c r="S1831" s="8">
        <f t="shared" si="114"/>
        <v>41884.367314814815</v>
      </c>
      <c r="T1831" s="8">
        <f t="shared" si="115"/>
        <v>41916.367314814815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f t="shared" si="112"/>
        <v>108.13333333333333</v>
      </c>
      <c r="P1832">
        <f t="shared" si="113"/>
        <v>46.61</v>
      </c>
      <c r="Q1832" t="s">
        <v>8317</v>
      </c>
      <c r="R1832" t="s">
        <v>8318</v>
      </c>
      <c r="S1832" s="8">
        <f t="shared" si="114"/>
        <v>41883.806747685187</v>
      </c>
      <c r="T1832" s="8">
        <f t="shared" si="115"/>
        <v>41902.833333333336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f t="shared" si="112"/>
        <v>100</v>
      </c>
      <c r="P1833">
        <f t="shared" si="113"/>
        <v>51.72</v>
      </c>
      <c r="Q1833" t="s">
        <v>8317</v>
      </c>
      <c r="R1833" t="s">
        <v>8318</v>
      </c>
      <c r="S1833" s="8">
        <f t="shared" si="114"/>
        <v>41792.395277777774</v>
      </c>
      <c r="T1833" s="8">
        <f t="shared" si="115"/>
        <v>41822.395277777774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f t="shared" si="112"/>
        <v>102.75000000000001</v>
      </c>
      <c r="P1834">
        <f t="shared" si="113"/>
        <v>40.29</v>
      </c>
      <c r="Q1834" t="s">
        <v>8317</v>
      </c>
      <c r="R1834" t="s">
        <v>8318</v>
      </c>
      <c r="S1834" s="8">
        <f t="shared" si="114"/>
        <v>42038.470451388886</v>
      </c>
      <c r="T1834" s="8">
        <f t="shared" si="115"/>
        <v>42063.458333333328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f t="shared" si="112"/>
        <v>130</v>
      </c>
      <c r="P1835">
        <f t="shared" si="113"/>
        <v>16.25</v>
      </c>
      <c r="Q1835" t="s">
        <v>8317</v>
      </c>
      <c r="R1835" t="s">
        <v>8318</v>
      </c>
      <c r="S1835" s="8">
        <f t="shared" si="114"/>
        <v>42661.771539351852</v>
      </c>
      <c r="T1835" s="8">
        <f t="shared" si="115"/>
        <v>42675.771539351852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f t="shared" si="112"/>
        <v>108.54949999999999</v>
      </c>
      <c r="P1836">
        <f t="shared" si="113"/>
        <v>30.15</v>
      </c>
      <c r="Q1836" t="s">
        <v>8317</v>
      </c>
      <c r="R1836" t="s">
        <v>8318</v>
      </c>
      <c r="S1836" s="8">
        <f t="shared" si="114"/>
        <v>41820.695613425924</v>
      </c>
      <c r="T1836" s="8">
        <f t="shared" si="115"/>
        <v>41850.695613425924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f t="shared" si="112"/>
        <v>100</v>
      </c>
      <c r="P1837">
        <f t="shared" si="113"/>
        <v>95.24</v>
      </c>
      <c r="Q1837" t="s">
        <v>8317</v>
      </c>
      <c r="R1837" t="s">
        <v>8318</v>
      </c>
      <c r="S1837" s="8">
        <f t="shared" si="114"/>
        <v>41839.480937500004</v>
      </c>
      <c r="T1837" s="8">
        <f t="shared" si="115"/>
        <v>41869.480937500004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f t="shared" si="112"/>
        <v>109.65</v>
      </c>
      <c r="P1838">
        <f t="shared" si="113"/>
        <v>52.21</v>
      </c>
      <c r="Q1838" t="s">
        <v>8317</v>
      </c>
      <c r="R1838" t="s">
        <v>8318</v>
      </c>
      <c r="S1838" s="8">
        <f t="shared" si="114"/>
        <v>42380.331180555557</v>
      </c>
      <c r="T1838" s="8">
        <f t="shared" si="115"/>
        <v>42405.666666666672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f t="shared" si="112"/>
        <v>100.26315789473684</v>
      </c>
      <c r="P1839">
        <f t="shared" si="113"/>
        <v>134.15</v>
      </c>
      <c r="Q1839" t="s">
        <v>8317</v>
      </c>
      <c r="R1839" t="s">
        <v>8318</v>
      </c>
      <c r="S1839" s="8">
        <f t="shared" si="114"/>
        <v>41775.81313657407</v>
      </c>
      <c r="T1839" s="8">
        <f t="shared" si="115"/>
        <v>41806.875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f t="shared" si="112"/>
        <v>105.55000000000001</v>
      </c>
      <c r="P1840">
        <f t="shared" si="113"/>
        <v>62.83</v>
      </c>
      <c r="Q1840" t="s">
        <v>8317</v>
      </c>
      <c r="R1840" t="s">
        <v>8318</v>
      </c>
      <c r="S1840" s="8">
        <f t="shared" si="114"/>
        <v>41800.130428240736</v>
      </c>
      <c r="T1840" s="8">
        <f t="shared" si="115"/>
        <v>41830.130428240736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f t="shared" si="112"/>
        <v>112.00000000000001</v>
      </c>
      <c r="P1841">
        <f t="shared" si="113"/>
        <v>58.95</v>
      </c>
      <c r="Q1841" t="s">
        <v>8317</v>
      </c>
      <c r="R1841" t="s">
        <v>8318</v>
      </c>
      <c r="S1841" s="8">
        <f t="shared" si="114"/>
        <v>42572.36681712963</v>
      </c>
      <c r="T1841" s="8">
        <f t="shared" si="115"/>
        <v>42588.875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f t="shared" si="112"/>
        <v>105.89999999999999</v>
      </c>
      <c r="P1842">
        <f t="shared" si="113"/>
        <v>143.11000000000001</v>
      </c>
      <c r="Q1842" t="s">
        <v>8317</v>
      </c>
      <c r="R1842" t="s">
        <v>8318</v>
      </c>
      <c r="S1842" s="8">
        <f t="shared" si="114"/>
        <v>41851.291585648149</v>
      </c>
      <c r="T1842" s="8">
        <f t="shared" si="115"/>
        <v>41872.436111111107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f t="shared" si="112"/>
        <v>101</v>
      </c>
      <c r="P1843">
        <f t="shared" si="113"/>
        <v>84.17</v>
      </c>
      <c r="Q1843" t="s">
        <v>8317</v>
      </c>
      <c r="R1843" t="s">
        <v>8318</v>
      </c>
      <c r="S1843" s="8">
        <f t="shared" si="114"/>
        <v>42205.460879629631</v>
      </c>
      <c r="T1843" s="8">
        <f t="shared" si="115"/>
        <v>42235.460879629631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f t="shared" si="112"/>
        <v>104.2</v>
      </c>
      <c r="P1844">
        <f t="shared" si="113"/>
        <v>186.07</v>
      </c>
      <c r="Q1844" t="s">
        <v>8317</v>
      </c>
      <c r="R1844" t="s">
        <v>8318</v>
      </c>
      <c r="S1844" s="8">
        <f t="shared" si="114"/>
        <v>42100.677858796298</v>
      </c>
      <c r="T1844" s="8">
        <f t="shared" si="115"/>
        <v>42126.625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f t="shared" si="112"/>
        <v>134.67833333333334</v>
      </c>
      <c r="P1845">
        <f t="shared" si="113"/>
        <v>89.79</v>
      </c>
      <c r="Q1845" t="s">
        <v>8317</v>
      </c>
      <c r="R1845" t="s">
        <v>8318</v>
      </c>
      <c r="S1845" s="8">
        <f t="shared" si="114"/>
        <v>42374.661226851851</v>
      </c>
      <c r="T1845" s="8">
        <f t="shared" si="115"/>
        <v>42387.957638888889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f t="shared" si="112"/>
        <v>105.2184</v>
      </c>
      <c r="P1846">
        <f t="shared" si="113"/>
        <v>64.16</v>
      </c>
      <c r="Q1846" t="s">
        <v>8317</v>
      </c>
      <c r="R1846" t="s">
        <v>8318</v>
      </c>
      <c r="S1846" s="8">
        <f t="shared" si="114"/>
        <v>41808.87300925926</v>
      </c>
      <c r="T1846" s="8">
        <f t="shared" si="115"/>
        <v>41831.427083333336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f t="shared" si="112"/>
        <v>102.60000000000001</v>
      </c>
      <c r="P1847">
        <f t="shared" si="113"/>
        <v>59.65</v>
      </c>
      <c r="Q1847" t="s">
        <v>8317</v>
      </c>
      <c r="R1847" t="s">
        <v>8318</v>
      </c>
      <c r="S1847" s="8">
        <f t="shared" si="114"/>
        <v>42294.179641203707</v>
      </c>
      <c r="T1847" s="8">
        <f t="shared" si="115"/>
        <v>42321.595138888893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f t="shared" si="112"/>
        <v>100</v>
      </c>
      <c r="P1848">
        <f t="shared" si="113"/>
        <v>31.25</v>
      </c>
      <c r="Q1848" t="s">
        <v>8317</v>
      </c>
      <c r="R1848" t="s">
        <v>8318</v>
      </c>
      <c r="S1848" s="8">
        <f t="shared" si="114"/>
        <v>42124.591111111113</v>
      </c>
      <c r="T1848" s="8">
        <f t="shared" si="115"/>
        <v>42154.591111111113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f t="shared" si="112"/>
        <v>185.5</v>
      </c>
      <c r="P1849">
        <f t="shared" si="113"/>
        <v>41.22</v>
      </c>
      <c r="Q1849" t="s">
        <v>8317</v>
      </c>
      <c r="R1849" t="s">
        <v>8318</v>
      </c>
      <c r="S1849" s="8">
        <f t="shared" si="114"/>
        <v>41861.274837962963</v>
      </c>
      <c r="T1849" s="8">
        <f t="shared" si="115"/>
        <v>41891.274837962963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f t="shared" si="112"/>
        <v>289</v>
      </c>
      <c r="P1850">
        <f t="shared" si="113"/>
        <v>43.35</v>
      </c>
      <c r="Q1850" t="s">
        <v>8317</v>
      </c>
      <c r="R1850" t="s">
        <v>8318</v>
      </c>
      <c r="S1850" s="8">
        <f t="shared" si="114"/>
        <v>42521.041504629626</v>
      </c>
      <c r="T1850" s="8">
        <f t="shared" si="115"/>
        <v>42529.332638888889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f t="shared" si="112"/>
        <v>100</v>
      </c>
      <c r="P1851">
        <f t="shared" si="113"/>
        <v>64.52</v>
      </c>
      <c r="Q1851" t="s">
        <v>8317</v>
      </c>
      <c r="R1851" t="s">
        <v>8318</v>
      </c>
      <c r="S1851" s="8">
        <f t="shared" si="114"/>
        <v>42272.280509259261</v>
      </c>
      <c r="T1851" s="8">
        <f t="shared" si="115"/>
        <v>42300.280509259261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f t="shared" si="112"/>
        <v>108.2</v>
      </c>
      <c r="P1852">
        <f t="shared" si="113"/>
        <v>43.28</v>
      </c>
      <c r="Q1852" t="s">
        <v>8317</v>
      </c>
      <c r="R1852" t="s">
        <v>8318</v>
      </c>
      <c r="S1852" s="8">
        <f t="shared" si="114"/>
        <v>42016.582465277781</v>
      </c>
      <c r="T1852" s="8">
        <f t="shared" si="115"/>
        <v>42040.263888888891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f t="shared" si="112"/>
        <v>107.80000000000001</v>
      </c>
      <c r="P1853">
        <f t="shared" si="113"/>
        <v>77</v>
      </c>
      <c r="Q1853" t="s">
        <v>8317</v>
      </c>
      <c r="R1853" t="s">
        <v>8318</v>
      </c>
      <c r="S1853" s="8">
        <f t="shared" si="114"/>
        <v>42402.639027777783</v>
      </c>
      <c r="T1853" s="8">
        <f t="shared" si="115"/>
        <v>42447.597361111111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f t="shared" si="112"/>
        <v>109.76190476190477</v>
      </c>
      <c r="P1854">
        <f t="shared" si="113"/>
        <v>51.22</v>
      </c>
      <c r="Q1854" t="s">
        <v>8317</v>
      </c>
      <c r="R1854" t="s">
        <v>8318</v>
      </c>
      <c r="S1854" s="8">
        <f t="shared" si="114"/>
        <v>41959.869085648148</v>
      </c>
      <c r="T1854" s="8">
        <f t="shared" si="115"/>
        <v>41989.869085648148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f t="shared" si="112"/>
        <v>170.625</v>
      </c>
      <c r="P1855">
        <f t="shared" si="113"/>
        <v>68.25</v>
      </c>
      <c r="Q1855" t="s">
        <v>8317</v>
      </c>
      <c r="R1855" t="s">
        <v>8318</v>
      </c>
      <c r="S1855" s="8">
        <f t="shared" si="114"/>
        <v>42531.802523148144</v>
      </c>
      <c r="T1855" s="8">
        <f t="shared" si="115"/>
        <v>42559.916666666672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f t="shared" si="112"/>
        <v>152</v>
      </c>
      <c r="P1856">
        <f t="shared" si="113"/>
        <v>19.489999999999998</v>
      </c>
      <c r="Q1856" t="s">
        <v>8317</v>
      </c>
      <c r="R1856" t="s">
        <v>8318</v>
      </c>
      <c r="S1856" s="8">
        <f t="shared" si="114"/>
        <v>42036.454525462963</v>
      </c>
      <c r="T1856" s="8">
        <f t="shared" si="115"/>
        <v>42096.412858796291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f t="shared" si="112"/>
        <v>101.23076923076924</v>
      </c>
      <c r="P1857">
        <f t="shared" si="113"/>
        <v>41.13</v>
      </c>
      <c r="Q1857" t="s">
        <v>8317</v>
      </c>
      <c r="R1857" t="s">
        <v>8318</v>
      </c>
      <c r="S1857" s="8">
        <f t="shared" si="114"/>
        <v>42088.473692129628</v>
      </c>
      <c r="T1857" s="8">
        <f t="shared" si="115"/>
        <v>42115.473692129628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f t="shared" ref="O1858:O1921" si="116">E1858/D1858*100</f>
        <v>153.19999999999999</v>
      </c>
      <c r="P1858">
        <f t="shared" ref="P1858:P1921" si="117">ROUND(E1858/L1858,2)</f>
        <v>41.41</v>
      </c>
      <c r="Q1858" t="s">
        <v>8317</v>
      </c>
      <c r="R1858" t="s">
        <v>8318</v>
      </c>
      <c r="S1858" s="8">
        <f t="shared" ref="S1858:S1921" si="118">(J1858/86400)+25569+(-6/24)</f>
        <v>41820.389189814814</v>
      </c>
      <c r="T1858" s="8">
        <f t="shared" ref="T1858:T1921" si="119">(I1858/86400)+25569+(-6/24)</f>
        <v>41842.915972222225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f t="shared" si="116"/>
        <v>128.33333333333334</v>
      </c>
      <c r="P1859">
        <f t="shared" si="117"/>
        <v>27.5</v>
      </c>
      <c r="Q1859" t="s">
        <v>8317</v>
      </c>
      <c r="R1859" t="s">
        <v>8318</v>
      </c>
      <c r="S1859" s="8">
        <f t="shared" si="118"/>
        <v>42535.72865740741</v>
      </c>
      <c r="T1859" s="8">
        <f t="shared" si="119"/>
        <v>42595.72865740741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f t="shared" si="116"/>
        <v>100.71428571428571</v>
      </c>
      <c r="P1860">
        <f t="shared" si="117"/>
        <v>33.57</v>
      </c>
      <c r="Q1860" t="s">
        <v>8317</v>
      </c>
      <c r="R1860" t="s">
        <v>8318</v>
      </c>
      <c r="S1860" s="8">
        <f t="shared" si="118"/>
        <v>41821.448599537034</v>
      </c>
      <c r="T1860" s="8">
        <f t="shared" si="119"/>
        <v>41851.448599537034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f t="shared" si="116"/>
        <v>100.64999999999999</v>
      </c>
      <c r="P1861">
        <f t="shared" si="117"/>
        <v>145.87</v>
      </c>
      <c r="Q1861" t="s">
        <v>8317</v>
      </c>
      <c r="R1861" t="s">
        <v>8318</v>
      </c>
      <c r="S1861" s="8">
        <f t="shared" si="118"/>
        <v>42626.5003125</v>
      </c>
      <c r="T1861" s="8">
        <f t="shared" si="119"/>
        <v>42656.5003125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f t="shared" si="116"/>
        <v>191.3</v>
      </c>
      <c r="P1862">
        <f t="shared" si="117"/>
        <v>358.69</v>
      </c>
      <c r="Q1862" t="s">
        <v>8317</v>
      </c>
      <c r="R1862" t="s">
        <v>8318</v>
      </c>
      <c r="S1862" s="8">
        <f t="shared" si="118"/>
        <v>41820.955636574072</v>
      </c>
      <c r="T1862" s="8">
        <f t="shared" si="119"/>
        <v>41852.040972222225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f t="shared" si="116"/>
        <v>140.19999999999999</v>
      </c>
      <c r="P1863">
        <f t="shared" si="117"/>
        <v>50.98</v>
      </c>
      <c r="Q1863" t="s">
        <v>8317</v>
      </c>
      <c r="R1863" t="s">
        <v>8318</v>
      </c>
      <c r="S1863" s="8">
        <f t="shared" si="118"/>
        <v>42016.456678240742</v>
      </c>
      <c r="T1863" s="8">
        <f t="shared" si="119"/>
        <v>42046.999305555553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f t="shared" si="116"/>
        <v>124.33537832310839</v>
      </c>
      <c r="P1864">
        <f t="shared" si="117"/>
        <v>45.04</v>
      </c>
      <c r="Q1864" t="s">
        <v>8317</v>
      </c>
      <c r="R1864" t="s">
        <v>8318</v>
      </c>
      <c r="S1864" s="8">
        <f t="shared" si="118"/>
        <v>42010.952581018515</v>
      </c>
      <c r="T1864" s="8">
        <f t="shared" si="119"/>
        <v>42037.935416666667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f t="shared" si="116"/>
        <v>126.2</v>
      </c>
      <c r="P1865">
        <f t="shared" si="117"/>
        <v>17.53</v>
      </c>
      <c r="Q1865" t="s">
        <v>8317</v>
      </c>
      <c r="R1865" t="s">
        <v>8318</v>
      </c>
      <c r="S1865" s="8">
        <f t="shared" si="118"/>
        <v>42480.229861111111</v>
      </c>
      <c r="T1865" s="8">
        <f t="shared" si="119"/>
        <v>42510.229861111111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f t="shared" si="116"/>
        <v>190</v>
      </c>
      <c r="P1866">
        <f t="shared" si="117"/>
        <v>50</v>
      </c>
      <c r="Q1866" t="s">
        <v>8317</v>
      </c>
      <c r="R1866" t="s">
        <v>8318</v>
      </c>
      <c r="S1866" s="8">
        <f t="shared" si="118"/>
        <v>41852.277222222227</v>
      </c>
      <c r="T1866" s="8">
        <f t="shared" si="119"/>
        <v>41866.277222222227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f t="shared" si="116"/>
        <v>139</v>
      </c>
      <c r="P1867">
        <f t="shared" si="117"/>
        <v>57.92</v>
      </c>
      <c r="Q1867" t="s">
        <v>8317</v>
      </c>
      <c r="R1867" t="s">
        <v>8318</v>
      </c>
      <c r="S1867" s="8">
        <f t="shared" si="118"/>
        <v>42643.382858796293</v>
      </c>
      <c r="T1867" s="8">
        <f t="shared" si="119"/>
        <v>42671.875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f t="shared" si="116"/>
        <v>202</v>
      </c>
      <c r="P1868">
        <f t="shared" si="117"/>
        <v>29.71</v>
      </c>
      <c r="Q1868" t="s">
        <v>8317</v>
      </c>
      <c r="R1868" t="s">
        <v>8318</v>
      </c>
      <c r="S1868" s="8">
        <f t="shared" si="118"/>
        <v>42179.648472222223</v>
      </c>
      <c r="T1868" s="8">
        <f t="shared" si="119"/>
        <v>42195.5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f t="shared" si="116"/>
        <v>103.38000000000001</v>
      </c>
      <c r="P1869">
        <f t="shared" si="117"/>
        <v>90.68</v>
      </c>
      <c r="Q1869" t="s">
        <v>8317</v>
      </c>
      <c r="R1869" t="s">
        <v>8318</v>
      </c>
      <c r="S1869" s="8">
        <f t="shared" si="118"/>
        <v>42612.668807870374</v>
      </c>
      <c r="T1869" s="8">
        <f t="shared" si="119"/>
        <v>42653.915972222225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f t="shared" si="116"/>
        <v>102.3236</v>
      </c>
      <c r="P1870">
        <f t="shared" si="117"/>
        <v>55.01</v>
      </c>
      <c r="Q1870" t="s">
        <v>8317</v>
      </c>
      <c r="R1870" t="s">
        <v>8318</v>
      </c>
      <c r="S1870" s="8">
        <f t="shared" si="118"/>
        <v>42574.880057870367</v>
      </c>
      <c r="T1870" s="8">
        <f t="shared" si="119"/>
        <v>42604.880057870367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f t="shared" si="116"/>
        <v>103</v>
      </c>
      <c r="P1871">
        <f t="shared" si="117"/>
        <v>57.22</v>
      </c>
      <c r="Q1871" t="s">
        <v>8317</v>
      </c>
      <c r="R1871" t="s">
        <v>8318</v>
      </c>
      <c r="S1871" s="8">
        <f t="shared" si="118"/>
        <v>42200.375833333332</v>
      </c>
      <c r="T1871" s="8">
        <f t="shared" si="119"/>
        <v>42225.416666666672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f t="shared" si="116"/>
        <v>127.14285714285714</v>
      </c>
      <c r="P1872">
        <f t="shared" si="117"/>
        <v>72.95</v>
      </c>
      <c r="Q1872" t="s">
        <v>8317</v>
      </c>
      <c r="R1872" t="s">
        <v>8318</v>
      </c>
      <c r="S1872" s="8">
        <f t="shared" si="118"/>
        <v>42419.769097222219</v>
      </c>
      <c r="T1872" s="8">
        <f t="shared" si="119"/>
        <v>42479.727430555555</v>
      </c>
    </row>
    <row r="1873" spans="1:20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f t="shared" si="116"/>
        <v>101</v>
      </c>
      <c r="P1873">
        <f t="shared" si="117"/>
        <v>64.47</v>
      </c>
      <c r="Q1873" t="s">
        <v>8317</v>
      </c>
      <c r="R1873" t="s">
        <v>8318</v>
      </c>
      <c r="S1873" s="8">
        <f t="shared" si="118"/>
        <v>42053.421666666662</v>
      </c>
      <c r="T1873" s="8">
        <f t="shared" si="119"/>
        <v>42083.380000000005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f t="shared" si="116"/>
        <v>121.78</v>
      </c>
      <c r="P1874">
        <f t="shared" si="117"/>
        <v>716.35</v>
      </c>
      <c r="Q1874" t="s">
        <v>8317</v>
      </c>
      <c r="R1874" t="s">
        <v>8318</v>
      </c>
      <c r="S1874" s="8">
        <f t="shared" si="118"/>
        <v>42605.515381944446</v>
      </c>
      <c r="T1874" s="8">
        <f t="shared" si="119"/>
        <v>42633.875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f t="shared" si="116"/>
        <v>113.39285714285714</v>
      </c>
      <c r="P1875">
        <f t="shared" si="117"/>
        <v>50.4</v>
      </c>
      <c r="Q1875" t="s">
        <v>8317</v>
      </c>
      <c r="R1875" t="s">
        <v>8318</v>
      </c>
      <c r="S1875" s="8">
        <f t="shared" si="118"/>
        <v>42458.391724537039</v>
      </c>
      <c r="T1875" s="8">
        <f t="shared" si="119"/>
        <v>42488.391724537039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f t="shared" si="116"/>
        <v>150</v>
      </c>
      <c r="P1876">
        <f t="shared" si="117"/>
        <v>41.67</v>
      </c>
      <c r="Q1876" t="s">
        <v>8317</v>
      </c>
      <c r="R1876" t="s">
        <v>8318</v>
      </c>
      <c r="S1876" s="8">
        <f t="shared" si="118"/>
        <v>42528.772013888884</v>
      </c>
      <c r="T1876" s="8">
        <f t="shared" si="119"/>
        <v>42566.651388888888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f t="shared" si="116"/>
        <v>214.6</v>
      </c>
      <c r="P1877">
        <f t="shared" si="117"/>
        <v>35.770000000000003</v>
      </c>
      <c r="Q1877" t="s">
        <v>8317</v>
      </c>
      <c r="R1877" t="s">
        <v>8318</v>
      </c>
      <c r="S1877" s="8">
        <f t="shared" si="118"/>
        <v>41841.570486111115</v>
      </c>
      <c r="T1877" s="8">
        <f t="shared" si="119"/>
        <v>41882.583333333336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f t="shared" si="116"/>
        <v>102.05</v>
      </c>
      <c r="P1878">
        <f t="shared" si="117"/>
        <v>88.74</v>
      </c>
      <c r="Q1878" t="s">
        <v>8317</v>
      </c>
      <c r="R1878" t="s">
        <v>8318</v>
      </c>
      <c r="S1878" s="8">
        <f t="shared" si="118"/>
        <v>41927.920497685183</v>
      </c>
      <c r="T1878" s="8">
        <f t="shared" si="119"/>
        <v>41948.999305555553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f t="shared" si="116"/>
        <v>100</v>
      </c>
      <c r="P1879">
        <f t="shared" si="117"/>
        <v>148.47999999999999</v>
      </c>
      <c r="Q1879" t="s">
        <v>8317</v>
      </c>
      <c r="R1879" t="s">
        <v>8318</v>
      </c>
      <c r="S1879" s="8">
        <f t="shared" si="118"/>
        <v>42062.584444444445</v>
      </c>
      <c r="T1879" s="8">
        <f t="shared" si="119"/>
        <v>42083.602083333331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f t="shared" si="116"/>
        <v>101</v>
      </c>
      <c r="P1880">
        <f t="shared" si="117"/>
        <v>51.79</v>
      </c>
      <c r="Q1880" t="s">
        <v>8317</v>
      </c>
      <c r="R1880" t="s">
        <v>8318</v>
      </c>
      <c r="S1880" s="8">
        <f t="shared" si="118"/>
        <v>42541.251516203702</v>
      </c>
      <c r="T1880" s="8">
        <f t="shared" si="119"/>
        <v>42571.251516203702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f t="shared" si="116"/>
        <v>113.33333333333333</v>
      </c>
      <c r="P1881">
        <f t="shared" si="117"/>
        <v>20</v>
      </c>
      <c r="Q1881" t="s">
        <v>8317</v>
      </c>
      <c r="R1881" t="s">
        <v>8318</v>
      </c>
      <c r="S1881" s="8">
        <f t="shared" si="118"/>
        <v>41918.630833333329</v>
      </c>
      <c r="T1881" s="8">
        <f t="shared" si="119"/>
        <v>41945.75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f t="shared" si="116"/>
        <v>104</v>
      </c>
      <c r="P1882">
        <f t="shared" si="117"/>
        <v>52</v>
      </c>
      <c r="Q1882" t="s">
        <v>8317</v>
      </c>
      <c r="R1882" t="s">
        <v>8318</v>
      </c>
      <c r="S1882" s="8">
        <f t="shared" si="118"/>
        <v>41921.029976851853</v>
      </c>
      <c r="T1882" s="8">
        <f t="shared" si="119"/>
        <v>41938.875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f t="shared" si="116"/>
        <v>115.33333333333333</v>
      </c>
      <c r="P1883">
        <f t="shared" si="117"/>
        <v>53.23</v>
      </c>
      <c r="Q1883" t="s">
        <v>8317</v>
      </c>
      <c r="R1883" t="s">
        <v>8318</v>
      </c>
      <c r="S1883" s="8">
        <f t="shared" si="118"/>
        <v>42128.486608796295</v>
      </c>
      <c r="T1883" s="8">
        <f t="shared" si="119"/>
        <v>42140.875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f t="shared" si="116"/>
        <v>112.85000000000001</v>
      </c>
      <c r="P1884">
        <f t="shared" si="117"/>
        <v>39.6</v>
      </c>
      <c r="Q1884" t="s">
        <v>8317</v>
      </c>
      <c r="R1884" t="s">
        <v>8318</v>
      </c>
      <c r="S1884" s="8">
        <f t="shared" si="118"/>
        <v>42053.666921296295</v>
      </c>
      <c r="T1884" s="8">
        <f t="shared" si="119"/>
        <v>42079.625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f t="shared" si="116"/>
        <v>127.86666666666666</v>
      </c>
      <c r="P1885">
        <f t="shared" si="117"/>
        <v>34.25</v>
      </c>
      <c r="Q1885" t="s">
        <v>8317</v>
      </c>
      <c r="R1885" t="s">
        <v>8318</v>
      </c>
      <c r="S1885" s="8">
        <f t="shared" si="118"/>
        <v>41781.605092592596</v>
      </c>
      <c r="T1885" s="8">
        <f t="shared" si="119"/>
        <v>41811.605092592596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f t="shared" si="116"/>
        <v>142.66666666666669</v>
      </c>
      <c r="P1886">
        <f t="shared" si="117"/>
        <v>164.62</v>
      </c>
      <c r="Q1886" t="s">
        <v>8317</v>
      </c>
      <c r="R1886" t="s">
        <v>8318</v>
      </c>
      <c r="S1886" s="8">
        <f t="shared" si="118"/>
        <v>42171.067442129628</v>
      </c>
      <c r="T1886" s="8">
        <f t="shared" si="119"/>
        <v>42195.625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f t="shared" si="116"/>
        <v>118.8</v>
      </c>
      <c r="P1887">
        <f t="shared" si="117"/>
        <v>125.05</v>
      </c>
      <c r="Q1887" t="s">
        <v>8317</v>
      </c>
      <c r="R1887" t="s">
        <v>8318</v>
      </c>
      <c r="S1887" s="8">
        <f t="shared" si="118"/>
        <v>41988.997546296298</v>
      </c>
      <c r="T1887" s="8">
        <f t="shared" si="119"/>
        <v>42005.997546296298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f t="shared" si="116"/>
        <v>138.33333333333334</v>
      </c>
      <c r="P1888">
        <f t="shared" si="117"/>
        <v>51.88</v>
      </c>
      <c r="Q1888" t="s">
        <v>8317</v>
      </c>
      <c r="R1888" t="s">
        <v>8318</v>
      </c>
      <c r="S1888" s="8">
        <f t="shared" si="118"/>
        <v>41796.521597222221</v>
      </c>
      <c r="T1888" s="8">
        <f t="shared" si="119"/>
        <v>41826.521597222221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f t="shared" si="116"/>
        <v>159.9402985074627</v>
      </c>
      <c r="P1889">
        <f t="shared" si="117"/>
        <v>40.29</v>
      </c>
      <c r="Q1889" t="s">
        <v>8317</v>
      </c>
      <c r="R1889" t="s">
        <v>8318</v>
      </c>
      <c r="S1889" s="8">
        <f t="shared" si="118"/>
        <v>41793.418761574074</v>
      </c>
      <c r="T1889" s="8">
        <f t="shared" si="119"/>
        <v>41823.418761574074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f t="shared" si="116"/>
        <v>114.24000000000001</v>
      </c>
      <c r="P1890">
        <f t="shared" si="117"/>
        <v>64.91</v>
      </c>
      <c r="Q1890" t="s">
        <v>8317</v>
      </c>
      <c r="R1890" t="s">
        <v>8318</v>
      </c>
      <c r="S1890" s="8">
        <f t="shared" si="118"/>
        <v>42506.510405092587</v>
      </c>
      <c r="T1890" s="8">
        <f t="shared" si="119"/>
        <v>42536.510405092587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f t="shared" si="116"/>
        <v>100.60606060606061</v>
      </c>
      <c r="P1891">
        <f t="shared" si="117"/>
        <v>55.33</v>
      </c>
      <c r="Q1891" t="s">
        <v>8317</v>
      </c>
      <c r="R1891" t="s">
        <v>8318</v>
      </c>
      <c r="S1891" s="8">
        <f t="shared" si="118"/>
        <v>42372.443055555559</v>
      </c>
      <c r="T1891" s="8">
        <f t="shared" si="119"/>
        <v>42402.443055555559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f t="shared" si="116"/>
        <v>155.20000000000002</v>
      </c>
      <c r="P1892">
        <f t="shared" si="117"/>
        <v>83.14</v>
      </c>
      <c r="Q1892" t="s">
        <v>8317</v>
      </c>
      <c r="R1892" t="s">
        <v>8318</v>
      </c>
      <c r="S1892" s="8">
        <f t="shared" si="118"/>
        <v>42126.62501157407</v>
      </c>
      <c r="T1892" s="8">
        <f t="shared" si="119"/>
        <v>42158.040972222225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f t="shared" si="116"/>
        <v>127.75000000000001</v>
      </c>
      <c r="P1893">
        <f t="shared" si="117"/>
        <v>38.71</v>
      </c>
      <c r="Q1893" t="s">
        <v>8317</v>
      </c>
      <c r="R1893" t="s">
        <v>8318</v>
      </c>
      <c r="S1893" s="8">
        <f t="shared" si="118"/>
        <v>42149.690416666665</v>
      </c>
      <c r="T1893" s="8">
        <f t="shared" si="119"/>
        <v>42179.690416666665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f t="shared" si="116"/>
        <v>121.2</v>
      </c>
      <c r="P1894">
        <f t="shared" si="117"/>
        <v>125.38</v>
      </c>
      <c r="Q1894" t="s">
        <v>8317</v>
      </c>
      <c r="R1894" t="s">
        <v>8318</v>
      </c>
      <c r="S1894" s="8">
        <f t="shared" si="118"/>
        <v>42087.518055555556</v>
      </c>
      <c r="T1894" s="8">
        <f t="shared" si="119"/>
        <v>42111.416666666672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f t="shared" si="116"/>
        <v>112.7</v>
      </c>
      <c r="P1895">
        <f t="shared" si="117"/>
        <v>78.260000000000005</v>
      </c>
      <c r="Q1895" t="s">
        <v>8317</v>
      </c>
      <c r="R1895" t="s">
        <v>8318</v>
      </c>
      <c r="S1895" s="8">
        <f t="shared" si="118"/>
        <v>41753.385775462964</v>
      </c>
      <c r="T1895" s="8">
        <f t="shared" si="119"/>
        <v>41783.625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f t="shared" si="116"/>
        <v>127.49999999999999</v>
      </c>
      <c r="P1896">
        <f t="shared" si="117"/>
        <v>47.22</v>
      </c>
      <c r="Q1896" t="s">
        <v>8317</v>
      </c>
      <c r="R1896" t="s">
        <v>8318</v>
      </c>
      <c r="S1896" s="8">
        <f t="shared" si="118"/>
        <v>42443.552361111113</v>
      </c>
      <c r="T1896" s="8">
        <f t="shared" si="119"/>
        <v>42473.552361111113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f t="shared" si="116"/>
        <v>158.20000000000002</v>
      </c>
      <c r="P1897">
        <f t="shared" si="117"/>
        <v>79.099999999999994</v>
      </c>
      <c r="Q1897" t="s">
        <v>8317</v>
      </c>
      <c r="R1897" t="s">
        <v>8318</v>
      </c>
      <c r="S1897" s="8">
        <f t="shared" si="118"/>
        <v>42120.999814814815</v>
      </c>
      <c r="T1897" s="8">
        <f t="shared" si="119"/>
        <v>42141.999814814815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f t="shared" si="116"/>
        <v>105.26894736842105</v>
      </c>
      <c r="P1898">
        <f t="shared" si="117"/>
        <v>114.29</v>
      </c>
      <c r="Q1898" t="s">
        <v>8317</v>
      </c>
      <c r="R1898" t="s">
        <v>8318</v>
      </c>
      <c r="S1898" s="8">
        <f t="shared" si="118"/>
        <v>42267.759224537032</v>
      </c>
      <c r="T1898" s="8">
        <f t="shared" si="119"/>
        <v>42302.759224537032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f t="shared" si="116"/>
        <v>100</v>
      </c>
      <c r="P1899">
        <f t="shared" si="117"/>
        <v>51.72</v>
      </c>
      <c r="Q1899" t="s">
        <v>8317</v>
      </c>
      <c r="R1899" t="s">
        <v>8318</v>
      </c>
      <c r="S1899" s="8">
        <f t="shared" si="118"/>
        <v>41848.616157407407</v>
      </c>
      <c r="T1899" s="8">
        <f t="shared" si="119"/>
        <v>41867.96597222222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f t="shared" si="116"/>
        <v>100</v>
      </c>
      <c r="P1900">
        <f t="shared" si="117"/>
        <v>30.77</v>
      </c>
      <c r="Q1900" t="s">
        <v>8317</v>
      </c>
      <c r="R1900" t="s">
        <v>8318</v>
      </c>
      <c r="S1900" s="8">
        <f t="shared" si="118"/>
        <v>42688.964988425927</v>
      </c>
      <c r="T1900" s="8">
        <f t="shared" si="119"/>
        <v>42700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f t="shared" si="116"/>
        <v>106.86</v>
      </c>
      <c r="P1901">
        <f t="shared" si="117"/>
        <v>74.209999999999994</v>
      </c>
      <c r="Q1901" t="s">
        <v>8317</v>
      </c>
      <c r="R1901" t="s">
        <v>8318</v>
      </c>
      <c r="S1901" s="8">
        <f t="shared" si="118"/>
        <v>41915.512835648144</v>
      </c>
      <c r="T1901" s="8">
        <f t="shared" si="119"/>
        <v>41944.470833333333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f t="shared" si="116"/>
        <v>124.4</v>
      </c>
      <c r="P1902">
        <f t="shared" si="117"/>
        <v>47.85</v>
      </c>
      <c r="Q1902" t="s">
        <v>8317</v>
      </c>
      <c r="R1902" t="s">
        <v>8318</v>
      </c>
      <c r="S1902" s="8">
        <f t="shared" si="118"/>
        <v>42584.596828703703</v>
      </c>
      <c r="T1902" s="8">
        <f t="shared" si="119"/>
        <v>42624.596828703703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f t="shared" si="116"/>
        <v>108.70406189555126</v>
      </c>
      <c r="P1903">
        <f t="shared" si="117"/>
        <v>34.409999999999997</v>
      </c>
      <c r="Q1903" t="s">
        <v>8317</v>
      </c>
      <c r="R1903" t="s">
        <v>8318</v>
      </c>
      <c r="S1903" s="8">
        <f t="shared" si="118"/>
        <v>42511.491944444446</v>
      </c>
      <c r="T1903" s="8">
        <f t="shared" si="119"/>
        <v>42523.666666666672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f t="shared" si="116"/>
        <v>102.42424242424242</v>
      </c>
      <c r="P1904">
        <f t="shared" si="117"/>
        <v>40.24</v>
      </c>
      <c r="Q1904" t="s">
        <v>8317</v>
      </c>
      <c r="R1904" t="s">
        <v>8318</v>
      </c>
      <c r="S1904" s="8">
        <f t="shared" si="118"/>
        <v>42458.90861111111</v>
      </c>
      <c r="T1904" s="8">
        <f t="shared" si="119"/>
        <v>42518.655555555553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f t="shared" si="116"/>
        <v>105.5</v>
      </c>
      <c r="P1905">
        <f t="shared" si="117"/>
        <v>60.29</v>
      </c>
      <c r="Q1905" t="s">
        <v>8317</v>
      </c>
      <c r="R1905" t="s">
        <v>8318</v>
      </c>
      <c r="S1905" s="8">
        <f t="shared" si="118"/>
        <v>42131.786168981482</v>
      </c>
      <c r="T1905" s="8">
        <f t="shared" si="119"/>
        <v>42186.040972222225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f t="shared" si="116"/>
        <v>106.3</v>
      </c>
      <c r="P1906">
        <f t="shared" si="117"/>
        <v>25.31</v>
      </c>
      <c r="Q1906" t="s">
        <v>8317</v>
      </c>
      <c r="R1906" t="s">
        <v>8318</v>
      </c>
      <c r="S1906" s="8">
        <f t="shared" si="118"/>
        <v>42419.669421296298</v>
      </c>
      <c r="T1906" s="8">
        <f t="shared" si="119"/>
        <v>42435.957638888889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f t="shared" si="116"/>
        <v>100.66666666666666</v>
      </c>
      <c r="P1907">
        <f t="shared" si="117"/>
        <v>35.950000000000003</v>
      </c>
      <c r="Q1907" t="s">
        <v>8317</v>
      </c>
      <c r="R1907" t="s">
        <v>8318</v>
      </c>
      <c r="S1907" s="8">
        <f t="shared" si="118"/>
        <v>42233.513831018514</v>
      </c>
      <c r="T1907" s="8">
        <f t="shared" si="119"/>
        <v>42258.513831018514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f t="shared" si="116"/>
        <v>105.4</v>
      </c>
      <c r="P1908">
        <f t="shared" si="117"/>
        <v>136</v>
      </c>
      <c r="Q1908" t="s">
        <v>8317</v>
      </c>
      <c r="R1908" t="s">
        <v>8318</v>
      </c>
      <c r="S1908" s="8">
        <f t="shared" si="118"/>
        <v>42430.589398148149</v>
      </c>
      <c r="T1908" s="8">
        <f t="shared" si="119"/>
        <v>42444.915972222225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f t="shared" si="116"/>
        <v>107.55999999999999</v>
      </c>
      <c r="P1909">
        <f t="shared" si="117"/>
        <v>70.760000000000005</v>
      </c>
      <c r="Q1909" t="s">
        <v>8317</v>
      </c>
      <c r="R1909" t="s">
        <v>8318</v>
      </c>
      <c r="S1909" s="8">
        <f t="shared" si="118"/>
        <v>42545.228333333333</v>
      </c>
      <c r="T1909" s="8">
        <f t="shared" si="119"/>
        <v>42575.228333333333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f t="shared" si="116"/>
        <v>100</v>
      </c>
      <c r="P1910">
        <f t="shared" si="117"/>
        <v>125</v>
      </c>
      <c r="Q1910" t="s">
        <v>8317</v>
      </c>
      <c r="R1910" t="s">
        <v>8318</v>
      </c>
      <c r="S1910" s="8">
        <f t="shared" si="118"/>
        <v>42297.498738425929</v>
      </c>
      <c r="T1910" s="8">
        <f t="shared" si="119"/>
        <v>42327.540405092594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f t="shared" si="116"/>
        <v>103.76</v>
      </c>
      <c r="P1911">
        <f t="shared" si="117"/>
        <v>66.510000000000005</v>
      </c>
      <c r="Q1911" t="s">
        <v>8317</v>
      </c>
      <c r="R1911" t="s">
        <v>8318</v>
      </c>
      <c r="S1911" s="8">
        <f t="shared" si="118"/>
        <v>41760.685706018521</v>
      </c>
      <c r="T1911" s="8">
        <f t="shared" si="119"/>
        <v>41771.916666666664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f t="shared" si="116"/>
        <v>101.49999999999999</v>
      </c>
      <c r="P1912">
        <f t="shared" si="117"/>
        <v>105</v>
      </c>
      <c r="Q1912" t="s">
        <v>8317</v>
      </c>
      <c r="R1912" t="s">
        <v>8318</v>
      </c>
      <c r="S1912" s="8">
        <f t="shared" si="118"/>
        <v>41829.484259259261</v>
      </c>
      <c r="T1912" s="8">
        <f t="shared" si="119"/>
        <v>41874.484259259261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f t="shared" si="116"/>
        <v>104.4</v>
      </c>
      <c r="P1913">
        <f t="shared" si="117"/>
        <v>145</v>
      </c>
      <c r="Q1913" t="s">
        <v>8317</v>
      </c>
      <c r="R1913" t="s">
        <v>8318</v>
      </c>
      <c r="S1913" s="8">
        <f t="shared" si="118"/>
        <v>42491.67288194444</v>
      </c>
      <c r="T1913" s="8">
        <f t="shared" si="119"/>
        <v>42521.67288194444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f t="shared" si="116"/>
        <v>180</v>
      </c>
      <c r="P1914">
        <f t="shared" si="117"/>
        <v>12</v>
      </c>
      <c r="Q1914" t="s">
        <v>8317</v>
      </c>
      <c r="R1914" t="s">
        <v>8318</v>
      </c>
      <c r="S1914" s="8">
        <f t="shared" si="118"/>
        <v>42477.479780092588</v>
      </c>
      <c r="T1914" s="8">
        <f t="shared" si="119"/>
        <v>42500.625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f t="shared" si="116"/>
        <v>106.33333333333333</v>
      </c>
      <c r="P1915">
        <f t="shared" si="117"/>
        <v>96.67</v>
      </c>
      <c r="Q1915" t="s">
        <v>8317</v>
      </c>
      <c r="R1915" t="s">
        <v>8318</v>
      </c>
      <c r="S1915" s="8">
        <f t="shared" si="118"/>
        <v>41950.609560185185</v>
      </c>
      <c r="T1915" s="8">
        <f t="shared" si="119"/>
        <v>41963.954861111109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f t="shared" si="116"/>
        <v>100.55555555555556</v>
      </c>
      <c r="P1916">
        <f t="shared" si="117"/>
        <v>60.33</v>
      </c>
      <c r="Q1916" t="s">
        <v>8317</v>
      </c>
      <c r="R1916" t="s">
        <v>8318</v>
      </c>
      <c r="S1916" s="8">
        <f t="shared" si="118"/>
        <v>41802.37090277778</v>
      </c>
      <c r="T1916" s="8">
        <f t="shared" si="119"/>
        <v>41822.37090277778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f t="shared" si="116"/>
        <v>101.2</v>
      </c>
      <c r="P1917">
        <f t="shared" si="117"/>
        <v>79.89</v>
      </c>
      <c r="Q1917" t="s">
        <v>8317</v>
      </c>
      <c r="R1917" t="s">
        <v>8318</v>
      </c>
      <c r="S1917" s="8">
        <f t="shared" si="118"/>
        <v>41927.623784722222</v>
      </c>
      <c r="T1917" s="8">
        <f t="shared" si="119"/>
        <v>41950.520833333336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f t="shared" si="116"/>
        <v>100</v>
      </c>
      <c r="P1918">
        <f t="shared" si="117"/>
        <v>58.82</v>
      </c>
      <c r="Q1918" t="s">
        <v>8317</v>
      </c>
      <c r="R1918" t="s">
        <v>8318</v>
      </c>
      <c r="S1918" s="8">
        <f t="shared" si="118"/>
        <v>42057.286944444444</v>
      </c>
      <c r="T1918" s="8">
        <f t="shared" si="119"/>
        <v>42117.24527777778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f t="shared" si="116"/>
        <v>118.39285714285714</v>
      </c>
      <c r="P1919">
        <f t="shared" si="117"/>
        <v>75.34</v>
      </c>
      <c r="Q1919" t="s">
        <v>8317</v>
      </c>
      <c r="R1919" t="s">
        <v>8318</v>
      </c>
      <c r="S1919" s="8">
        <f t="shared" si="118"/>
        <v>41780.846203703702</v>
      </c>
      <c r="T1919" s="8">
        <f t="shared" si="119"/>
        <v>41793.957638888889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f t="shared" si="116"/>
        <v>110.00000000000001</v>
      </c>
      <c r="P1920">
        <f t="shared" si="117"/>
        <v>55</v>
      </c>
      <c r="Q1920" t="s">
        <v>8317</v>
      </c>
      <c r="R1920" t="s">
        <v>8318</v>
      </c>
      <c r="S1920" s="8">
        <f t="shared" si="118"/>
        <v>42020.596666666665</v>
      </c>
      <c r="T1920" s="8">
        <f t="shared" si="119"/>
        <v>42036.957638888889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f t="shared" si="116"/>
        <v>102.66666666666666</v>
      </c>
      <c r="P1921">
        <f t="shared" si="117"/>
        <v>66.959999999999994</v>
      </c>
      <c r="Q1921" t="s">
        <v>8317</v>
      </c>
      <c r="R1921" t="s">
        <v>8318</v>
      </c>
      <c r="S1921" s="8">
        <f t="shared" si="118"/>
        <v>42125.522812499999</v>
      </c>
      <c r="T1921" s="8">
        <f t="shared" si="119"/>
        <v>42155.522812499999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f t="shared" ref="O1922:O1985" si="120">E1922/D1922*100</f>
        <v>100</v>
      </c>
      <c r="P1922">
        <f t="shared" ref="P1922:P1985" si="121">ROUND(E1922/L1922,2)</f>
        <v>227.27</v>
      </c>
      <c r="Q1922" t="s">
        <v>8317</v>
      </c>
      <c r="R1922" t="s">
        <v>8318</v>
      </c>
      <c r="S1922" s="8">
        <f t="shared" ref="S1922:S1985" si="122">(J1922/86400)+25569+(-6/24)</f>
        <v>41855.760069444441</v>
      </c>
      <c r="T1922" s="8">
        <f t="shared" ref="T1922:T1985" si="123">(I1922/86400)+25569+(-6/24)</f>
        <v>41889.875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f t="shared" si="120"/>
        <v>100</v>
      </c>
      <c r="P1923">
        <f t="shared" si="121"/>
        <v>307.69</v>
      </c>
      <c r="Q1923" t="s">
        <v>8317</v>
      </c>
      <c r="R1923" t="s">
        <v>8318</v>
      </c>
      <c r="S1923" s="8">
        <f t="shared" si="122"/>
        <v>41794.567523148144</v>
      </c>
      <c r="T1923" s="8">
        <f t="shared" si="123"/>
        <v>41824.208333333336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f t="shared" si="120"/>
        <v>110.04599999999999</v>
      </c>
      <c r="P1924">
        <f t="shared" si="121"/>
        <v>50.02</v>
      </c>
      <c r="Q1924" t="s">
        <v>8317</v>
      </c>
      <c r="R1924" t="s">
        <v>8318</v>
      </c>
      <c r="S1924" s="8">
        <f t="shared" si="122"/>
        <v>41893.533553240741</v>
      </c>
      <c r="T1924" s="8">
        <f t="shared" si="123"/>
        <v>41914.347916666666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f t="shared" si="120"/>
        <v>101.35000000000001</v>
      </c>
      <c r="P1925">
        <f t="shared" si="121"/>
        <v>72.39</v>
      </c>
      <c r="Q1925" t="s">
        <v>8317</v>
      </c>
      <c r="R1925" t="s">
        <v>8318</v>
      </c>
      <c r="S1925" s="8">
        <f t="shared" si="122"/>
        <v>42037.348958333328</v>
      </c>
      <c r="T1925" s="8">
        <f t="shared" si="123"/>
        <v>42067.348958333328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f t="shared" si="120"/>
        <v>100.75</v>
      </c>
      <c r="P1926">
        <f t="shared" si="121"/>
        <v>95.95</v>
      </c>
      <c r="Q1926" t="s">
        <v>8317</v>
      </c>
      <c r="R1926" t="s">
        <v>8318</v>
      </c>
      <c r="S1926" s="8">
        <f t="shared" si="122"/>
        <v>42227.574212962965</v>
      </c>
      <c r="T1926" s="8">
        <f t="shared" si="123"/>
        <v>42253.32430555555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f t="shared" si="120"/>
        <v>169.42857142857144</v>
      </c>
      <c r="P1927">
        <f t="shared" si="121"/>
        <v>45.62</v>
      </c>
      <c r="Q1927" t="s">
        <v>8317</v>
      </c>
      <c r="R1927" t="s">
        <v>8318</v>
      </c>
      <c r="S1927" s="8">
        <f t="shared" si="122"/>
        <v>41881.111342592594</v>
      </c>
      <c r="T1927" s="8">
        <f t="shared" si="123"/>
        <v>41911.111342592594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f t="shared" si="120"/>
        <v>100</v>
      </c>
      <c r="P1928">
        <f t="shared" si="121"/>
        <v>41.03</v>
      </c>
      <c r="Q1928" t="s">
        <v>8317</v>
      </c>
      <c r="R1928" t="s">
        <v>8318</v>
      </c>
      <c r="S1928" s="8">
        <f t="shared" si="122"/>
        <v>42234.539884259255</v>
      </c>
      <c r="T1928" s="8">
        <f t="shared" si="123"/>
        <v>42262.170833333337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f t="shared" si="120"/>
        <v>113.65</v>
      </c>
      <c r="P1929">
        <f t="shared" si="121"/>
        <v>56.83</v>
      </c>
      <c r="Q1929" t="s">
        <v>8317</v>
      </c>
      <c r="R1929" t="s">
        <v>8318</v>
      </c>
      <c r="S1929" s="8">
        <f t="shared" si="122"/>
        <v>42581.147546296299</v>
      </c>
      <c r="T1929" s="8">
        <f t="shared" si="123"/>
        <v>42638.708333333328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f t="shared" si="120"/>
        <v>101.56</v>
      </c>
      <c r="P1930">
        <f t="shared" si="121"/>
        <v>137.24</v>
      </c>
      <c r="Q1930" t="s">
        <v>8317</v>
      </c>
      <c r="R1930" t="s">
        <v>8318</v>
      </c>
      <c r="S1930" s="8">
        <f t="shared" si="122"/>
        <v>41880.51357638889</v>
      </c>
      <c r="T1930" s="8">
        <f t="shared" si="123"/>
        <v>41894.916666666664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f t="shared" si="120"/>
        <v>106</v>
      </c>
      <c r="P1931">
        <f t="shared" si="121"/>
        <v>75.709999999999994</v>
      </c>
      <c r="Q1931" t="s">
        <v>8317</v>
      </c>
      <c r="R1931" t="s">
        <v>8318</v>
      </c>
      <c r="S1931" s="8">
        <f t="shared" si="122"/>
        <v>42214.4456712963</v>
      </c>
      <c r="T1931" s="8">
        <f t="shared" si="123"/>
        <v>42225.416666666672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f t="shared" si="120"/>
        <v>102</v>
      </c>
      <c r="P1932">
        <f t="shared" si="121"/>
        <v>99</v>
      </c>
      <c r="Q1932" t="s">
        <v>8317</v>
      </c>
      <c r="R1932" t="s">
        <v>8318</v>
      </c>
      <c r="S1932" s="8">
        <f t="shared" si="122"/>
        <v>42460.085312499999</v>
      </c>
      <c r="T1932" s="8">
        <f t="shared" si="123"/>
        <v>42487.999305555553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f t="shared" si="120"/>
        <v>116.91666666666667</v>
      </c>
      <c r="P1933">
        <f t="shared" si="121"/>
        <v>81.569999999999993</v>
      </c>
      <c r="Q1933" t="s">
        <v>8317</v>
      </c>
      <c r="R1933" t="s">
        <v>8318</v>
      </c>
      <c r="S1933" s="8">
        <f t="shared" si="122"/>
        <v>42166.773206018523</v>
      </c>
      <c r="T1933" s="8">
        <f t="shared" si="123"/>
        <v>42195.915972222225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f t="shared" si="120"/>
        <v>101.15151515151514</v>
      </c>
      <c r="P1934">
        <f t="shared" si="121"/>
        <v>45.11</v>
      </c>
      <c r="Q1934" t="s">
        <v>8317</v>
      </c>
      <c r="R1934" t="s">
        <v>8318</v>
      </c>
      <c r="S1934" s="8">
        <f t="shared" si="122"/>
        <v>42733.25136574074</v>
      </c>
      <c r="T1934" s="8">
        <f t="shared" si="123"/>
        <v>42753.25136574074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f t="shared" si="120"/>
        <v>132</v>
      </c>
      <c r="P1935">
        <f t="shared" si="121"/>
        <v>36.67</v>
      </c>
      <c r="Q1935" t="s">
        <v>8317</v>
      </c>
      <c r="R1935" t="s">
        <v>8318</v>
      </c>
      <c r="S1935" s="8">
        <f t="shared" si="122"/>
        <v>42177.511782407411</v>
      </c>
      <c r="T1935" s="8">
        <f t="shared" si="123"/>
        <v>42197.791666666672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f t="shared" si="120"/>
        <v>100</v>
      </c>
      <c r="P1936">
        <f t="shared" si="121"/>
        <v>125</v>
      </c>
      <c r="Q1936" t="s">
        <v>8317</v>
      </c>
      <c r="R1936" t="s">
        <v>8318</v>
      </c>
      <c r="S1936" s="8">
        <f t="shared" si="122"/>
        <v>42442.373344907406</v>
      </c>
      <c r="T1936" s="8">
        <f t="shared" si="123"/>
        <v>42470.583333333328</v>
      </c>
    </row>
    <row r="1937" spans="1:20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f t="shared" si="120"/>
        <v>128</v>
      </c>
      <c r="P1937">
        <f t="shared" si="121"/>
        <v>49.23</v>
      </c>
      <c r="Q1937" t="s">
        <v>8317</v>
      </c>
      <c r="R1937" t="s">
        <v>8318</v>
      </c>
      <c r="S1937" s="8">
        <f t="shared" si="122"/>
        <v>42521.404328703706</v>
      </c>
      <c r="T1937" s="8">
        <f t="shared" si="123"/>
        <v>42551.404328703706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f t="shared" si="120"/>
        <v>118.95833333333334</v>
      </c>
      <c r="P1938">
        <f t="shared" si="121"/>
        <v>42.3</v>
      </c>
      <c r="Q1938" t="s">
        <v>8317</v>
      </c>
      <c r="R1938" t="s">
        <v>8318</v>
      </c>
      <c r="S1938" s="8">
        <f t="shared" si="122"/>
        <v>41884.349849537037</v>
      </c>
      <c r="T1938" s="8">
        <f t="shared" si="123"/>
        <v>41899.915972222225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f t="shared" si="120"/>
        <v>126.2</v>
      </c>
      <c r="P1939">
        <f t="shared" si="121"/>
        <v>78.88</v>
      </c>
      <c r="Q1939" t="s">
        <v>8317</v>
      </c>
      <c r="R1939" t="s">
        <v>8318</v>
      </c>
      <c r="S1939" s="8">
        <f t="shared" si="122"/>
        <v>42289.511192129634</v>
      </c>
      <c r="T1939" s="8">
        <f t="shared" si="123"/>
        <v>42319.552858796298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f t="shared" si="120"/>
        <v>156.20000000000002</v>
      </c>
      <c r="P1940">
        <f t="shared" si="121"/>
        <v>38.28</v>
      </c>
      <c r="Q1940" t="s">
        <v>8317</v>
      </c>
      <c r="R1940" t="s">
        <v>8318</v>
      </c>
      <c r="S1940" s="8">
        <f t="shared" si="122"/>
        <v>42243.3752662037</v>
      </c>
      <c r="T1940" s="8">
        <f t="shared" si="123"/>
        <v>42278.3752662037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f t="shared" si="120"/>
        <v>103.15</v>
      </c>
      <c r="P1941">
        <f t="shared" si="121"/>
        <v>44.85</v>
      </c>
      <c r="Q1941" t="s">
        <v>8317</v>
      </c>
      <c r="R1941" t="s">
        <v>8318</v>
      </c>
      <c r="S1941" s="8">
        <f t="shared" si="122"/>
        <v>42248.390162037038</v>
      </c>
      <c r="T1941" s="8">
        <f t="shared" si="123"/>
        <v>42279.5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f t="shared" si="120"/>
        <v>153.33333333333334</v>
      </c>
      <c r="P1942">
        <f t="shared" si="121"/>
        <v>13.53</v>
      </c>
      <c r="Q1942" t="s">
        <v>8317</v>
      </c>
      <c r="R1942" t="s">
        <v>8318</v>
      </c>
      <c r="S1942" s="8">
        <f t="shared" si="122"/>
        <v>42328.477141203708</v>
      </c>
      <c r="T1942" s="8">
        <f t="shared" si="123"/>
        <v>42358.249305555553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f t="shared" si="120"/>
        <v>180.44444444444446</v>
      </c>
      <c r="P1943">
        <f t="shared" si="121"/>
        <v>43.5</v>
      </c>
      <c r="Q1943" t="s">
        <v>8317</v>
      </c>
      <c r="R1943" t="s">
        <v>8318</v>
      </c>
      <c r="S1943" s="8">
        <f t="shared" si="122"/>
        <v>41923.104351851856</v>
      </c>
      <c r="T1943" s="8">
        <f t="shared" si="123"/>
        <v>41960.082638888889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f t="shared" si="120"/>
        <v>128.44999999999999</v>
      </c>
      <c r="P1944">
        <f t="shared" si="121"/>
        <v>30.95</v>
      </c>
      <c r="Q1944" t="s">
        <v>8317</v>
      </c>
      <c r="R1944" t="s">
        <v>8318</v>
      </c>
      <c r="S1944" s="8">
        <f t="shared" si="122"/>
        <v>42571.170601851853</v>
      </c>
      <c r="T1944" s="8">
        <f t="shared" si="123"/>
        <v>42599.170601851853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f t="shared" si="120"/>
        <v>119.66666666666667</v>
      </c>
      <c r="P1945">
        <f t="shared" si="121"/>
        <v>55.23</v>
      </c>
      <c r="Q1945" t="s">
        <v>8317</v>
      </c>
      <c r="R1945" t="s">
        <v>8318</v>
      </c>
      <c r="S1945" s="8">
        <f t="shared" si="122"/>
        <v>42600.506041666667</v>
      </c>
      <c r="T1945" s="8">
        <f t="shared" si="123"/>
        <v>42621.506041666667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f t="shared" si="120"/>
        <v>123</v>
      </c>
      <c r="P1946">
        <f t="shared" si="121"/>
        <v>46.13</v>
      </c>
      <c r="Q1946" t="s">
        <v>8317</v>
      </c>
      <c r="R1946" t="s">
        <v>8318</v>
      </c>
      <c r="S1946" s="8">
        <f t="shared" si="122"/>
        <v>42516.753368055557</v>
      </c>
      <c r="T1946" s="8">
        <f t="shared" si="123"/>
        <v>42546.753368055557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f t="shared" si="120"/>
        <v>105</v>
      </c>
      <c r="P1947">
        <f t="shared" si="121"/>
        <v>39.380000000000003</v>
      </c>
      <c r="Q1947" t="s">
        <v>8317</v>
      </c>
      <c r="R1947" t="s">
        <v>8318</v>
      </c>
      <c r="S1947" s="8">
        <f t="shared" si="122"/>
        <v>42222.480034722219</v>
      </c>
      <c r="T1947" s="8">
        <f t="shared" si="123"/>
        <v>42247.480034722219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f t="shared" si="120"/>
        <v>102.23636363636363</v>
      </c>
      <c r="P1948">
        <f t="shared" si="121"/>
        <v>66.150000000000006</v>
      </c>
      <c r="Q1948" t="s">
        <v>8317</v>
      </c>
      <c r="R1948" t="s">
        <v>8318</v>
      </c>
      <c r="S1948" s="8">
        <f t="shared" si="122"/>
        <v>41829.349791666667</v>
      </c>
      <c r="T1948" s="8">
        <f t="shared" si="123"/>
        <v>41889.349791666667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f t="shared" si="120"/>
        <v>104.66666666666666</v>
      </c>
      <c r="P1949">
        <f t="shared" si="121"/>
        <v>54.14</v>
      </c>
      <c r="Q1949" t="s">
        <v>8317</v>
      </c>
      <c r="R1949" t="s">
        <v>8318</v>
      </c>
      <c r="S1949" s="8">
        <f t="shared" si="122"/>
        <v>42150.505312499998</v>
      </c>
      <c r="T1949" s="8">
        <f t="shared" si="123"/>
        <v>42180.505312499998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f t="shared" si="120"/>
        <v>100</v>
      </c>
      <c r="P1950">
        <f t="shared" si="121"/>
        <v>104.17</v>
      </c>
      <c r="Q1950" t="s">
        <v>8317</v>
      </c>
      <c r="R1950" t="s">
        <v>8318</v>
      </c>
      <c r="S1950" s="8">
        <f t="shared" si="122"/>
        <v>42040.581678240742</v>
      </c>
      <c r="T1950" s="8">
        <f t="shared" si="123"/>
        <v>42070.581678240742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f t="shared" si="120"/>
        <v>100.4</v>
      </c>
      <c r="P1951">
        <f t="shared" si="121"/>
        <v>31.38</v>
      </c>
      <c r="Q1951" t="s">
        <v>8317</v>
      </c>
      <c r="R1951" t="s">
        <v>8318</v>
      </c>
      <c r="S1951" s="8">
        <f t="shared" si="122"/>
        <v>42075.557395833333</v>
      </c>
      <c r="T1951" s="8">
        <f t="shared" si="123"/>
        <v>42105.557395833333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f t="shared" si="120"/>
        <v>102.27272727272727</v>
      </c>
      <c r="P1952">
        <f t="shared" si="121"/>
        <v>59.21</v>
      </c>
      <c r="Q1952" t="s">
        <v>8317</v>
      </c>
      <c r="R1952" t="s">
        <v>8318</v>
      </c>
      <c r="S1952" s="8">
        <f t="shared" si="122"/>
        <v>42073.410694444443</v>
      </c>
      <c r="T1952" s="8">
        <f t="shared" si="123"/>
        <v>42094.915972222225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f t="shared" si="120"/>
        <v>114.40928571428573</v>
      </c>
      <c r="P1953">
        <f t="shared" si="121"/>
        <v>119.18</v>
      </c>
      <c r="Q1953" t="s">
        <v>8317</v>
      </c>
      <c r="R1953" t="s">
        <v>8318</v>
      </c>
      <c r="S1953" s="8">
        <f t="shared" si="122"/>
        <v>42479.828715277778</v>
      </c>
      <c r="T1953" s="8">
        <f t="shared" si="123"/>
        <v>42503.915972222225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f t="shared" si="120"/>
        <v>101.9047619047619</v>
      </c>
      <c r="P1954">
        <f t="shared" si="121"/>
        <v>164.62</v>
      </c>
      <c r="Q1954" t="s">
        <v>8317</v>
      </c>
      <c r="R1954" t="s">
        <v>8318</v>
      </c>
      <c r="S1954" s="8">
        <f t="shared" si="122"/>
        <v>42411.692291666666</v>
      </c>
      <c r="T1954" s="8">
        <f t="shared" si="123"/>
        <v>42433.791666666672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f t="shared" si="120"/>
        <v>102</v>
      </c>
      <c r="P1955">
        <f t="shared" si="121"/>
        <v>24.29</v>
      </c>
      <c r="Q1955" t="s">
        <v>8317</v>
      </c>
      <c r="R1955" t="s">
        <v>8318</v>
      </c>
      <c r="S1955" s="8">
        <f t="shared" si="122"/>
        <v>42223.144363425927</v>
      </c>
      <c r="T1955" s="8">
        <f t="shared" si="123"/>
        <v>42251.144363425927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f t="shared" si="120"/>
        <v>104.80000000000001</v>
      </c>
      <c r="P1956">
        <f t="shared" si="121"/>
        <v>40.94</v>
      </c>
      <c r="Q1956" t="s">
        <v>8317</v>
      </c>
      <c r="R1956" t="s">
        <v>8318</v>
      </c>
      <c r="S1956" s="8">
        <f t="shared" si="122"/>
        <v>42462.643495370372</v>
      </c>
      <c r="T1956" s="8">
        <f t="shared" si="123"/>
        <v>42492.643495370372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f t="shared" si="120"/>
        <v>101.83333333333333</v>
      </c>
      <c r="P1957">
        <f t="shared" si="121"/>
        <v>61.1</v>
      </c>
      <c r="Q1957" t="s">
        <v>8317</v>
      </c>
      <c r="R1957" t="s">
        <v>8318</v>
      </c>
      <c r="S1957" s="8">
        <f t="shared" si="122"/>
        <v>41753.265856481477</v>
      </c>
      <c r="T1957" s="8">
        <f t="shared" si="123"/>
        <v>41781.671527777777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f t="shared" si="120"/>
        <v>100</v>
      </c>
      <c r="P1958">
        <f t="shared" si="121"/>
        <v>38.65</v>
      </c>
      <c r="Q1958" t="s">
        <v>8317</v>
      </c>
      <c r="R1958" t="s">
        <v>8318</v>
      </c>
      <c r="S1958" s="8">
        <f t="shared" si="122"/>
        <v>41788.337083333332</v>
      </c>
      <c r="T1958" s="8">
        <f t="shared" si="123"/>
        <v>41818.337083333332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f t="shared" si="120"/>
        <v>106.27272727272728</v>
      </c>
      <c r="P1959">
        <f t="shared" si="121"/>
        <v>56.2</v>
      </c>
      <c r="Q1959" t="s">
        <v>8317</v>
      </c>
      <c r="R1959" t="s">
        <v>8318</v>
      </c>
      <c r="S1959" s="8">
        <f t="shared" si="122"/>
        <v>42195.778703703705</v>
      </c>
      <c r="T1959" s="8">
        <f t="shared" si="123"/>
        <v>42227.75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f t="shared" si="120"/>
        <v>113.42219999999999</v>
      </c>
      <c r="P1960">
        <f t="shared" si="121"/>
        <v>107</v>
      </c>
      <c r="Q1960" t="s">
        <v>8317</v>
      </c>
      <c r="R1960" t="s">
        <v>8318</v>
      </c>
      <c r="S1960" s="8">
        <f t="shared" si="122"/>
        <v>42015.800451388888</v>
      </c>
      <c r="T1960" s="8">
        <f t="shared" si="123"/>
        <v>42046.458333333328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f t="shared" si="120"/>
        <v>100</v>
      </c>
      <c r="P1961">
        <f t="shared" si="121"/>
        <v>171.43</v>
      </c>
      <c r="Q1961" t="s">
        <v>8317</v>
      </c>
      <c r="R1961" t="s">
        <v>8318</v>
      </c>
      <c r="S1961" s="8">
        <f t="shared" si="122"/>
        <v>42661.192060185189</v>
      </c>
      <c r="T1961" s="8">
        <f t="shared" si="123"/>
        <v>42691.233726851853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f t="shared" si="120"/>
        <v>100.45454545454547</v>
      </c>
      <c r="P1962">
        <f t="shared" si="121"/>
        <v>110.5</v>
      </c>
      <c r="Q1962" t="s">
        <v>8317</v>
      </c>
      <c r="R1962" t="s">
        <v>8318</v>
      </c>
      <c r="S1962" s="8">
        <f t="shared" si="122"/>
        <v>41808.399583333332</v>
      </c>
      <c r="T1962" s="8">
        <f t="shared" si="123"/>
        <v>41868.399583333332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f t="shared" si="120"/>
        <v>100.03599999999999</v>
      </c>
      <c r="P1963">
        <f t="shared" si="121"/>
        <v>179.28</v>
      </c>
      <c r="Q1963" t="s">
        <v>8317</v>
      </c>
      <c r="R1963" t="s">
        <v>8318</v>
      </c>
      <c r="S1963" s="8">
        <f t="shared" si="122"/>
        <v>41730.026747685188</v>
      </c>
      <c r="T1963" s="8">
        <f t="shared" si="123"/>
        <v>41764.026747685188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f t="shared" si="120"/>
        <v>144</v>
      </c>
      <c r="P1964">
        <f t="shared" si="121"/>
        <v>22.91</v>
      </c>
      <c r="Q1964" t="s">
        <v>8317</v>
      </c>
      <c r="R1964" t="s">
        <v>8318</v>
      </c>
      <c r="S1964" s="8">
        <f t="shared" si="122"/>
        <v>42139.566840277781</v>
      </c>
      <c r="T1964" s="8">
        <f t="shared" si="123"/>
        <v>42181.625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f t="shared" si="120"/>
        <v>103.49999999999999</v>
      </c>
      <c r="P1965">
        <f t="shared" si="121"/>
        <v>43.13</v>
      </c>
      <c r="Q1965" t="s">
        <v>8317</v>
      </c>
      <c r="R1965" t="s">
        <v>8318</v>
      </c>
      <c r="S1965" s="8">
        <f t="shared" si="122"/>
        <v>42193.846157407403</v>
      </c>
      <c r="T1965" s="8">
        <f t="shared" si="123"/>
        <v>42216.123611111107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f t="shared" si="120"/>
        <v>108.43750000000001</v>
      </c>
      <c r="P1966">
        <f t="shared" si="121"/>
        <v>46.89</v>
      </c>
      <c r="Q1966" t="s">
        <v>8317</v>
      </c>
      <c r="R1966" t="s">
        <v>8318</v>
      </c>
      <c r="S1966" s="8">
        <f t="shared" si="122"/>
        <v>42115.639652777776</v>
      </c>
      <c r="T1966" s="8">
        <f t="shared" si="123"/>
        <v>42150.864583333328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f t="shared" si="120"/>
        <v>102.4</v>
      </c>
      <c r="P1967">
        <f t="shared" si="121"/>
        <v>47.41</v>
      </c>
      <c r="Q1967" t="s">
        <v>8317</v>
      </c>
      <c r="R1967" t="s">
        <v>8318</v>
      </c>
      <c r="S1967" s="8">
        <f t="shared" si="122"/>
        <v>42203.430300925931</v>
      </c>
      <c r="T1967" s="8">
        <f t="shared" si="123"/>
        <v>42221.525000000001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f t="shared" si="120"/>
        <v>148.88888888888889</v>
      </c>
      <c r="P1968">
        <f t="shared" si="121"/>
        <v>15.13</v>
      </c>
      <c r="Q1968" t="s">
        <v>8317</v>
      </c>
      <c r="R1968" t="s">
        <v>8318</v>
      </c>
      <c r="S1968" s="8">
        <f t="shared" si="122"/>
        <v>42433.511886574073</v>
      </c>
      <c r="T1968" s="8">
        <f t="shared" si="123"/>
        <v>42442.666666666672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f t="shared" si="120"/>
        <v>105.49000000000002</v>
      </c>
      <c r="P1969">
        <f t="shared" si="121"/>
        <v>21.1</v>
      </c>
      <c r="Q1969" t="s">
        <v>8317</v>
      </c>
      <c r="R1969" t="s">
        <v>8318</v>
      </c>
      <c r="S1969" s="8">
        <f t="shared" si="122"/>
        <v>42555.421944444446</v>
      </c>
      <c r="T1969" s="8">
        <f t="shared" si="123"/>
        <v>42583.541666666672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f t="shared" si="120"/>
        <v>100.49999999999999</v>
      </c>
      <c r="P1970">
        <f t="shared" si="121"/>
        <v>59.12</v>
      </c>
      <c r="Q1970" t="s">
        <v>8317</v>
      </c>
      <c r="R1970" t="s">
        <v>8318</v>
      </c>
      <c r="S1970" s="8">
        <f t="shared" si="122"/>
        <v>42236.373252314814</v>
      </c>
      <c r="T1970" s="8">
        <f t="shared" si="123"/>
        <v>42282.416666666672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f t="shared" si="120"/>
        <v>130.55555555555557</v>
      </c>
      <c r="P1971">
        <f t="shared" si="121"/>
        <v>97.92</v>
      </c>
      <c r="Q1971" t="s">
        <v>8317</v>
      </c>
      <c r="R1971" t="s">
        <v>8318</v>
      </c>
      <c r="S1971" s="8">
        <f t="shared" si="122"/>
        <v>41974.493148148147</v>
      </c>
      <c r="T1971" s="8">
        <f t="shared" si="123"/>
        <v>42004.493148148147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f t="shared" si="120"/>
        <v>104.75000000000001</v>
      </c>
      <c r="P1972">
        <f t="shared" si="121"/>
        <v>55.13</v>
      </c>
      <c r="Q1972" t="s">
        <v>8317</v>
      </c>
      <c r="R1972" t="s">
        <v>8318</v>
      </c>
      <c r="S1972" s="8">
        <f t="shared" si="122"/>
        <v>41997.257905092592</v>
      </c>
      <c r="T1972" s="8">
        <f t="shared" si="123"/>
        <v>42027.257905092592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f t="shared" si="120"/>
        <v>108.80000000000001</v>
      </c>
      <c r="P1973">
        <f t="shared" si="121"/>
        <v>26.54</v>
      </c>
      <c r="Q1973" t="s">
        <v>8317</v>
      </c>
      <c r="R1973" t="s">
        <v>8318</v>
      </c>
      <c r="S1973" s="8">
        <f t="shared" si="122"/>
        <v>42135.560694444444</v>
      </c>
      <c r="T1973" s="8">
        <f t="shared" si="123"/>
        <v>42165.560694444444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f t="shared" si="120"/>
        <v>111.00000000000001</v>
      </c>
      <c r="P1974">
        <f t="shared" si="121"/>
        <v>58.42</v>
      </c>
      <c r="Q1974" t="s">
        <v>8317</v>
      </c>
      <c r="R1974" t="s">
        <v>8318</v>
      </c>
      <c r="S1974" s="8">
        <f t="shared" si="122"/>
        <v>41869.490671296298</v>
      </c>
      <c r="T1974" s="8">
        <f t="shared" si="123"/>
        <v>41899.490671296298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f t="shared" si="120"/>
        <v>100.47999999999999</v>
      </c>
      <c r="P1975">
        <f t="shared" si="121"/>
        <v>122.54</v>
      </c>
      <c r="Q1975" t="s">
        <v>8317</v>
      </c>
      <c r="R1975" t="s">
        <v>8318</v>
      </c>
      <c r="S1975" s="8">
        <f t="shared" si="122"/>
        <v>41982.438611111109</v>
      </c>
      <c r="T1975" s="8">
        <f t="shared" si="123"/>
        <v>42012.438611111109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f t="shared" si="120"/>
        <v>114.35</v>
      </c>
      <c r="P1976">
        <f t="shared" si="121"/>
        <v>87.96</v>
      </c>
      <c r="Q1976" t="s">
        <v>8317</v>
      </c>
      <c r="R1976" t="s">
        <v>8318</v>
      </c>
      <c r="S1976" s="8">
        <f t="shared" si="122"/>
        <v>41976.081979166665</v>
      </c>
      <c r="T1976" s="8">
        <f t="shared" si="123"/>
        <v>42004.041666666672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f t="shared" si="120"/>
        <v>122.06666666666666</v>
      </c>
      <c r="P1977">
        <f t="shared" si="121"/>
        <v>73.239999999999995</v>
      </c>
      <c r="Q1977" t="s">
        <v>8317</v>
      </c>
      <c r="R1977" t="s">
        <v>8318</v>
      </c>
      <c r="S1977" s="8">
        <f t="shared" si="122"/>
        <v>41912.608946759261</v>
      </c>
      <c r="T1977" s="8">
        <f t="shared" si="123"/>
        <v>41942.608946759261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f t="shared" si="120"/>
        <v>100</v>
      </c>
      <c r="P1978">
        <f t="shared" si="121"/>
        <v>55.56</v>
      </c>
      <c r="Q1978" t="s">
        <v>8317</v>
      </c>
      <c r="R1978" t="s">
        <v>8318</v>
      </c>
      <c r="S1978" s="8">
        <f t="shared" si="122"/>
        <v>42146.320393518516</v>
      </c>
      <c r="T1978" s="8">
        <f t="shared" si="123"/>
        <v>42176.320393518516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f t="shared" si="120"/>
        <v>102.8</v>
      </c>
      <c r="P1979">
        <f t="shared" si="121"/>
        <v>39.54</v>
      </c>
      <c r="Q1979" t="s">
        <v>8317</v>
      </c>
      <c r="R1979" t="s">
        <v>8318</v>
      </c>
      <c r="S1979" s="8">
        <f t="shared" si="122"/>
        <v>41921.125532407408</v>
      </c>
      <c r="T1979" s="8">
        <f t="shared" si="123"/>
        <v>41951.167199074072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f t="shared" si="120"/>
        <v>106.12068965517241</v>
      </c>
      <c r="P1980">
        <f t="shared" si="121"/>
        <v>136.78</v>
      </c>
      <c r="Q1980" t="s">
        <v>8317</v>
      </c>
      <c r="R1980" t="s">
        <v>8318</v>
      </c>
      <c r="S1980" s="8">
        <f t="shared" si="122"/>
        <v>41926.692685185189</v>
      </c>
      <c r="T1980" s="8">
        <f t="shared" si="123"/>
        <v>41956.734351851846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f t="shared" si="120"/>
        <v>101.33000000000001</v>
      </c>
      <c r="P1981">
        <f t="shared" si="121"/>
        <v>99.34</v>
      </c>
      <c r="Q1981" t="s">
        <v>8317</v>
      </c>
      <c r="R1981" t="s">
        <v>8318</v>
      </c>
      <c r="S1981" s="8">
        <f t="shared" si="122"/>
        <v>42561.533877314811</v>
      </c>
      <c r="T1981" s="8">
        <f t="shared" si="123"/>
        <v>42592.915972222225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f t="shared" si="120"/>
        <v>100</v>
      </c>
      <c r="P1982">
        <f t="shared" si="121"/>
        <v>20</v>
      </c>
      <c r="Q1982" t="s">
        <v>8317</v>
      </c>
      <c r="R1982" t="s">
        <v>8318</v>
      </c>
      <c r="S1982" s="8">
        <f t="shared" si="122"/>
        <v>42649.29923611111</v>
      </c>
      <c r="T1982" s="8">
        <f t="shared" si="123"/>
        <v>42709.340902777782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f t="shared" si="120"/>
        <v>130</v>
      </c>
      <c r="P1983">
        <f t="shared" si="121"/>
        <v>28.89</v>
      </c>
      <c r="Q1983" t="s">
        <v>8317</v>
      </c>
      <c r="R1983" t="s">
        <v>8318</v>
      </c>
      <c r="S1983" s="8">
        <f t="shared" si="122"/>
        <v>42093.536840277782</v>
      </c>
      <c r="T1983" s="8">
        <f t="shared" si="123"/>
        <v>42120.01944444445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f t="shared" si="120"/>
        <v>100.01333333333334</v>
      </c>
      <c r="P1984">
        <f t="shared" si="121"/>
        <v>40.549999999999997</v>
      </c>
      <c r="Q1984" t="s">
        <v>8317</v>
      </c>
      <c r="R1984" t="s">
        <v>8318</v>
      </c>
      <c r="S1984" s="8">
        <f t="shared" si="122"/>
        <v>42460.483530092592</v>
      </c>
      <c r="T1984" s="8">
        <f t="shared" si="123"/>
        <v>42490.483530092592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f t="shared" si="120"/>
        <v>100</v>
      </c>
      <c r="P1985">
        <f t="shared" si="121"/>
        <v>35.71</v>
      </c>
      <c r="Q1985" t="s">
        <v>8317</v>
      </c>
      <c r="R1985" t="s">
        <v>8318</v>
      </c>
      <c r="S1985" s="8">
        <f t="shared" si="122"/>
        <v>42430.512222222227</v>
      </c>
      <c r="T1985" s="8">
        <f t="shared" si="123"/>
        <v>42460.470555555556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f t="shared" ref="O1986:O2049" si="124">E1986/D1986*100</f>
        <v>113.88888888888889</v>
      </c>
      <c r="P1986">
        <f t="shared" ref="P1986:P2049" si="125">ROUND(E1986/L1986,2)</f>
        <v>37.96</v>
      </c>
      <c r="Q1986" t="s">
        <v>8317</v>
      </c>
      <c r="R1986" t="s">
        <v>8318</v>
      </c>
      <c r="S1986" s="8">
        <f t="shared" ref="S1986:S2049" si="126">(J1986/86400)+25569+(-6/24)</f>
        <v>42025.926180555558</v>
      </c>
      <c r="T1986" s="8">
        <f t="shared" ref="T1986:T2049" si="127">(I1986/86400)+25569+(-6/24)</f>
        <v>42063.957638888889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f t="shared" si="124"/>
        <v>100</v>
      </c>
      <c r="P1987">
        <f t="shared" si="125"/>
        <v>33.33</v>
      </c>
      <c r="Q1987" t="s">
        <v>8317</v>
      </c>
      <c r="R1987" t="s">
        <v>8318</v>
      </c>
      <c r="S1987" s="8">
        <f t="shared" si="126"/>
        <v>41836.221180555556</v>
      </c>
      <c r="T1987" s="8">
        <f t="shared" si="127"/>
        <v>41850.221180555556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f t="shared" si="124"/>
        <v>287</v>
      </c>
      <c r="P1988">
        <f t="shared" si="125"/>
        <v>58.57</v>
      </c>
      <c r="Q1988" t="s">
        <v>8317</v>
      </c>
      <c r="R1988" t="s">
        <v>8318</v>
      </c>
      <c r="S1988" s="8">
        <f t="shared" si="126"/>
        <v>42450.845856481479</v>
      </c>
      <c r="T1988" s="8">
        <f t="shared" si="127"/>
        <v>42464.845856481479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f t="shared" si="124"/>
        <v>108.5</v>
      </c>
      <c r="P1989">
        <f t="shared" si="125"/>
        <v>135.63</v>
      </c>
      <c r="Q1989" t="s">
        <v>8317</v>
      </c>
      <c r="R1989" t="s">
        <v>8318</v>
      </c>
      <c r="S1989" s="8">
        <f t="shared" si="126"/>
        <v>42418.175983796296</v>
      </c>
      <c r="T1989" s="8">
        <f t="shared" si="127"/>
        <v>42478.134317129632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f t="shared" si="124"/>
        <v>115.5</v>
      </c>
      <c r="P1990">
        <f t="shared" si="125"/>
        <v>30.94</v>
      </c>
      <c r="Q1990" t="s">
        <v>8317</v>
      </c>
      <c r="R1990" t="s">
        <v>8318</v>
      </c>
      <c r="S1990" s="8">
        <f t="shared" si="126"/>
        <v>42168.066481481481</v>
      </c>
      <c r="T1990" s="8">
        <f t="shared" si="127"/>
        <v>42198.066481481481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f t="shared" si="124"/>
        <v>119.11764705882352</v>
      </c>
      <c r="P1991">
        <f t="shared" si="125"/>
        <v>176.09</v>
      </c>
      <c r="Q1991" t="s">
        <v>8317</v>
      </c>
      <c r="R1991" t="s">
        <v>8318</v>
      </c>
      <c r="S1991" s="8">
        <f t="shared" si="126"/>
        <v>41964.466319444444</v>
      </c>
      <c r="T1991" s="8">
        <f t="shared" si="127"/>
        <v>41994.466319444444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f t="shared" si="124"/>
        <v>109.42666666666668</v>
      </c>
      <c r="P1992">
        <f t="shared" si="125"/>
        <v>151.97999999999999</v>
      </c>
      <c r="Q1992" t="s">
        <v>8317</v>
      </c>
      <c r="R1992" t="s">
        <v>8318</v>
      </c>
      <c r="S1992" s="8">
        <f t="shared" si="126"/>
        <v>42576.447569444441</v>
      </c>
      <c r="T1992" s="8">
        <f t="shared" si="127"/>
        <v>42636.447569444441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f t="shared" si="124"/>
        <v>126.6</v>
      </c>
      <c r="P1993">
        <f t="shared" si="125"/>
        <v>22.61</v>
      </c>
      <c r="Q1993" t="s">
        <v>8317</v>
      </c>
      <c r="R1993" t="s">
        <v>8318</v>
      </c>
      <c r="S1993" s="8">
        <f t="shared" si="126"/>
        <v>42503.289976851855</v>
      </c>
      <c r="T1993" s="8">
        <f t="shared" si="127"/>
        <v>42548.541666666672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f t="shared" si="124"/>
        <v>100.49999999999999</v>
      </c>
      <c r="P1994">
        <f t="shared" si="125"/>
        <v>18.27</v>
      </c>
      <c r="Q1994" t="s">
        <v>8317</v>
      </c>
      <c r="R1994" t="s">
        <v>8318</v>
      </c>
      <c r="S1994" s="8">
        <f t="shared" si="126"/>
        <v>42101.578819444447</v>
      </c>
      <c r="T1994" s="8">
        <f t="shared" si="127"/>
        <v>42123.708333333328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f t="shared" si="124"/>
        <v>127.49999999999999</v>
      </c>
      <c r="P1995">
        <f t="shared" si="125"/>
        <v>82.26</v>
      </c>
      <c r="Q1995" t="s">
        <v>8317</v>
      </c>
      <c r="R1995" t="s">
        <v>8318</v>
      </c>
      <c r="S1995" s="8">
        <f t="shared" si="126"/>
        <v>42125.397534722222</v>
      </c>
      <c r="T1995" s="8">
        <f t="shared" si="127"/>
        <v>42150.397534722222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f t="shared" si="124"/>
        <v>100.05999999999999</v>
      </c>
      <c r="P1996">
        <f t="shared" si="125"/>
        <v>68.53</v>
      </c>
      <c r="Q1996" t="s">
        <v>8317</v>
      </c>
      <c r="R1996" t="s">
        <v>8318</v>
      </c>
      <c r="S1996" s="8">
        <f t="shared" si="126"/>
        <v>41902.083726851852</v>
      </c>
      <c r="T1996" s="8">
        <f t="shared" si="127"/>
        <v>41932.083726851852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f t="shared" si="124"/>
        <v>175</v>
      </c>
      <c r="P1997">
        <f t="shared" si="125"/>
        <v>68.06</v>
      </c>
      <c r="Q1997" t="s">
        <v>8317</v>
      </c>
      <c r="R1997" t="s">
        <v>8318</v>
      </c>
      <c r="S1997" s="8">
        <f t="shared" si="126"/>
        <v>42003.698425925926</v>
      </c>
      <c r="T1997" s="8">
        <f t="shared" si="127"/>
        <v>42027.957638888889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f t="shared" si="124"/>
        <v>127.25</v>
      </c>
      <c r="P1998">
        <f t="shared" si="125"/>
        <v>72.709999999999994</v>
      </c>
      <c r="Q1998" t="s">
        <v>8317</v>
      </c>
      <c r="R1998" t="s">
        <v>8318</v>
      </c>
      <c r="S1998" s="8">
        <f t="shared" si="126"/>
        <v>41988.579942129625</v>
      </c>
      <c r="T1998" s="8">
        <f t="shared" si="127"/>
        <v>42045.957638888889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f t="shared" si="124"/>
        <v>110.63333333333334</v>
      </c>
      <c r="P1999">
        <f t="shared" si="125"/>
        <v>77.19</v>
      </c>
      <c r="Q1999" t="s">
        <v>8317</v>
      </c>
      <c r="R1999" t="s">
        <v>8318</v>
      </c>
      <c r="S1999" s="8">
        <f t="shared" si="126"/>
        <v>41974.648599537039</v>
      </c>
      <c r="T1999" s="8">
        <f t="shared" si="127"/>
        <v>42009.601388888885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f t="shared" si="124"/>
        <v>125.93749999999999</v>
      </c>
      <c r="P2000">
        <f t="shared" si="125"/>
        <v>55.97</v>
      </c>
      <c r="Q2000" t="s">
        <v>8317</v>
      </c>
      <c r="R2000" t="s">
        <v>8318</v>
      </c>
      <c r="S2000" s="8">
        <f t="shared" si="126"/>
        <v>42591.816921296297</v>
      </c>
      <c r="T2000" s="8">
        <f t="shared" si="127"/>
        <v>42616.816921296297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f t="shared" si="124"/>
        <v>118.5</v>
      </c>
      <c r="P2001">
        <f t="shared" si="125"/>
        <v>49.69</v>
      </c>
      <c r="Q2001" t="s">
        <v>8317</v>
      </c>
      <c r="R2001" t="s">
        <v>8318</v>
      </c>
      <c r="S2001" s="8">
        <f t="shared" si="126"/>
        <v>42049.758368055554</v>
      </c>
      <c r="T2001" s="8">
        <f t="shared" si="127"/>
        <v>42076.040972222225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f t="shared" si="124"/>
        <v>107.72727272727273</v>
      </c>
      <c r="P2002">
        <f t="shared" si="125"/>
        <v>79</v>
      </c>
      <c r="Q2002" t="s">
        <v>8317</v>
      </c>
      <c r="R2002" t="s">
        <v>8318</v>
      </c>
      <c r="S2002" s="8">
        <f t="shared" si="126"/>
        <v>41856.465069444443</v>
      </c>
      <c r="T2002" s="8">
        <f t="shared" si="127"/>
        <v>41877.465069444443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f t="shared" si="124"/>
        <v>102.60000000000001</v>
      </c>
      <c r="P2003">
        <f t="shared" si="125"/>
        <v>77.73</v>
      </c>
      <c r="Q2003" t="s">
        <v>8317</v>
      </c>
      <c r="R2003" t="s">
        <v>8318</v>
      </c>
      <c r="S2003" s="8">
        <f t="shared" si="126"/>
        <v>42417.335532407407</v>
      </c>
      <c r="T2003" s="8">
        <f t="shared" si="127"/>
        <v>42431.999305555553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f t="shared" si="124"/>
        <v>110.1</v>
      </c>
      <c r="P2004">
        <f t="shared" si="125"/>
        <v>40.78</v>
      </c>
      <c r="Q2004" t="s">
        <v>8317</v>
      </c>
      <c r="R2004" t="s">
        <v>8318</v>
      </c>
      <c r="S2004" s="8">
        <f t="shared" si="126"/>
        <v>41866.54886574074</v>
      </c>
      <c r="T2004" s="8">
        <f t="shared" si="127"/>
        <v>41884.957638888889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f t="shared" si="124"/>
        <v>202</v>
      </c>
      <c r="P2005">
        <f t="shared" si="125"/>
        <v>59.41</v>
      </c>
      <c r="Q2005" t="s">
        <v>8317</v>
      </c>
      <c r="R2005" t="s">
        <v>8318</v>
      </c>
      <c r="S2005" s="8">
        <f t="shared" si="126"/>
        <v>42220.54487268519</v>
      </c>
      <c r="T2005" s="8">
        <f t="shared" si="127"/>
        <v>42245.75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f t="shared" si="124"/>
        <v>130</v>
      </c>
      <c r="P2006">
        <f t="shared" si="125"/>
        <v>3.25</v>
      </c>
      <c r="Q2006" t="s">
        <v>8317</v>
      </c>
      <c r="R2006" t="s">
        <v>8318</v>
      </c>
      <c r="S2006" s="8">
        <f t="shared" si="126"/>
        <v>42628.599120370374</v>
      </c>
      <c r="T2006" s="8">
        <f t="shared" si="127"/>
        <v>42656.599120370374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f t="shared" si="124"/>
        <v>104.35000000000001</v>
      </c>
      <c r="P2007">
        <f t="shared" si="125"/>
        <v>39.380000000000003</v>
      </c>
      <c r="Q2007" t="s">
        <v>8317</v>
      </c>
      <c r="R2007" t="s">
        <v>8318</v>
      </c>
      <c r="S2007" s="8">
        <f t="shared" si="126"/>
        <v>41990.74863425926</v>
      </c>
      <c r="T2007" s="8">
        <f t="shared" si="127"/>
        <v>42020.74863425926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f t="shared" si="124"/>
        <v>100.05</v>
      </c>
      <c r="P2008">
        <f t="shared" si="125"/>
        <v>81.67</v>
      </c>
      <c r="Q2008" t="s">
        <v>8317</v>
      </c>
      <c r="R2008" t="s">
        <v>8318</v>
      </c>
      <c r="S2008" s="8">
        <f t="shared" si="126"/>
        <v>42447.644432870366</v>
      </c>
      <c r="T2008" s="8">
        <f t="shared" si="127"/>
        <v>42507.644432870366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f t="shared" si="124"/>
        <v>170.66666666666669</v>
      </c>
      <c r="P2009">
        <f t="shared" si="125"/>
        <v>44.91</v>
      </c>
      <c r="Q2009" t="s">
        <v>8317</v>
      </c>
      <c r="R2009" t="s">
        <v>8318</v>
      </c>
      <c r="S2009" s="8">
        <f t="shared" si="126"/>
        <v>42283.614351851851</v>
      </c>
      <c r="T2009" s="8">
        <f t="shared" si="127"/>
        <v>42313.656018518523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f t="shared" si="124"/>
        <v>112.83333333333334</v>
      </c>
      <c r="P2010">
        <f t="shared" si="125"/>
        <v>49.06</v>
      </c>
      <c r="Q2010" t="s">
        <v>8317</v>
      </c>
      <c r="R2010" t="s">
        <v>8318</v>
      </c>
      <c r="S2010" s="8">
        <f t="shared" si="126"/>
        <v>42482.765694444446</v>
      </c>
      <c r="T2010" s="8">
        <f t="shared" si="127"/>
        <v>42489.040972222225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f t="shared" si="124"/>
        <v>184</v>
      </c>
      <c r="P2011">
        <f t="shared" si="125"/>
        <v>30.67</v>
      </c>
      <c r="Q2011" t="s">
        <v>8317</v>
      </c>
      <c r="R2011" t="s">
        <v>8318</v>
      </c>
      <c r="S2011" s="8">
        <f t="shared" si="126"/>
        <v>42383.543124999997</v>
      </c>
      <c r="T2011" s="8">
        <f t="shared" si="127"/>
        <v>42413.543124999997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f t="shared" si="124"/>
        <v>130.26666666666665</v>
      </c>
      <c r="P2012">
        <f t="shared" si="125"/>
        <v>61.06</v>
      </c>
      <c r="Q2012" t="s">
        <v>8317</v>
      </c>
      <c r="R2012" t="s">
        <v>8318</v>
      </c>
      <c r="S2012" s="8">
        <f t="shared" si="126"/>
        <v>42566.354826388888</v>
      </c>
      <c r="T2012" s="8">
        <f t="shared" si="127"/>
        <v>42596.354826388888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f t="shared" si="124"/>
        <v>105.45454545454544</v>
      </c>
      <c r="P2013">
        <f t="shared" si="125"/>
        <v>29</v>
      </c>
      <c r="Q2013" t="s">
        <v>8317</v>
      </c>
      <c r="R2013" t="s">
        <v>8318</v>
      </c>
      <c r="S2013" s="8">
        <f t="shared" si="126"/>
        <v>42338.713912037041</v>
      </c>
      <c r="T2013" s="8">
        <f t="shared" si="127"/>
        <v>42352.75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f t="shared" si="124"/>
        <v>100</v>
      </c>
      <c r="P2014">
        <f t="shared" si="125"/>
        <v>29.63</v>
      </c>
      <c r="Q2014" t="s">
        <v>8317</v>
      </c>
      <c r="R2014" t="s">
        <v>8318</v>
      </c>
      <c r="S2014" s="8">
        <f t="shared" si="126"/>
        <v>42506.459374999999</v>
      </c>
      <c r="T2014" s="8">
        <f t="shared" si="127"/>
        <v>42538.333333333328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f t="shared" si="124"/>
        <v>153.31632653061226</v>
      </c>
      <c r="P2015">
        <f t="shared" si="125"/>
        <v>143.1</v>
      </c>
      <c r="Q2015" t="s">
        <v>8317</v>
      </c>
      <c r="R2015" t="s">
        <v>8318</v>
      </c>
      <c r="S2015" s="8">
        <f t="shared" si="126"/>
        <v>42429.741724537038</v>
      </c>
      <c r="T2015" s="8">
        <f t="shared" si="127"/>
        <v>42459.700057870374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f t="shared" si="124"/>
        <v>162.30000000000001</v>
      </c>
      <c r="P2016">
        <f t="shared" si="125"/>
        <v>52.35</v>
      </c>
      <c r="Q2016" t="s">
        <v>8317</v>
      </c>
      <c r="R2016" t="s">
        <v>8318</v>
      </c>
      <c r="S2016" s="8">
        <f t="shared" si="126"/>
        <v>42203.182129629626</v>
      </c>
      <c r="T2016" s="8">
        <f t="shared" si="127"/>
        <v>42233.182129629626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f t="shared" si="124"/>
        <v>136</v>
      </c>
      <c r="P2017">
        <f t="shared" si="125"/>
        <v>66.67</v>
      </c>
      <c r="Q2017" t="s">
        <v>8317</v>
      </c>
      <c r="R2017" t="s">
        <v>8318</v>
      </c>
      <c r="S2017" s="8">
        <f t="shared" si="126"/>
        <v>42072.120381944449</v>
      </c>
      <c r="T2017" s="8">
        <f t="shared" si="127"/>
        <v>42102.120381944449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f t="shared" si="124"/>
        <v>144.4</v>
      </c>
      <c r="P2018">
        <f t="shared" si="125"/>
        <v>126.67</v>
      </c>
      <c r="Q2018" t="s">
        <v>8317</v>
      </c>
      <c r="R2018" t="s">
        <v>8318</v>
      </c>
      <c r="S2018" s="8">
        <f t="shared" si="126"/>
        <v>41789.476979166662</v>
      </c>
      <c r="T2018" s="8">
        <f t="shared" si="127"/>
        <v>41799.476979166662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f t="shared" si="124"/>
        <v>100</v>
      </c>
      <c r="P2019">
        <f t="shared" si="125"/>
        <v>62.5</v>
      </c>
      <c r="Q2019" t="s">
        <v>8317</v>
      </c>
      <c r="R2019" t="s">
        <v>8318</v>
      </c>
      <c r="S2019" s="8">
        <f t="shared" si="126"/>
        <v>41788.33997685185</v>
      </c>
      <c r="T2019" s="8">
        <f t="shared" si="127"/>
        <v>41818.33997685185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f t="shared" si="124"/>
        <v>100.8</v>
      </c>
      <c r="P2020">
        <f t="shared" si="125"/>
        <v>35.49</v>
      </c>
      <c r="Q2020" t="s">
        <v>8317</v>
      </c>
      <c r="R2020" t="s">
        <v>8318</v>
      </c>
      <c r="S2020" s="8">
        <f t="shared" si="126"/>
        <v>42143.791851851856</v>
      </c>
      <c r="T2020" s="8">
        <f t="shared" si="127"/>
        <v>42173.791851851856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f t="shared" si="124"/>
        <v>106.80000000000001</v>
      </c>
      <c r="P2021">
        <f t="shared" si="125"/>
        <v>37.08</v>
      </c>
      <c r="Q2021" t="s">
        <v>8317</v>
      </c>
      <c r="R2021" t="s">
        <v>8318</v>
      </c>
      <c r="S2021" s="8">
        <f t="shared" si="126"/>
        <v>42318.343703703707</v>
      </c>
      <c r="T2021" s="8">
        <f t="shared" si="127"/>
        <v>42348.343703703707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f t="shared" si="124"/>
        <v>124.8</v>
      </c>
      <c r="P2022">
        <f t="shared" si="125"/>
        <v>69.33</v>
      </c>
      <c r="Q2022" t="s">
        <v>8317</v>
      </c>
      <c r="R2022" t="s">
        <v>8318</v>
      </c>
      <c r="S2022" s="8">
        <f t="shared" si="126"/>
        <v>42052.699814814812</v>
      </c>
      <c r="T2022" s="8">
        <f t="shared" si="127"/>
        <v>42082.658148148148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f t="shared" si="124"/>
        <v>118.91891891891892</v>
      </c>
      <c r="P2023">
        <f t="shared" si="125"/>
        <v>17.25</v>
      </c>
      <c r="Q2023" t="s">
        <v>8317</v>
      </c>
      <c r="R2023" t="s">
        <v>8318</v>
      </c>
      <c r="S2023" s="8">
        <f t="shared" si="126"/>
        <v>42779.360289351855</v>
      </c>
      <c r="T2023" s="8">
        <f t="shared" si="127"/>
        <v>42793.75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f t="shared" si="124"/>
        <v>101</v>
      </c>
      <c r="P2024">
        <f t="shared" si="125"/>
        <v>36.07</v>
      </c>
      <c r="Q2024" t="s">
        <v>8317</v>
      </c>
      <c r="R2024" t="s">
        <v>8318</v>
      </c>
      <c r="S2024" s="8">
        <f t="shared" si="126"/>
        <v>42128.377893518518</v>
      </c>
      <c r="T2024" s="8">
        <f t="shared" si="127"/>
        <v>42158.377893518518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f t="shared" si="124"/>
        <v>112.99999999999999</v>
      </c>
      <c r="P2025">
        <f t="shared" si="125"/>
        <v>66.47</v>
      </c>
      <c r="Q2025" t="s">
        <v>8317</v>
      </c>
      <c r="R2025" t="s">
        <v>8318</v>
      </c>
      <c r="S2025" s="8">
        <f t="shared" si="126"/>
        <v>42660.882245370369</v>
      </c>
      <c r="T2025" s="8">
        <f t="shared" si="127"/>
        <v>42693.666666666672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f t="shared" si="124"/>
        <v>105.19047619047619</v>
      </c>
      <c r="P2026">
        <f t="shared" si="125"/>
        <v>56.07</v>
      </c>
      <c r="Q2026" t="s">
        <v>8317</v>
      </c>
      <c r="R2026" t="s">
        <v>8318</v>
      </c>
      <c r="S2026" s="8">
        <f t="shared" si="126"/>
        <v>42037.688206018516</v>
      </c>
      <c r="T2026" s="8">
        <f t="shared" si="127"/>
        <v>42067.916666666672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f t="shared" si="124"/>
        <v>109.73333333333332</v>
      </c>
      <c r="P2027">
        <f t="shared" si="125"/>
        <v>47.03</v>
      </c>
      <c r="Q2027" t="s">
        <v>8317</v>
      </c>
      <c r="R2027" t="s">
        <v>8318</v>
      </c>
      <c r="S2027" s="8">
        <f t="shared" si="126"/>
        <v>42619.685694444444</v>
      </c>
      <c r="T2027" s="8">
        <f t="shared" si="127"/>
        <v>42643.625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f t="shared" si="124"/>
        <v>100.099</v>
      </c>
      <c r="P2028">
        <f t="shared" si="125"/>
        <v>47.67</v>
      </c>
      <c r="Q2028" t="s">
        <v>8317</v>
      </c>
      <c r="R2028" t="s">
        <v>8318</v>
      </c>
      <c r="S2028" s="8">
        <f t="shared" si="126"/>
        <v>41876.971886574072</v>
      </c>
      <c r="T2028" s="8">
        <f t="shared" si="127"/>
        <v>41909.890972222223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f t="shared" si="124"/>
        <v>120</v>
      </c>
      <c r="P2029">
        <f t="shared" si="125"/>
        <v>88.24</v>
      </c>
      <c r="Q2029" t="s">
        <v>8317</v>
      </c>
      <c r="R2029" t="s">
        <v>8318</v>
      </c>
      <c r="S2029" s="8">
        <f t="shared" si="126"/>
        <v>41828.486921296295</v>
      </c>
      <c r="T2029" s="8">
        <f t="shared" si="127"/>
        <v>41846.041666666664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f t="shared" si="124"/>
        <v>104.93333333333332</v>
      </c>
      <c r="P2030">
        <f t="shared" si="125"/>
        <v>80.72</v>
      </c>
      <c r="Q2030" t="s">
        <v>8317</v>
      </c>
      <c r="R2030" t="s">
        <v>8318</v>
      </c>
      <c r="S2030" s="8">
        <f t="shared" si="126"/>
        <v>42545.524189814816</v>
      </c>
      <c r="T2030" s="8">
        <f t="shared" si="127"/>
        <v>42605.524189814816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f t="shared" si="124"/>
        <v>102.66666666666666</v>
      </c>
      <c r="P2031">
        <f t="shared" si="125"/>
        <v>39.49</v>
      </c>
      <c r="Q2031" t="s">
        <v>8317</v>
      </c>
      <c r="R2031" t="s">
        <v>8318</v>
      </c>
      <c r="S2031" s="8">
        <f t="shared" si="126"/>
        <v>42157.402511574073</v>
      </c>
      <c r="T2031" s="8">
        <f t="shared" si="127"/>
        <v>42187.402511574073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f t="shared" si="124"/>
        <v>101.82500000000002</v>
      </c>
      <c r="P2032">
        <f t="shared" si="125"/>
        <v>84.85</v>
      </c>
      <c r="Q2032" t="s">
        <v>8317</v>
      </c>
      <c r="R2032" t="s">
        <v>8318</v>
      </c>
      <c r="S2032" s="8">
        <f t="shared" si="126"/>
        <v>41846.417326388888</v>
      </c>
      <c r="T2032" s="8">
        <f t="shared" si="127"/>
        <v>41867.417326388888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f t="shared" si="124"/>
        <v>100</v>
      </c>
      <c r="P2033">
        <f t="shared" si="125"/>
        <v>68.97</v>
      </c>
      <c r="Q2033" t="s">
        <v>8317</v>
      </c>
      <c r="R2033" t="s">
        <v>8318</v>
      </c>
      <c r="S2033" s="8">
        <f t="shared" si="126"/>
        <v>42460.491747685184</v>
      </c>
      <c r="T2033" s="8">
        <f t="shared" si="127"/>
        <v>42510.915972222225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f t="shared" si="124"/>
        <v>100.38249999999999</v>
      </c>
      <c r="P2034">
        <f t="shared" si="125"/>
        <v>550.04</v>
      </c>
      <c r="Q2034" t="s">
        <v>8317</v>
      </c>
      <c r="R2034" t="s">
        <v>8318</v>
      </c>
      <c r="S2034" s="8">
        <f t="shared" si="126"/>
        <v>41887.042187500003</v>
      </c>
      <c r="T2034" s="8">
        <f t="shared" si="127"/>
        <v>41917.042187500003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f t="shared" si="124"/>
        <v>104</v>
      </c>
      <c r="P2035">
        <f t="shared" si="125"/>
        <v>97.5</v>
      </c>
      <c r="Q2035" t="s">
        <v>8317</v>
      </c>
      <c r="R2035" t="s">
        <v>8318</v>
      </c>
      <c r="S2035" s="8">
        <f t="shared" si="126"/>
        <v>41780.462893518517</v>
      </c>
      <c r="T2035" s="8">
        <f t="shared" si="127"/>
        <v>41806.462893518517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f t="shared" si="124"/>
        <v>100</v>
      </c>
      <c r="P2036">
        <f t="shared" si="125"/>
        <v>29.41</v>
      </c>
      <c r="Q2036" t="s">
        <v>8317</v>
      </c>
      <c r="R2036" t="s">
        <v>8318</v>
      </c>
      <c r="S2036" s="8">
        <f t="shared" si="126"/>
        <v>42381.228981481487</v>
      </c>
      <c r="T2036" s="8">
        <f t="shared" si="127"/>
        <v>42402.228981481487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f t="shared" si="124"/>
        <v>104</v>
      </c>
      <c r="P2037">
        <f t="shared" si="125"/>
        <v>57.78</v>
      </c>
      <c r="Q2037" t="s">
        <v>8317</v>
      </c>
      <c r="R2037" t="s">
        <v>8318</v>
      </c>
      <c r="S2037" s="8">
        <f t="shared" si="126"/>
        <v>41828.396319444444</v>
      </c>
      <c r="T2037" s="8">
        <f t="shared" si="127"/>
        <v>41861.415972222225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f t="shared" si="124"/>
        <v>250.66666666666669</v>
      </c>
      <c r="P2038">
        <f t="shared" si="125"/>
        <v>44.24</v>
      </c>
      <c r="Q2038" t="s">
        <v>8317</v>
      </c>
      <c r="R2038" t="s">
        <v>8318</v>
      </c>
      <c r="S2038" s="8">
        <f t="shared" si="126"/>
        <v>42596.394699074073</v>
      </c>
      <c r="T2038" s="8">
        <f t="shared" si="127"/>
        <v>42606.915972222225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f t="shared" si="124"/>
        <v>100.49999999999999</v>
      </c>
      <c r="P2039">
        <f t="shared" si="125"/>
        <v>60.91</v>
      </c>
      <c r="Q2039" t="s">
        <v>8317</v>
      </c>
      <c r="R2039" t="s">
        <v>8318</v>
      </c>
      <c r="S2039" s="8">
        <f t="shared" si="126"/>
        <v>42191.113506944443</v>
      </c>
      <c r="T2039" s="8">
        <f t="shared" si="127"/>
        <v>42221.113506944443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f t="shared" si="124"/>
        <v>174.4</v>
      </c>
      <c r="P2040">
        <f t="shared" si="125"/>
        <v>68.84</v>
      </c>
      <c r="Q2040" t="s">
        <v>8317</v>
      </c>
      <c r="R2040" t="s">
        <v>8318</v>
      </c>
      <c r="S2040" s="8">
        <f t="shared" si="126"/>
        <v>42440.166504629626</v>
      </c>
      <c r="T2040" s="8">
        <f t="shared" si="127"/>
        <v>42463.458333333328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f t="shared" si="124"/>
        <v>116.26</v>
      </c>
      <c r="P2041">
        <f t="shared" si="125"/>
        <v>73.58</v>
      </c>
      <c r="Q2041" t="s">
        <v>8317</v>
      </c>
      <c r="R2041" t="s">
        <v>8318</v>
      </c>
      <c r="S2041" s="8">
        <f t="shared" si="126"/>
        <v>42173.553217592591</v>
      </c>
      <c r="T2041" s="8">
        <f t="shared" si="127"/>
        <v>42203.040972222225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f t="shared" si="124"/>
        <v>105.82000000000001</v>
      </c>
      <c r="P2042">
        <f t="shared" si="125"/>
        <v>115.02</v>
      </c>
      <c r="Q2042" t="s">
        <v>8317</v>
      </c>
      <c r="R2042" t="s">
        <v>8318</v>
      </c>
      <c r="S2042" s="8">
        <f t="shared" si="126"/>
        <v>42737.660138888888</v>
      </c>
      <c r="T2042" s="8">
        <f t="shared" si="127"/>
        <v>42767.707638888889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f t="shared" si="124"/>
        <v>110.75</v>
      </c>
      <c r="P2043">
        <f t="shared" si="125"/>
        <v>110.75</v>
      </c>
      <c r="Q2043" t="s">
        <v>8317</v>
      </c>
      <c r="R2043" t="s">
        <v>8318</v>
      </c>
      <c r="S2043" s="8">
        <f t="shared" si="126"/>
        <v>42499.379849537036</v>
      </c>
      <c r="T2043" s="8">
        <f t="shared" si="127"/>
        <v>42522.654166666667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f t="shared" si="124"/>
        <v>100.66666666666666</v>
      </c>
      <c r="P2044">
        <f t="shared" si="125"/>
        <v>75.5</v>
      </c>
      <c r="Q2044" t="s">
        <v>8317</v>
      </c>
      <c r="R2044" t="s">
        <v>8318</v>
      </c>
      <c r="S2044" s="8">
        <f t="shared" si="126"/>
        <v>41775.608564814815</v>
      </c>
      <c r="T2044" s="8">
        <f t="shared" si="127"/>
        <v>41821.915972222225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f t="shared" si="124"/>
        <v>102.03333333333333</v>
      </c>
      <c r="P2045">
        <f t="shared" si="125"/>
        <v>235.46</v>
      </c>
      <c r="Q2045" t="s">
        <v>8317</v>
      </c>
      <c r="R2045" t="s">
        <v>8318</v>
      </c>
      <c r="S2045" s="8">
        <f t="shared" si="126"/>
        <v>42055.027199074073</v>
      </c>
      <c r="T2045" s="8">
        <f t="shared" si="127"/>
        <v>42082.360416666663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f t="shared" si="124"/>
        <v>100</v>
      </c>
      <c r="P2046">
        <f t="shared" si="125"/>
        <v>11.36</v>
      </c>
      <c r="Q2046" t="s">
        <v>8317</v>
      </c>
      <c r="R2046" t="s">
        <v>8318</v>
      </c>
      <c r="S2046" s="8">
        <f t="shared" si="126"/>
        <v>41971.631076388891</v>
      </c>
      <c r="T2046" s="8">
        <f t="shared" si="127"/>
        <v>41996.631076388891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f t="shared" si="124"/>
        <v>111.00000000000001</v>
      </c>
      <c r="P2047">
        <f t="shared" si="125"/>
        <v>92.5</v>
      </c>
      <c r="Q2047" t="s">
        <v>8317</v>
      </c>
      <c r="R2047" t="s">
        <v>8318</v>
      </c>
      <c r="S2047" s="8">
        <f t="shared" si="126"/>
        <v>42447.646666666667</v>
      </c>
      <c r="T2047" s="8">
        <f t="shared" si="127"/>
        <v>42469.916666666672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f t="shared" si="124"/>
        <v>101.42500000000001</v>
      </c>
      <c r="P2048">
        <f t="shared" si="125"/>
        <v>202.85</v>
      </c>
      <c r="Q2048" t="s">
        <v>8317</v>
      </c>
      <c r="R2048" t="s">
        <v>8318</v>
      </c>
      <c r="S2048" s="8">
        <f t="shared" si="126"/>
        <v>42063.970069444447</v>
      </c>
      <c r="T2048" s="8">
        <f t="shared" si="127"/>
        <v>42093.928402777776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f t="shared" si="124"/>
        <v>104</v>
      </c>
      <c r="P2049">
        <f t="shared" si="125"/>
        <v>26</v>
      </c>
      <c r="Q2049" t="s">
        <v>8317</v>
      </c>
      <c r="R2049" t="s">
        <v>8318</v>
      </c>
      <c r="S2049" s="8">
        <f t="shared" si="126"/>
        <v>42665.201736111107</v>
      </c>
      <c r="T2049" s="8">
        <f t="shared" si="127"/>
        <v>42725.243402777778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f t="shared" ref="O2050:O2113" si="128">E2050/D2050*100</f>
        <v>109.375</v>
      </c>
      <c r="P2050">
        <f t="shared" ref="P2050:P2113" si="129">ROUND(E2050/L2050,2)</f>
        <v>46.05</v>
      </c>
      <c r="Q2050" t="s">
        <v>8317</v>
      </c>
      <c r="R2050" t="s">
        <v>8318</v>
      </c>
      <c r="S2050" s="8">
        <f t="shared" ref="S2050:S2113" si="130">(J2050/86400)+25569+(-6/24)</f>
        <v>42522.998715277776</v>
      </c>
      <c r="T2050" s="8">
        <f t="shared" ref="T2050:T2113" si="131">(I2050/86400)+25569+(-6/24)</f>
        <v>42536.998715277776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f t="shared" si="128"/>
        <v>115.16129032258064</v>
      </c>
      <c r="P2051">
        <f t="shared" si="129"/>
        <v>51</v>
      </c>
      <c r="Q2051" t="s">
        <v>8317</v>
      </c>
      <c r="R2051" t="s">
        <v>8318</v>
      </c>
      <c r="S2051" s="8">
        <f t="shared" si="130"/>
        <v>42294.558124999996</v>
      </c>
      <c r="T2051" s="8">
        <f t="shared" si="131"/>
        <v>42305.579166666663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f t="shared" si="128"/>
        <v>100</v>
      </c>
      <c r="P2052">
        <f t="shared" si="129"/>
        <v>31.58</v>
      </c>
      <c r="Q2052" t="s">
        <v>8317</v>
      </c>
      <c r="R2052" t="s">
        <v>8318</v>
      </c>
      <c r="S2052" s="8">
        <f t="shared" si="130"/>
        <v>41822.65488425926</v>
      </c>
      <c r="T2052" s="8">
        <f t="shared" si="131"/>
        <v>41844.041666666664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f t="shared" si="128"/>
        <v>103.17033333333335</v>
      </c>
      <c r="P2053">
        <f t="shared" si="129"/>
        <v>53.36</v>
      </c>
      <c r="Q2053" t="s">
        <v>8317</v>
      </c>
      <c r="R2053" t="s">
        <v>8318</v>
      </c>
      <c r="S2053" s="8">
        <f t="shared" si="130"/>
        <v>42173.720127314809</v>
      </c>
      <c r="T2053" s="8">
        <f t="shared" si="131"/>
        <v>42203.720127314809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f t="shared" si="128"/>
        <v>103.49999999999999</v>
      </c>
      <c r="P2054">
        <f t="shared" si="129"/>
        <v>36.96</v>
      </c>
      <c r="Q2054" t="s">
        <v>8317</v>
      </c>
      <c r="R2054" t="s">
        <v>8318</v>
      </c>
      <c r="S2054" s="8">
        <f t="shared" si="130"/>
        <v>42185.306157407409</v>
      </c>
      <c r="T2054" s="8">
        <f t="shared" si="131"/>
        <v>42208.522916666669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f t="shared" si="128"/>
        <v>138.19999999999999</v>
      </c>
      <c r="P2055">
        <f t="shared" si="129"/>
        <v>81.290000000000006</v>
      </c>
      <c r="Q2055" t="s">
        <v>8317</v>
      </c>
      <c r="R2055" t="s">
        <v>8318</v>
      </c>
      <c r="S2055" s="8">
        <f t="shared" si="130"/>
        <v>42136.425196759257</v>
      </c>
      <c r="T2055" s="8">
        <f t="shared" si="131"/>
        <v>42166.425196759257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f t="shared" si="128"/>
        <v>109.54545454545455</v>
      </c>
      <c r="P2056">
        <f t="shared" si="129"/>
        <v>20.079999999999998</v>
      </c>
      <c r="Q2056" t="s">
        <v>8317</v>
      </c>
      <c r="R2056" t="s">
        <v>8318</v>
      </c>
      <c r="S2056" s="8">
        <f t="shared" si="130"/>
        <v>42142.264016203699</v>
      </c>
      <c r="T2056" s="8">
        <f t="shared" si="131"/>
        <v>42155.708333333328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f t="shared" si="128"/>
        <v>100.85714285714286</v>
      </c>
      <c r="P2057">
        <f t="shared" si="129"/>
        <v>88.25</v>
      </c>
      <c r="Q2057" t="s">
        <v>8317</v>
      </c>
      <c r="R2057" t="s">
        <v>8318</v>
      </c>
      <c r="S2057" s="8">
        <f t="shared" si="130"/>
        <v>41820.37809027778</v>
      </c>
      <c r="T2057" s="8">
        <f t="shared" si="131"/>
        <v>41840.915972222225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f t="shared" si="128"/>
        <v>101.53333333333335</v>
      </c>
      <c r="P2058">
        <f t="shared" si="129"/>
        <v>53.44</v>
      </c>
      <c r="Q2058" t="s">
        <v>8317</v>
      </c>
      <c r="R2058" t="s">
        <v>8318</v>
      </c>
      <c r="S2058" s="8">
        <f t="shared" si="130"/>
        <v>41878.696574074071</v>
      </c>
      <c r="T2058" s="8">
        <f t="shared" si="131"/>
        <v>41908.696574074071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f t="shared" si="128"/>
        <v>113.625</v>
      </c>
      <c r="P2059">
        <f t="shared" si="129"/>
        <v>39.869999999999997</v>
      </c>
      <c r="Q2059" t="s">
        <v>8317</v>
      </c>
      <c r="R2059" t="s">
        <v>8318</v>
      </c>
      <c r="S2059" s="8">
        <f t="shared" si="130"/>
        <v>41914.045104166667</v>
      </c>
      <c r="T2059" s="8">
        <f t="shared" si="131"/>
        <v>41948.286111111112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f t="shared" si="128"/>
        <v>100</v>
      </c>
      <c r="P2060">
        <f t="shared" si="129"/>
        <v>145.16</v>
      </c>
      <c r="Q2060" t="s">
        <v>8317</v>
      </c>
      <c r="R2060" t="s">
        <v>8318</v>
      </c>
      <c r="S2060" s="8">
        <f t="shared" si="130"/>
        <v>42556.623020833329</v>
      </c>
      <c r="T2060" s="8">
        <f t="shared" si="131"/>
        <v>42616.623020833329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f t="shared" si="128"/>
        <v>140</v>
      </c>
      <c r="P2061">
        <f t="shared" si="129"/>
        <v>23.33</v>
      </c>
      <c r="Q2061" t="s">
        <v>8317</v>
      </c>
      <c r="R2061" t="s">
        <v>8318</v>
      </c>
      <c r="S2061" s="8">
        <f t="shared" si="130"/>
        <v>42493.347013888888</v>
      </c>
      <c r="T2061" s="8">
        <f t="shared" si="131"/>
        <v>42505.708333333328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f t="shared" si="128"/>
        <v>128.75</v>
      </c>
      <c r="P2062">
        <f t="shared" si="129"/>
        <v>64.38</v>
      </c>
      <c r="Q2062" t="s">
        <v>8317</v>
      </c>
      <c r="R2062" t="s">
        <v>8318</v>
      </c>
      <c r="S2062" s="8">
        <f t="shared" si="130"/>
        <v>41876.565787037034</v>
      </c>
      <c r="T2062" s="8">
        <f t="shared" si="131"/>
        <v>41894.565787037034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f t="shared" si="128"/>
        <v>102.90416666666667</v>
      </c>
      <c r="P2063">
        <f t="shared" si="129"/>
        <v>62.05</v>
      </c>
      <c r="Q2063" t="s">
        <v>8317</v>
      </c>
      <c r="R2063" t="s">
        <v>8318</v>
      </c>
      <c r="S2063" s="8">
        <f t="shared" si="130"/>
        <v>41802.324282407411</v>
      </c>
      <c r="T2063" s="8">
        <f t="shared" si="131"/>
        <v>41822.915972222225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f t="shared" si="128"/>
        <v>102.49999999999999</v>
      </c>
      <c r="P2064">
        <f t="shared" si="129"/>
        <v>66.13</v>
      </c>
      <c r="Q2064" t="s">
        <v>8317</v>
      </c>
      <c r="R2064" t="s">
        <v>8318</v>
      </c>
      <c r="S2064" s="8">
        <f t="shared" si="130"/>
        <v>42120.281226851846</v>
      </c>
      <c r="T2064" s="8">
        <f t="shared" si="131"/>
        <v>42155.281226851846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f t="shared" si="128"/>
        <v>110.1</v>
      </c>
      <c r="P2065">
        <f t="shared" si="129"/>
        <v>73.400000000000006</v>
      </c>
      <c r="Q2065" t="s">
        <v>8317</v>
      </c>
      <c r="R2065" t="s">
        <v>8318</v>
      </c>
      <c r="S2065" s="8">
        <f t="shared" si="130"/>
        <v>41786.511354166665</v>
      </c>
      <c r="T2065" s="8">
        <f t="shared" si="131"/>
        <v>41820.957638888889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f t="shared" si="128"/>
        <v>112.76666666666667</v>
      </c>
      <c r="P2066">
        <f t="shared" si="129"/>
        <v>99.5</v>
      </c>
      <c r="Q2066" t="s">
        <v>8317</v>
      </c>
      <c r="R2066" t="s">
        <v>8318</v>
      </c>
      <c r="S2066" s="8">
        <f t="shared" si="130"/>
        <v>42627.204097222224</v>
      </c>
      <c r="T2066" s="8">
        <f t="shared" si="131"/>
        <v>42648.204097222224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f t="shared" si="128"/>
        <v>111.9</v>
      </c>
      <c r="P2067">
        <f t="shared" si="129"/>
        <v>62.17</v>
      </c>
      <c r="Q2067" t="s">
        <v>8317</v>
      </c>
      <c r="R2067" t="s">
        <v>8318</v>
      </c>
      <c r="S2067" s="8">
        <f t="shared" si="130"/>
        <v>42374.401504629626</v>
      </c>
      <c r="T2067" s="8">
        <f t="shared" si="131"/>
        <v>42384.401504629626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f t="shared" si="128"/>
        <v>139.19999999999999</v>
      </c>
      <c r="P2068">
        <f t="shared" si="129"/>
        <v>62.33</v>
      </c>
      <c r="Q2068" t="s">
        <v>8317</v>
      </c>
      <c r="R2068" t="s">
        <v>8318</v>
      </c>
      <c r="S2068" s="8">
        <f t="shared" si="130"/>
        <v>41772.435393518521</v>
      </c>
      <c r="T2068" s="8">
        <f t="shared" si="131"/>
        <v>41806.040972222225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f t="shared" si="128"/>
        <v>110.85714285714286</v>
      </c>
      <c r="P2069">
        <f t="shared" si="129"/>
        <v>58.79</v>
      </c>
      <c r="Q2069" t="s">
        <v>8317</v>
      </c>
      <c r="R2069" t="s">
        <v>8318</v>
      </c>
      <c r="S2069" s="8">
        <f t="shared" si="130"/>
        <v>42632.866851851853</v>
      </c>
      <c r="T2069" s="8">
        <f t="shared" si="131"/>
        <v>42662.866851851853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f t="shared" si="128"/>
        <v>139.06666666666666</v>
      </c>
      <c r="P2070">
        <f t="shared" si="129"/>
        <v>45.35</v>
      </c>
      <c r="Q2070" t="s">
        <v>8317</v>
      </c>
      <c r="R2070" t="s">
        <v>8318</v>
      </c>
      <c r="S2070" s="8">
        <f t="shared" si="130"/>
        <v>42218.930393518516</v>
      </c>
      <c r="T2070" s="8">
        <f t="shared" si="131"/>
        <v>42248.930393518516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f t="shared" si="128"/>
        <v>105.69999999999999</v>
      </c>
      <c r="P2071">
        <f t="shared" si="129"/>
        <v>41.94</v>
      </c>
      <c r="Q2071" t="s">
        <v>8317</v>
      </c>
      <c r="R2071" t="s">
        <v>8318</v>
      </c>
      <c r="S2071" s="8">
        <f t="shared" si="130"/>
        <v>41753.343275462961</v>
      </c>
      <c r="T2071" s="8">
        <f t="shared" si="131"/>
        <v>41778.625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f t="shared" si="128"/>
        <v>101.42857142857142</v>
      </c>
      <c r="P2072">
        <f t="shared" si="129"/>
        <v>59.17</v>
      </c>
      <c r="Q2072" t="s">
        <v>8317</v>
      </c>
      <c r="R2072" t="s">
        <v>8318</v>
      </c>
      <c r="S2072" s="8">
        <f t="shared" si="130"/>
        <v>42230.412731481483</v>
      </c>
      <c r="T2072" s="8">
        <f t="shared" si="131"/>
        <v>42244.915972222225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f t="shared" si="128"/>
        <v>100.245</v>
      </c>
      <c r="P2073">
        <f t="shared" si="129"/>
        <v>200.49</v>
      </c>
      <c r="Q2073" t="s">
        <v>8317</v>
      </c>
      <c r="R2073" t="s">
        <v>8318</v>
      </c>
      <c r="S2073" s="8">
        <f t="shared" si="130"/>
        <v>41786.968229166669</v>
      </c>
      <c r="T2073" s="8">
        <f t="shared" si="131"/>
        <v>41816.968229166669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f t="shared" si="128"/>
        <v>109.16666666666666</v>
      </c>
      <c r="P2074">
        <f t="shared" si="129"/>
        <v>83.97</v>
      </c>
      <c r="Q2074" t="s">
        <v>8317</v>
      </c>
      <c r="R2074" t="s">
        <v>8318</v>
      </c>
      <c r="S2074" s="8">
        <f t="shared" si="130"/>
        <v>41829.537083333329</v>
      </c>
      <c r="T2074" s="8">
        <f t="shared" si="131"/>
        <v>41859.537083333329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f t="shared" si="128"/>
        <v>118.33333333333333</v>
      </c>
      <c r="P2075">
        <f t="shared" si="129"/>
        <v>57.26</v>
      </c>
      <c r="Q2075" t="s">
        <v>8317</v>
      </c>
      <c r="R2075" t="s">
        <v>8318</v>
      </c>
      <c r="S2075" s="8">
        <f t="shared" si="130"/>
        <v>42147.576840277776</v>
      </c>
      <c r="T2075" s="8">
        <f t="shared" si="131"/>
        <v>42176.684027777781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f t="shared" si="128"/>
        <v>120</v>
      </c>
      <c r="P2076">
        <f t="shared" si="129"/>
        <v>58.06</v>
      </c>
      <c r="Q2076" t="s">
        <v>8317</v>
      </c>
      <c r="R2076" t="s">
        <v>8318</v>
      </c>
      <c r="S2076" s="8">
        <f t="shared" si="130"/>
        <v>41940.348182870366</v>
      </c>
      <c r="T2076" s="8">
        <f t="shared" si="131"/>
        <v>41970.389849537038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f t="shared" si="128"/>
        <v>127.96000000000001</v>
      </c>
      <c r="P2077">
        <f t="shared" si="129"/>
        <v>186.8</v>
      </c>
      <c r="Q2077" t="s">
        <v>8317</v>
      </c>
      <c r="R2077" t="s">
        <v>8318</v>
      </c>
      <c r="S2077" s="8">
        <f t="shared" si="130"/>
        <v>42020.450567129628</v>
      </c>
      <c r="T2077" s="8">
        <f t="shared" si="131"/>
        <v>42064.957638888889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f t="shared" si="128"/>
        <v>126</v>
      </c>
      <c r="P2078">
        <f t="shared" si="129"/>
        <v>74.12</v>
      </c>
      <c r="Q2078" t="s">
        <v>8317</v>
      </c>
      <c r="R2078" t="s">
        <v>8318</v>
      </c>
      <c r="S2078" s="8">
        <f t="shared" si="130"/>
        <v>41891.71503472222</v>
      </c>
      <c r="T2078" s="8">
        <f t="shared" si="131"/>
        <v>41900.75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f t="shared" si="128"/>
        <v>129.12912912912913</v>
      </c>
      <c r="P2079">
        <f t="shared" si="129"/>
        <v>30.71</v>
      </c>
      <c r="Q2079" t="s">
        <v>8317</v>
      </c>
      <c r="R2079" t="s">
        <v>8318</v>
      </c>
      <c r="S2079" s="8">
        <f t="shared" si="130"/>
        <v>42308.941307870366</v>
      </c>
      <c r="T2079" s="8">
        <f t="shared" si="131"/>
        <v>42338.6875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f t="shared" si="128"/>
        <v>107.42857142857143</v>
      </c>
      <c r="P2080">
        <f t="shared" si="129"/>
        <v>62.67</v>
      </c>
      <c r="Q2080" t="s">
        <v>8317</v>
      </c>
      <c r="R2080" t="s">
        <v>8318</v>
      </c>
      <c r="S2080" s="8">
        <f t="shared" si="130"/>
        <v>42489.883877314816</v>
      </c>
      <c r="T2080" s="8">
        <f t="shared" si="131"/>
        <v>42526.833333333328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f t="shared" si="128"/>
        <v>100.125</v>
      </c>
      <c r="P2081">
        <f t="shared" si="129"/>
        <v>121.36</v>
      </c>
      <c r="Q2081" t="s">
        <v>8317</v>
      </c>
      <c r="R2081" t="s">
        <v>8318</v>
      </c>
      <c r="S2081" s="8">
        <f t="shared" si="130"/>
        <v>41995.620486111111</v>
      </c>
      <c r="T2081" s="8">
        <f t="shared" si="131"/>
        <v>42015.620486111111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f t="shared" si="128"/>
        <v>155</v>
      </c>
      <c r="P2082">
        <f t="shared" si="129"/>
        <v>39.74</v>
      </c>
      <c r="Q2082" t="s">
        <v>8317</v>
      </c>
      <c r="R2082" t="s">
        <v>8318</v>
      </c>
      <c r="S2082" s="8">
        <f t="shared" si="130"/>
        <v>41988.367083333331</v>
      </c>
      <c r="T2082" s="8">
        <f t="shared" si="131"/>
        <v>42048.367083333331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f t="shared" si="128"/>
        <v>108</v>
      </c>
      <c r="P2083">
        <f t="shared" si="129"/>
        <v>72</v>
      </c>
      <c r="Q2083" t="s">
        <v>8317</v>
      </c>
      <c r="R2083" t="s">
        <v>8318</v>
      </c>
      <c r="S2083" s="8">
        <f t="shared" si="130"/>
        <v>42479.215833333335</v>
      </c>
      <c r="T2083" s="8">
        <f t="shared" si="131"/>
        <v>42500.215833333335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f t="shared" si="128"/>
        <v>110.52</v>
      </c>
      <c r="P2084">
        <f t="shared" si="129"/>
        <v>40.630000000000003</v>
      </c>
      <c r="Q2084" t="s">
        <v>8317</v>
      </c>
      <c r="R2084" t="s">
        <v>8318</v>
      </c>
      <c r="S2084" s="8">
        <f t="shared" si="130"/>
        <v>42401.556562500002</v>
      </c>
      <c r="T2084" s="8">
        <f t="shared" si="131"/>
        <v>42431.556562500002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f t="shared" si="128"/>
        <v>100.8</v>
      </c>
      <c r="P2085">
        <f t="shared" si="129"/>
        <v>63</v>
      </c>
      <c r="Q2085" t="s">
        <v>8317</v>
      </c>
      <c r="R2085" t="s">
        <v>8318</v>
      </c>
      <c r="S2085" s="8">
        <f t="shared" si="130"/>
        <v>41897.352037037039</v>
      </c>
      <c r="T2085" s="8">
        <f t="shared" si="131"/>
        <v>41927.352037037039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f t="shared" si="128"/>
        <v>121.2</v>
      </c>
      <c r="P2086">
        <f t="shared" si="129"/>
        <v>33.67</v>
      </c>
      <c r="Q2086" t="s">
        <v>8317</v>
      </c>
      <c r="R2086" t="s">
        <v>8318</v>
      </c>
      <c r="S2086" s="8">
        <f t="shared" si="130"/>
        <v>41882.335648148146</v>
      </c>
      <c r="T2086" s="8">
        <f t="shared" si="131"/>
        <v>41912.416666666664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f t="shared" si="128"/>
        <v>100.33333333333334</v>
      </c>
      <c r="P2087">
        <f t="shared" si="129"/>
        <v>38.590000000000003</v>
      </c>
      <c r="Q2087" t="s">
        <v>8317</v>
      </c>
      <c r="R2087" t="s">
        <v>8318</v>
      </c>
      <c r="S2087" s="8">
        <f t="shared" si="130"/>
        <v>42129.291585648149</v>
      </c>
      <c r="T2087" s="8">
        <f t="shared" si="131"/>
        <v>42159.291585648149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f t="shared" si="128"/>
        <v>109.16666666666666</v>
      </c>
      <c r="P2088">
        <f t="shared" si="129"/>
        <v>155.94999999999999</v>
      </c>
      <c r="Q2088" t="s">
        <v>8317</v>
      </c>
      <c r="R2088" t="s">
        <v>8318</v>
      </c>
      <c r="S2088" s="8">
        <f t="shared" si="130"/>
        <v>42524.28800925926</v>
      </c>
      <c r="T2088" s="8">
        <f t="shared" si="131"/>
        <v>42561.707638888889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f t="shared" si="128"/>
        <v>123.42857142857142</v>
      </c>
      <c r="P2089">
        <f t="shared" si="129"/>
        <v>43.2</v>
      </c>
      <c r="Q2089" t="s">
        <v>8317</v>
      </c>
      <c r="R2089" t="s">
        <v>8318</v>
      </c>
      <c r="S2089" s="8">
        <f t="shared" si="130"/>
        <v>42556.254490740743</v>
      </c>
      <c r="T2089" s="8">
        <f t="shared" si="131"/>
        <v>42595.040972222225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f t="shared" si="128"/>
        <v>136.33666666666667</v>
      </c>
      <c r="P2090">
        <f t="shared" si="129"/>
        <v>15.15</v>
      </c>
      <c r="Q2090" t="s">
        <v>8317</v>
      </c>
      <c r="R2090" t="s">
        <v>8318</v>
      </c>
      <c r="S2090" s="8">
        <f t="shared" si="130"/>
        <v>42461.439745370371</v>
      </c>
      <c r="T2090" s="8">
        <f t="shared" si="131"/>
        <v>42521.439745370371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f t="shared" si="128"/>
        <v>103.46657233816768</v>
      </c>
      <c r="P2091">
        <f t="shared" si="129"/>
        <v>83.57</v>
      </c>
      <c r="Q2091" t="s">
        <v>8317</v>
      </c>
      <c r="R2091" t="s">
        <v>8318</v>
      </c>
      <c r="S2091" s="8">
        <f t="shared" si="130"/>
        <v>41792.292986111112</v>
      </c>
      <c r="T2091" s="8">
        <f t="shared" si="131"/>
        <v>41813.5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f t="shared" si="128"/>
        <v>121.33333333333334</v>
      </c>
      <c r="P2092">
        <f t="shared" si="129"/>
        <v>140</v>
      </c>
      <c r="Q2092" t="s">
        <v>8317</v>
      </c>
      <c r="R2092" t="s">
        <v>8318</v>
      </c>
      <c r="S2092" s="8">
        <f t="shared" si="130"/>
        <v>41879.663761574076</v>
      </c>
      <c r="T2092" s="8">
        <f t="shared" si="131"/>
        <v>41894.663761574076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f t="shared" si="128"/>
        <v>186</v>
      </c>
      <c r="P2093">
        <f t="shared" si="129"/>
        <v>80.87</v>
      </c>
      <c r="Q2093" t="s">
        <v>8317</v>
      </c>
      <c r="R2093" t="s">
        <v>8318</v>
      </c>
      <c r="S2093" s="8">
        <f t="shared" si="130"/>
        <v>42551.798356481479</v>
      </c>
      <c r="T2093" s="8">
        <f t="shared" si="131"/>
        <v>42572.976388888885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f t="shared" si="128"/>
        <v>300</v>
      </c>
      <c r="P2094">
        <f t="shared" si="129"/>
        <v>53.85</v>
      </c>
      <c r="Q2094" t="s">
        <v>8317</v>
      </c>
      <c r="R2094" t="s">
        <v>8318</v>
      </c>
      <c r="S2094" s="8">
        <f t="shared" si="130"/>
        <v>41809.892199074078</v>
      </c>
      <c r="T2094" s="8">
        <f t="shared" si="131"/>
        <v>41823.892199074078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f t="shared" si="128"/>
        <v>108.25</v>
      </c>
      <c r="P2095">
        <f t="shared" si="129"/>
        <v>30.93</v>
      </c>
      <c r="Q2095" t="s">
        <v>8317</v>
      </c>
      <c r="R2095" t="s">
        <v>8318</v>
      </c>
      <c r="S2095" s="8">
        <f t="shared" si="130"/>
        <v>41785.457708333335</v>
      </c>
      <c r="T2095" s="8">
        <f t="shared" si="131"/>
        <v>41815.457708333335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f t="shared" si="128"/>
        <v>141.15384615384616</v>
      </c>
      <c r="P2096">
        <f t="shared" si="129"/>
        <v>67.959999999999994</v>
      </c>
      <c r="Q2096" t="s">
        <v>8317</v>
      </c>
      <c r="R2096" t="s">
        <v>8318</v>
      </c>
      <c r="S2096" s="8">
        <f t="shared" si="130"/>
        <v>42072.326249999998</v>
      </c>
      <c r="T2096" s="8">
        <f t="shared" si="131"/>
        <v>42097.326249999998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f t="shared" si="128"/>
        <v>113.99999999999999</v>
      </c>
      <c r="P2097">
        <f t="shared" si="129"/>
        <v>27.14</v>
      </c>
      <c r="Q2097" t="s">
        <v>8317</v>
      </c>
      <c r="R2097" t="s">
        <v>8318</v>
      </c>
      <c r="S2097" s="8">
        <f t="shared" si="130"/>
        <v>41779.474224537036</v>
      </c>
      <c r="T2097" s="8">
        <f t="shared" si="131"/>
        <v>41805.416666666664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f t="shared" si="128"/>
        <v>153.73333333333335</v>
      </c>
      <c r="P2098">
        <f t="shared" si="129"/>
        <v>110.87</v>
      </c>
      <c r="Q2098" t="s">
        <v>8317</v>
      </c>
      <c r="R2098" t="s">
        <v>8318</v>
      </c>
      <c r="S2098" s="8">
        <f t="shared" si="130"/>
        <v>42133.922071759254</v>
      </c>
      <c r="T2098" s="8">
        <f t="shared" si="131"/>
        <v>42155.040972222225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f t="shared" si="128"/>
        <v>101.49999999999999</v>
      </c>
      <c r="P2099">
        <f t="shared" si="129"/>
        <v>106.84</v>
      </c>
      <c r="Q2099" t="s">
        <v>8317</v>
      </c>
      <c r="R2099" t="s">
        <v>8318</v>
      </c>
      <c r="S2099" s="8">
        <f t="shared" si="130"/>
        <v>42505.488032407404</v>
      </c>
      <c r="T2099" s="8">
        <f t="shared" si="131"/>
        <v>42525.488032407404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f t="shared" si="128"/>
        <v>102.35000000000001</v>
      </c>
      <c r="P2100">
        <f t="shared" si="129"/>
        <v>105.52</v>
      </c>
      <c r="Q2100" t="s">
        <v>8317</v>
      </c>
      <c r="R2100" t="s">
        <v>8318</v>
      </c>
      <c r="S2100" s="8">
        <f t="shared" si="130"/>
        <v>42118.306331018517</v>
      </c>
      <c r="T2100" s="8">
        <f t="shared" si="131"/>
        <v>42149.915972222225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f t="shared" si="128"/>
        <v>102.57142857142858</v>
      </c>
      <c r="P2101">
        <f t="shared" si="129"/>
        <v>132.96</v>
      </c>
      <c r="Q2101" t="s">
        <v>8317</v>
      </c>
      <c r="R2101" t="s">
        <v>8318</v>
      </c>
      <c r="S2101" s="8">
        <f t="shared" si="130"/>
        <v>42036.745590277773</v>
      </c>
      <c r="T2101" s="8">
        <f t="shared" si="131"/>
        <v>42094.286111111112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f t="shared" si="128"/>
        <v>155.75</v>
      </c>
      <c r="P2102">
        <f t="shared" si="129"/>
        <v>51.92</v>
      </c>
      <c r="Q2102" t="s">
        <v>8317</v>
      </c>
      <c r="R2102" t="s">
        <v>8318</v>
      </c>
      <c r="S2102" s="8">
        <f t="shared" si="130"/>
        <v>42360.637835648144</v>
      </c>
      <c r="T2102" s="8">
        <f t="shared" si="131"/>
        <v>42390.637835648144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f t="shared" si="128"/>
        <v>100.75</v>
      </c>
      <c r="P2103">
        <f t="shared" si="129"/>
        <v>310</v>
      </c>
      <c r="Q2103" t="s">
        <v>8317</v>
      </c>
      <c r="R2103" t="s">
        <v>8318</v>
      </c>
      <c r="S2103" s="8">
        <f t="shared" si="130"/>
        <v>42102.616307870368</v>
      </c>
      <c r="T2103" s="8">
        <f t="shared" si="131"/>
        <v>42133.616307870368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f t="shared" si="128"/>
        <v>239.4</v>
      </c>
      <c r="P2104">
        <f t="shared" si="129"/>
        <v>26.02</v>
      </c>
      <c r="Q2104" t="s">
        <v>8317</v>
      </c>
      <c r="R2104" t="s">
        <v>8318</v>
      </c>
      <c r="S2104" s="8">
        <f t="shared" si="130"/>
        <v>42032.466145833328</v>
      </c>
      <c r="T2104" s="8">
        <f t="shared" si="131"/>
        <v>42062.466145833328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f t="shared" si="128"/>
        <v>210</v>
      </c>
      <c r="P2105">
        <f t="shared" si="129"/>
        <v>105</v>
      </c>
      <c r="Q2105" t="s">
        <v>8317</v>
      </c>
      <c r="R2105" t="s">
        <v>8318</v>
      </c>
      <c r="S2105" s="8">
        <f t="shared" si="130"/>
        <v>42147.479930555557</v>
      </c>
      <c r="T2105" s="8">
        <f t="shared" si="131"/>
        <v>42177.479930555557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f t="shared" si="128"/>
        <v>104.51515151515152</v>
      </c>
      <c r="P2106">
        <f t="shared" si="129"/>
        <v>86.23</v>
      </c>
      <c r="Q2106" t="s">
        <v>8317</v>
      </c>
      <c r="R2106" t="s">
        <v>8318</v>
      </c>
      <c r="S2106" s="8">
        <f t="shared" si="130"/>
        <v>42165.743125000001</v>
      </c>
      <c r="T2106" s="8">
        <f t="shared" si="131"/>
        <v>42187.743125000001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f t="shared" si="128"/>
        <v>100.8</v>
      </c>
      <c r="P2107">
        <f t="shared" si="129"/>
        <v>114.55</v>
      </c>
      <c r="Q2107" t="s">
        <v>8317</v>
      </c>
      <c r="R2107" t="s">
        <v>8318</v>
      </c>
      <c r="S2107" s="8">
        <f t="shared" si="130"/>
        <v>41927.686157407406</v>
      </c>
      <c r="T2107" s="8">
        <f t="shared" si="131"/>
        <v>41948.727824074071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f t="shared" si="128"/>
        <v>111.20000000000002</v>
      </c>
      <c r="P2108">
        <f t="shared" si="129"/>
        <v>47.66</v>
      </c>
      <c r="Q2108" t="s">
        <v>8317</v>
      </c>
      <c r="R2108" t="s">
        <v>8318</v>
      </c>
      <c r="S2108" s="8">
        <f t="shared" si="130"/>
        <v>42381.421840277777</v>
      </c>
      <c r="T2108" s="8">
        <f t="shared" si="131"/>
        <v>42411.707638888889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f t="shared" si="128"/>
        <v>102.04444444444445</v>
      </c>
      <c r="P2109">
        <f t="shared" si="129"/>
        <v>72.89</v>
      </c>
      <c r="Q2109" t="s">
        <v>8317</v>
      </c>
      <c r="R2109" t="s">
        <v>8318</v>
      </c>
      <c r="S2109" s="8">
        <f t="shared" si="130"/>
        <v>41943.503032407403</v>
      </c>
      <c r="T2109" s="8">
        <f t="shared" si="131"/>
        <v>41973.544699074075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f t="shared" si="128"/>
        <v>102.54767441860466</v>
      </c>
      <c r="P2110">
        <f t="shared" si="129"/>
        <v>49.55</v>
      </c>
      <c r="Q2110" t="s">
        <v>8317</v>
      </c>
      <c r="R2110" t="s">
        <v>8318</v>
      </c>
      <c r="S2110" s="8">
        <f t="shared" si="130"/>
        <v>42465.241435185184</v>
      </c>
      <c r="T2110" s="8">
        <f t="shared" si="131"/>
        <v>42494.708333333328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f t="shared" si="128"/>
        <v>127</v>
      </c>
      <c r="P2111">
        <f t="shared" si="129"/>
        <v>25.4</v>
      </c>
      <c r="Q2111" t="s">
        <v>8317</v>
      </c>
      <c r="R2111" t="s">
        <v>8318</v>
      </c>
      <c r="S2111" s="8">
        <f t="shared" si="130"/>
        <v>42401.695219907408</v>
      </c>
      <c r="T2111" s="8">
        <f t="shared" si="131"/>
        <v>42418.645833333328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f t="shared" si="128"/>
        <v>338.70588235294122</v>
      </c>
      <c r="P2112">
        <f t="shared" si="129"/>
        <v>62.59</v>
      </c>
      <c r="Q2112" t="s">
        <v>8317</v>
      </c>
      <c r="R2112" t="s">
        <v>8318</v>
      </c>
      <c r="S2112" s="8">
        <f t="shared" si="130"/>
        <v>42461.890868055554</v>
      </c>
      <c r="T2112" s="8">
        <f t="shared" si="131"/>
        <v>42489.625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f t="shared" si="128"/>
        <v>100.75</v>
      </c>
      <c r="P2113">
        <f t="shared" si="129"/>
        <v>61.06</v>
      </c>
      <c r="Q2113" t="s">
        <v>8317</v>
      </c>
      <c r="R2113" t="s">
        <v>8318</v>
      </c>
      <c r="S2113" s="8">
        <f t="shared" si="130"/>
        <v>42632.098310185189</v>
      </c>
      <c r="T2113" s="8">
        <f t="shared" si="131"/>
        <v>42662.954861111109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f t="shared" ref="O2114:O2177" si="132">E2114/D2114*100</f>
        <v>103.52</v>
      </c>
      <c r="P2114">
        <f t="shared" ref="P2114:P2177" si="133">ROUND(E2114/L2114,2)</f>
        <v>99.54</v>
      </c>
      <c r="Q2114" t="s">
        <v>8317</v>
      </c>
      <c r="R2114" t="s">
        <v>8359</v>
      </c>
      <c r="S2114" s="8">
        <f t="shared" ref="S2114:S2177" si="134">(J2114/86400)+25569+(-6/24)</f>
        <v>42395.456435185188</v>
      </c>
      <c r="T2114" s="8">
        <f t="shared" ref="T2114:T2177" si="135">(I2114/86400)+25569+(-6/24)</f>
        <v>42415.999305555553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f t="shared" si="132"/>
        <v>105</v>
      </c>
      <c r="P2115">
        <f t="shared" si="133"/>
        <v>75</v>
      </c>
      <c r="Q2115" t="s">
        <v>8317</v>
      </c>
      <c r="R2115" t="s">
        <v>8359</v>
      </c>
      <c r="S2115" s="8">
        <f t="shared" si="134"/>
        <v>42457.877175925925</v>
      </c>
      <c r="T2115" s="8">
        <f t="shared" si="135"/>
        <v>42488.915972222225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f t="shared" si="132"/>
        <v>100.44999999999999</v>
      </c>
      <c r="P2116">
        <f t="shared" si="133"/>
        <v>215.25</v>
      </c>
      <c r="Q2116" t="s">
        <v>8317</v>
      </c>
      <c r="R2116" t="s">
        <v>8359</v>
      </c>
      <c r="S2116" s="8">
        <f t="shared" si="134"/>
        <v>42016.731574074074</v>
      </c>
      <c r="T2116" s="8">
        <f t="shared" si="135"/>
        <v>42045.082638888889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f t="shared" si="132"/>
        <v>132.6</v>
      </c>
      <c r="P2117">
        <f t="shared" si="133"/>
        <v>120.55</v>
      </c>
      <c r="Q2117" t="s">
        <v>8317</v>
      </c>
      <c r="R2117" t="s">
        <v>8359</v>
      </c>
      <c r="S2117" s="8">
        <f t="shared" si="134"/>
        <v>42402.785567129627</v>
      </c>
      <c r="T2117" s="8">
        <f t="shared" si="135"/>
        <v>42462.743900462963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f t="shared" si="132"/>
        <v>112.99999999999999</v>
      </c>
      <c r="P2118">
        <f t="shared" si="133"/>
        <v>37.67</v>
      </c>
      <c r="Q2118" t="s">
        <v>8317</v>
      </c>
      <c r="R2118" t="s">
        <v>8359</v>
      </c>
      <c r="S2118" s="8">
        <f t="shared" si="134"/>
        <v>42619.552488425921</v>
      </c>
      <c r="T2118" s="8">
        <f t="shared" si="135"/>
        <v>42659.625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f t="shared" si="132"/>
        <v>103.34</v>
      </c>
      <c r="P2119">
        <f t="shared" si="133"/>
        <v>172.23</v>
      </c>
      <c r="Q2119" t="s">
        <v>8317</v>
      </c>
      <c r="R2119" t="s">
        <v>8359</v>
      </c>
      <c r="S2119" s="8">
        <f t="shared" si="134"/>
        <v>42128.574074074073</v>
      </c>
      <c r="T2119" s="8">
        <f t="shared" si="135"/>
        <v>42157.75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f t="shared" si="132"/>
        <v>120</v>
      </c>
      <c r="P2120">
        <f t="shared" si="133"/>
        <v>111.11</v>
      </c>
      <c r="Q2120" t="s">
        <v>8317</v>
      </c>
      <c r="R2120" t="s">
        <v>8359</v>
      </c>
      <c r="S2120" s="8">
        <f t="shared" si="134"/>
        <v>41808.631215277775</v>
      </c>
      <c r="T2120" s="8">
        <f t="shared" si="135"/>
        <v>41845.957638888889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f t="shared" si="132"/>
        <v>129.63636363636363</v>
      </c>
      <c r="P2121">
        <f t="shared" si="133"/>
        <v>25.46</v>
      </c>
      <c r="Q2121" t="s">
        <v>8317</v>
      </c>
      <c r="R2121" t="s">
        <v>8359</v>
      </c>
      <c r="S2121" s="8">
        <f t="shared" si="134"/>
        <v>42445.616979166662</v>
      </c>
      <c r="T2121" s="8">
        <f t="shared" si="135"/>
        <v>42475.616979166662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f t="shared" si="132"/>
        <v>101.11111111111111</v>
      </c>
      <c r="P2122">
        <f t="shared" si="133"/>
        <v>267.64999999999998</v>
      </c>
      <c r="Q2122" t="s">
        <v>8317</v>
      </c>
      <c r="R2122" t="s">
        <v>8359</v>
      </c>
      <c r="S2122" s="8">
        <f t="shared" si="134"/>
        <v>41771.564791666664</v>
      </c>
      <c r="T2122" s="8">
        <f t="shared" si="135"/>
        <v>41801.564791666664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f t="shared" si="132"/>
        <v>108.51428571428572</v>
      </c>
      <c r="P2123">
        <f t="shared" si="133"/>
        <v>75.959999999999994</v>
      </c>
      <c r="Q2123" t="s">
        <v>8317</v>
      </c>
      <c r="R2123" t="s">
        <v>8359</v>
      </c>
      <c r="S2123" s="8">
        <f t="shared" si="134"/>
        <v>41954.600868055553</v>
      </c>
      <c r="T2123" s="8">
        <f t="shared" si="135"/>
        <v>41974.600868055553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f t="shared" si="132"/>
        <v>102.33333333333334</v>
      </c>
      <c r="P2124">
        <f t="shared" si="133"/>
        <v>59.04</v>
      </c>
      <c r="Q2124" t="s">
        <v>8317</v>
      </c>
      <c r="R2124" t="s">
        <v>8359</v>
      </c>
      <c r="S2124" s="8">
        <f t="shared" si="134"/>
        <v>41747.221504629633</v>
      </c>
      <c r="T2124" s="8">
        <f t="shared" si="135"/>
        <v>41777.958333333336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f t="shared" si="132"/>
        <v>110.24425000000002</v>
      </c>
      <c r="P2125">
        <f t="shared" si="133"/>
        <v>50.11</v>
      </c>
      <c r="Q2125" t="s">
        <v>8317</v>
      </c>
      <c r="R2125" t="s">
        <v>8359</v>
      </c>
      <c r="S2125" s="8">
        <f t="shared" si="134"/>
        <v>42181.858252314814</v>
      </c>
      <c r="T2125" s="8">
        <f t="shared" si="135"/>
        <v>42241.858252314814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f t="shared" si="132"/>
        <v>101.0154</v>
      </c>
      <c r="P2126">
        <f t="shared" si="133"/>
        <v>55.5</v>
      </c>
      <c r="Q2126" t="s">
        <v>8317</v>
      </c>
      <c r="R2126" t="s">
        <v>8359</v>
      </c>
      <c r="S2126" s="8">
        <f t="shared" si="134"/>
        <v>41739.275300925925</v>
      </c>
      <c r="T2126" s="8">
        <f t="shared" si="135"/>
        <v>41764.275300925925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f t="shared" si="132"/>
        <v>100</v>
      </c>
      <c r="P2127">
        <f t="shared" si="133"/>
        <v>166.67</v>
      </c>
      <c r="Q2127" t="s">
        <v>8317</v>
      </c>
      <c r="R2127" t="s">
        <v>8359</v>
      </c>
      <c r="S2127" s="8">
        <f t="shared" si="134"/>
        <v>42173.216863425929</v>
      </c>
      <c r="T2127" s="8">
        <f t="shared" si="135"/>
        <v>42226.708333333328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f t="shared" si="132"/>
        <v>106.24</v>
      </c>
      <c r="P2128">
        <f t="shared" si="133"/>
        <v>47.43</v>
      </c>
      <c r="Q2128" t="s">
        <v>8317</v>
      </c>
      <c r="R2128" t="s">
        <v>8359</v>
      </c>
      <c r="S2128" s="8">
        <f t="shared" si="134"/>
        <v>42193.563530092593</v>
      </c>
      <c r="T2128" s="8">
        <f t="shared" si="135"/>
        <v>42218.563530092593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f t="shared" si="132"/>
        <v>100</v>
      </c>
      <c r="P2129">
        <f t="shared" si="133"/>
        <v>64.94</v>
      </c>
      <c r="Q2129" t="s">
        <v>8317</v>
      </c>
      <c r="R2129" t="s">
        <v>8359</v>
      </c>
      <c r="S2129" s="8">
        <f t="shared" si="134"/>
        <v>42065.500300925924</v>
      </c>
      <c r="T2129" s="8">
        <f t="shared" si="135"/>
        <v>42095.458634259259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f t="shared" si="132"/>
        <v>100</v>
      </c>
      <c r="P2130">
        <f t="shared" si="133"/>
        <v>55.56</v>
      </c>
      <c r="Q2130" t="s">
        <v>8317</v>
      </c>
      <c r="R2130" t="s">
        <v>8359</v>
      </c>
      <c r="S2130" s="8">
        <f t="shared" si="134"/>
        <v>42499.592962962968</v>
      </c>
      <c r="T2130" s="8">
        <f t="shared" si="135"/>
        <v>42518.775000000001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f t="shared" si="132"/>
        <v>113.45714285714286</v>
      </c>
      <c r="P2131">
        <f t="shared" si="133"/>
        <v>74.22</v>
      </c>
      <c r="Q2131" t="s">
        <v>8317</v>
      </c>
      <c r="R2131" t="s">
        <v>8359</v>
      </c>
      <c r="S2131" s="8">
        <f t="shared" si="134"/>
        <v>41820.526412037041</v>
      </c>
      <c r="T2131" s="8">
        <f t="shared" si="135"/>
        <v>41850.526412037041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f t="shared" si="132"/>
        <v>102.65010000000001</v>
      </c>
      <c r="P2132">
        <f t="shared" si="133"/>
        <v>106.93</v>
      </c>
      <c r="Q2132" t="s">
        <v>8317</v>
      </c>
      <c r="R2132" t="s">
        <v>8359</v>
      </c>
      <c r="S2132" s="8">
        <f t="shared" si="134"/>
        <v>41787.917187500003</v>
      </c>
      <c r="T2132" s="8">
        <f t="shared" si="135"/>
        <v>41822.917187500003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f t="shared" si="132"/>
        <v>116.75</v>
      </c>
      <c r="P2133">
        <f t="shared" si="133"/>
        <v>41.7</v>
      </c>
      <c r="Q2133" t="s">
        <v>8317</v>
      </c>
      <c r="R2133" t="s">
        <v>8359</v>
      </c>
      <c r="S2133" s="8">
        <f t="shared" si="134"/>
        <v>42049.769641203704</v>
      </c>
      <c r="T2133" s="8">
        <f t="shared" si="135"/>
        <v>42063.957638888889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f t="shared" si="132"/>
        <v>107.65274999999998</v>
      </c>
      <c r="P2134">
        <f t="shared" si="133"/>
        <v>74.239999999999995</v>
      </c>
      <c r="Q2134" t="s">
        <v>8317</v>
      </c>
      <c r="R2134" t="s">
        <v>8359</v>
      </c>
      <c r="S2134" s="8">
        <f t="shared" si="134"/>
        <v>41772.477893518517</v>
      </c>
      <c r="T2134" s="8">
        <f t="shared" si="135"/>
        <v>41802.477893518517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f t="shared" si="132"/>
        <v>100</v>
      </c>
      <c r="P2135">
        <f t="shared" si="133"/>
        <v>73.33</v>
      </c>
      <c r="Q2135" t="s">
        <v>8317</v>
      </c>
      <c r="R2135" t="s">
        <v>8359</v>
      </c>
      <c r="S2135" s="8">
        <f t="shared" si="134"/>
        <v>42445.348136574074</v>
      </c>
      <c r="T2135" s="8">
        <f t="shared" si="135"/>
        <v>42475.348136574074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f t="shared" si="132"/>
        <v>100</v>
      </c>
      <c r="P2136">
        <f t="shared" si="133"/>
        <v>100</v>
      </c>
      <c r="Q2136" t="s">
        <v>8317</v>
      </c>
      <c r="R2136" t="s">
        <v>8359</v>
      </c>
      <c r="S2136" s="8">
        <f t="shared" si="134"/>
        <v>42138.680671296301</v>
      </c>
      <c r="T2136" s="8">
        <f t="shared" si="135"/>
        <v>42168.680671296301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f t="shared" si="132"/>
        <v>146</v>
      </c>
      <c r="P2137">
        <f t="shared" si="133"/>
        <v>38.42</v>
      </c>
      <c r="Q2137" t="s">
        <v>8317</v>
      </c>
      <c r="R2137" t="s">
        <v>8359</v>
      </c>
      <c r="S2137" s="8">
        <f t="shared" si="134"/>
        <v>42493.607083333336</v>
      </c>
      <c r="T2137" s="8">
        <f t="shared" si="135"/>
        <v>42507.75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f t="shared" si="132"/>
        <v>110.2</v>
      </c>
      <c r="P2138">
        <f t="shared" si="133"/>
        <v>166.97</v>
      </c>
      <c r="Q2138" t="s">
        <v>8317</v>
      </c>
      <c r="R2138" t="s">
        <v>8359</v>
      </c>
      <c r="S2138" s="8">
        <f t="shared" si="134"/>
        <v>42682.366967592592</v>
      </c>
      <c r="T2138" s="8">
        <f t="shared" si="135"/>
        <v>42703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f t="shared" si="132"/>
        <v>108.2</v>
      </c>
      <c r="P2139">
        <f t="shared" si="133"/>
        <v>94.91</v>
      </c>
      <c r="Q2139" t="s">
        <v>8317</v>
      </c>
      <c r="R2139" t="s">
        <v>8359</v>
      </c>
      <c r="S2139" s="8">
        <f t="shared" si="134"/>
        <v>42655.755173611113</v>
      </c>
      <c r="T2139" s="8">
        <f t="shared" si="135"/>
        <v>42688.838888888888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f t="shared" si="132"/>
        <v>100</v>
      </c>
      <c r="P2140">
        <f t="shared" si="133"/>
        <v>100</v>
      </c>
      <c r="Q2140" t="s">
        <v>8317</v>
      </c>
      <c r="R2140" t="s">
        <v>8359</v>
      </c>
      <c r="S2140" s="8">
        <f t="shared" si="134"/>
        <v>42087.542303240742</v>
      </c>
      <c r="T2140" s="8">
        <f t="shared" si="135"/>
        <v>42103.542303240742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f t="shared" si="132"/>
        <v>100.25</v>
      </c>
      <c r="P2141">
        <f t="shared" si="133"/>
        <v>143.21</v>
      </c>
      <c r="Q2141" t="s">
        <v>8317</v>
      </c>
      <c r="R2141" t="s">
        <v>8359</v>
      </c>
      <c r="S2141" s="8">
        <f t="shared" si="134"/>
        <v>42075.692627314813</v>
      </c>
      <c r="T2141" s="8">
        <f t="shared" si="135"/>
        <v>42102.916666666672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f t="shared" si="132"/>
        <v>106.71250000000001</v>
      </c>
      <c r="P2142">
        <f t="shared" si="133"/>
        <v>90.82</v>
      </c>
      <c r="Q2142" t="s">
        <v>8317</v>
      </c>
      <c r="R2142" t="s">
        <v>8359</v>
      </c>
      <c r="S2142" s="8">
        <f t="shared" si="134"/>
        <v>41814.117800925924</v>
      </c>
      <c r="T2142" s="8">
        <f t="shared" si="135"/>
        <v>41851.791666666664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f t="shared" si="132"/>
        <v>143.19999999999999</v>
      </c>
      <c r="P2143">
        <f t="shared" si="133"/>
        <v>48.54</v>
      </c>
      <c r="Q2143" t="s">
        <v>8317</v>
      </c>
      <c r="R2143" t="s">
        <v>8359</v>
      </c>
      <c r="S2143" s="8">
        <f t="shared" si="134"/>
        <v>41886.861354166671</v>
      </c>
      <c r="T2143" s="8">
        <f t="shared" si="135"/>
        <v>41908.916666666664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f t="shared" si="132"/>
        <v>105.04166666666667</v>
      </c>
      <c r="P2144">
        <f t="shared" si="133"/>
        <v>70.03</v>
      </c>
      <c r="Q2144" t="s">
        <v>8317</v>
      </c>
      <c r="R2144" t="s">
        <v>8359</v>
      </c>
      <c r="S2144" s="8">
        <f t="shared" si="134"/>
        <v>41989.569212962961</v>
      </c>
      <c r="T2144" s="8">
        <f t="shared" si="135"/>
        <v>42049.569212962961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f t="shared" si="132"/>
        <v>103.98</v>
      </c>
      <c r="P2145">
        <f t="shared" si="133"/>
        <v>135.63</v>
      </c>
      <c r="Q2145" t="s">
        <v>8317</v>
      </c>
      <c r="R2145" t="s">
        <v>8359</v>
      </c>
      <c r="S2145" s="8">
        <f t="shared" si="134"/>
        <v>42425.485416666663</v>
      </c>
      <c r="T2145" s="8">
        <f t="shared" si="135"/>
        <v>42455.443749999999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f t="shared" si="132"/>
        <v>120</v>
      </c>
      <c r="P2146">
        <f t="shared" si="133"/>
        <v>100</v>
      </c>
      <c r="Q2146" t="s">
        <v>8317</v>
      </c>
      <c r="R2146" t="s">
        <v>8359</v>
      </c>
      <c r="S2146" s="8">
        <f t="shared" si="134"/>
        <v>42165.969733796301</v>
      </c>
      <c r="T2146" s="8">
        <f t="shared" si="135"/>
        <v>42198.587500000001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f t="shared" si="132"/>
        <v>109.66666666666667</v>
      </c>
      <c r="P2147">
        <f t="shared" si="133"/>
        <v>94.9</v>
      </c>
      <c r="Q2147" t="s">
        <v>8317</v>
      </c>
      <c r="R2147" t="s">
        <v>8359</v>
      </c>
      <c r="S2147" s="8">
        <f t="shared" si="134"/>
        <v>41865.632928240739</v>
      </c>
      <c r="T2147" s="8">
        <f t="shared" si="135"/>
        <v>41890.632928240739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f t="shared" si="132"/>
        <v>101.75</v>
      </c>
      <c r="P2148">
        <f t="shared" si="133"/>
        <v>75.37</v>
      </c>
      <c r="Q2148" t="s">
        <v>8317</v>
      </c>
      <c r="R2148" t="s">
        <v>8359</v>
      </c>
      <c r="S2148" s="8">
        <f t="shared" si="134"/>
        <v>42546.612233796295</v>
      </c>
      <c r="T2148" s="8">
        <f t="shared" si="135"/>
        <v>42575.708333333328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f t="shared" si="132"/>
        <v>128.91666666666666</v>
      </c>
      <c r="P2149">
        <f t="shared" si="133"/>
        <v>64.459999999999994</v>
      </c>
      <c r="Q2149" t="s">
        <v>8317</v>
      </c>
      <c r="R2149" t="s">
        <v>8359</v>
      </c>
      <c r="S2149" s="8">
        <f t="shared" si="134"/>
        <v>42419.890277777777</v>
      </c>
      <c r="T2149" s="8">
        <f t="shared" si="135"/>
        <v>42444.416666666672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f t="shared" si="132"/>
        <v>114.99999999999999</v>
      </c>
      <c r="P2150">
        <f t="shared" si="133"/>
        <v>115</v>
      </c>
      <c r="Q2150" t="s">
        <v>8317</v>
      </c>
      <c r="R2150" t="s">
        <v>8359</v>
      </c>
      <c r="S2150" s="8">
        <f t="shared" si="134"/>
        <v>42531.730694444443</v>
      </c>
      <c r="T2150" s="8">
        <f t="shared" si="135"/>
        <v>42561.730694444443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f t="shared" si="132"/>
        <v>150.75</v>
      </c>
      <c r="P2151">
        <f t="shared" si="133"/>
        <v>100.5</v>
      </c>
      <c r="Q2151" t="s">
        <v>8317</v>
      </c>
      <c r="R2151" t="s">
        <v>8359</v>
      </c>
      <c r="S2151" s="8">
        <f t="shared" si="134"/>
        <v>42548.38853009259</v>
      </c>
      <c r="T2151" s="8">
        <f t="shared" si="135"/>
        <v>42584.168749999997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f t="shared" si="132"/>
        <v>110.96666666666665</v>
      </c>
      <c r="P2152">
        <f t="shared" si="133"/>
        <v>93.77</v>
      </c>
      <c r="Q2152" t="s">
        <v>8317</v>
      </c>
      <c r="R2152" t="s">
        <v>8359</v>
      </c>
      <c r="S2152" s="8">
        <f t="shared" si="134"/>
        <v>42486.787905092591</v>
      </c>
      <c r="T2152" s="8">
        <f t="shared" si="135"/>
        <v>42516.787905092591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f t="shared" si="132"/>
        <v>100.28571428571429</v>
      </c>
      <c r="P2153">
        <f t="shared" si="133"/>
        <v>35.1</v>
      </c>
      <c r="Q2153" t="s">
        <v>8317</v>
      </c>
      <c r="R2153" t="s">
        <v>8359</v>
      </c>
      <c r="S2153" s="8">
        <f t="shared" si="134"/>
        <v>42167.284791666665</v>
      </c>
      <c r="T2153" s="8">
        <f t="shared" si="135"/>
        <v>42195.915972222225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f t="shared" si="132"/>
        <v>100</v>
      </c>
      <c r="P2154">
        <f t="shared" si="133"/>
        <v>41.67</v>
      </c>
      <c r="Q2154" t="s">
        <v>8317</v>
      </c>
      <c r="R2154" t="s">
        <v>8318</v>
      </c>
      <c r="S2154" s="8">
        <f t="shared" si="134"/>
        <v>42059.203923611116</v>
      </c>
      <c r="T2154" s="8">
        <f t="shared" si="135"/>
        <v>42119.162256944444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f t="shared" si="132"/>
        <v>101.25</v>
      </c>
      <c r="P2155">
        <f t="shared" si="133"/>
        <v>53.29</v>
      </c>
      <c r="Q2155" t="s">
        <v>8317</v>
      </c>
      <c r="R2155" t="s">
        <v>8318</v>
      </c>
      <c r="S2155" s="8">
        <f t="shared" si="134"/>
        <v>41800.276701388888</v>
      </c>
      <c r="T2155" s="8">
        <f t="shared" si="135"/>
        <v>41850.708333333336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f t="shared" si="132"/>
        <v>121.73333333333333</v>
      </c>
      <c r="P2156">
        <f t="shared" si="133"/>
        <v>70.23</v>
      </c>
      <c r="Q2156" t="s">
        <v>8317</v>
      </c>
      <c r="R2156" t="s">
        <v>8318</v>
      </c>
      <c r="S2156" s="8">
        <f t="shared" si="134"/>
        <v>42054.599050925928</v>
      </c>
      <c r="T2156" s="8">
        <f t="shared" si="135"/>
        <v>42084.557384259257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f t="shared" si="132"/>
        <v>330</v>
      </c>
      <c r="P2157">
        <f t="shared" si="133"/>
        <v>43.42</v>
      </c>
      <c r="Q2157" t="s">
        <v>8317</v>
      </c>
      <c r="R2157" t="s">
        <v>8318</v>
      </c>
      <c r="S2157" s="8">
        <f t="shared" si="134"/>
        <v>42487.37700231481</v>
      </c>
      <c r="T2157" s="8">
        <f t="shared" si="135"/>
        <v>42521.208333333328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f t="shared" si="132"/>
        <v>109.55</v>
      </c>
      <c r="P2158">
        <f t="shared" si="133"/>
        <v>199.18</v>
      </c>
      <c r="Q2158" t="s">
        <v>8317</v>
      </c>
      <c r="R2158" t="s">
        <v>8318</v>
      </c>
      <c r="S2158" s="8">
        <f t="shared" si="134"/>
        <v>42109.501250000001</v>
      </c>
      <c r="T2158" s="8">
        <f t="shared" si="135"/>
        <v>42155.915972222225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f t="shared" si="132"/>
        <v>100.95190476190474</v>
      </c>
      <c r="P2159">
        <f t="shared" si="133"/>
        <v>78.52</v>
      </c>
      <c r="Q2159" t="s">
        <v>8317</v>
      </c>
      <c r="R2159" t="s">
        <v>8318</v>
      </c>
      <c r="S2159" s="8">
        <f t="shared" si="134"/>
        <v>42497.025706018518</v>
      </c>
      <c r="T2159" s="8">
        <f t="shared" si="135"/>
        <v>42535.654861111107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f t="shared" si="132"/>
        <v>140.13333333333333</v>
      </c>
      <c r="P2160">
        <f t="shared" si="133"/>
        <v>61.82</v>
      </c>
      <c r="Q2160" t="s">
        <v>8317</v>
      </c>
      <c r="R2160" t="s">
        <v>8318</v>
      </c>
      <c r="S2160" s="8">
        <f t="shared" si="134"/>
        <v>42058.654074074075</v>
      </c>
      <c r="T2160" s="8">
        <f t="shared" si="135"/>
        <v>42094.915972222225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f t="shared" si="132"/>
        <v>100.001</v>
      </c>
      <c r="P2161">
        <f t="shared" si="133"/>
        <v>50</v>
      </c>
      <c r="Q2161" t="s">
        <v>8317</v>
      </c>
      <c r="R2161" t="s">
        <v>8318</v>
      </c>
      <c r="S2161" s="8">
        <f t="shared" si="134"/>
        <v>42207.009918981479</v>
      </c>
      <c r="T2161" s="8">
        <f t="shared" si="135"/>
        <v>42236.708333333328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f t="shared" si="132"/>
        <v>119.238</v>
      </c>
      <c r="P2162">
        <f t="shared" si="133"/>
        <v>48.34</v>
      </c>
      <c r="Q2162" t="s">
        <v>8317</v>
      </c>
      <c r="R2162" t="s">
        <v>8318</v>
      </c>
      <c r="S2162" s="8">
        <f t="shared" si="134"/>
        <v>41807.440081018518</v>
      </c>
      <c r="T2162" s="8">
        <f t="shared" si="135"/>
        <v>41837.440081018518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f t="shared" si="132"/>
        <v>107.25</v>
      </c>
      <c r="P2163">
        <f t="shared" si="133"/>
        <v>107.25</v>
      </c>
      <c r="Q2163" t="s">
        <v>8317</v>
      </c>
      <c r="R2163" t="s">
        <v>8318</v>
      </c>
      <c r="S2163" s="8">
        <f t="shared" si="134"/>
        <v>42284.44694444444</v>
      </c>
      <c r="T2163" s="8">
        <f t="shared" si="135"/>
        <v>42300.915972222225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f t="shared" si="132"/>
        <v>227.99999999999997</v>
      </c>
      <c r="P2164">
        <f t="shared" si="133"/>
        <v>57</v>
      </c>
      <c r="Q2164" t="s">
        <v>8317</v>
      </c>
      <c r="R2164" t="s">
        <v>8318</v>
      </c>
      <c r="S2164" s="8">
        <f t="shared" si="134"/>
        <v>42045.59238425926</v>
      </c>
      <c r="T2164" s="8">
        <f t="shared" si="135"/>
        <v>42075.550717592589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f t="shared" si="132"/>
        <v>106.4</v>
      </c>
      <c r="P2165">
        <f t="shared" si="133"/>
        <v>40.92</v>
      </c>
      <c r="Q2165" t="s">
        <v>8317</v>
      </c>
      <c r="R2165" t="s">
        <v>8318</v>
      </c>
      <c r="S2165" s="8">
        <f t="shared" si="134"/>
        <v>42183.959537037037</v>
      </c>
      <c r="T2165" s="8">
        <f t="shared" si="135"/>
        <v>42202.626388888893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f t="shared" si="132"/>
        <v>143.33333333333334</v>
      </c>
      <c r="P2166">
        <f t="shared" si="133"/>
        <v>21.5</v>
      </c>
      <c r="Q2166" t="s">
        <v>8317</v>
      </c>
      <c r="R2166" t="s">
        <v>8318</v>
      </c>
      <c r="S2166" s="8">
        <f t="shared" si="134"/>
        <v>42160.401817129634</v>
      </c>
      <c r="T2166" s="8">
        <f t="shared" si="135"/>
        <v>42190.401817129634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f t="shared" si="132"/>
        <v>104.54285714285714</v>
      </c>
      <c r="P2167">
        <f t="shared" si="133"/>
        <v>79.540000000000006</v>
      </c>
      <c r="Q2167" t="s">
        <v>8317</v>
      </c>
      <c r="R2167" t="s">
        <v>8318</v>
      </c>
      <c r="S2167" s="8">
        <f t="shared" si="134"/>
        <v>42340.930636574078</v>
      </c>
      <c r="T2167" s="8">
        <f t="shared" si="135"/>
        <v>42372.930636574078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f t="shared" si="132"/>
        <v>110.02000000000001</v>
      </c>
      <c r="P2168">
        <f t="shared" si="133"/>
        <v>72.38</v>
      </c>
      <c r="Q2168" t="s">
        <v>8317</v>
      </c>
      <c r="R2168" t="s">
        <v>8318</v>
      </c>
      <c r="S2168" s="8">
        <f t="shared" si="134"/>
        <v>42329.588159722218</v>
      </c>
      <c r="T2168" s="8">
        <f t="shared" si="135"/>
        <v>42388.707638888889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f t="shared" si="132"/>
        <v>106</v>
      </c>
      <c r="P2169">
        <f t="shared" si="133"/>
        <v>64.63</v>
      </c>
      <c r="Q2169" t="s">
        <v>8317</v>
      </c>
      <c r="R2169" t="s">
        <v>8318</v>
      </c>
      <c r="S2169" s="8">
        <f t="shared" si="134"/>
        <v>42170.660231481481</v>
      </c>
      <c r="T2169" s="8">
        <f t="shared" si="135"/>
        <v>42204.915972222225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f t="shared" si="132"/>
        <v>108</v>
      </c>
      <c r="P2170">
        <f t="shared" si="133"/>
        <v>38.57</v>
      </c>
      <c r="Q2170" t="s">
        <v>8317</v>
      </c>
      <c r="R2170" t="s">
        <v>8318</v>
      </c>
      <c r="S2170" s="8">
        <f t="shared" si="134"/>
        <v>42571.376192129625</v>
      </c>
      <c r="T2170" s="8">
        <f t="shared" si="135"/>
        <v>42583.320138888885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f t="shared" si="132"/>
        <v>105.42</v>
      </c>
      <c r="P2171">
        <f t="shared" si="133"/>
        <v>107.57</v>
      </c>
      <c r="Q2171" t="s">
        <v>8317</v>
      </c>
      <c r="R2171" t="s">
        <v>8318</v>
      </c>
      <c r="S2171" s="8">
        <f t="shared" si="134"/>
        <v>42150.819606481484</v>
      </c>
      <c r="T2171" s="8">
        <f t="shared" si="135"/>
        <v>42171.819606481484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f t="shared" si="132"/>
        <v>119.16666666666667</v>
      </c>
      <c r="P2172">
        <f t="shared" si="133"/>
        <v>27.5</v>
      </c>
      <c r="Q2172" t="s">
        <v>8317</v>
      </c>
      <c r="R2172" t="s">
        <v>8318</v>
      </c>
      <c r="S2172" s="8">
        <f t="shared" si="134"/>
        <v>42101.173541666663</v>
      </c>
      <c r="T2172" s="8">
        <f t="shared" si="135"/>
        <v>42131.173541666663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f t="shared" si="132"/>
        <v>152.66666666666666</v>
      </c>
      <c r="P2173">
        <f t="shared" si="133"/>
        <v>70.459999999999994</v>
      </c>
      <c r="Q2173" t="s">
        <v>8317</v>
      </c>
      <c r="R2173" t="s">
        <v>8318</v>
      </c>
      <c r="S2173" s="8">
        <f t="shared" si="134"/>
        <v>42034.678252314814</v>
      </c>
      <c r="T2173" s="8">
        <f t="shared" si="135"/>
        <v>42089.75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f t="shared" si="132"/>
        <v>100</v>
      </c>
      <c r="P2174">
        <f t="shared" si="133"/>
        <v>178.57</v>
      </c>
      <c r="Q2174" t="s">
        <v>8317</v>
      </c>
      <c r="R2174" t="s">
        <v>8318</v>
      </c>
      <c r="S2174" s="8">
        <f t="shared" si="134"/>
        <v>41944.277627314819</v>
      </c>
      <c r="T2174" s="8">
        <f t="shared" si="135"/>
        <v>42004.319293981476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f t="shared" si="132"/>
        <v>100.2</v>
      </c>
      <c r="P2175">
        <f t="shared" si="133"/>
        <v>62.63</v>
      </c>
      <c r="Q2175" t="s">
        <v>8317</v>
      </c>
      <c r="R2175" t="s">
        <v>8318</v>
      </c>
      <c r="S2175" s="8">
        <f t="shared" si="134"/>
        <v>42593.615405092598</v>
      </c>
      <c r="T2175" s="8">
        <f t="shared" si="135"/>
        <v>42613.615405092598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f t="shared" si="132"/>
        <v>225</v>
      </c>
      <c r="P2176">
        <f t="shared" si="133"/>
        <v>75</v>
      </c>
      <c r="Q2176" t="s">
        <v>8317</v>
      </c>
      <c r="R2176" t="s">
        <v>8318</v>
      </c>
      <c r="S2176" s="8">
        <f t="shared" si="134"/>
        <v>42503.490868055553</v>
      </c>
      <c r="T2176" s="8">
        <f t="shared" si="135"/>
        <v>42517.490868055553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f t="shared" si="132"/>
        <v>106.02199999999999</v>
      </c>
      <c r="P2177">
        <f t="shared" si="133"/>
        <v>58.9</v>
      </c>
      <c r="Q2177" t="s">
        <v>8317</v>
      </c>
      <c r="R2177" t="s">
        <v>8318</v>
      </c>
      <c r="S2177" s="8">
        <f t="shared" si="134"/>
        <v>41927.598900462966</v>
      </c>
      <c r="T2177" s="8">
        <f t="shared" si="135"/>
        <v>41948.640567129631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f t="shared" ref="O2178:O2241" si="136">E2178/D2178*100</f>
        <v>104.66666666666666</v>
      </c>
      <c r="P2178">
        <f t="shared" ref="P2178:P2241" si="137">ROUND(E2178/L2178,2)</f>
        <v>139.56</v>
      </c>
      <c r="Q2178" t="s">
        <v>8317</v>
      </c>
      <c r="R2178" t="s">
        <v>8318</v>
      </c>
      <c r="S2178" s="8">
        <f t="shared" ref="S2178:S2241" si="138">(J2178/86400)+25569+(-6/24)</f>
        <v>42374.864988425921</v>
      </c>
      <c r="T2178" s="8">
        <f t="shared" ref="T2178:T2241" si="139">(I2178/86400)+25569+(-6/24)</f>
        <v>42419.864988425921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f t="shared" si="136"/>
        <v>116.66666666666667</v>
      </c>
      <c r="P2179">
        <f t="shared" si="137"/>
        <v>70</v>
      </c>
      <c r="Q2179" t="s">
        <v>8317</v>
      </c>
      <c r="R2179" t="s">
        <v>8318</v>
      </c>
      <c r="S2179" s="8">
        <f t="shared" si="138"/>
        <v>41963.622361111113</v>
      </c>
      <c r="T2179" s="8">
        <f t="shared" si="139"/>
        <v>41974.547916666663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f t="shared" si="136"/>
        <v>109.03333333333333</v>
      </c>
      <c r="P2180">
        <f t="shared" si="137"/>
        <v>57.39</v>
      </c>
      <c r="Q2180" t="s">
        <v>8317</v>
      </c>
      <c r="R2180" t="s">
        <v>8318</v>
      </c>
      <c r="S2180" s="8">
        <f t="shared" si="138"/>
        <v>42143.195219907408</v>
      </c>
      <c r="T2180" s="8">
        <f t="shared" si="139"/>
        <v>42173.195219907408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f t="shared" si="136"/>
        <v>160</v>
      </c>
      <c r="P2181">
        <f t="shared" si="137"/>
        <v>40</v>
      </c>
      <c r="Q2181" t="s">
        <v>8317</v>
      </c>
      <c r="R2181" t="s">
        <v>8318</v>
      </c>
      <c r="S2181" s="8">
        <f t="shared" si="138"/>
        <v>42460.69222222222</v>
      </c>
      <c r="T2181" s="8">
        <f t="shared" si="139"/>
        <v>42481.69222222222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f t="shared" si="136"/>
        <v>112.5</v>
      </c>
      <c r="P2182">
        <f t="shared" si="137"/>
        <v>64.290000000000006</v>
      </c>
      <c r="Q2182" t="s">
        <v>8317</v>
      </c>
      <c r="R2182" t="s">
        <v>8318</v>
      </c>
      <c r="S2182" s="8">
        <f t="shared" si="138"/>
        <v>42553.676527777774</v>
      </c>
      <c r="T2182" s="8">
        <f t="shared" si="139"/>
        <v>42584.922916666663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f t="shared" si="136"/>
        <v>102.1</v>
      </c>
      <c r="P2183">
        <f t="shared" si="137"/>
        <v>120.12</v>
      </c>
      <c r="Q2183" t="s">
        <v>8317</v>
      </c>
      <c r="R2183" t="s">
        <v>8318</v>
      </c>
      <c r="S2183" s="8">
        <f t="shared" si="138"/>
        <v>42152.515717592592</v>
      </c>
      <c r="T2183" s="8">
        <f t="shared" si="139"/>
        <v>42188.515717592592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f t="shared" si="136"/>
        <v>100.824</v>
      </c>
      <c r="P2184">
        <f t="shared" si="137"/>
        <v>1008.24</v>
      </c>
      <c r="Q2184" t="s">
        <v>8317</v>
      </c>
      <c r="R2184" t="s">
        <v>8318</v>
      </c>
      <c r="S2184" s="8">
        <f t="shared" si="138"/>
        <v>42116.460752314815</v>
      </c>
      <c r="T2184" s="8">
        <f t="shared" si="139"/>
        <v>42146.460752314815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f t="shared" si="136"/>
        <v>101.25</v>
      </c>
      <c r="P2185">
        <f t="shared" si="137"/>
        <v>63.28</v>
      </c>
      <c r="Q2185" t="s">
        <v>8317</v>
      </c>
      <c r="R2185" t="s">
        <v>8318</v>
      </c>
      <c r="S2185" s="8">
        <f t="shared" si="138"/>
        <v>42154.892638888894</v>
      </c>
      <c r="T2185" s="8">
        <f t="shared" si="139"/>
        <v>42214.892638888894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f t="shared" si="136"/>
        <v>6500</v>
      </c>
      <c r="P2186">
        <f t="shared" si="137"/>
        <v>21.67</v>
      </c>
      <c r="Q2186" t="s">
        <v>8317</v>
      </c>
      <c r="R2186" t="s">
        <v>8318</v>
      </c>
      <c r="S2186" s="8">
        <f t="shared" si="138"/>
        <v>42432.451724537037</v>
      </c>
      <c r="T2186" s="8">
        <f t="shared" si="139"/>
        <v>42457.410057870366</v>
      </c>
    </row>
    <row r="2187" spans="1:20" ht="60" x14ac:dyDescent="0.25">
      <c r="A2187">
        <v>160</v>
      </c>
      <c r="B2187" s="3" t="s">
        <v>162</v>
      </c>
      <c r="C2187" s="3" t="s">
        <v>4270</v>
      </c>
      <c r="D2187">
        <v>5000</v>
      </c>
      <c r="E2187">
        <v>0</v>
      </c>
      <c r="F2187" t="s">
        <v>8221</v>
      </c>
      <c r="G2187" t="s">
        <v>8224</v>
      </c>
      <c r="H2187" t="s">
        <v>8246</v>
      </c>
      <c r="I2187">
        <v>1439675691</v>
      </c>
      <c r="J2187">
        <v>1434491691</v>
      </c>
      <c r="K2187" t="b">
        <v>0</v>
      </c>
      <c r="L2187">
        <v>0</v>
      </c>
      <c r="M2187" t="b">
        <v>0</v>
      </c>
      <c r="N2187" t="s">
        <v>8268</v>
      </c>
      <c r="O2187">
        <f t="shared" si="136"/>
        <v>0</v>
      </c>
      <c r="P2187" t="e">
        <f t="shared" si="137"/>
        <v>#DIV/0!</v>
      </c>
      <c r="Q2187" t="s">
        <v>8310</v>
      </c>
      <c r="R2187" t="s">
        <v>8314</v>
      </c>
      <c r="S2187" s="8">
        <f t="shared" si="138"/>
        <v>42171.663090277776</v>
      </c>
      <c r="T2187" s="8">
        <f t="shared" si="139"/>
        <v>42231.663090277776</v>
      </c>
    </row>
    <row r="2188" spans="1:20" ht="60" x14ac:dyDescent="0.25">
      <c r="A2188">
        <v>161</v>
      </c>
      <c r="B2188" s="3" t="s">
        <v>163</v>
      </c>
      <c r="C2188" s="3" t="s">
        <v>4271</v>
      </c>
      <c r="D2188">
        <v>50000</v>
      </c>
      <c r="E2188">
        <v>5</v>
      </c>
      <c r="F2188" t="s">
        <v>8221</v>
      </c>
      <c r="G2188" t="s">
        <v>8224</v>
      </c>
      <c r="H2188" t="s">
        <v>8246</v>
      </c>
      <c r="I2188">
        <v>1404318595</v>
      </c>
      <c r="J2188">
        <v>1401726595</v>
      </c>
      <c r="K2188" t="b">
        <v>0</v>
      </c>
      <c r="L2188">
        <v>1</v>
      </c>
      <c r="M2188" t="b">
        <v>0</v>
      </c>
      <c r="N2188" t="s">
        <v>8268</v>
      </c>
      <c r="O2188">
        <f t="shared" si="136"/>
        <v>0.01</v>
      </c>
      <c r="P2188">
        <f t="shared" si="137"/>
        <v>5</v>
      </c>
      <c r="Q2188" t="s">
        <v>8310</v>
      </c>
      <c r="R2188" t="s">
        <v>8314</v>
      </c>
      <c r="S2188" s="8">
        <f t="shared" si="138"/>
        <v>41792.437442129631</v>
      </c>
      <c r="T2188" s="8">
        <f t="shared" si="139"/>
        <v>41822.437442129631</v>
      </c>
    </row>
    <row r="2189" spans="1:20" ht="45" x14ac:dyDescent="0.25">
      <c r="A2189">
        <v>162</v>
      </c>
      <c r="B2189" s="3" t="s">
        <v>164</v>
      </c>
      <c r="C2189" s="3" t="s">
        <v>4272</v>
      </c>
      <c r="D2189">
        <v>2800</v>
      </c>
      <c r="E2189">
        <v>435</v>
      </c>
      <c r="F2189" t="s">
        <v>8221</v>
      </c>
      <c r="G2189" t="s">
        <v>8224</v>
      </c>
      <c r="H2189" t="s">
        <v>8246</v>
      </c>
      <c r="I2189">
        <v>1408232520</v>
      </c>
      <c r="J2189">
        <v>1405393356</v>
      </c>
      <c r="K2189" t="b">
        <v>0</v>
      </c>
      <c r="L2189">
        <v>10</v>
      </c>
      <c r="M2189" t="b">
        <v>0</v>
      </c>
      <c r="N2189" t="s">
        <v>8268</v>
      </c>
      <c r="O2189">
        <f t="shared" si="136"/>
        <v>15.535714285714286</v>
      </c>
      <c r="P2189">
        <f t="shared" si="137"/>
        <v>43.5</v>
      </c>
      <c r="Q2189" t="s">
        <v>8310</v>
      </c>
      <c r="R2189" t="s">
        <v>8314</v>
      </c>
      <c r="S2189" s="8">
        <f t="shared" si="138"/>
        <v>41834.876805555556</v>
      </c>
      <c r="T2189" s="8">
        <f t="shared" si="139"/>
        <v>41867.737500000003</v>
      </c>
    </row>
    <row r="2190" spans="1:20" ht="60" x14ac:dyDescent="0.25">
      <c r="A2190">
        <v>163</v>
      </c>
      <c r="B2190" s="3" t="s">
        <v>165</v>
      </c>
      <c r="C2190" s="3" t="s">
        <v>4273</v>
      </c>
      <c r="D2190">
        <v>2000000</v>
      </c>
      <c r="E2190">
        <v>0</v>
      </c>
      <c r="F2190" t="s">
        <v>8221</v>
      </c>
      <c r="G2190" t="s">
        <v>8224</v>
      </c>
      <c r="H2190" t="s">
        <v>8246</v>
      </c>
      <c r="I2190">
        <v>1443657600</v>
      </c>
      <c r="J2190">
        <v>1440716654</v>
      </c>
      <c r="K2190" t="b">
        <v>0</v>
      </c>
      <c r="L2190">
        <v>0</v>
      </c>
      <c r="M2190" t="b">
        <v>0</v>
      </c>
      <c r="N2190" t="s">
        <v>8268</v>
      </c>
      <c r="O2190">
        <f t="shared" si="136"/>
        <v>0</v>
      </c>
      <c r="P2190" t="e">
        <f t="shared" si="137"/>
        <v>#DIV/0!</v>
      </c>
      <c r="Q2190" t="s">
        <v>8310</v>
      </c>
      <c r="R2190" t="s">
        <v>8314</v>
      </c>
      <c r="S2190" s="8">
        <f t="shared" si="138"/>
        <v>42243.711273148147</v>
      </c>
      <c r="T2190" s="8">
        <f t="shared" si="139"/>
        <v>42277.75</v>
      </c>
    </row>
    <row r="2191" spans="1:20" ht="60" x14ac:dyDescent="0.25">
      <c r="A2191">
        <v>164</v>
      </c>
      <c r="B2191" s="3" t="s">
        <v>166</v>
      </c>
      <c r="C2191" s="3" t="s">
        <v>4274</v>
      </c>
      <c r="D2191">
        <v>120000</v>
      </c>
      <c r="E2191">
        <v>640</v>
      </c>
      <c r="F2191" t="s">
        <v>8221</v>
      </c>
      <c r="G2191" t="s">
        <v>8224</v>
      </c>
      <c r="H2191" t="s">
        <v>8246</v>
      </c>
      <c r="I2191">
        <v>1411150701</v>
      </c>
      <c r="J2191">
        <v>1405966701</v>
      </c>
      <c r="K2191" t="b">
        <v>0</v>
      </c>
      <c r="L2191">
        <v>7</v>
      </c>
      <c r="M2191" t="b">
        <v>0</v>
      </c>
      <c r="N2191" t="s">
        <v>8268</v>
      </c>
      <c r="O2191">
        <f t="shared" si="136"/>
        <v>0.53333333333333333</v>
      </c>
      <c r="P2191">
        <f t="shared" si="137"/>
        <v>91.43</v>
      </c>
      <c r="Q2191" t="s">
        <v>8310</v>
      </c>
      <c r="R2191" t="s">
        <v>8314</v>
      </c>
      <c r="S2191" s="8">
        <f t="shared" si="138"/>
        <v>41841.512743055559</v>
      </c>
      <c r="T2191" s="8">
        <f t="shared" si="139"/>
        <v>41901.512743055559</v>
      </c>
    </row>
    <row r="2192" spans="1:20" ht="30" x14ac:dyDescent="0.25">
      <c r="A2192">
        <v>165</v>
      </c>
      <c r="B2192" s="3" t="s">
        <v>167</v>
      </c>
      <c r="C2192" s="3" t="s">
        <v>4275</v>
      </c>
      <c r="D2192">
        <v>17000</v>
      </c>
      <c r="E2192">
        <v>0</v>
      </c>
      <c r="F2192" t="s">
        <v>8221</v>
      </c>
      <c r="G2192" t="s">
        <v>8225</v>
      </c>
      <c r="H2192" t="s">
        <v>8247</v>
      </c>
      <c r="I2192">
        <v>1452613724</v>
      </c>
      <c r="J2192">
        <v>1450021724</v>
      </c>
      <c r="K2192" t="b">
        <v>0</v>
      </c>
      <c r="L2192">
        <v>0</v>
      </c>
      <c r="M2192" t="b">
        <v>0</v>
      </c>
      <c r="N2192" t="s">
        <v>8268</v>
      </c>
      <c r="O2192">
        <f t="shared" si="136"/>
        <v>0</v>
      </c>
      <c r="P2192" t="e">
        <f t="shared" si="137"/>
        <v>#DIV/0!</v>
      </c>
      <c r="Q2192" t="s">
        <v>8310</v>
      </c>
      <c r="R2192" t="s">
        <v>8314</v>
      </c>
      <c r="S2192" s="8">
        <f t="shared" si="138"/>
        <v>42351.408842592587</v>
      </c>
      <c r="T2192" s="8">
        <f t="shared" si="139"/>
        <v>42381.408842592587</v>
      </c>
    </row>
    <row r="2193" spans="1:20" ht="45" x14ac:dyDescent="0.25">
      <c r="A2193">
        <v>166</v>
      </c>
      <c r="B2193" s="3" t="s">
        <v>168</v>
      </c>
      <c r="C2193" s="3" t="s">
        <v>4276</v>
      </c>
      <c r="D2193">
        <v>5000</v>
      </c>
      <c r="E2193">
        <v>3000</v>
      </c>
      <c r="F2193" t="s">
        <v>8221</v>
      </c>
      <c r="G2193" t="s">
        <v>8224</v>
      </c>
      <c r="H2193" t="s">
        <v>8246</v>
      </c>
      <c r="I2193">
        <v>1484531362</v>
      </c>
      <c r="J2193">
        <v>1481939362</v>
      </c>
      <c r="K2193" t="b">
        <v>0</v>
      </c>
      <c r="L2193">
        <v>1</v>
      </c>
      <c r="M2193" t="b">
        <v>0</v>
      </c>
      <c r="N2193" t="s">
        <v>8268</v>
      </c>
      <c r="O2193">
        <f t="shared" si="136"/>
        <v>60</v>
      </c>
      <c r="P2193">
        <f t="shared" si="137"/>
        <v>3000</v>
      </c>
      <c r="Q2193" t="s">
        <v>8310</v>
      </c>
      <c r="R2193" t="s">
        <v>8314</v>
      </c>
      <c r="S2193" s="8">
        <f t="shared" si="138"/>
        <v>42720.825949074075</v>
      </c>
      <c r="T2193" s="8">
        <f t="shared" si="139"/>
        <v>42750.825949074075</v>
      </c>
    </row>
    <row r="2194" spans="1:20" ht="45" x14ac:dyDescent="0.25">
      <c r="A2194">
        <v>167</v>
      </c>
      <c r="B2194" s="3" t="s">
        <v>169</v>
      </c>
      <c r="C2194" s="3" t="s">
        <v>4277</v>
      </c>
      <c r="D2194">
        <v>110000</v>
      </c>
      <c r="E2194">
        <v>11</v>
      </c>
      <c r="F2194" t="s">
        <v>8221</v>
      </c>
      <c r="G2194" t="s">
        <v>8224</v>
      </c>
      <c r="H2194" t="s">
        <v>8246</v>
      </c>
      <c r="I2194">
        <v>1438726535</v>
      </c>
      <c r="J2194">
        <v>1433542535</v>
      </c>
      <c r="K2194" t="b">
        <v>0</v>
      </c>
      <c r="L2194">
        <v>2</v>
      </c>
      <c r="M2194" t="b">
        <v>0</v>
      </c>
      <c r="N2194" t="s">
        <v>8268</v>
      </c>
      <c r="O2194">
        <f t="shared" si="136"/>
        <v>0.01</v>
      </c>
      <c r="P2194">
        <f t="shared" si="137"/>
        <v>5.5</v>
      </c>
      <c r="Q2194" t="s">
        <v>8310</v>
      </c>
      <c r="R2194" t="s">
        <v>8314</v>
      </c>
      <c r="S2194" s="8">
        <f t="shared" si="138"/>
        <v>42160.677488425921</v>
      </c>
      <c r="T2194" s="8">
        <f t="shared" si="139"/>
        <v>42220.677488425921</v>
      </c>
    </row>
    <row r="2195" spans="1:20" ht="60" x14ac:dyDescent="0.25">
      <c r="A2195">
        <v>168</v>
      </c>
      <c r="B2195" s="3" t="s">
        <v>170</v>
      </c>
      <c r="C2195" s="3" t="s">
        <v>4278</v>
      </c>
      <c r="D2195">
        <v>8000</v>
      </c>
      <c r="E2195">
        <v>325</v>
      </c>
      <c r="F2195" t="s">
        <v>8221</v>
      </c>
      <c r="G2195" t="s">
        <v>8224</v>
      </c>
      <c r="H2195" t="s">
        <v>8246</v>
      </c>
      <c r="I2195">
        <v>1426791770</v>
      </c>
      <c r="J2195">
        <v>1424203370</v>
      </c>
      <c r="K2195" t="b">
        <v>0</v>
      </c>
      <c r="L2195">
        <v>3</v>
      </c>
      <c r="M2195" t="b">
        <v>0</v>
      </c>
      <c r="N2195" t="s">
        <v>8268</v>
      </c>
      <c r="O2195">
        <f t="shared" si="136"/>
        <v>4.0625</v>
      </c>
      <c r="P2195">
        <f t="shared" si="137"/>
        <v>108.33</v>
      </c>
      <c r="Q2195" t="s">
        <v>8310</v>
      </c>
      <c r="R2195" t="s">
        <v>8314</v>
      </c>
      <c r="S2195" s="8">
        <f t="shared" si="138"/>
        <v>42052.58530092593</v>
      </c>
      <c r="T2195" s="8">
        <f t="shared" si="139"/>
        <v>42082.543634259258</v>
      </c>
    </row>
    <row r="2196" spans="1:20" ht="60" x14ac:dyDescent="0.25">
      <c r="A2196">
        <v>169</v>
      </c>
      <c r="B2196" s="3" t="s">
        <v>171</v>
      </c>
      <c r="C2196" s="3" t="s">
        <v>4279</v>
      </c>
      <c r="D2196">
        <v>2500</v>
      </c>
      <c r="E2196">
        <v>560</v>
      </c>
      <c r="F2196" t="s">
        <v>8221</v>
      </c>
      <c r="G2196" t="s">
        <v>8225</v>
      </c>
      <c r="H2196" t="s">
        <v>8247</v>
      </c>
      <c r="I2196">
        <v>1413634059</v>
      </c>
      <c r="J2196">
        <v>1411042059</v>
      </c>
      <c r="K2196" t="b">
        <v>0</v>
      </c>
      <c r="L2196">
        <v>10</v>
      </c>
      <c r="M2196" t="b">
        <v>0</v>
      </c>
      <c r="N2196" t="s">
        <v>8268</v>
      </c>
      <c r="O2196">
        <f t="shared" si="136"/>
        <v>22.400000000000002</v>
      </c>
      <c r="P2196">
        <f t="shared" si="137"/>
        <v>56</v>
      </c>
      <c r="Q2196" t="s">
        <v>8310</v>
      </c>
      <c r="R2196" t="s">
        <v>8314</v>
      </c>
      <c r="S2196" s="8">
        <f t="shared" si="138"/>
        <v>41900.255312499998</v>
      </c>
      <c r="T2196" s="8">
        <f t="shared" si="139"/>
        <v>41930.255312499998</v>
      </c>
    </row>
    <row r="2197" spans="1:20" ht="60" x14ac:dyDescent="0.25">
      <c r="A2197">
        <v>170</v>
      </c>
      <c r="B2197" s="3" t="s">
        <v>172</v>
      </c>
      <c r="C2197" s="3" t="s">
        <v>4280</v>
      </c>
      <c r="D2197">
        <v>10000</v>
      </c>
      <c r="E2197">
        <v>325</v>
      </c>
      <c r="F2197" t="s">
        <v>8221</v>
      </c>
      <c r="G2197" t="s">
        <v>8224</v>
      </c>
      <c r="H2197" t="s">
        <v>8246</v>
      </c>
      <c r="I2197">
        <v>1440912480</v>
      </c>
      <c r="J2197">
        <v>1438385283</v>
      </c>
      <c r="K2197" t="b">
        <v>0</v>
      </c>
      <c r="L2197">
        <v>10</v>
      </c>
      <c r="M2197" t="b">
        <v>0</v>
      </c>
      <c r="N2197" t="s">
        <v>8268</v>
      </c>
      <c r="O2197">
        <f t="shared" si="136"/>
        <v>3.25</v>
      </c>
      <c r="P2197">
        <f t="shared" si="137"/>
        <v>32.5</v>
      </c>
      <c r="Q2197" t="s">
        <v>8310</v>
      </c>
      <c r="R2197" t="s">
        <v>8314</v>
      </c>
      <c r="S2197" s="8">
        <f t="shared" si="138"/>
        <v>42216.727812500001</v>
      </c>
      <c r="T2197" s="8">
        <f t="shared" si="139"/>
        <v>42245.977777777778</v>
      </c>
    </row>
    <row r="2198" spans="1:20" ht="45" x14ac:dyDescent="0.25">
      <c r="A2198">
        <v>171</v>
      </c>
      <c r="B2198" s="3" t="s">
        <v>173</v>
      </c>
      <c r="C2198" s="3" t="s">
        <v>4281</v>
      </c>
      <c r="D2198">
        <v>50000</v>
      </c>
      <c r="E2198">
        <v>1</v>
      </c>
      <c r="F2198" t="s">
        <v>8221</v>
      </c>
      <c r="G2198" t="s">
        <v>8224</v>
      </c>
      <c r="H2198" t="s">
        <v>8246</v>
      </c>
      <c r="I2198">
        <v>1470975614</v>
      </c>
      <c r="J2198">
        <v>1465791614</v>
      </c>
      <c r="K2198" t="b">
        <v>0</v>
      </c>
      <c r="L2198">
        <v>1</v>
      </c>
      <c r="M2198" t="b">
        <v>0</v>
      </c>
      <c r="N2198" t="s">
        <v>8268</v>
      </c>
      <c r="O2198">
        <f t="shared" si="136"/>
        <v>2E-3</v>
      </c>
      <c r="P2198">
        <f t="shared" si="137"/>
        <v>1</v>
      </c>
      <c r="Q2198" t="s">
        <v>8310</v>
      </c>
      <c r="R2198" t="s">
        <v>8314</v>
      </c>
      <c r="S2198" s="8">
        <f t="shared" si="138"/>
        <v>42533.930717592593</v>
      </c>
      <c r="T2198" s="8">
        <f t="shared" si="139"/>
        <v>42593.930717592593</v>
      </c>
    </row>
    <row r="2199" spans="1:20" ht="45" x14ac:dyDescent="0.25">
      <c r="A2199">
        <v>172</v>
      </c>
      <c r="B2199" s="3" t="s">
        <v>174</v>
      </c>
      <c r="C2199" s="3" t="s">
        <v>4282</v>
      </c>
      <c r="D2199">
        <v>95000</v>
      </c>
      <c r="E2199">
        <v>0</v>
      </c>
      <c r="F2199" t="s">
        <v>8221</v>
      </c>
      <c r="G2199" t="s">
        <v>8224</v>
      </c>
      <c r="H2199" t="s">
        <v>8246</v>
      </c>
      <c r="I2199">
        <v>1426753723</v>
      </c>
      <c r="J2199">
        <v>1423733323</v>
      </c>
      <c r="K2199" t="b">
        <v>0</v>
      </c>
      <c r="L2199">
        <v>0</v>
      </c>
      <c r="M2199" t="b">
        <v>0</v>
      </c>
      <c r="N2199" t="s">
        <v>8268</v>
      </c>
      <c r="O2199">
        <f t="shared" si="136"/>
        <v>0</v>
      </c>
      <c r="P2199" t="e">
        <f t="shared" si="137"/>
        <v>#DIV/0!</v>
      </c>
      <c r="Q2199" t="s">
        <v>8310</v>
      </c>
      <c r="R2199" t="s">
        <v>8314</v>
      </c>
      <c r="S2199" s="8">
        <f t="shared" si="138"/>
        <v>42047.144942129627</v>
      </c>
      <c r="T2199" s="8">
        <f t="shared" si="139"/>
        <v>42082.103275462963</v>
      </c>
    </row>
    <row r="2200" spans="1:20" ht="45" x14ac:dyDescent="0.25">
      <c r="A2200">
        <v>173</v>
      </c>
      <c r="B2200" s="3" t="s">
        <v>175</v>
      </c>
      <c r="C2200" s="3" t="s">
        <v>4283</v>
      </c>
      <c r="D2200">
        <v>1110</v>
      </c>
      <c r="E2200">
        <v>0</v>
      </c>
      <c r="F2200" t="s">
        <v>8221</v>
      </c>
      <c r="G2200" t="s">
        <v>8225</v>
      </c>
      <c r="H2200" t="s">
        <v>8247</v>
      </c>
      <c r="I2200">
        <v>1425131108</v>
      </c>
      <c r="J2200">
        <v>1422539108</v>
      </c>
      <c r="K2200" t="b">
        <v>0</v>
      </c>
      <c r="L2200">
        <v>0</v>
      </c>
      <c r="M2200" t="b">
        <v>0</v>
      </c>
      <c r="N2200" t="s">
        <v>8268</v>
      </c>
      <c r="O2200">
        <f t="shared" si="136"/>
        <v>0</v>
      </c>
      <c r="P2200" t="e">
        <f t="shared" si="137"/>
        <v>#DIV/0!</v>
      </c>
      <c r="Q2200" t="s">
        <v>8310</v>
      </c>
      <c r="R2200" t="s">
        <v>8314</v>
      </c>
      <c r="S2200" s="8">
        <f t="shared" si="138"/>
        <v>42033.323009259257</v>
      </c>
      <c r="T2200" s="8">
        <f t="shared" si="139"/>
        <v>42063.323009259257</v>
      </c>
    </row>
    <row r="2201" spans="1:20" ht="60" x14ac:dyDescent="0.25">
      <c r="A2201">
        <v>174</v>
      </c>
      <c r="B2201" s="3" t="s">
        <v>176</v>
      </c>
      <c r="C2201" s="3" t="s">
        <v>4284</v>
      </c>
      <c r="D2201">
        <v>6000</v>
      </c>
      <c r="E2201">
        <v>0</v>
      </c>
      <c r="F2201" t="s">
        <v>8221</v>
      </c>
      <c r="G2201" t="s">
        <v>8233</v>
      </c>
      <c r="H2201" t="s">
        <v>8249</v>
      </c>
      <c r="I2201">
        <v>1431108776</v>
      </c>
      <c r="J2201">
        <v>1425924776</v>
      </c>
      <c r="K2201" t="b">
        <v>0</v>
      </c>
      <c r="L2201">
        <v>0</v>
      </c>
      <c r="M2201" t="b">
        <v>0</v>
      </c>
      <c r="N2201" t="s">
        <v>8268</v>
      </c>
      <c r="O2201">
        <f t="shared" si="136"/>
        <v>0</v>
      </c>
      <c r="P2201" t="e">
        <f t="shared" si="137"/>
        <v>#DIV/0!</v>
      </c>
      <c r="Q2201" t="s">
        <v>8310</v>
      </c>
      <c r="R2201" t="s">
        <v>8314</v>
      </c>
      <c r="S2201" s="8">
        <f t="shared" si="138"/>
        <v>42072.508981481486</v>
      </c>
      <c r="T2201" s="8">
        <f t="shared" si="139"/>
        <v>42132.508981481486</v>
      </c>
    </row>
    <row r="2202" spans="1:20" ht="60" x14ac:dyDescent="0.25">
      <c r="A2202">
        <v>175</v>
      </c>
      <c r="B2202" s="3" t="s">
        <v>177</v>
      </c>
      <c r="C2202" s="3" t="s">
        <v>4285</v>
      </c>
      <c r="D2202">
        <v>20000</v>
      </c>
      <c r="E2202">
        <v>1297</v>
      </c>
      <c r="F2202" t="s">
        <v>8221</v>
      </c>
      <c r="G2202" t="s">
        <v>8225</v>
      </c>
      <c r="H2202" t="s">
        <v>8247</v>
      </c>
      <c r="I2202">
        <v>1409337611</v>
      </c>
      <c r="J2202">
        <v>1407177611</v>
      </c>
      <c r="K2202" t="b">
        <v>0</v>
      </c>
      <c r="L2202">
        <v>26</v>
      </c>
      <c r="M2202" t="b">
        <v>0</v>
      </c>
      <c r="N2202" t="s">
        <v>8268</v>
      </c>
      <c r="O2202">
        <f t="shared" si="136"/>
        <v>6.4850000000000003</v>
      </c>
      <c r="P2202">
        <f t="shared" si="137"/>
        <v>49.88</v>
      </c>
      <c r="Q2202" t="s">
        <v>8310</v>
      </c>
      <c r="R2202" t="s">
        <v>8314</v>
      </c>
      <c r="S2202" s="8">
        <f t="shared" si="138"/>
        <v>41855.527905092589</v>
      </c>
      <c r="T2202" s="8">
        <f t="shared" si="139"/>
        <v>41880.527905092589</v>
      </c>
    </row>
    <row r="2203" spans="1:20" ht="60" x14ac:dyDescent="0.25">
      <c r="A2203">
        <v>176</v>
      </c>
      <c r="B2203" s="3" t="s">
        <v>178</v>
      </c>
      <c r="C2203" s="3" t="s">
        <v>4286</v>
      </c>
      <c r="D2203">
        <v>1500</v>
      </c>
      <c r="E2203">
        <v>0</v>
      </c>
      <c r="F2203" t="s">
        <v>8221</v>
      </c>
      <c r="G2203" t="s">
        <v>8224</v>
      </c>
      <c r="H2203" t="s">
        <v>8246</v>
      </c>
      <c r="I2203">
        <v>1438803999</v>
      </c>
      <c r="J2203">
        <v>1436211999</v>
      </c>
      <c r="K2203" t="b">
        <v>0</v>
      </c>
      <c r="L2203">
        <v>0</v>
      </c>
      <c r="M2203" t="b">
        <v>0</v>
      </c>
      <c r="N2203" t="s">
        <v>8268</v>
      </c>
      <c r="O2203">
        <f t="shared" si="136"/>
        <v>0</v>
      </c>
      <c r="P2203" t="e">
        <f t="shared" si="137"/>
        <v>#DIV/0!</v>
      </c>
      <c r="Q2203" t="s">
        <v>8310</v>
      </c>
      <c r="R2203" t="s">
        <v>8314</v>
      </c>
      <c r="S2203" s="8">
        <f t="shared" si="138"/>
        <v>42191.574062500003</v>
      </c>
      <c r="T2203" s="8">
        <f t="shared" si="139"/>
        <v>42221.574062500003</v>
      </c>
    </row>
    <row r="2204" spans="1:20" ht="30" x14ac:dyDescent="0.25">
      <c r="A2204">
        <v>177</v>
      </c>
      <c r="B2204" s="3" t="s">
        <v>179</v>
      </c>
      <c r="C2204" s="3" t="s">
        <v>4287</v>
      </c>
      <c r="D2204">
        <v>450</v>
      </c>
      <c r="E2204">
        <v>180</v>
      </c>
      <c r="F2204" t="s">
        <v>8221</v>
      </c>
      <c r="G2204" t="s">
        <v>8224</v>
      </c>
      <c r="H2204" t="s">
        <v>8246</v>
      </c>
      <c r="I2204">
        <v>1427155726</v>
      </c>
      <c r="J2204">
        <v>1425690526</v>
      </c>
      <c r="K2204" t="b">
        <v>0</v>
      </c>
      <c r="L2204">
        <v>7</v>
      </c>
      <c r="M2204" t="b">
        <v>0</v>
      </c>
      <c r="N2204" t="s">
        <v>8268</v>
      </c>
      <c r="O2204">
        <f t="shared" si="136"/>
        <v>40</v>
      </c>
      <c r="P2204">
        <f t="shared" si="137"/>
        <v>25.71</v>
      </c>
      <c r="Q2204" t="s">
        <v>8310</v>
      </c>
      <c r="R2204" t="s">
        <v>8314</v>
      </c>
      <c r="S2204" s="8">
        <f t="shared" si="138"/>
        <v>42069.797754629632</v>
      </c>
      <c r="T2204" s="8">
        <f t="shared" si="139"/>
        <v>42086.75608796296</v>
      </c>
    </row>
    <row r="2205" spans="1:20" ht="45" x14ac:dyDescent="0.25">
      <c r="A2205">
        <v>178</v>
      </c>
      <c r="B2205" s="3" t="s">
        <v>180</v>
      </c>
      <c r="C2205" s="3" t="s">
        <v>4288</v>
      </c>
      <c r="D2205">
        <v>500000</v>
      </c>
      <c r="E2205">
        <v>0</v>
      </c>
      <c r="F2205" t="s">
        <v>8221</v>
      </c>
      <c r="G2205" t="s">
        <v>8227</v>
      </c>
      <c r="H2205" t="s">
        <v>8249</v>
      </c>
      <c r="I2205">
        <v>1448582145</v>
      </c>
      <c r="J2205">
        <v>1445986545</v>
      </c>
      <c r="K2205" t="b">
        <v>0</v>
      </c>
      <c r="L2205">
        <v>0</v>
      </c>
      <c r="M2205" t="b">
        <v>0</v>
      </c>
      <c r="N2205" t="s">
        <v>8268</v>
      </c>
      <c r="O2205">
        <f t="shared" si="136"/>
        <v>0</v>
      </c>
      <c r="P2205" t="e">
        <f t="shared" si="137"/>
        <v>#DIV/0!</v>
      </c>
      <c r="Q2205" t="s">
        <v>8310</v>
      </c>
      <c r="R2205" t="s">
        <v>8314</v>
      </c>
      <c r="S2205" s="8">
        <f t="shared" si="138"/>
        <v>42304.705381944441</v>
      </c>
      <c r="T2205" s="8">
        <f t="shared" si="139"/>
        <v>42334.747048611112</v>
      </c>
    </row>
    <row r="2206" spans="1:20" ht="30" x14ac:dyDescent="0.25">
      <c r="A2206">
        <v>179</v>
      </c>
      <c r="B2206" s="3" t="s">
        <v>181</v>
      </c>
      <c r="C2206" s="3" t="s">
        <v>4289</v>
      </c>
      <c r="D2206">
        <v>1000</v>
      </c>
      <c r="E2206">
        <v>200</v>
      </c>
      <c r="F2206" t="s">
        <v>8221</v>
      </c>
      <c r="G2206" t="s">
        <v>8224</v>
      </c>
      <c r="H2206" t="s">
        <v>8246</v>
      </c>
      <c r="I2206">
        <v>1457056555</v>
      </c>
      <c r="J2206">
        <v>1454464555</v>
      </c>
      <c r="K2206" t="b">
        <v>0</v>
      </c>
      <c r="L2206">
        <v>2</v>
      </c>
      <c r="M2206" t="b">
        <v>0</v>
      </c>
      <c r="N2206" t="s">
        <v>8268</v>
      </c>
      <c r="O2206">
        <f t="shared" si="136"/>
        <v>20</v>
      </c>
      <c r="P2206">
        <f t="shared" si="137"/>
        <v>100</v>
      </c>
      <c r="Q2206" t="s">
        <v>8310</v>
      </c>
      <c r="R2206" t="s">
        <v>8314</v>
      </c>
      <c r="S2206" s="8">
        <f t="shared" si="138"/>
        <v>42402.830497685187</v>
      </c>
      <c r="T2206" s="8">
        <f t="shared" si="139"/>
        <v>42432.830497685187</v>
      </c>
    </row>
    <row r="2207" spans="1:20" ht="45" x14ac:dyDescent="0.25">
      <c r="A2207">
        <v>180</v>
      </c>
      <c r="B2207" s="3" t="s">
        <v>182</v>
      </c>
      <c r="C2207" s="3" t="s">
        <v>4290</v>
      </c>
      <c r="D2207">
        <v>1200</v>
      </c>
      <c r="E2207">
        <v>401</v>
      </c>
      <c r="F2207" t="s">
        <v>8221</v>
      </c>
      <c r="G2207" t="s">
        <v>8225</v>
      </c>
      <c r="H2207" t="s">
        <v>8247</v>
      </c>
      <c r="I2207">
        <v>1428951600</v>
      </c>
      <c r="J2207">
        <v>1425512843</v>
      </c>
      <c r="K2207" t="b">
        <v>0</v>
      </c>
      <c r="L2207">
        <v>13</v>
      </c>
      <c r="M2207" t="b">
        <v>0</v>
      </c>
      <c r="N2207" t="s">
        <v>8268</v>
      </c>
      <c r="O2207">
        <f t="shared" si="136"/>
        <v>33.416666666666664</v>
      </c>
      <c r="P2207">
        <f t="shared" si="137"/>
        <v>30.85</v>
      </c>
      <c r="Q2207" t="s">
        <v>8310</v>
      </c>
      <c r="R2207" t="s">
        <v>8314</v>
      </c>
      <c r="S2207" s="8">
        <f t="shared" si="138"/>
        <v>42067.741238425922</v>
      </c>
      <c r="T2207" s="8">
        <f t="shared" si="139"/>
        <v>42107.541666666672</v>
      </c>
    </row>
    <row r="2208" spans="1:20" ht="60" x14ac:dyDescent="0.25">
      <c r="A2208">
        <v>181</v>
      </c>
      <c r="B2208" s="3" t="s">
        <v>183</v>
      </c>
      <c r="C2208" s="3" t="s">
        <v>4291</v>
      </c>
      <c r="D2208">
        <v>3423</v>
      </c>
      <c r="E2208">
        <v>722</v>
      </c>
      <c r="F2208" t="s">
        <v>8221</v>
      </c>
      <c r="G2208" t="s">
        <v>8225</v>
      </c>
      <c r="H2208" t="s">
        <v>8247</v>
      </c>
      <c r="I2208">
        <v>1434995295</v>
      </c>
      <c r="J2208">
        <v>1432403295</v>
      </c>
      <c r="K2208" t="b">
        <v>0</v>
      </c>
      <c r="L2208">
        <v>4</v>
      </c>
      <c r="M2208" t="b">
        <v>0</v>
      </c>
      <c r="N2208" t="s">
        <v>8268</v>
      </c>
      <c r="O2208">
        <f t="shared" si="136"/>
        <v>21.092608822670172</v>
      </c>
      <c r="P2208">
        <f t="shared" si="137"/>
        <v>180.5</v>
      </c>
      <c r="Q2208" t="s">
        <v>8310</v>
      </c>
      <c r="R2208" t="s">
        <v>8314</v>
      </c>
      <c r="S2208" s="8">
        <f t="shared" si="138"/>
        <v>42147.491840277777</v>
      </c>
      <c r="T2208" s="8">
        <f t="shared" si="139"/>
        <v>42177.491840277777</v>
      </c>
    </row>
    <row r="2209" spans="1:20" ht="60" x14ac:dyDescent="0.25">
      <c r="A2209">
        <v>182</v>
      </c>
      <c r="B2209" s="3" t="s">
        <v>184</v>
      </c>
      <c r="C2209" s="3" t="s">
        <v>4292</v>
      </c>
      <c r="D2209">
        <v>1000</v>
      </c>
      <c r="E2209">
        <v>0</v>
      </c>
      <c r="F2209" t="s">
        <v>8221</v>
      </c>
      <c r="G2209" t="s">
        <v>8224</v>
      </c>
      <c r="H2209" t="s">
        <v>8246</v>
      </c>
      <c r="I2209">
        <v>1483748232</v>
      </c>
      <c r="J2209">
        <v>1481156232</v>
      </c>
      <c r="K2209" t="b">
        <v>0</v>
      </c>
      <c r="L2209">
        <v>0</v>
      </c>
      <c r="M2209" t="b">
        <v>0</v>
      </c>
      <c r="N2209" t="s">
        <v>8268</v>
      </c>
      <c r="O2209">
        <f t="shared" si="136"/>
        <v>0</v>
      </c>
      <c r="P2209" t="e">
        <f t="shared" si="137"/>
        <v>#DIV/0!</v>
      </c>
      <c r="Q2209" t="s">
        <v>8310</v>
      </c>
      <c r="R2209" t="s">
        <v>8314</v>
      </c>
      <c r="S2209" s="8">
        <f t="shared" si="138"/>
        <v>42711.761944444443</v>
      </c>
      <c r="T2209" s="8">
        <f t="shared" si="139"/>
        <v>42741.761944444443</v>
      </c>
    </row>
    <row r="2210" spans="1:20" x14ac:dyDescent="0.25">
      <c r="A2210">
        <v>183</v>
      </c>
      <c r="B2210" s="3" t="s">
        <v>185</v>
      </c>
      <c r="C2210" s="3" t="s">
        <v>4293</v>
      </c>
      <c r="D2210">
        <v>12500</v>
      </c>
      <c r="E2210">
        <v>4482</v>
      </c>
      <c r="F2210" t="s">
        <v>8221</v>
      </c>
      <c r="G2210" t="s">
        <v>8225</v>
      </c>
      <c r="H2210" t="s">
        <v>8247</v>
      </c>
      <c r="I2210">
        <v>1417033610</v>
      </c>
      <c r="J2210">
        <v>1414438010</v>
      </c>
      <c r="K2210" t="b">
        <v>0</v>
      </c>
      <c r="L2210">
        <v>12</v>
      </c>
      <c r="M2210" t="b">
        <v>0</v>
      </c>
      <c r="N2210" t="s">
        <v>8268</v>
      </c>
      <c r="O2210">
        <f t="shared" si="136"/>
        <v>35.856000000000002</v>
      </c>
      <c r="P2210">
        <f t="shared" si="137"/>
        <v>373.5</v>
      </c>
      <c r="Q2210" t="s">
        <v>8310</v>
      </c>
      <c r="R2210" t="s">
        <v>8314</v>
      </c>
      <c r="S2210" s="8">
        <f t="shared" si="138"/>
        <v>41939.560300925928</v>
      </c>
      <c r="T2210" s="8">
        <f t="shared" si="139"/>
        <v>41969.601967592593</v>
      </c>
    </row>
    <row r="2211" spans="1:20" ht="60" x14ac:dyDescent="0.25">
      <c r="A2211">
        <v>184</v>
      </c>
      <c r="B2211" s="3" t="s">
        <v>186</v>
      </c>
      <c r="C2211" s="3" t="s">
        <v>4294</v>
      </c>
      <c r="D2211">
        <v>1500</v>
      </c>
      <c r="E2211">
        <v>51</v>
      </c>
      <c r="F2211" t="s">
        <v>8221</v>
      </c>
      <c r="G2211" t="s">
        <v>8229</v>
      </c>
      <c r="H2211" t="s">
        <v>8251</v>
      </c>
      <c r="I2211">
        <v>1409543940</v>
      </c>
      <c r="J2211">
        <v>1404586762</v>
      </c>
      <c r="K2211" t="b">
        <v>0</v>
      </c>
      <c r="L2211">
        <v>2</v>
      </c>
      <c r="M2211" t="b">
        <v>0</v>
      </c>
      <c r="N2211" t="s">
        <v>8268</v>
      </c>
      <c r="O2211">
        <f t="shared" si="136"/>
        <v>3.4000000000000004</v>
      </c>
      <c r="P2211">
        <f t="shared" si="137"/>
        <v>25.5</v>
      </c>
      <c r="Q2211" t="s">
        <v>8310</v>
      </c>
      <c r="R2211" t="s">
        <v>8314</v>
      </c>
      <c r="S2211" s="8">
        <f t="shared" si="138"/>
        <v>41825.541226851856</v>
      </c>
      <c r="T2211" s="8">
        <f t="shared" si="139"/>
        <v>41882.915972222225</v>
      </c>
    </row>
    <row r="2212" spans="1:20" x14ac:dyDescent="0.25">
      <c r="A2212">
        <v>185</v>
      </c>
      <c r="B2212" s="3" t="s">
        <v>187</v>
      </c>
      <c r="C2212" s="3" t="s">
        <v>4295</v>
      </c>
      <c r="D2212">
        <v>40000</v>
      </c>
      <c r="E2212">
        <v>2200</v>
      </c>
      <c r="F2212" t="s">
        <v>8221</v>
      </c>
      <c r="G2212" t="s">
        <v>8234</v>
      </c>
      <c r="H2212" t="s">
        <v>8254</v>
      </c>
      <c r="I2212">
        <v>1471557139</v>
      </c>
      <c r="J2212">
        <v>1468965139</v>
      </c>
      <c r="K2212" t="b">
        <v>0</v>
      </c>
      <c r="L2212">
        <v>10</v>
      </c>
      <c r="M2212" t="b">
        <v>0</v>
      </c>
      <c r="N2212" t="s">
        <v>8268</v>
      </c>
      <c r="O2212">
        <f t="shared" si="136"/>
        <v>5.5</v>
      </c>
      <c r="P2212">
        <f t="shared" si="137"/>
        <v>220</v>
      </c>
      <c r="Q2212" t="s">
        <v>8310</v>
      </c>
      <c r="R2212" t="s">
        <v>8314</v>
      </c>
      <c r="S2212" s="8">
        <f t="shared" si="138"/>
        <v>42570.66133101852</v>
      </c>
      <c r="T2212" s="8">
        <f t="shared" si="139"/>
        <v>42600.66133101852</v>
      </c>
    </row>
    <row r="2213" spans="1:20" ht="60" x14ac:dyDescent="0.25">
      <c r="A2213">
        <v>186</v>
      </c>
      <c r="B2213" s="3" t="s">
        <v>188</v>
      </c>
      <c r="C2213" s="3" t="s">
        <v>4296</v>
      </c>
      <c r="D2213">
        <v>5000</v>
      </c>
      <c r="E2213">
        <v>0</v>
      </c>
      <c r="F2213" t="s">
        <v>8221</v>
      </c>
      <c r="G2213" t="s">
        <v>8224</v>
      </c>
      <c r="H2213" t="s">
        <v>8246</v>
      </c>
      <c r="I2213">
        <v>1488571200</v>
      </c>
      <c r="J2213">
        <v>1485977434</v>
      </c>
      <c r="K2213" t="b">
        <v>0</v>
      </c>
      <c r="L2213">
        <v>0</v>
      </c>
      <c r="M2213" t="b">
        <v>0</v>
      </c>
      <c r="N2213" t="s">
        <v>8268</v>
      </c>
      <c r="O2213">
        <f t="shared" si="136"/>
        <v>0</v>
      </c>
      <c r="P2213" t="e">
        <f t="shared" si="137"/>
        <v>#DIV/0!</v>
      </c>
      <c r="Q2213" t="s">
        <v>8310</v>
      </c>
      <c r="R2213" t="s">
        <v>8314</v>
      </c>
      <c r="S2213" s="8">
        <f t="shared" si="138"/>
        <v>42767.562893518523</v>
      </c>
      <c r="T2213" s="8">
        <f t="shared" si="139"/>
        <v>42797.583333333328</v>
      </c>
    </row>
    <row r="2214" spans="1:20" ht="45" x14ac:dyDescent="0.25">
      <c r="A2214">
        <v>187</v>
      </c>
      <c r="B2214" s="3" t="s">
        <v>189</v>
      </c>
      <c r="C2214" s="3" t="s">
        <v>4297</v>
      </c>
      <c r="D2214">
        <v>5000</v>
      </c>
      <c r="E2214">
        <v>800</v>
      </c>
      <c r="F2214" t="s">
        <v>8221</v>
      </c>
      <c r="G2214" t="s">
        <v>8224</v>
      </c>
      <c r="H2214" t="s">
        <v>8246</v>
      </c>
      <c r="I2214">
        <v>1437461940</v>
      </c>
      <c r="J2214">
        <v>1435383457</v>
      </c>
      <c r="K2214" t="b">
        <v>0</v>
      </c>
      <c r="L2214">
        <v>5</v>
      </c>
      <c r="M2214" t="b">
        <v>0</v>
      </c>
      <c r="N2214" t="s">
        <v>8268</v>
      </c>
      <c r="O2214">
        <f t="shared" si="136"/>
        <v>16</v>
      </c>
      <c r="P2214">
        <f t="shared" si="137"/>
        <v>160</v>
      </c>
      <c r="Q2214" t="s">
        <v>8310</v>
      </c>
      <c r="R2214" t="s">
        <v>8314</v>
      </c>
      <c r="S2214" s="8">
        <f t="shared" si="138"/>
        <v>42181.984456018516</v>
      </c>
      <c r="T2214" s="8">
        <f t="shared" si="139"/>
        <v>42206.040972222225</v>
      </c>
    </row>
    <row r="2215" spans="1:20" ht="60" x14ac:dyDescent="0.25">
      <c r="A2215">
        <v>188</v>
      </c>
      <c r="B2215" s="3" t="s">
        <v>190</v>
      </c>
      <c r="C2215" s="3" t="s">
        <v>4298</v>
      </c>
      <c r="D2215">
        <v>1500</v>
      </c>
      <c r="E2215">
        <v>0</v>
      </c>
      <c r="F2215" t="s">
        <v>8221</v>
      </c>
      <c r="G2215" t="s">
        <v>8224</v>
      </c>
      <c r="H2215" t="s">
        <v>8246</v>
      </c>
      <c r="I2215">
        <v>1409891015</v>
      </c>
      <c r="J2215">
        <v>1407299015</v>
      </c>
      <c r="K2215" t="b">
        <v>0</v>
      </c>
      <c r="L2215">
        <v>0</v>
      </c>
      <c r="M2215" t="b">
        <v>0</v>
      </c>
      <c r="N2215" t="s">
        <v>8268</v>
      </c>
      <c r="O2215">
        <f t="shared" si="136"/>
        <v>0</v>
      </c>
      <c r="P2215" t="e">
        <f t="shared" si="137"/>
        <v>#DIV/0!</v>
      </c>
      <c r="Q2215" t="s">
        <v>8310</v>
      </c>
      <c r="R2215" t="s">
        <v>8314</v>
      </c>
      <c r="S2215" s="8">
        <f t="shared" si="138"/>
        <v>41856.93304398148</v>
      </c>
      <c r="T2215" s="8">
        <f t="shared" si="139"/>
        <v>41886.93304398148</v>
      </c>
    </row>
    <row r="2216" spans="1:20" ht="60" x14ac:dyDescent="0.25">
      <c r="A2216">
        <v>189</v>
      </c>
      <c r="B2216" s="3" t="s">
        <v>191</v>
      </c>
      <c r="C2216" s="3" t="s">
        <v>4299</v>
      </c>
      <c r="D2216">
        <v>500000</v>
      </c>
      <c r="E2216">
        <v>345</v>
      </c>
      <c r="F2216" t="s">
        <v>8221</v>
      </c>
      <c r="G2216" t="s">
        <v>8224</v>
      </c>
      <c r="H2216" t="s">
        <v>8246</v>
      </c>
      <c r="I2216">
        <v>1472920477</v>
      </c>
      <c r="J2216">
        <v>1467736477</v>
      </c>
      <c r="K2216" t="b">
        <v>0</v>
      </c>
      <c r="L2216">
        <v>5</v>
      </c>
      <c r="M2216" t="b">
        <v>0</v>
      </c>
      <c r="N2216" t="s">
        <v>8268</v>
      </c>
      <c r="O2216">
        <f t="shared" si="136"/>
        <v>6.8999999999999992E-2</v>
      </c>
      <c r="P2216">
        <f t="shared" si="137"/>
        <v>69</v>
      </c>
      <c r="Q2216" t="s">
        <v>8310</v>
      </c>
      <c r="R2216" t="s">
        <v>8314</v>
      </c>
      <c r="S2216" s="8">
        <f t="shared" si="138"/>
        <v>42556.440706018519</v>
      </c>
      <c r="T2216" s="8">
        <f t="shared" si="139"/>
        <v>42616.440706018519</v>
      </c>
    </row>
    <row r="2217" spans="1:20" x14ac:dyDescent="0.25">
      <c r="A2217">
        <v>190</v>
      </c>
      <c r="B2217" s="3" t="s">
        <v>192</v>
      </c>
      <c r="C2217" s="3" t="s">
        <v>4300</v>
      </c>
      <c r="D2217">
        <v>12000</v>
      </c>
      <c r="E2217">
        <v>50</v>
      </c>
      <c r="F2217" t="s">
        <v>8221</v>
      </c>
      <c r="G2217" t="s">
        <v>8224</v>
      </c>
      <c r="H2217" t="s">
        <v>8246</v>
      </c>
      <c r="I2217">
        <v>1466091446</v>
      </c>
      <c r="J2217">
        <v>1465227446</v>
      </c>
      <c r="K2217" t="b">
        <v>0</v>
      </c>
      <c r="L2217">
        <v>1</v>
      </c>
      <c r="M2217" t="b">
        <v>0</v>
      </c>
      <c r="N2217" t="s">
        <v>8268</v>
      </c>
      <c r="O2217">
        <f t="shared" si="136"/>
        <v>0.41666666666666669</v>
      </c>
      <c r="P2217">
        <f t="shared" si="137"/>
        <v>50</v>
      </c>
      <c r="Q2217" t="s">
        <v>8310</v>
      </c>
      <c r="R2217" t="s">
        <v>8314</v>
      </c>
      <c r="S2217" s="8">
        <f t="shared" si="138"/>
        <v>42527.400995370372</v>
      </c>
      <c r="T2217" s="8">
        <f t="shared" si="139"/>
        <v>42537.400995370372</v>
      </c>
    </row>
    <row r="2218" spans="1:20" ht="45" x14ac:dyDescent="0.25">
      <c r="A2218">
        <v>191</v>
      </c>
      <c r="B2218" s="3" t="s">
        <v>193</v>
      </c>
      <c r="C2218" s="3" t="s">
        <v>4301</v>
      </c>
      <c r="D2218">
        <v>5000</v>
      </c>
      <c r="E2218">
        <v>250</v>
      </c>
      <c r="F2218" t="s">
        <v>8221</v>
      </c>
      <c r="G2218" t="s">
        <v>8226</v>
      </c>
      <c r="H2218" t="s">
        <v>8248</v>
      </c>
      <c r="I2218">
        <v>1443782138</v>
      </c>
      <c r="J2218">
        <v>1440326138</v>
      </c>
      <c r="K2218" t="b">
        <v>0</v>
      </c>
      <c r="L2218">
        <v>3</v>
      </c>
      <c r="M2218" t="b">
        <v>0</v>
      </c>
      <c r="N2218" t="s">
        <v>8268</v>
      </c>
      <c r="O2218">
        <f t="shared" si="136"/>
        <v>5</v>
      </c>
      <c r="P2218">
        <f t="shared" si="137"/>
        <v>83.33</v>
      </c>
      <c r="Q2218" t="s">
        <v>8310</v>
      </c>
      <c r="R2218" t="s">
        <v>8314</v>
      </c>
      <c r="S2218" s="8">
        <f t="shared" si="138"/>
        <v>42239.191412037035</v>
      </c>
      <c r="T2218" s="8">
        <f t="shared" si="139"/>
        <v>42279.191412037035</v>
      </c>
    </row>
    <row r="2219" spans="1:20" ht="60" x14ac:dyDescent="0.25">
      <c r="A2219">
        <v>192</v>
      </c>
      <c r="B2219" s="3" t="s">
        <v>194</v>
      </c>
      <c r="C2219" s="3" t="s">
        <v>4302</v>
      </c>
      <c r="D2219">
        <v>1000000</v>
      </c>
      <c r="E2219">
        <v>17</v>
      </c>
      <c r="F2219" t="s">
        <v>8221</v>
      </c>
      <c r="G2219" t="s">
        <v>8224</v>
      </c>
      <c r="H2219" t="s">
        <v>8246</v>
      </c>
      <c r="I2219">
        <v>1413572432</v>
      </c>
      <c r="J2219">
        <v>1410980432</v>
      </c>
      <c r="K2219" t="b">
        <v>0</v>
      </c>
      <c r="L2219">
        <v>3</v>
      </c>
      <c r="M2219" t="b">
        <v>0</v>
      </c>
      <c r="N2219" t="s">
        <v>8268</v>
      </c>
      <c r="O2219">
        <f t="shared" si="136"/>
        <v>1.6999999999999999E-3</v>
      </c>
      <c r="P2219">
        <f t="shared" si="137"/>
        <v>5.67</v>
      </c>
      <c r="Q2219" t="s">
        <v>8310</v>
      </c>
      <c r="R2219" t="s">
        <v>8314</v>
      </c>
      <c r="S2219" s="8">
        <f t="shared" si="138"/>
        <v>41899.542037037041</v>
      </c>
      <c r="T2219" s="8">
        <f t="shared" si="139"/>
        <v>41929.542037037041</v>
      </c>
    </row>
    <row r="2220" spans="1:20" ht="60" x14ac:dyDescent="0.25">
      <c r="A2220">
        <v>193</v>
      </c>
      <c r="B2220" s="3" t="s">
        <v>195</v>
      </c>
      <c r="C2220" s="3" t="s">
        <v>4303</v>
      </c>
      <c r="D2220">
        <v>1000</v>
      </c>
      <c r="E2220">
        <v>0</v>
      </c>
      <c r="F2220" t="s">
        <v>8221</v>
      </c>
      <c r="G2220" t="s">
        <v>8225</v>
      </c>
      <c r="H2220" t="s">
        <v>8247</v>
      </c>
      <c r="I2220">
        <v>1417217166</v>
      </c>
      <c r="J2220">
        <v>1412029566</v>
      </c>
      <c r="K2220" t="b">
        <v>0</v>
      </c>
      <c r="L2220">
        <v>0</v>
      </c>
      <c r="M2220" t="b">
        <v>0</v>
      </c>
      <c r="N2220" t="s">
        <v>8268</v>
      </c>
      <c r="O2220">
        <f t="shared" si="136"/>
        <v>0</v>
      </c>
      <c r="P2220" t="e">
        <f t="shared" si="137"/>
        <v>#DIV/0!</v>
      </c>
      <c r="Q2220" t="s">
        <v>8310</v>
      </c>
      <c r="R2220" t="s">
        <v>8314</v>
      </c>
      <c r="S2220" s="8">
        <f t="shared" si="138"/>
        <v>41911.684791666667</v>
      </c>
      <c r="T2220" s="8">
        <f t="shared" si="139"/>
        <v>41971.726458333331</v>
      </c>
    </row>
    <row r="2221" spans="1:20" ht="45" x14ac:dyDescent="0.25">
      <c r="A2221">
        <v>194</v>
      </c>
      <c r="B2221" s="3" t="s">
        <v>196</v>
      </c>
      <c r="C2221" s="3" t="s">
        <v>4304</v>
      </c>
      <c r="D2221">
        <v>2500</v>
      </c>
      <c r="E2221">
        <v>3</v>
      </c>
      <c r="F2221" t="s">
        <v>8221</v>
      </c>
      <c r="G2221" t="s">
        <v>8225</v>
      </c>
      <c r="H2221" t="s">
        <v>8247</v>
      </c>
      <c r="I2221">
        <v>1457308531</v>
      </c>
      <c r="J2221">
        <v>1452124531</v>
      </c>
      <c r="K2221" t="b">
        <v>0</v>
      </c>
      <c r="L2221">
        <v>3</v>
      </c>
      <c r="M2221" t="b">
        <v>0</v>
      </c>
      <c r="N2221" t="s">
        <v>8268</v>
      </c>
      <c r="O2221">
        <f t="shared" si="136"/>
        <v>0.12</v>
      </c>
      <c r="P2221">
        <f t="shared" si="137"/>
        <v>1</v>
      </c>
      <c r="Q2221" t="s">
        <v>8310</v>
      </c>
      <c r="R2221" t="s">
        <v>8314</v>
      </c>
      <c r="S2221" s="8">
        <f t="shared" si="138"/>
        <v>42375.746886574074</v>
      </c>
      <c r="T2221" s="8">
        <f t="shared" si="139"/>
        <v>42435.746886574074</v>
      </c>
    </row>
    <row r="2222" spans="1:20" ht="45" x14ac:dyDescent="0.25">
      <c r="A2222">
        <v>195</v>
      </c>
      <c r="B2222" s="3" t="s">
        <v>197</v>
      </c>
      <c r="C2222" s="3" t="s">
        <v>4305</v>
      </c>
      <c r="D2222">
        <v>2000000</v>
      </c>
      <c r="E2222">
        <v>0</v>
      </c>
      <c r="F2222" t="s">
        <v>8221</v>
      </c>
      <c r="G2222" t="s">
        <v>8224</v>
      </c>
      <c r="H2222" t="s">
        <v>8246</v>
      </c>
      <c r="I2222">
        <v>1436544332</v>
      </c>
      <c r="J2222">
        <v>1431360332</v>
      </c>
      <c r="K2222" t="b">
        <v>0</v>
      </c>
      <c r="L2222">
        <v>0</v>
      </c>
      <c r="M2222" t="b">
        <v>0</v>
      </c>
      <c r="N2222" t="s">
        <v>8268</v>
      </c>
      <c r="O2222">
        <f t="shared" si="136"/>
        <v>0</v>
      </c>
      <c r="P2222" t="e">
        <f t="shared" si="137"/>
        <v>#DIV/0!</v>
      </c>
      <c r="Q2222" t="s">
        <v>8310</v>
      </c>
      <c r="R2222" t="s">
        <v>8314</v>
      </c>
      <c r="S2222" s="8">
        <f t="shared" si="138"/>
        <v>42135.42050925926</v>
      </c>
      <c r="T2222" s="8">
        <f t="shared" si="139"/>
        <v>42195.42050925926</v>
      </c>
    </row>
    <row r="2223" spans="1:20" ht="45" x14ac:dyDescent="0.25">
      <c r="A2223">
        <v>196</v>
      </c>
      <c r="B2223" s="3" t="s">
        <v>198</v>
      </c>
      <c r="C2223" s="3" t="s">
        <v>4306</v>
      </c>
      <c r="D2223">
        <v>3500</v>
      </c>
      <c r="E2223">
        <v>1465</v>
      </c>
      <c r="F2223" t="s">
        <v>8221</v>
      </c>
      <c r="G2223" t="s">
        <v>8225</v>
      </c>
      <c r="H2223" t="s">
        <v>8247</v>
      </c>
      <c r="I2223">
        <v>1444510800</v>
      </c>
      <c r="J2223">
        <v>1442062898</v>
      </c>
      <c r="K2223" t="b">
        <v>0</v>
      </c>
      <c r="L2223">
        <v>19</v>
      </c>
      <c r="M2223" t="b">
        <v>0</v>
      </c>
      <c r="N2223" t="s">
        <v>8268</v>
      </c>
      <c r="O2223">
        <f t="shared" si="136"/>
        <v>41.857142857142861</v>
      </c>
      <c r="P2223">
        <f t="shared" si="137"/>
        <v>77.11</v>
      </c>
      <c r="Q2223" t="s">
        <v>8310</v>
      </c>
      <c r="R2223" t="s">
        <v>8314</v>
      </c>
      <c r="S2223" s="8">
        <f t="shared" si="138"/>
        <v>42259.292800925927</v>
      </c>
      <c r="T2223" s="8">
        <f t="shared" si="139"/>
        <v>42287.625</v>
      </c>
    </row>
    <row r="2224" spans="1:20" ht="60" x14ac:dyDescent="0.25">
      <c r="A2224">
        <v>197</v>
      </c>
      <c r="B2224" s="3" t="s">
        <v>199</v>
      </c>
      <c r="C2224" s="3" t="s">
        <v>4307</v>
      </c>
      <c r="D2224">
        <v>2500</v>
      </c>
      <c r="E2224">
        <v>262</v>
      </c>
      <c r="F2224" t="s">
        <v>8221</v>
      </c>
      <c r="G2224" t="s">
        <v>8225</v>
      </c>
      <c r="H2224" t="s">
        <v>8247</v>
      </c>
      <c r="I2224">
        <v>1487365200</v>
      </c>
      <c r="J2224">
        <v>1483734100</v>
      </c>
      <c r="K2224" t="b">
        <v>0</v>
      </c>
      <c r="L2224">
        <v>8</v>
      </c>
      <c r="M2224" t="b">
        <v>0</v>
      </c>
      <c r="N2224" t="s">
        <v>8268</v>
      </c>
      <c r="O2224">
        <f t="shared" si="136"/>
        <v>10.48</v>
      </c>
      <c r="P2224">
        <f t="shared" si="137"/>
        <v>32.75</v>
      </c>
      <c r="Q2224" t="s">
        <v>8310</v>
      </c>
      <c r="R2224" t="s">
        <v>8314</v>
      </c>
      <c r="S2224" s="8">
        <f t="shared" si="138"/>
        <v>42741.598379629635</v>
      </c>
      <c r="T2224" s="8">
        <f t="shared" si="139"/>
        <v>42783.625</v>
      </c>
    </row>
    <row r="2225" spans="1:20" ht="60" x14ac:dyDescent="0.25">
      <c r="A2225">
        <v>198</v>
      </c>
      <c r="B2225" s="3" t="s">
        <v>200</v>
      </c>
      <c r="C2225" s="3" t="s">
        <v>4308</v>
      </c>
      <c r="D2225">
        <v>25000</v>
      </c>
      <c r="E2225">
        <v>279</v>
      </c>
      <c r="F2225" t="s">
        <v>8221</v>
      </c>
      <c r="G2225" t="s">
        <v>8224</v>
      </c>
      <c r="H2225" t="s">
        <v>8246</v>
      </c>
      <c r="I2225">
        <v>1412500322</v>
      </c>
      <c r="J2225">
        <v>1409908322</v>
      </c>
      <c r="K2225" t="b">
        <v>0</v>
      </c>
      <c r="L2225">
        <v>6</v>
      </c>
      <c r="M2225" t="b">
        <v>0</v>
      </c>
      <c r="N2225" t="s">
        <v>8268</v>
      </c>
      <c r="O2225">
        <f t="shared" si="136"/>
        <v>1.1159999999999999</v>
      </c>
      <c r="P2225">
        <f t="shared" si="137"/>
        <v>46.5</v>
      </c>
      <c r="Q2225" t="s">
        <v>8310</v>
      </c>
      <c r="R2225" t="s">
        <v>8314</v>
      </c>
      <c r="S2225" s="8">
        <f t="shared" si="138"/>
        <v>41887.133356481485</v>
      </c>
      <c r="T2225" s="8">
        <f t="shared" si="139"/>
        <v>41917.133356481485</v>
      </c>
    </row>
    <row r="2226" spans="1:20" ht="60" x14ac:dyDescent="0.25">
      <c r="A2226">
        <v>199</v>
      </c>
      <c r="B2226" s="3" t="s">
        <v>201</v>
      </c>
      <c r="C2226" s="3" t="s">
        <v>4309</v>
      </c>
      <c r="D2226">
        <v>10000</v>
      </c>
      <c r="E2226">
        <v>0</v>
      </c>
      <c r="F2226" t="s">
        <v>8221</v>
      </c>
      <c r="G2226" t="s">
        <v>8224</v>
      </c>
      <c r="H2226" t="s">
        <v>8246</v>
      </c>
      <c r="I2226">
        <v>1472698702</v>
      </c>
      <c r="J2226">
        <v>1470106702</v>
      </c>
      <c r="K2226" t="b">
        <v>0</v>
      </c>
      <c r="L2226">
        <v>0</v>
      </c>
      <c r="M2226" t="b">
        <v>0</v>
      </c>
      <c r="N2226" t="s">
        <v>8268</v>
      </c>
      <c r="O2226">
        <f t="shared" si="136"/>
        <v>0</v>
      </c>
      <c r="P2226" t="e">
        <f t="shared" si="137"/>
        <v>#DIV/0!</v>
      </c>
      <c r="Q2226" t="s">
        <v>8310</v>
      </c>
      <c r="R2226" t="s">
        <v>8314</v>
      </c>
      <c r="S2226" s="8">
        <f t="shared" si="138"/>
        <v>42583.873865740738</v>
      </c>
      <c r="T2226" s="8">
        <f t="shared" si="139"/>
        <v>42613.873865740738</v>
      </c>
    </row>
    <row r="2227" spans="1:20" ht="45" x14ac:dyDescent="0.25">
      <c r="A2227">
        <v>200</v>
      </c>
      <c r="B2227" s="3" t="s">
        <v>202</v>
      </c>
      <c r="C2227" s="3" t="s">
        <v>4310</v>
      </c>
      <c r="D2227">
        <v>6000</v>
      </c>
      <c r="E2227">
        <v>1571.55</v>
      </c>
      <c r="F2227" t="s">
        <v>8221</v>
      </c>
      <c r="G2227" t="s">
        <v>8224</v>
      </c>
      <c r="H2227" t="s">
        <v>8246</v>
      </c>
      <c r="I2227">
        <v>1410746403</v>
      </c>
      <c r="J2227">
        <v>1408154403</v>
      </c>
      <c r="K2227" t="b">
        <v>0</v>
      </c>
      <c r="L2227">
        <v>18</v>
      </c>
      <c r="M2227" t="b">
        <v>0</v>
      </c>
      <c r="N2227" t="s">
        <v>8268</v>
      </c>
      <c r="O2227">
        <f t="shared" si="136"/>
        <v>26.192500000000003</v>
      </c>
      <c r="P2227">
        <f t="shared" si="137"/>
        <v>87.31</v>
      </c>
      <c r="Q2227" t="s">
        <v>8310</v>
      </c>
      <c r="R2227" t="s">
        <v>8314</v>
      </c>
      <c r="S2227" s="8">
        <f t="shared" si="138"/>
        <v>41866.833368055552</v>
      </c>
      <c r="T2227" s="8">
        <f t="shared" si="139"/>
        <v>41896.833368055552</v>
      </c>
    </row>
    <row r="2228" spans="1:20" ht="60" x14ac:dyDescent="0.25">
      <c r="A2228">
        <v>201</v>
      </c>
      <c r="B2228" s="3" t="s">
        <v>203</v>
      </c>
      <c r="C2228" s="3" t="s">
        <v>4311</v>
      </c>
      <c r="D2228">
        <v>650</v>
      </c>
      <c r="E2228">
        <v>380</v>
      </c>
      <c r="F2228" t="s">
        <v>8221</v>
      </c>
      <c r="G2228" t="s">
        <v>8224</v>
      </c>
      <c r="H2228" t="s">
        <v>8246</v>
      </c>
      <c r="I2228">
        <v>1423424329</v>
      </c>
      <c r="J2228">
        <v>1421696329</v>
      </c>
      <c r="K2228" t="b">
        <v>0</v>
      </c>
      <c r="L2228">
        <v>7</v>
      </c>
      <c r="M2228" t="b">
        <v>0</v>
      </c>
      <c r="N2228" t="s">
        <v>8268</v>
      </c>
      <c r="O2228">
        <f t="shared" si="136"/>
        <v>58.461538461538467</v>
      </c>
      <c r="P2228">
        <f t="shared" si="137"/>
        <v>54.29</v>
      </c>
      <c r="Q2228" t="s">
        <v>8310</v>
      </c>
      <c r="R2228" t="s">
        <v>8314</v>
      </c>
      <c r="S2228" s="8">
        <f t="shared" si="138"/>
        <v>42023.568622685183</v>
      </c>
      <c r="T2228" s="8">
        <f t="shared" si="139"/>
        <v>42043.568622685183</v>
      </c>
    </row>
    <row r="2229" spans="1:20" x14ac:dyDescent="0.25">
      <c r="A2229">
        <v>202</v>
      </c>
      <c r="B2229" s="3" t="s">
        <v>204</v>
      </c>
      <c r="C2229" s="3" t="s">
        <v>4312</v>
      </c>
      <c r="D2229">
        <v>6000</v>
      </c>
      <c r="E2229">
        <v>0</v>
      </c>
      <c r="F2229" t="s">
        <v>8221</v>
      </c>
      <c r="G2229" t="s">
        <v>8224</v>
      </c>
      <c r="H2229" t="s">
        <v>8246</v>
      </c>
      <c r="I2229">
        <v>1444337940</v>
      </c>
      <c r="J2229">
        <v>1441750564</v>
      </c>
      <c r="K2229" t="b">
        <v>0</v>
      </c>
      <c r="L2229">
        <v>0</v>
      </c>
      <c r="M2229" t="b">
        <v>0</v>
      </c>
      <c r="N2229" t="s">
        <v>8268</v>
      </c>
      <c r="O2229">
        <f t="shared" si="136"/>
        <v>0</v>
      </c>
      <c r="P2229" t="e">
        <f t="shared" si="137"/>
        <v>#DIV/0!</v>
      </c>
      <c r="Q2229" t="s">
        <v>8310</v>
      </c>
      <c r="R2229" t="s">
        <v>8314</v>
      </c>
      <c r="S2229" s="8">
        <f t="shared" si="138"/>
        <v>42255.677824074075</v>
      </c>
      <c r="T2229" s="8">
        <f t="shared" si="139"/>
        <v>42285.624305555553</v>
      </c>
    </row>
    <row r="2230" spans="1:20" ht="60" x14ac:dyDescent="0.25">
      <c r="A2230">
        <v>203</v>
      </c>
      <c r="B2230" s="3" t="s">
        <v>205</v>
      </c>
      <c r="C2230" s="3" t="s">
        <v>4313</v>
      </c>
      <c r="D2230">
        <v>2500</v>
      </c>
      <c r="E2230">
        <v>746</v>
      </c>
      <c r="F2230" t="s">
        <v>8221</v>
      </c>
      <c r="G2230" t="s">
        <v>8225</v>
      </c>
      <c r="H2230" t="s">
        <v>8247</v>
      </c>
      <c r="I2230">
        <v>1422562864</v>
      </c>
      <c r="J2230">
        <v>1417378864</v>
      </c>
      <c r="K2230" t="b">
        <v>0</v>
      </c>
      <c r="L2230">
        <v>8</v>
      </c>
      <c r="M2230" t="b">
        <v>0</v>
      </c>
      <c r="N2230" t="s">
        <v>8268</v>
      </c>
      <c r="O2230">
        <f t="shared" si="136"/>
        <v>29.84</v>
      </c>
      <c r="P2230">
        <f t="shared" si="137"/>
        <v>93.25</v>
      </c>
      <c r="Q2230" t="s">
        <v>8310</v>
      </c>
      <c r="R2230" t="s">
        <v>8314</v>
      </c>
      <c r="S2230" s="8">
        <f t="shared" si="138"/>
        <v>41973.597962962958</v>
      </c>
      <c r="T2230" s="8">
        <f t="shared" si="139"/>
        <v>42033.597962962958</v>
      </c>
    </row>
    <row r="2231" spans="1:20" ht="60" x14ac:dyDescent="0.25">
      <c r="A2231">
        <v>204</v>
      </c>
      <c r="B2231" s="3" t="s">
        <v>206</v>
      </c>
      <c r="C2231" s="3" t="s">
        <v>4314</v>
      </c>
      <c r="D2231">
        <v>300000</v>
      </c>
      <c r="E2231">
        <v>152165</v>
      </c>
      <c r="F2231" t="s">
        <v>8221</v>
      </c>
      <c r="G2231" t="s">
        <v>8226</v>
      </c>
      <c r="H2231" t="s">
        <v>8248</v>
      </c>
      <c r="I2231">
        <v>1470319203</v>
      </c>
      <c r="J2231">
        <v>1467727203</v>
      </c>
      <c r="K2231" t="b">
        <v>0</v>
      </c>
      <c r="L2231">
        <v>1293</v>
      </c>
      <c r="M2231" t="b">
        <v>0</v>
      </c>
      <c r="N2231" t="s">
        <v>8268</v>
      </c>
      <c r="O2231">
        <f t="shared" si="136"/>
        <v>50.721666666666664</v>
      </c>
      <c r="P2231">
        <f t="shared" si="137"/>
        <v>117.68</v>
      </c>
      <c r="Q2231" t="s">
        <v>8310</v>
      </c>
      <c r="R2231" t="s">
        <v>8314</v>
      </c>
      <c r="S2231" s="8">
        <f t="shared" si="138"/>
        <v>42556.333368055552</v>
      </c>
      <c r="T2231" s="8">
        <f t="shared" si="139"/>
        <v>42586.333368055552</v>
      </c>
    </row>
    <row r="2232" spans="1:20" ht="45" x14ac:dyDescent="0.25">
      <c r="A2232">
        <v>205</v>
      </c>
      <c r="B2232" s="3" t="s">
        <v>207</v>
      </c>
      <c r="C2232" s="3" t="s">
        <v>4315</v>
      </c>
      <c r="D2232">
        <v>8000</v>
      </c>
      <c r="E2232">
        <v>1300</v>
      </c>
      <c r="F2232" t="s">
        <v>8221</v>
      </c>
      <c r="G2232" t="s">
        <v>8224</v>
      </c>
      <c r="H2232" t="s">
        <v>8246</v>
      </c>
      <c r="I2232">
        <v>1444144222</v>
      </c>
      <c r="J2232">
        <v>1441120222</v>
      </c>
      <c r="K2232" t="b">
        <v>0</v>
      </c>
      <c r="L2232">
        <v>17</v>
      </c>
      <c r="M2232" t="b">
        <v>0</v>
      </c>
      <c r="N2232" t="s">
        <v>8268</v>
      </c>
      <c r="O2232">
        <f t="shared" si="136"/>
        <v>16.25</v>
      </c>
      <c r="P2232">
        <f t="shared" si="137"/>
        <v>76.47</v>
      </c>
      <c r="Q2232" t="s">
        <v>8310</v>
      </c>
      <c r="R2232" t="s">
        <v>8314</v>
      </c>
      <c r="S2232" s="8">
        <f t="shared" si="138"/>
        <v>42248.382199074069</v>
      </c>
      <c r="T2232" s="8">
        <f t="shared" si="139"/>
        <v>42283.382199074069</v>
      </c>
    </row>
    <row r="2233" spans="1:20" ht="45" x14ac:dyDescent="0.25">
      <c r="A2233">
        <v>206</v>
      </c>
      <c r="B2233" s="3" t="s">
        <v>208</v>
      </c>
      <c r="C2233" s="3" t="s">
        <v>4316</v>
      </c>
      <c r="D2233">
        <v>12700</v>
      </c>
      <c r="E2233">
        <v>0</v>
      </c>
      <c r="F2233" t="s">
        <v>8221</v>
      </c>
      <c r="G2233" t="s">
        <v>8224</v>
      </c>
      <c r="H2233" t="s">
        <v>8246</v>
      </c>
      <c r="I2233">
        <v>1470441983</v>
      </c>
      <c r="J2233">
        <v>1468627583</v>
      </c>
      <c r="K2233" t="b">
        <v>0</v>
      </c>
      <c r="L2233">
        <v>0</v>
      </c>
      <c r="M2233" t="b">
        <v>0</v>
      </c>
      <c r="N2233" t="s">
        <v>8268</v>
      </c>
      <c r="O2233">
        <f t="shared" si="136"/>
        <v>0</v>
      </c>
      <c r="P2233" t="e">
        <f t="shared" si="137"/>
        <v>#DIV/0!</v>
      </c>
      <c r="Q2233" t="s">
        <v>8310</v>
      </c>
      <c r="R2233" t="s">
        <v>8314</v>
      </c>
      <c r="S2233" s="8">
        <f t="shared" si="138"/>
        <v>42566.754432870366</v>
      </c>
      <c r="T2233" s="8">
        <f t="shared" si="139"/>
        <v>42587.754432870366</v>
      </c>
    </row>
    <row r="2234" spans="1:20" ht="45" x14ac:dyDescent="0.25">
      <c r="A2234">
        <v>207</v>
      </c>
      <c r="B2234" s="3" t="s">
        <v>209</v>
      </c>
      <c r="C2234" s="3" t="s">
        <v>4317</v>
      </c>
      <c r="D2234">
        <v>14000</v>
      </c>
      <c r="E2234">
        <v>2130</v>
      </c>
      <c r="F2234" t="s">
        <v>8221</v>
      </c>
      <c r="G2234" t="s">
        <v>8229</v>
      </c>
      <c r="H2234" t="s">
        <v>8251</v>
      </c>
      <c r="I2234">
        <v>1420346638</v>
      </c>
      <c r="J2234">
        <v>1417754638</v>
      </c>
      <c r="K2234" t="b">
        <v>0</v>
      </c>
      <c r="L2234">
        <v>13</v>
      </c>
      <c r="M2234" t="b">
        <v>0</v>
      </c>
      <c r="N2234" t="s">
        <v>8268</v>
      </c>
      <c r="O2234">
        <f t="shared" si="136"/>
        <v>15.214285714285714</v>
      </c>
      <c r="P2234">
        <f t="shared" si="137"/>
        <v>163.85</v>
      </c>
      <c r="Q2234" t="s">
        <v>8310</v>
      </c>
      <c r="R2234" t="s">
        <v>8314</v>
      </c>
      <c r="S2234" s="8">
        <f t="shared" si="138"/>
        <v>41977.947199074071</v>
      </c>
      <c r="T2234" s="8">
        <f t="shared" si="139"/>
        <v>42007.947199074071</v>
      </c>
    </row>
    <row r="2235" spans="1:20" ht="60" x14ac:dyDescent="0.25">
      <c r="A2235">
        <v>208</v>
      </c>
      <c r="B2235" s="3" t="s">
        <v>210</v>
      </c>
      <c r="C2235" s="3" t="s">
        <v>4318</v>
      </c>
      <c r="D2235">
        <v>50000</v>
      </c>
      <c r="E2235">
        <v>0</v>
      </c>
      <c r="F2235" t="s">
        <v>8221</v>
      </c>
      <c r="G2235" t="s">
        <v>8226</v>
      </c>
      <c r="H2235" t="s">
        <v>8248</v>
      </c>
      <c r="I2235">
        <v>1418719967</v>
      </c>
      <c r="J2235">
        <v>1416127967</v>
      </c>
      <c r="K2235" t="b">
        <v>0</v>
      </c>
      <c r="L2235">
        <v>0</v>
      </c>
      <c r="M2235" t="b">
        <v>0</v>
      </c>
      <c r="N2235" t="s">
        <v>8268</v>
      </c>
      <c r="O2235">
        <f t="shared" si="136"/>
        <v>0</v>
      </c>
      <c r="P2235" t="e">
        <f t="shared" si="137"/>
        <v>#DIV/0!</v>
      </c>
      <c r="Q2235" t="s">
        <v>8310</v>
      </c>
      <c r="R2235" t="s">
        <v>8314</v>
      </c>
      <c r="S2235" s="8">
        <f t="shared" si="138"/>
        <v>41959.119988425926</v>
      </c>
      <c r="T2235" s="8">
        <f t="shared" si="139"/>
        <v>41989.119988425926</v>
      </c>
    </row>
    <row r="2236" spans="1:20" ht="60" x14ac:dyDescent="0.25">
      <c r="A2236">
        <v>209</v>
      </c>
      <c r="B2236" s="3" t="s">
        <v>211</v>
      </c>
      <c r="C2236" s="3" t="s">
        <v>4319</v>
      </c>
      <c r="D2236">
        <v>25000</v>
      </c>
      <c r="E2236">
        <v>0</v>
      </c>
      <c r="F2236" t="s">
        <v>8221</v>
      </c>
      <c r="G2236" t="s">
        <v>8224</v>
      </c>
      <c r="H2236" t="s">
        <v>8246</v>
      </c>
      <c r="I2236">
        <v>1436566135</v>
      </c>
      <c r="J2236">
        <v>1433974135</v>
      </c>
      <c r="K2236" t="b">
        <v>0</v>
      </c>
      <c r="L2236">
        <v>0</v>
      </c>
      <c r="M2236" t="b">
        <v>0</v>
      </c>
      <c r="N2236" t="s">
        <v>8268</v>
      </c>
      <c r="O2236">
        <f t="shared" si="136"/>
        <v>0</v>
      </c>
      <c r="P2236" t="e">
        <f t="shared" si="137"/>
        <v>#DIV/0!</v>
      </c>
      <c r="Q2236" t="s">
        <v>8310</v>
      </c>
      <c r="R2236" t="s">
        <v>8314</v>
      </c>
      <c r="S2236" s="8">
        <f t="shared" si="138"/>
        <v>42165.672858796301</v>
      </c>
      <c r="T2236" s="8">
        <f t="shared" si="139"/>
        <v>42195.672858796301</v>
      </c>
    </row>
    <row r="2237" spans="1:20" ht="60" x14ac:dyDescent="0.25">
      <c r="A2237">
        <v>210</v>
      </c>
      <c r="B2237" s="3" t="s">
        <v>212</v>
      </c>
      <c r="C2237" s="3" t="s">
        <v>4320</v>
      </c>
      <c r="D2237">
        <v>12000</v>
      </c>
      <c r="E2237">
        <v>3030</v>
      </c>
      <c r="F2237" t="s">
        <v>8221</v>
      </c>
      <c r="G2237" t="s">
        <v>8224</v>
      </c>
      <c r="H2237" t="s">
        <v>8246</v>
      </c>
      <c r="I2237">
        <v>1443675600</v>
      </c>
      <c r="J2237">
        <v>1441157592</v>
      </c>
      <c r="K2237" t="b">
        <v>0</v>
      </c>
      <c r="L2237">
        <v>33</v>
      </c>
      <c r="M2237" t="b">
        <v>0</v>
      </c>
      <c r="N2237" t="s">
        <v>8268</v>
      </c>
      <c r="O2237">
        <f t="shared" si="136"/>
        <v>25.25</v>
      </c>
      <c r="P2237">
        <f t="shared" si="137"/>
        <v>91.82</v>
      </c>
      <c r="Q2237" t="s">
        <v>8310</v>
      </c>
      <c r="R2237" t="s">
        <v>8314</v>
      </c>
      <c r="S2237" s="8">
        <f t="shared" si="138"/>
        <v>42248.814722222218</v>
      </c>
      <c r="T2237" s="8">
        <f t="shared" si="139"/>
        <v>42277.958333333328</v>
      </c>
    </row>
    <row r="2238" spans="1:20" ht="60" x14ac:dyDescent="0.25">
      <c r="A2238">
        <v>211</v>
      </c>
      <c r="B2238" s="3" t="s">
        <v>213</v>
      </c>
      <c r="C2238" s="3" t="s">
        <v>4321</v>
      </c>
      <c r="D2238">
        <v>5000</v>
      </c>
      <c r="E2238">
        <v>2230</v>
      </c>
      <c r="F2238" t="s">
        <v>8221</v>
      </c>
      <c r="G2238" t="s">
        <v>8224</v>
      </c>
      <c r="H2238" t="s">
        <v>8246</v>
      </c>
      <c r="I2238">
        <v>1442634617</v>
      </c>
      <c r="J2238">
        <v>1440042617</v>
      </c>
      <c r="K2238" t="b">
        <v>0</v>
      </c>
      <c r="L2238">
        <v>12</v>
      </c>
      <c r="M2238" t="b">
        <v>0</v>
      </c>
      <c r="N2238" t="s">
        <v>8268</v>
      </c>
      <c r="O2238">
        <f t="shared" si="136"/>
        <v>44.6</v>
      </c>
      <c r="P2238">
        <f t="shared" si="137"/>
        <v>185.83</v>
      </c>
      <c r="Q2238" t="s">
        <v>8310</v>
      </c>
      <c r="R2238" t="s">
        <v>8314</v>
      </c>
      <c r="S2238" s="8">
        <f t="shared" si="138"/>
        <v>42235.909918981481</v>
      </c>
      <c r="T2238" s="8">
        <f t="shared" si="139"/>
        <v>42265.909918981481</v>
      </c>
    </row>
    <row r="2239" spans="1:20" ht="45" x14ac:dyDescent="0.25">
      <c r="A2239">
        <v>212</v>
      </c>
      <c r="B2239" s="3" t="s">
        <v>214</v>
      </c>
      <c r="C2239" s="3" t="s">
        <v>4322</v>
      </c>
      <c r="D2239">
        <v>6300</v>
      </c>
      <c r="E2239">
        <v>1</v>
      </c>
      <c r="F2239" t="s">
        <v>8221</v>
      </c>
      <c r="G2239" t="s">
        <v>8224</v>
      </c>
      <c r="H2239" t="s">
        <v>8246</v>
      </c>
      <c r="I2239">
        <v>1460837320</v>
      </c>
      <c r="J2239">
        <v>1455656920</v>
      </c>
      <c r="K2239" t="b">
        <v>0</v>
      </c>
      <c r="L2239">
        <v>1</v>
      </c>
      <c r="M2239" t="b">
        <v>0</v>
      </c>
      <c r="N2239" t="s">
        <v>8268</v>
      </c>
      <c r="O2239">
        <f t="shared" si="136"/>
        <v>1.5873015873015872E-2</v>
      </c>
      <c r="P2239">
        <f t="shared" si="137"/>
        <v>1</v>
      </c>
      <c r="Q2239" t="s">
        <v>8310</v>
      </c>
      <c r="R2239" t="s">
        <v>8314</v>
      </c>
      <c r="S2239" s="8">
        <f t="shared" si="138"/>
        <v>42416.631018518514</v>
      </c>
      <c r="T2239" s="8">
        <f t="shared" si="139"/>
        <v>42476.589351851857</v>
      </c>
    </row>
    <row r="2240" spans="1:20" ht="45" x14ac:dyDescent="0.25">
      <c r="A2240">
        <v>213</v>
      </c>
      <c r="B2240" s="3" t="s">
        <v>215</v>
      </c>
      <c r="C2240" s="3" t="s">
        <v>4323</v>
      </c>
      <c r="D2240">
        <v>50000</v>
      </c>
      <c r="E2240">
        <v>20</v>
      </c>
      <c r="F2240" t="s">
        <v>8221</v>
      </c>
      <c r="G2240" t="s">
        <v>8224</v>
      </c>
      <c r="H2240" t="s">
        <v>8246</v>
      </c>
      <c r="I2240">
        <v>1439734001</v>
      </c>
      <c r="J2240">
        <v>1437142547</v>
      </c>
      <c r="K2240" t="b">
        <v>0</v>
      </c>
      <c r="L2240">
        <v>1</v>
      </c>
      <c r="M2240" t="b">
        <v>0</v>
      </c>
      <c r="N2240" t="s">
        <v>8268</v>
      </c>
      <c r="O2240">
        <f t="shared" si="136"/>
        <v>0.04</v>
      </c>
      <c r="P2240">
        <f t="shared" si="137"/>
        <v>20</v>
      </c>
      <c r="Q2240" t="s">
        <v>8310</v>
      </c>
      <c r="R2240" t="s">
        <v>8314</v>
      </c>
      <c r="S2240" s="8">
        <f t="shared" si="138"/>
        <v>42202.344293981485</v>
      </c>
      <c r="T2240" s="8">
        <f t="shared" si="139"/>
        <v>42232.337974537033</v>
      </c>
    </row>
    <row r="2241" spans="1:20" ht="60" x14ac:dyDescent="0.25">
      <c r="A2241">
        <v>214</v>
      </c>
      <c r="B2241" s="3" t="s">
        <v>216</v>
      </c>
      <c r="C2241" s="3" t="s">
        <v>4324</v>
      </c>
      <c r="D2241">
        <v>12500</v>
      </c>
      <c r="E2241">
        <v>1</v>
      </c>
      <c r="F2241" t="s">
        <v>8221</v>
      </c>
      <c r="G2241" t="s">
        <v>8224</v>
      </c>
      <c r="H2241" t="s">
        <v>8246</v>
      </c>
      <c r="I2241">
        <v>1425655349</v>
      </c>
      <c r="J2241">
        <v>1420471349</v>
      </c>
      <c r="K2241" t="b">
        <v>0</v>
      </c>
      <c r="L2241">
        <v>1</v>
      </c>
      <c r="M2241" t="b">
        <v>0</v>
      </c>
      <c r="N2241" t="s">
        <v>8268</v>
      </c>
      <c r="O2241">
        <f t="shared" si="136"/>
        <v>8.0000000000000002E-3</v>
      </c>
      <c r="P2241">
        <f t="shared" si="137"/>
        <v>1</v>
      </c>
      <c r="Q2241" t="s">
        <v>8310</v>
      </c>
      <c r="R2241" t="s">
        <v>8314</v>
      </c>
      <c r="S2241" s="8">
        <f t="shared" si="138"/>
        <v>42009.39061342593</v>
      </c>
      <c r="T2241" s="8">
        <f t="shared" si="139"/>
        <v>42069.39061342593</v>
      </c>
    </row>
    <row r="2242" spans="1:20" ht="60" x14ac:dyDescent="0.25">
      <c r="A2242">
        <v>215</v>
      </c>
      <c r="B2242" s="3" t="s">
        <v>217</v>
      </c>
      <c r="C2242" s="3" t="s">
        <v>4325</v>
      </c>
      <c r="D2242">
        <v>4400</v>
      </c>
      <c r="E2242">
        <v>10</v>
      </c>
      <c r="F2242" t="s">
        <v>8221</v>
      </c>
      <c r="G2242" t="s">
        <v>8225</v>
      </c>
      <c r="H2242" t="s">
        <v>8247</v>
      </c>
      <c r="I2242">
        <v>1455753540</v>
      </c>
      <c r="J2242">
        <v>1452058282</v>
      </c>
      <c r="K2242" t="b">
        <v>0</v>
      </c>
      <c r="L2242">
        <v>1</v>
      </c>
      <c r="M2242" t="b">
        <v>0</v>
      </c>
      <c r="N2242" t="s">
        <v>8268</v>
      </c>
      <c r="O2242">
        <f t="shared" ref="O2242:O2305" si="140">E2242/D2242*100</f>
        <v>0.22727272727272727</v>
      </c>
      <c r="P2242">
        <f t="shared" ref="P2242:P2305" si="141">ROUND(E2242/L2242,2)</f>
        <v>10</v>
      </c>
      <c r="Q2242" t="s">
        <v>8310</v>
      </c>
      <c r="R2242" t="s">
        <v>8314</v>
      </c>
      <c r="S2242" s="8">
        <f t="shared" ref="S2242:S2305" si="142">(J2242/86400)+25569+(-6/24)</f>
        <v>42374.980115740742</v>
      </c>
      <c r="T2242" s="8">
        <f t="shared" ref="T2242:T2305" si="143">(I2242/86400)+25569+(-6/24)</f>
        <v>42417.749305555553</v>
      </c>
    </row>
    <row r="2243" spans="1:20" ht="60" x14ac:dyDescent="0.25">
      <c r="A2243">
        <v>216</v>
      </c>
      <c r="B2243" s="3" t="s">
        <v>218</v>
      </c>
      <c r="C2243" s="3" t="s">
        <v>4326</v>
      </c>
      <c r="D2243">
        <v>50000</v>
      </c>
      <c r="E2243">
        <v>27849.22</v>
      </c>
      <c r="F2243" t="s">
        <v>8221</v>
      </c>
      <c r="G2243" t="s">
        <v>8224</v>
      </c>
      <c r="H2243" t="s">
        <v>8246</v>
      </c>
      <c r="I2243">
        <v>1429740037</v>
      </c>
      <c r="J2243">
        <v>1425423637</v>
      </c>
      <c r="K2243" t="b">
        <v>0</v>
      </c>
      <c r="L2243">
        <v>84</v>
      </c>
      <c r="M2243" t="b">
        <v>0</v>
      </c>
      <c r="N2243" t="s">
        <v>8268</v>
      </c>
      <c r="O2243">
        <f t="shared" si="140"/>
        <v>55.698440000000005</v>
      </c>
      <c r="P2243">
        <f t="shared" si="141"/>
        <v>331.54</v>
      </c>
      <c r="Q2243" t="s">
        <v>8310</v>
      </c>
      <c r="R2243" t="s">
        <v>8314</v>
      </c>
      <c r="S2243" s="8">
        <f t="shared" si="142"/>
        <v>42066.708761574075</v>
      </c>
      <c r="T2243" s="8">
        <f t="shared" si="143"/>
        <v>42116.667094907403</v>
      </c>
    </row>
    <row r="2244" spans="1:20" x14ac:dyDescent="0.25">
      <c r="A2244">
        <v>217</v>
      </c>
      <c r="B2244" s="3" t="s">
        <v>219</v>
      </c>
      <c r="C2244" s="3" t="s">
        <v>4327</v>
      </c>
      <c r="D2244">
        <v>100000</v>
      </c>
      <c r="E2244">
        <v>11943</v>
      </c>
      <c r="F2244" t="s">
        <v>8221</v>
      </c>
      <c r="G2244" t="s">
        <v>8235</v>
      </c>
      <c r="H2244" t="s">
        <v>8255</v>
      </c>
      <c r="I2244">
        <v>1419780149</v>
      </c>
      <c r="J2244">
        <v>1417101749</v>
      </c>
      <c r="K2244" t="b">
        <v>0</v>
      </c>
      <c r="L2244">
        <v>38</v>
      </c>
      <c r="M2244" t="b">
        <v>0</v>
      </c>
      <c r="N2244" t="s">
        <v>8268</v>
      </c>
      <c r="O2244">
        <f t="shared" si="140"/>
        <v>11.943</v>
      </c>
      <c r="P2244">
        <f t="shared" si="141"/>
        <v>314.29000000000002</v>
      </c>
      <c r="Q2244" t="s">
        <v>8310</v>
      </c>
      <c r="R2244" t="s">
        <v>8314</v>
      </c>
      <c r="S2244" s="8">
        <f t="shared" si="142"/>
        <v>41970.39061342593</v>
      </c>
      <c r="T2244" s="8">
        <f t="shared" si="143"/>
        <v>42001.39061342593</v>
      </c>
    </row>
    <row r="2245" spans="1:20" ht="60" x14ac:dyDescent="0.25">
      <c r="A2245">
        <v>218</v>
      </c>
      <c r="B2245" s="3" t="s">
        <v>220</v>
      </c>
      <c r="C2245" s="3" t="s">
        <v>4328</v>
      </c>
      <c r="D2245">
        <v>5000</v>
      </c>
      <c r="E2245">
        <v>100</v>
      </c>
      <c r="F2245" t="s">
        <v>8221</v>
      </c>
      <c r="G2245" t="s">
        <v>8224</v>
      </c>
      <c r="H2245" t="s">
        <v>8246</v>
      </c>
      <c r="I2245">
        <v>1431702289</v>
      </c>
      <c r="J2245">
        <v>1426518289</v>
      </c>
      <c r="K2245" t="b">
        <v>0</v>
      </c>
      <c r="L2245">
        <v>1</v>
      </c>
      <c r="M2245" t="b">
        <v>0</v>
      </c>
      <c r="N2245" t="s">
        <v>8268</v>
      </c>
      <c r="O2245">
        <f t="shared" si="140"/>
        <v>2</v>
      </c>
      <c r="P2245">
        <f t="shared" si="141"/>
        <v>100</v>
      </c>
      <c r="Q2245" t="s">
        <v>8310</v>
      </c>
      <c r="R2245" t="s">
        <v>8314</v>
      </c>
      <c r="S2245" s="8">
        <f t="shared" si="142"/>
        <v>42079.378344907411</v>
      </c>
      <c r="T2245" s="8">
        <f t="shared" si="143"/>
        <v>42139.378344907411</v>
      </c>
    </row>
    <row r="2246" spans="1:20" ht="45" x14ac:dyDescent="0.25">
      <c r="A2246">
        <v>219</v>
      </c>
      <c r="B2246" s="3" t="s">
        <v>221</v>
      </c>
      <c r="C2246" s="3" t="s">
        <v>4329</v>
      </c>
      <c r="D2246">
        <v>50000</v>
      </c>
      <c r="E2246">
        <v>8815</v>
      </c>
      <c r="F2246" t="s">
        <v>8221</v>
      </c>
      <c r="G2246" t="s">
        <v>8224</v>
      </c>
      <c r="H2246" t="s">
        <v>8246</v>
      </c>
      <c r="I2246">
        <v>1459493940</v>
      </c>
      <c r="J2246">
        <v>1456732225</v>
      </c>
      <c r="K2246" t="b">
        <v>0</v>
      </c>
      <c r="L2246">
        <v>76</v>
      </c>
      <c r="M2246" t="b">
        <v>0</v>
      </c>
      <c r="N2246" t="s">
        <v>8268</v>
      </c>
      <c r="O2246">
        <f t="shared" si="140"/>
        <v>17.630000000000003</v>
      </c>
      <c r="P2246">
        <f t="shared" si="141"/>
        <v>115.99</v>
      </c>
      <c r="Q2246" t="s">
        <v>8310</v>
      </c>
      <c r="R2246" t="s">
        <v>8314</v>
      </c>
      <c r="S2246" s="8">
        <f t="shared" si="142"/>
        <v>42429.076678240745</v>
      </c>
      <c r="T2246" s="8">
        <f t="shared" si="143"/>
        <v>42461.040972222225</v>
      </c>
    </row>
    <row r="2247" spans="1:20" ht="45" x14ac:dyDescent="0.25">
      <c r="A2247">
        <v>220</v>
      </c>
      <c r="B2247" s="3" t="s">
        <v>222</v>
      </c>
      <c r="C2247" s="3" t="s">
        <v>4330</v>
      </c>
      <c r="D2247">
        <v>50000</v>
      </c>
      <c r="E2247">
        <v>360</v>
      </c>
      <c r="F2247" t="s">
        <v>8221</v>
      </c>
      <c r="G2247" t="s">
        <v>8224</v>
      </c>
      <c r="H2247" t="s">
        <v>8246</v>
      </c>
      <c r="I2247">
        <v>1440101160</v>
      </c>
      <c r="J2247">
        <v>1436542030</v>
      </c>
      <c r="K2247" t="b">
        <v>0</v>
      </c>
      <c r="L2247">
        <v>3</v>
      </c>
      <c r="M2247" t="b">
        <v>0</v>
      </c>
      <c r="N2247" t="s">
        <v>8268</v>
      </c>
      <c r="O2247">
        <f t="shared" si="140"/>
        <v>0.72</v>
      </c>
      <c r="P2247">
        <f t="shared" si="141"/>
        <v>120</v>
      </c>
      <c r="Q2247" t="s">
        <v>8310</v>
      </c>
      <c r="R2247" t="s">
        <v>8314</v>
      </c>
      <c r="S2247" s="8">
        <f t="shared" si="142"/>
        <v>42195.393865740742</v>
      </c>
      <c r="T2247" s="8">
        <f t="shared" si="143"/>
        <v>42236.587500000001</v>
      </c>
    </row>
    <row r="2248" spans="1:20" ht="30" x14ac:dyDescent="0.25">
      <c r="A2248">
        <v>221</v>
      </c>
      <c r="B2248" s="3" t="s">
        <v>223</v>
      </c>
      <c r="C2248" s="3" t="s">
        <v>4331</v>
      </c>
      <c r="D2248">
        <v>50000</v>
      </c>
      <c r="E2248">
        <v>0</v>
      </c>
      <c r="F2248" t="s">
        <v>8221</v>
      </c>
      <c r="G2248" t="s">
        <v>8224</v>
      </c>
      <c r="H2248" t="s">
        <v>8246</v>
      </c>
      <c r="I2248">
        <v>1427569564</v>
      </c>
      <c r="J2248">
        <v>1422389164</v>
      </c>
      <c r="K2248" t="b">
        <v>0</v>
      </c>
      <c r="L2248">
        <v>0</v>
      </c>
      <c r="M2248" t="b">
        <v>0</v>
      </c>
      <c r="N2248" t="s">
        <v>8268</v>
      </c>
      <c r="O2248">
        <f t="shared" si="140"/>
        <v>0</v>
      </c>
      <c r="P2248" t="e">
        <f t="shared" si="141"/>
        <v>#DIV/0!</v>
      </c>
      <c r="Q2248" t="s">
        <v>8310</v>
      </c>
      <c r="R2248" t="s">
        <v>8314</v>
      </c>
      <c r="S2248" s="8">
        <f t="shared" si="142"/>
        <v>42031.587546296301</v>
      </c>
      <c r="T2248" s="8">
        <f t="shared" si="143"/>
        <v>42091.54587962963</v>
      </c>
    </row>
    <row r="2249" spans="1:20" ht="60" x14ac:dyDescent="0.25">
      <c r="A2249">
        <v>222</v>
      </c>
      <c r="B2249" s="3" t="s">
        <v>224</v>
      </c>
      <c r="C2249" s="3" t="s">
        <v>4332</v>
      </c>
      <c r="D2249">
        <v>1000</v>
      </c>
      <c r="E2249">
        <v>130</v>
      </c>
      <c r="F2249" t="s">
        <v>8221</v>
      </c>
      <c r="G2249" t="s">
        <v>8224</v>
      </c>
      <c r="H2249" t="s">
        <v>8246</v>
      </c>
      <c r="I2249">
        <v>1427423940</v>
      </c>
      <c r="J2249">
        <v>1422383318</v>
      </c>
      <c r="K2249" t="b">
        <v>0</v>
      </c>
      <c r="L2249">
        <v>2</v>
      </c>
      <c r="M2249" t="b">
        <v>0</v>
      </c>
      <c r="N2249" t="s">
        <v>8268</v>
      </c>
      <c r="O2249">
        <f t="shared" si="140"/>
        <v>13</v>
      </c>
      <c r="P2249">
        <f t="shared" si="141"/>
        <v>65</v>
      </c>
      <c r="Q2249" t="s">
        <v>8310</v>
      </c>
      <c r="R2249" t="s">
        <v>8314</v>
      </c>
      <c r="S2249" s="8">
        <f t="shared" si="142"/>
        <v>42031.519884259258</v>
      </c>
      <c r="T2249" s="8">
        <f t="shared" si="143"/>
        <v>42089.860416666663</v>
      </c>
    </row>
    <row r="2250" spans="1:20" ht="60" x14ac:dyDescent="0.25">
      <c r="A2250">
        <v>223</v>
      </c>
      <c r="B2250" s="3" t="s">
        <v>225</v>
      </c>
      <c r="C2250" s="3" t="s">
        <v>4333</v>
      </c>
      <c r="D2250">
        <v>1500000</v>
      </c>
      <c r="E2250">
        <v>0</v>
      </c>
      <c r="F2250" t="s">
        <v>8221</v>
      </c>
      <c r="G2250" t="s">
        <v>8224</v>
      </c>
      <c r="H2250" t="s">
        <v>8246</v>
      </c>
      <c r="I2250">
        <v>1463879100</v>
      </c>
      <c r="J2250">
        <v>1461287350</v>
      </c>
      <c r="K2250" t="b">
        <v>0</v>
      </c>
      <c r="L2250">
        <v>0</v>
      </c>
      <c r="M2250" t="b">
        <v>0</v>
      </c>
      <c r="N2250" t="s">
        <v>8268</v>
      </c>
      <c r="O2250">
        <f t="shared" si="140"/>
        <v>0</v>
      </c>
      <c r="P2250" t="e">
        <f t="shared" si="141"/>
        <v>#DIV/0!</v>
      </c>
      <c r="Q2250" t="s">
        <v>8310</v>
      </c>
      <c r="R2250" t="s">
        <v>8314</v>
      </c>
      <c r="S2250" s="8">
        <f t="shared" si="142"/>
        <v>42481.798032407409</v>
      </c>
      <c r="T2250" s="8">
        <f t="shared" si="143"/>
        <v>42511.795138888891</v>
      </c>
    </row>
    <row r="2251" spans="1:20" ht="60" x14ac:dyDescent="0.25">
      <c r="A2251">
        <v>224</v>
      </c>
      <c r="B2251" s="3" t="s">
        <v>226</v>
      </c>
      <c r="C2251" s="3" t="s">
        <v>4334</v>
      </c>
      <c r="D2251">
        <v>6000000</v>
      </c>
      <c r="E2251">
        <v>0</v>
      </c>
      <c r="F2251" t="s">
        <v>8221</v>
      </c>
      <c r="G2251" t="s">
        <v>8226</v>
      </c>
      <c r="H2251" t="s">
        <v>8248</v>
      </c>
      <c r="I2251">
        <v>1436506726</v>
      </c>
      <c r="J2251">
        <v>1431322726</v>
      </c>
      <c r="K2251" t="b">
        <v>0</v>
      </c>
      <c r="L2251">
        <v>0</v>
      </c>
      <c r="M2251" t="b">
        <v>0</v>
      </c>
      <c r="N2251" t="s">
        <v>8268</v>
      </c>
      <c r="O2251">
        <f t="shared" si="140"/>
        <v>0</v>
      </c>
      <c r="P2251" t="e">
        <f t="shared" si="141"/>
        <v>#DIV/0!</v>
      </c>
      <c r="Q2251" t="s">
        <v>8310</v>
      </c>
      <c r="R2251" t="s">
        <v>8314</v>
      </c>
      <c r="S2251" s="8">
        <f t="shared" si="142"/>
        <v>42134.985254629632</v>
      </c>
      <c r="T2251" s="8">
        <f t="shared" si="143"/>
        <v>42194.985254629632</v>
      </c>
    </row>
    <row r="2252" spans="1:20" ht="45" x14ac:dyDescent="0.25">
      <c r="A2252">
        <v>225</v>
      </c>
      <c r="B2252" s="3" t="s">
        <v>227</v>
      </c>
      <c r="C2252" s="3" t="s">
        <v>4335</v>
      </c>
      <c r="D2252">
        <v>200</v>
      </c>
      <c r="E2252">
        <v>0</v>
      </c>
      <c r="F2252" t="s">
        <v>8221</v>
      </c>
      <c r="G2252" t="s">
        <v>8224</v>
      </c>
      <c r="H2252" t="s">
        <v>8246</v>
      </c>
      <c r="I2252">
        <v>1460153054</v>
      </c>
      <c r="J2252">
        <v>1457564654</v>
      </c>
      <c r="K2252" t="b">
        <v>0</v>
      </c>
      <c r="L2252">
        <v>0</v>
      </c>
      <c r="M2252" t="b">
        <v>0</v>
      </c>
      <c r="N2252" t="s">
        <v>8268</v>
      </c>
      <c r="O2252">
        <f t="shared" si="140"/>
        <v>0</v>
      </c>
      <c r="P2252" t="e">
        <f t="shared" si="141"/>
        <v>#DIV/0!</v>
      </c>
      <c r="Q2252" t="s">
        <v>8310</v>
      </c>
      <c r="R2252" t="s">
        <v>8314</v>
      </c>
      <c r="S2252" s="8">
        <f t="shared" si="142"/>
        <v>42438.711273148147</v>
      </c>
      <c r="T2252" s="8">
        <f t="shared" si="143"/>
        <v>42468.669606481482</v>
      </c>
    </row>
    <row r="2253" spans="1:20" ht="45" x14ac:dyDescent="0.25">
      <c r="A2253">
        <v>226</v>
      </c>
      <c r="B2253" s="3" t="s">
        <v>228</v>
      </c>
      <c r="C2253" s="3" t="s">
        <v>4336</v>
      </c>
      <c r="D2253">
        <v>29000</v>
      </c>
      <c r="E2253">
        <v>250</v>
      </c>
      <c r="F2253" t="s">
        <v>8221</v>
      </c>
      <c r="G2253" t="s">
        <v>8225</v>
      </c>
      <c r="H2253" t="s">
        <v>8247</v>
      </c>
      <c r="I2253">
        <v>1433064540</v>
      </c>
      <c r="J2253">
        <v>1428854344</v>
      </c>
      <c r="K2253" t="b">
        <v>0</v>
      </c>
      <c r="L2253">
        <v>2</v>
      </c>
      <c r="M2253" t="b">
        <v>0</v>
      </c>
      <c r="N2253" t="s">
        <v>8268</v>
      </c>
      <c r="O2253">
        <f t="shared" si="140"/>
        <v>0.86206896551724133</v>
      </c>
      <c r="P2253">
        <f t="shared" si="141"/>
        <v>125</v>
      </c>
      <c r="Q2253" t="s">
        <v>8310</v>
      </c>
      <c r="R2253" t="s">
        <v>8314</v>
      </c>
      <c r="S2253" s="8">
        <f t="shared" si="142"/>
        <v>42106.416018518517</v>
      </c>
      <c r="T2253" s="8">
        <f t="shared" si="143"/>
        <v>42155.145138888889</v>
      </c>
    </row>
    <row r="2254" spans="1:20" ht="45" x14ac:dyDescent="0.25">
      <c r="A2254">
        <v>227</v>
      </c>
      <c r="B2254" s="3" t="s">
        <v>229</v>
      </c>
      <c r="C2254" s="3" t="s">
        <v>4337</v>
      </c>
      <c r="D2254">
        <v>28000</v>
      </c>
      <c r="E2254">
        <v>0</v>
      </c>
      <c r="F2254" t="s">
        <v>8221</v>
      </c>
      <c r="G2254" t="s">
        <v>8224</v>
      </c>
      <c r="H2254" t="s">
        <v>8246</v>
      </c>
      <c r="I2254">
        <v>1436477241</v>
      </c>
      <c r="J2254">
        <v>1433885241</v>
      </c>
      <c r="K2254" t="b">
        <v>0</v>
      </c>
      <c r="L2254">
        <v>0</v>
      </c>
      <c r="M2254" t="b">
        <v>0</v>
      </c>
      <c r="N2254" t="s">
        <v>8268</v>
      </c>
      <c r="O2254">
        <f t="shared" si="140"/>
        <v>0</v>
      </c>
      <c r="P2254" t="e">
        <f t="shared" si="141"/>
        <v>#DIV/0!</v>
      </c>
      <c r="Q2254" t="s">
        <v>8310</v>
      </c>
      <c r="R2254" t="s">
        <v>8314</v>
      </c>
      <c r="S2254" s="8">
        <f t="shared" si="142"/>
        <v>42164.643993055557</v>
      </c>
      <c r="T2254" s="8">
        <f t="shared" si="143"/>
        <v>42194.643993055557</v>
      </c>
    </row>
    <row r="2255" spans="1:20" ht="30" x14ac:dyDescent="0.25">
      <c r="A2255">
        <v>228</v>
      </c>
      <c r="B2255" s="3" t="s">
        <v>230</v>
      </c>
      <c r="C2255" s="3" t="s">
        <v>4338</v>
      </c>
      <c r="D2255">
        <v>8000</v>
      </c>
      <c r="E2255">
        <v>0</v>
      </c>
      <c r="F2255" t="s">
        <v>8221</v>
      </c>
      <c r="G2255" t="s">
        <v>8225</v>
      </c>
      <c r="H2255" t="s">
        <v>8247</v>
      </c>
      <c r="I2255">
        <v>1433176105</v>
      </c>
      <c r="J2255">
        <v>1427992105</v>
      </c>
      <c r="K2255" t="b">
        <v>0</v>
      </c>
      <c r="L2255">
        <v>0</v>
      </c>
      <c r="M2255" t="b">
        <v>0</v>
      </c>
      <c r="N2255" t="s">
        <v>8268</v>
      </c>
      <c r="O2255">
        <f t="shared" si="140"/>
        <v>0</v>
      </c>
      <c r="P2255" t="e">
        <f t="shared" si="141"/>
        <v>#DIV/0!</v>
      </c>
      <c r="Q2255" t="s">
        <v>8310</v>
      </c>
      <c r="R2255" t="s">
        <v>8314</v>
      </c>
      <c r="S2255" s="8">
        <f t="shared" si="142"/>
        <v>42096.436400462961</v>
      </c>
      <c r="T2255" s="8">
        <f t="shared" si="143"/>
        <v>42156.436400462961</v>
      </c>
    </row>
    <row r="2256" spans="1:20" ht="60" x14ac:dyDescent="0.25">
      <c r="A2256">
        <v>229</v>
      </c>
      <c r="B2256" s="3" t="s">
        <v>231</v>
      </c>
      <c r="C2256" s="3" t="s">
        <v>4339</v>
      </c>
      <c r="D2256">
        <v>3000</v>
      </c>
      <c r="E2256">
        <v>0</v>
      </c>
      <c r="F2256" t="s">
        <v>8221</v>
      </c>
      <c r="G2256" t="s">
        <v>8236</v>
      </c>
      <c r="H2256" t="s">
        <v>8249</v>
      </c>
      <c r="I2256">
        <v>1455402297</v>
      </c>
      <c r="J2256">
        <v>1452810297</v>
      </c>
      <c r="K2256" t="b">
        <v>0</v>
      </c>
      <c r="L2256">
        <v>0</v>
      </c>
      <c r="M2256" t="b">
        <v>0</v>
      </c>
      <c r="N2256" t="s">
        <v>8268</v>
      </c>
      <c r="O2256">
        <f t="shared" si="140"/>
        <v>0</v>
      </c>
      <c r="P2256" t="e">
        <f t="shared" si="141"/>
        <v>#DIV/0!</v>
      </c>
      <c r="Q2256" t="s">
        <v>8310</v>
      </c>
      <c r="R2256" t="s">
        <v>8314</v>
      </c>
      <c r="S2256" s="8">
        <f t="shared" si="142"/>
        <v>42383.683993055558</v>
      </c>
      <c r="T2256" s="8">
        <f t="shared" si="143"/>
        <v>42413.683993055558</v>
      </c>
    </row>
    <row r="2257" spans="1:20" ht="60" x14ac:dyDescent="0.25">
      <c r="A2257">
        <v>230</v>
      </c>
      <c r="B2257" s="3" t="s">
        <v>232</v>
      </c>
      <c r="C2257" s="3" t="s">
        <v>4340</v>
      </c>
      <c r="D2257">
        <v>15000</v>
      </c>
      <c r="E2257">
        <v>60</v>
      </c>
      <c r="F2257" t="s">
        <v>8221</v>
      </c>
      <c r="G2257" t="s">
        <v>8224</v>
      </c>
      <c r="H2257" t="s">
        <v>8246</v>
      </c>
      <c r="I2257">
        <v>1433443151</v>
      </c>
      <c r="J2257">
        <v>1430851151</v>
      </c>
      <c r="K2257" t="b">
        <v>0</v>
      </c>
      <c r="L2257">
        <v>2</v>
      </c>
      <c r="M2257" t="b">
        <v>0</v>
      </c>
      <c r="N2257" t="s">
        <v>8268</v>
      </c>
      <c r="O2257">
        <f t="shared" si="140"/>
        <v>0.4</v>
      </c>
      <c r="P2257">
        <f t="shared" si="141"/>
        <v>30</v>
      </c>
      <c r="Q2257" t="s">
        <v>8310</v>
      </c>
      <c r="R2257" t="s">
        <v>8314</v>
      </c>
      <c r="S2257" s="8">
        <f t="shared" si="142"/>
        <v>42129.52721064815</v>
      </c>
      <c r="T2257" s="8">
        <f t="shared" si="143"/>
        <v>42159.52721064815</v>
      </c>
    </row>
    <row r="2258" spans="1:20" ht="60" x14ac:dyDescent="0.25">
      <c r="A2258">
        <v>231</v>
      </c>
      <c r="B2258" s="3" t="s">
        <v>233</v>
      </c>
      <c r="C2258" s="3" t="s">
        <v>4341</v>
      </c>
      <c r="D2258">
        <v>1500000</v>
      </c>
      <c r="E2258">
        <v>0</v>
      </c>
      <c r="F2258" t="s">
        <v>8221</v>
      </c>
      <c r="G2258" t="s">
        <v>8224</v>
      </c>
      <c r="H2258" t="s">
        <v>8246</v>
      </c>
      <c r="I2258">
        <v>1451775651</v>
      </c>
      <c r="J2258">
        <v>1449183651</v>
      </c>
      <c r="K2258" t="b">
        <v>0</v>
      </c>
      <c r="L2258">
        <v>0</v>
      </c>
      <c r="M2258" t="b">
        <v>0</v>
      </c>
      <c r="N2258" t="s">
        <v>8268</v>
      </c>
      <c r="O2258">
        <f t="shared" si="140"/>
        <v>0</v>
      </c>
      <c r="P2258" t="e">
        <f t="shared" si="141"/>
        <v>#DIV/0!</v>
      </c>
      <c r="Q2258" t="s">
        <v>8310</v>
      </c>
      <c r="R2258" t="s">
        <v>8314</v>
      </c>
      <c r="S2258" s="8">
        <f t="shared" si="142"/>
        <v>42341.708923611106</v>
      </c>
      <c r="T2258" s="8">
        <f t="shared" si="143"/>
        <v>42371.708923611106</v>
      </c>
    </row>
    <row r="2259" spans="1:20" ht="60" x14ac:dyDescent="0.25">
      <c r="A2259">
        <v>232</v>
      </c>
      <c r="B2259" s="3" t="s">
        <v>234</v>
      </c>
      <c r="C2259" s="3" t="s">
        <v>4342</v>
      </c>
      <c r="D2259">
        <v>4000</v>
      </c>
      <c r="E2259">
        <v>110</v>
      </c>
      <c r="F2259" t="s">
        <v>8221</v>
      </c>
      <c r="G2259" t="s">
        <v>8225</v>
      </c>
      <c r="H2259" t="s">
        <v>8247</v>
      </c>
      <c r="I2259">
        <v>1425066546</v>
      </c>
      <c r="J2259">
        <v>1422474546</v>
      </c>
      <c r="K2259" t="b">
        <v>0</v>
      </c>
      <c r="L2259">
        <v>7</v>
      </c>
      <c r="M2259" t="b">
        <v>0</v>
      </c>
      <c r="N2259" t="s">
        <v>8268</v>
      </c>
      <c r="O2259">
        <f t="shared" si="140"/>
        <v>2.75</v>
      </c>
      <c r="P2259">
        <f t="shared" si="141"/>
        <v>15.71</v>
      </c>
      <c r="Q2259" t="s">
        <v>8310</v>
      </c>
      <c r="R2259" t="s">
        <v>8314</v>
      </c>
      <c r="S2259" s="8">
        <f t="shared" si="142"/>
        <v>42032.57576388889</v>
      </c>
      <c r="T2259" s="8">
        <f t="shared" si="143"/>
        <v>42062.57576388889</v>
      </c>
    </row>
    <row r="2260" spans="1:20" ht="45" x14ac:dyDescent="0.25">
      <c r="A2260">
        <v>233</v>
      </c>
      <c r="B2260" s="3" t="s">
        <v>235</v>
      </c>
      <c r="C2260" s="3" t="s">
        <v>4343</v>
      </c>
      <c r="D2260">
        <v>350000</v>
      </c>
      <c r="E2260">
        <v>0</v>
      </c>
      <c r="F2260" t="s">
        <v>8221</v>
      </c>
      <c r="G2260" t="s">
        <v>8224</v>
      </c>
      <c r="H2260" t="s">
        <v>8246</v>
      </c>
      <c r="I2260">
        <v>1475185972</v>
      </c>
      <c r="J2260">
        <v>1472593972</v>
      </c>
      <c r="K2260" t="b">
        <v>0</v>
      </c>
      <c r="L2260">
        <v>0</v>
      </c>
      <c r="M2260" t="b">
        <v>0</v>
      </c>
      <c r="N2260" t="s">
        <v>8268</v>
      </c>
      <c r="O2260">
        <f t="shared" si="140"/>
        <v>0</v>
      </c>
      <c r="P2260" t="e">
        <f t="shared" si="141"/>
        <v>#DIV/0!</v>
      </c>
      <c r="Q2260" t="s">
        <v>8310</v>
      </c>
      <c r="R2260" t="s">
        <v>8314</v>
      </c>
      <c r="S2260" s="8">
        <f t="shared" si="142"/>
        <v>42612.661712962959</v>
      </c>
      <c r="T2260" s="8">
        <f t="shared" si="143"/>
        <v>42642.661712962959</v>
      </c>
    </row>
    <row r="2261" spans="1:20" ht="60" x14ac:dyDescent="0.25">
      <c r="A2261">
        <v>234</v>
      </c>
      <c r="B2261" s="3" t="s">
        <v>236</v>
      </c>
      <c r="C2261" s="3" t="s">
        <v>4344</v>
      </c>
      <c r="D2261">
        <v>1000</v>
      </c>
      <c r="E2261">
        <v>401</v>
      </c>
      <c r="F2261" t="s">
        <v>8221</v>
      </c>
      <c r="G2261" t="s">
        <v>8224</v>
      </c>
      <c r="H2261" t="s">
        <v>8246</v>
      </c>
      <c r="I2261">
        <v>1434847859</v>
      </c>
      <c r="J2261">
        <v>1431391859</v>
      </c>
      <c r="K2261" t="b">
        <v>0</v>
      </c>
      <c r="L2261">
        <v>5</v>
      </c>
      <c r="M2261" t="b">
        <v>0</v>
      </c>
      <c r="N2261" t="s">
        <v>8268</v>
      </c>
      <c r="O2261">
        <f t="shared" si="140"/>
        <v>40.1</v>
      </c>
      <c r="P2261">
        <f t="shared" si="141"/>
        <v>80.2</v>
      </c>
      <c r="Q2261" t="s">
        <v>8310</v>
      </c>
      <c r="R2261" t="s">
        <v>8314</v>
      </c>
      <c r="S2261" s="8">
        <f t="shared" si="142"/>
        <v>42135.785405092596</v>
      </c>
      <c r="T2261" s="8">
        <f t="shared" si="143"/>
        <v>42175.785405092596</v>
      </c>
    </row>
    <row r="2262" spans="1:20" ht="45" x14ac:dyDescent="0.25">
      <c r="A2262">
        <v>235</v>
      </c>
      <c r="B2262" s="3" t="s">
        <v>237</v>
      </c>
      <c r="C2262" s="3" t="s">
        <v>4345</v>
      </c>
      <c r="D2262">
        <v>10000</v>
      </c>
      <c r="E2262">
        <v>0</v>
      </c>
      <c r="F2262" t="s">
        <v>8221</v>
      </c>
      <c r="G2262" t="s">
        <v>8224</v>
      </c>
      <c r="H2262" t="s">
        <v>8246</v>
      </c>
      <c r="I2262">
        <v>1436478497</v>
      </c>
      <c r="J2262">
        <v>1433886497</v>
      </c>
      <c r="K2262" t="b">
        <v>0</v>
      </c>
      <c r="L2262">
        <v>0</v>
      </c>
      <c r="M2262" t="b">
        <v>0</v>
      </c>
      <c r="N2262" t="s">
        <v>8268</v>
      </c>
      <c r="O2262">
        <f t="shared" si="140"/>
        <v>0</v>
      </c>
      <c r="P2262" t="e">
        <f t="shared" si="141"/>
        <v>#DIV/0!</v>
      </c>
      <c r="Q2262" t="s">
        <v>8310</v>
      </c>
      <c r="R2262" t="s">
        <v>8314</v>
      </c>
      <c r="S2262" s="8">
        <f t="shared" si="142"/>
        <v>42164.658530092594</v>
      </c>
      <c r="T2262" s="8">
        <f t="shared" si="143"/>
        <v>42194.658530092594</v>
      </c>
    </row>
    <row r="2263" spans="1:20" ht="60" x14ac:dyDescent="0.25">
      <c r="A2263">
        <v>236</v>
      </c>
      <c r="B2263" s="3" t="s">
        <v>238</v>
      </c>
      <c r="C2263" s="3" t="s">
        <v>4346</v>
      </c>
      <c r="D2263">
        <v>150000</v>
      </c>
      <c r="E2263">
        <v>0</v>
      </c>
      <c r="F2263" t="s">
        <v>8221</v>
      </c>
      <c r="G2263" t="s">
        <v>8224</v>
      </c>
      <c r="H2263" t="s">
        <v>8246</v>
      </c>
      <c r="I2263">
        <v>1451952000</v>
      </c>
      <c r="J2263">
        <v>1447380099</v>
      </c>
      <c r="K2263" t="b">
        <v>0</v>
      </c>
      <c r="L2263">
        <v>0</v>
      </c>
      <c r="M2263" t="b">
        <v>0</v>
      </c>
      <c r="N2263" t="s">
        <v>8268</v>
      </c>
      <c r="O2263">
        <f t="shared" si="140"/>
        <v>0</v>
      </c>
      <c r="P2263" t="e">
        <f t="shared" si="141"/>
        <v>#DIV/0!</v>
      </c>
      <c r="Q2263" t="s">
        <v>8310</v>
      </c>
      <c r="R2263" t="s">
        <v>8314</v>
      </c>
      <c r="S2263" s="8">
        <f t="shared" si="142"/>
        <v>42320.834479166668</v>
      </c>
      <c r="T2263" s="8">
        <f t="shared" si="143"/>
        <v>42373.75</v>
      </c>
    </row>
    <row r="2264" spans="1:20" ht="30" x14ac:dyDescent="0.25">
      <c r="A2264">
        <v>237</v>
      </c>
      <c r="B2264" s="3" t="s">
        <v>239</v>
      </c>
      <c r="C2264" s="3" t="s">
        <v>4347</v>
      </c>
      <c r="D2264">
        <v>15000</v>
      </c>
      <c r="E2264">
        <v>50</v>
      </c>
      <c r="F2264" t="s">
        <v>8221</v>
      </c>
      <c r="G2264" t="s">
        <v>8224</v>
      </c>
      <c r="H2264" t="s">
        <v>8246</v>
      </c>
      <c r="I2264">
        <v>1457445069</v>
      </c>
      <c r="J2264">
        <v>1452261069</v>
      </c>
      <c r="K2264" t="b">
        <v>0</v>
      </c>
      <c r="L2264">
        <v>1</v>
      </c>
      <c r="M2264" t="b">
        <v>0</v>
      </c>
      <c r="N2264" t="s">
        <v>8268</v>
      </c>
      <c r="O2264">
        <f t="shared" si="140"/>
        <v>0.33333333333333337</v>
      </c>
      <c r="P2264">
        <f t="shared" si="141"/>
        <v>50</v>
      </c>
      <c r="Q2264" t="s">
        <v>8310</v>
      </c>
      <c r="R2264" t="s">
        <v>8314</v>
      </c>
      <c r="S2264" s="8">
        <f t="shared" si="142"/>
        <v>42377.327187499999</v>
      </c>
      <c r="T2264" s="8">
        <f t="shared" si="143"/>
        <v>42437.327187499999</v>
      </c>
    </row>
    <row r="2265" spans="1:20" ht="60" x14ac:dyDescent="0.25">
      <c r="A2265">
        <v>238</v>
      </c>
      <c r="B2265" s="3" t="s">
        <v>240</v>
      </c>
      <c r="C2265" s="3" t="s">
        <v>4348</v>
      </c>
      <c r="D2265">
        <v>26000</v>
      </c>
      <c r="E2265">
        <v>0</v>
      </c>
      <c r="F2265" t="s">
        <v>8221</v>
      </c>
      <c r="G2265" t="s">
        <v>8224</v>
      </c>
      <c r="H2265" t="s">
        <v>8246</v>
      </c>
      <c r="I2265">
        <v>1483088400</v>
      </c>
      <c r="J2265">
        <v>1481324760</v>
      </c>
      <c r="K2265" t="b">
        <v>0</v>
      </c>
      <c r="L2265">
        <v>0</v>
      </c>
      <c r="M2265" t="b">
        <v>0</v>
      </c>
      <c r="N2265" t="s">
        <v>8268</v>
      </c>
      <c r="O2265">
        <f t="shared" si="140"/>
        <v>0</v>
      </c>
      <c r="P2265" t="e">
        <f t="shared" si="141"/>
        <v>#DIV/0!</v>
      </c>
      <c r="Q2265" t="s">
        <v>8310</v>
      </c>
      <c r="R2265" t="s">
        <v>8314</v>
      </c>
      <c r="S2265" s="8">
        <f t="shared" si="142"/>
        <v>42713.712500000001</v>
      </c>
      <c r="T2265" s="8">
        <f t="shared" si="143"/>
        <v>42734.125</v>
      </c>
    </row>
    <row r="2266" spans="1:20" ht="45" x14ac:dyDescent="0.25">
      <c r="A2266">
        <v>239</v>
      </c>
      <c r="B2266" s="3" t="s">
        <v>241</v>
      </c>
      <c r="C2266" s="3" t="s">
        <v>4349</v>
      </c>
      <c r="D2266">
        <v>1000</v>
      </c>
      <c r="E2266">
        <v>250</v>
      </c>
      <c r="F2266" t="s">
        <v>8221</v>
      </c>
      <c r="G2266" t="s">
        <v>8226</v>
      </c>
      <c r="H2266" t="s">
        <v>8248</v>
      </c>
      <c r="I2266">
        <v>1446984000</v>
      </c>
      <c r="J2266">
        <v>1445308730</v>
      </c>
      <c r="K2266" t="b">
        <v>0</v>
      </c>
      <c r="L2266">
        <v>5</v>
      </c>
      <c r="M2266" t="b">
        <v>0</v>
      </c>
      <c r="N2266" t="s">
        <v>8268</v>
      </c>
      <c r="O2266">
        <f t="shared" si="140"/>
        <v>25</v>
      </c>
      <c r="P2266">
        <f t="shared" si="141"/>
        <v>50</v>
      </c>
      <c r="Q2266" t="s">
        <v>8310</v>
      </c>
      <c r="R2266" t="s">
        <v>8314</v>
      </c>
      <c r="S2266" s="8">
        <f t="shared" si="142"/>
        <v>42296.860300925924</v>
      </c>
      <c r="T2266" s="8">
        <f t="shared" si="143"/>
        <v>42316.25</v>
      </c>
    </row>
    <row r="2267" spans="1:20" ht="60" x14ac:dyDescent="0.25">
      <c r="A2267">
        <v>420</v>
      </c>
      <c r="B2267" s="3" t="s">
        <v>421</v>
      </c>
      <c r="C2267" s="3" t="s">
        <v>4530</v>
      </c>
      <c r="D2267">
        <v>3300</v>
      </c>
      <c r="E2267">
        <v>14.5</v>
      </c>
      <c r="F2267" t="s">
        <v>8221</v>
      </c>
      <c r="G2267" t="s">
        <v>8224</v>
      </c>
      <c r="H2267" t="s">
        <v>8246</v>
      </c>
      <c r="I2267">
        <v>1394772031</v>
      </c>
      <c r="J2267">
        <v>1392183631</v>
      </c>
      <c r="K2267" t="b">
        <v>0</v>
      </c>
      <c r="L2267">
        <v>3</v>
      </c>
      <c r="M2267" t="b">
        <v>0</v>
      </c>
      <c r="N2267" t="s">
        <v>8270</v>
      </c>
      <c r="O2267">
        <f t="shared" si="140"/>
        <v>0.43939393939393934</v>
      </c>
      <c r="P2267">
        <f t="shared" si="141"/>
        <v>4.83</v>
      </c>
      <c r="Q2267" t="s">
        <v>8310</v>
      </c>
      <c r="R2267" t="s">
        <v>8316</v>
      </c>
      <c r="S2267" s="8">
        <f t="shared" si="142"/>
        <v>41681.98646990741</v>
      </c>
      <c r="T2267" s="8">
        <f t="shared" si="143"/>
        <v>41711.944803240738</v>
      </c>
    </row>
    <row r="2268" spans="1:20" ht="60" x14ac:dyDescent="0.25">
      <c r="A2268">
        <v>421</v>
      </c>
      <c r="B2268" s="3" t="s">
        <v>422</v>
      </c>
      <c r="C2268" s="3" t="s">
        <v>4531</v>
      </c>
      <c r="D2268">
        <v>15000</v>
      </c>
      <c r="E2268">
        <v>301</v>
      </c>
      <c r="F2268" t="s">
        <v>8221</v>
      </c>
      <c r="G2268" t="s">
        <v>8224</v>
      </c>
      <c r="H2268" t="s">
        <v>8246</v>
      </c>
      <c r="I2268">
        <v>1440157656</v>
      </c>
      <c r="J2268">
        <v>1434973656</v>
      </c>
      <c r="K2268" t="b">
        <v>0</v>
      </c>
      <c r="L2268">
        <v>6</v>
      </c>
      <c r="M2268" t="b">
        <v>0</v>
      </c>
      <c r="N2268" t="s">
        <v>8270</v>
      </c>
      <c r="O2268">
        <f t="shared" si="140"/>
        <v>2.0066666666666668</v>
      </c>
      <c r="P2268">
        <f t="shared" si="141"/>
        <v>50.17</v>
      </c>
      <c r="Q2268" t="s">
        <v>8310</v>
      </c>
      <c r="R2268" t="s">
        <v>8316</v>
      </c>
      <c r="S2268" s="8">
        <f t="shared" si="142"/>
        <v>42177.241388888884</v>
      </c>
      <c r="T2268" s="8">
        <f t="shared" si="143"/>
        <v>42237.241388888884</v>
      </c>
    </row>
    <row r="2269" spans="1:20" ht="60" x14ac:dyDescent="0.25">
      <c r="A2269">
        <v>422</v>
      </c>
      <c r="B2269" s="3" t="s">
        <v>423</v>
      </c>
      <c r="C2269" s="3" t="s">
        <v>4532</v>
      </c>
      <c r="D2269">
        <v>40000</v>
      </c>
      <c r="E2269">
        <v>430</v>
      </c>
      <c r="F2269" t="s">
        <v>8221</v>
      </c>
      <c r="G2269" t="s">
        <v>8224</v>
      </c>
      <c r="H2269" t="s">
        <v>8246</v>
      </c>
      <c r="I2269">
        <v>1410416097</v>
      </c>
      <c r="J2269">
        <v>1407824097</v>
      </c>
      <c r="K2269" t="b">
        <v>0</v>
      </c>
      <c r="L2269">
        <v>12</v>
      </c>
      <c r="M2269" t="b">
        <v>0</v>
      </c>
      <c r="N2269" t="s">
        <v>8270</v>
      </c>
      <c r="O2269">
        <f t="shared" si="140"/>
        <v>1.075</v>
      </c>
      <c r="P2269">
        <f t="shared" si="141"/>
        <v>35.83</v>
      </c>
      <c r="Q2269" t="s">
        <v>8310</v>
      </c>
      <c r="R2269" t="s">
        <v>8316</v>
      </c>
      <c r="S2269" s="8">
        <f t="shared" si="142"/>
        <v>41863.010381944448</v>
      </c>
      <c r="T2269" s="8">
        <f t="shared" si="143"/>
        <v>41893.010381944448</v>
      </c>
    </row>
    <row r="2270" spans="1:20" ht="45" x14ac:dyDescent="0.25">
      <c r="A2270">
        <v>423</v>
      </c>
      <c r="B2270" s="3" t="s">
        <v>424</v>
      </c>
      <c r="C2270" s="3" t="s">
        <v>4533</v>
      </c>
      <c r="D2270">
        <v>20000</v>
      </c>
      <c r="E2270">
        <v>153</v>
      </c>
      <c r="F2270" t="s">
        <v>8221</v>
      </c>
      <c r="G2270" t="s">
        <v>8224</v>
      </c>
      <c r="H2270" t="s">
        <v>8246</v>
      </c>
      <c r="I2270">
        <v>1370470430</v>
      </c>
      <c r="J2270">
        <v>1367878430</v>
      </c>
      <c r="K2270" t="b">
        <v>0</v>
      </c>
      <c r="L2270">
        <v>13</v>
      </c>
      <c r="M2270" t="b">
        <v>0</v>
      </c>
      <c r="N2270" t="s">
        <v>8270</v>
      </c>
      <c r="O2270">
        <f t="shared" si="140"/>
        <v>0.76500000000000001</v>
      </c>
      <c r="P2270">
        <f t="shared" si="141"/>
        <v>11.77</v>
      </c>
      <c r="Q2270" t="s">
        <v>8310</v>
      </c>
      <c r="R2270" t="s">
        <v>8316</v>
      </c>
      <c r="S2270" s="8">
        <f t="shared" si="142"/>
        <v>41400.67627314815</v>
      </c>
      <c r="T2270" s="8">
        <f t="shared" si="143"/>
        <v>41430.67627314815</v>
      </c>
    </row>
    <row r="2271" spans="1:20" ht="45" x14ac:dyDescent="0.25">
      <c r="A2271">
        <v>424</v>
      </c>
      <c r="B2271" s="3" t="s">
        <v>425</v>
      </c>
      <c r="C2271" s="3" t="s">
        <v>4534</v>
      </c>
      <c r="D2271">
        <v>3000</v>
      </c>
      <c r="E2271">
        <v>203.9</v>
      </c>
      <c r="F2271" t="s">
        <v>8221</v>
      </c>
      <c r="G2271" t="s">
        <v>8224</v>
      </c>
      <c r="H2271" t="s">
        <v>8246</v>
      </c>
      <c r="I2271">
        <v>1332748899</v>
      </c>
      <c r="J2271">
        <v>1327568499</v>
      </c>
      <c r="K2271" t="b">
        <v>0</v>
      </c>
      <c r="L2271">
        <v>5</v>
      </c>
      <c r="M2271" t="b">
        <v>0</v>
      </c>
      <c r="N2271" t="s">
        <v>8270</v>
      </c>
      <c r="O2271">
        <f t="shared" si="140"/>
        <v>6.7966666666666677</v>
      </c>
      <c r="P2271">
        <f t="shared" si="141"/>
        <v>40.78</v>
      </c>
      <c r="Q2271" t="s">
        <v>8310</v>
      </c>
      <c r="R2271" t="s">
        <v>8316</v>
      </c>
      <c r="S2271" s="8">
        <f t="shared" si="142"/>
        <v>40934.126145833332</v>
      </c>
      <c r="T2271" s="8">
        <f t="shared" si="143"/>
        <v>40994.084479166668</v>
      </c>
    </row>
    <row r="2272" spans="1:20" ht="60" x14ac:dyDescent="0.25">
      <c r="A2272">
        <v>425</v>
      </c>
      <c r="B2272" s="3" t="s">
        <v>426</v>
      </c>
      <c r="C2272" s="3" t="s">
        <v>4535</v>
      </c>
      <c r="D2272">
        <v>50000</v>
      </c>
      <c r="E2272">
        <v>6</v>
      </c>
      <c r="F2272" t="s">
        <v>8221</v>
      </c>
      <c r="G2272" t="s">
        <v>8224</v>
      </c>
      <c r="H2272" t="s">
        <v>8246</v>
      </c>
      <c r="I2272">
        <v>1448660404</v>
      </c>
      <c r="J2272">
        <v>1443472804</v>
      </c>
      <c r="K2272" t="b">
        <v>0</v>
      </c>
      <c r="L2272">
        <v>2</v>
      </c>
      <c r="M2272" t="b">
        <v>0</v>
      </c>
      <c r="N2272" t="s">
        <v>8270</v>
      </c>
      <c r="O2272">
        <f t="shared" si="140"/>
        <v>1.2E-2</v>
      </c>
      <c r="P2272">
        <f t="shared" si="141"/>
        <v>3</v>
      </c>
      <c r="Q2272" t="s">
        <v>8310</v>
      </c>
      <c r="R2272" t="s">
        <v>8316</v>
      </c>
      <c r="S2272" s="8">
        <f t="shared" si="142"/>
        <v>42275.611157407402</v>
      </c>
      <c r="T2272" s="8">
        <f t="shared" si="143"/>
        <v>42335.652824074074</v>
      </c>
    </row>
    <row r="2273" spans="1:20" ht="60" x14ac:dyDescent="0.25">
      <c r="A2273">
        <v>426</v>
      </c>
      <c r="B2273" s="3" t="s">
        <v>427</v>
      </c>
      <c r="C2273" s="3" t="s">
        <v>4536</v>
      </c>
      <c r="D2273">
        <v>10000</v>
      </c>
      <c r="E2273">
        <v>133</v>
      </c>
      <c r="F2273" t="s">
        <v>8221</v>
      </c>
      <c r="G2273" t="s">
        <v>8224</v>
      </c>
      <c r="H2273" t="s">
        <v>8246</v>
      </c>
      <c r="I2273">
        <v>1456851914</v>
      </c>
      <c r="J2273">
        <v>1454259914</v>
      </c>
      <c r="K2273" t="b">
        <v>0</v>
      </c>
      <c r="L2273">
        <v>8</v>
      </c>
      <c r="M2273" t="b">
        <v>0</v>
      </c>
      <c r="N2273" t="s">
        <v>8270</v>
      </c>
      <c r="O2273">
        <f t="shared" si="140"/>
        <v>1.3299999999999998</v>
      </c>
      <c r="P2273">
        <f t="shared" si="141"/>
        <v>16.63</v>
      </c>
      <c r="Q2273" t="s">
        <v>8310</v>
      </c>
      <c r="R2273" t="s">
        <v>8316</v>
      </c>
      <c r="S2273" s="8">
        <f t="shared" si="142"/>
        <v>42400.461967592593</v>
      </c>
      <c r="T2273" s="8">
        <f t="shared" si="143"/>
        <v>42430.461967592593</v>
      </c>
    </row>
    <row r="2274" spans="1:20" ht="60" x14ac:dyDescent="0.25">
      <c r="A2274">
        <v>427</v>
      </c>
      <c r="B2274" s="3" t="s">
        <v>428</v>
      </c>
      <c r="C2274" s="3" t="s">
        <v>4537</v>
      </c>
      <c r="D2274">
        <v>6500</v>
      </c>
      <c r="E2274">
        <v>0</v>
      </c>
      <c r="F2274" t="s">
        <v>8221</v>
      </c>
      <c r="G2274" t="s">
        <v>8224</v>
      </c>
      <c r="H2274" t="s">
        <v>8246</v>
      </c>
      <c r="I2274">
        <v>1445540340</v>
      </c>
      <c r="J2274">
        <v>1444340940</v>
      </c>
      <c r="K2274" t="b">
        <v>0</v>
      </c>
      <c r="L2274">
        <v>0</v>
      </c>
      <c r="M2274" t="b">
        <v>0</v>
      </c>
      <c r="N2274" t="s">
        <v>8270</v>
      </c>
      <c r="O2274">
        <f t="shared" si="140"/>
        <v>0</v>
      </c>
      <c r="P2274" t="e">
        <f t="shared" si="141"/>
        <v>#DIV/0!</v>
      </c>
      <c r="Q2274" t="s">
        <v>8310</v>
      </c>
      <c r="R2274" t="s">
        <v>8316</v>
      </c>
      <c r="S2274" s="8">
        <f t="shared" si="142"/>
        <v>42285.65902777778</v>
      </c>
      <c r="T2274" s="8">
        <f t="shared" si="143"/>
        <v>42299.540972222225</v>
      </c>
    </row>
    <row r="2275" spans="1:20" ht="30" x14ac:dyDescent="0.25">
      <c r="A2275">
        <v>428</v>
      </c>
      <c r="B2275" s="3" t="s">
        <v>429</v>
      </c>
      <c r="C2275" s="3" t="s">
        <v>4538</v>
      </c>
      <c r="D2275">
        <v>12000</v>
      </c>
      <c r="E2275">
        <v>676</v>
      </c>
      <c r="F2275" t="s">
        <v>8221</v>
      </c>
      <c r="G2275" t="s">
        <v>8224</v>
      </c>
      <c r="H2275" t="s">
        <v>8246</v>
      </c>
      <c r="I2275">
        <v>1402956000</v>
      </c>
      <c r="J2275">
        <v>1400523845</v>
      </c>
      <c r="K2275" t="b">
        <v>0</v>
      </c>
      <c r="L2275">
        <v>13</v>
      </c>
      <c r="M2275" t="b">
        <v>0</v>
      </c>
      <c r="N2275" t="s">
        <v>8270</v>
      </c>
      <c r="O2275">
        <f t="shared" si="140"/>
        <v>5.6333333333333329</v>
      </c>
      <c r="P2275">
        <f t="shared" si="141"/>
        <v>52</v>
      </c>
      <c r="Q2275" t="s">
        <v>8310</v>
      </c>
      <c r="R2275" t="s">
        <v>8316</v>
      </c>
      <c r="S2275" s="8">
        <f t="shared" si="142"/>
        <v>41778.516724537039</v>
      </c>
      <c r="T2275" s="8">
        <f t="shared" si="143"/>
        <v>41806.666666666664</v>
      </c>
    </row>
    <row r="2276" spans="1:20" ht="60" x14ac:dyDescent="0.25">
      <c r="A2276">
        <v>429</v>
      </c>
      <c r="B2276" s="3" t="s">
        <v>430</v>
      </c>
      <c r="C2276" s="3" t="s">
        <v>4539</v>
      </c>
      <c r="D2276">
        <v>5000</v>
      </c>
      <c r="E2276">
        <v>0</v>
      </c>
      <c r="F2276" t="s">
        <v>8221</v>
      </c>
      <c r="G2276" t="s">
        <v>8224</v>
      </c>
      <c r="H2276" t="s">
        <v>8246</v>
      </c>
      <c r="I2276">
        <v>1259297940</v>
      </c>
      <c r="J2276">
        <v>1252964282</v>
      </c>
      <c r="K2276" t="b">
        <v>0</v>
      </c>
      <c r="L2276">
        <v>0</v>
      </c>
      <c r="M2276" t="b">
        <v>0</v>
      </c>
      <c r="N2276" t="s">
        <v>8270</v>
      </c>
      <c r="O2276">
        <f t="shared" si="140"/>
        <v>0</v>
      </c>
      <c r="P2276" t="e">
        <f t="shared" si="141"/>
        <v>#DIV/0!</v>
      </c>
      <c r="Q2276" t="s">
        <v>8310</v>
      </c>
      <c r="R2276" t="s">
        <v>8316</v>
      </c>
      <c r="S2276" s="8">
        <f t="shared" si="142"/>
        <v>40070.651412037041</v>
      </c>
      <c r="T2276" s="8">
        <f t="shared" si="143"/>
        <v>40143.957638888889</v>
      </c>
    </row>
    <row r="2277" spans="1:20" ht="45" x14ac:dyDescent="0.25">
      <c r="A2277">
        <v>430</v>
      </c>
      <c r="B2277" s="3" t="s">
        <v>431</v>
      </c>
      <c r="C2277" s="3" t="s">
        <v>4540</v>
      </c>
      <c r="D2277">
        <v>1000</v>
      </c>
      <c r="E2277">
        <v>24</v>
      </c>
      <c r="F2277" t="s">
        <v>8221</v>
      </c>
      <c r="G2277" t="s">
        <v>8224</v>
      </c>
      <c r="H2277" t="s">
        <v>8246</v>
      </c>
      <c r="I2277">
        <v>1378866867</v>
      </c>
      <c r="J2277">
        <v>1377570867</v>
      </c>
      <c r="K2277" t="b">
        <v>0</v>
      </c>
      <c r="L2277">
        <v>5</v>
      </c>
      <c r="M2277" t="b">
        <v>0</v>
      </c>
      <c r="N2277" t="s">
        <v>8270</v>
      </c>
      <c r="O2277">
        <f t="shared" si="140"/>
        <v>2.4</v>
      </c>
      <c r="P2277">
        <f t="shared" si="141"/>
        <v>4.8</v>
      </c>
      <c r="Q2277" t="s">
        <v>8310</v>
      </c>
      <c r="R2277" t="s">
        <v>8316</v>
      </c>
      <c r="S2277" s="8">
        <f t="shared" si="142"/>
        <v>41512.857256944444</v>
      </c>
      <c r="T2277" s="8">
        <f t="shared" si="143"/>
        <v>41527.857256944444</v>
      </c>
    </row>
    <row r="2278" spans="1:20" ht="45" x14ac:dyDescent="0.25">
      <c r="A2278">
        <v>431</v>
      </c>
      <c r="B2278" s="3" t="s">
        <v>432</v>
      </c>
      <c r="C2278" s="3" t="s">
        <v>4541</v>
      </c>
      <c r="D2278">
        <v>3000</v>
      </c>
      <c r="E2278">
        <v>415</v>
      </c>
      <c r="F2278" t="s">
        <v>8221</v>
      </c>
      <c r="G2278" t="s">
        <v>8225</v>
      </c>
      <c r="H2278" t="s">
        <v>8247</v>
      </c>
      <c r="I2278">
        <v>1467752083</v>
      </c>
      <c r="J2278">
        <v>1465160083</v>
      </c>
      <c r="K2278" t="b">
        <v>0</v>
      </c>
      <c r="L2278">
        <v>8</v>
      </c>
      <c r="M2278" t="b">
        <v>0</v>
      </c>
      <c r="N2278" t="s">
        <v>8270</v>
      </c>
      <c r="O2278">
        <f t="shared" si="140"/>
        <v>13.833333333333334</v>
      </c>
      <c r="P2278">
        <f t="shared" si="141"/>
        <v>51.88</v>
      </c>
      <c r="Q2278" t="s">
        <v>8310</v>
      </c>
      <c r="R2278" t="s">
        <v>8316</v>
      </c>
      <c r="S2278" s="8">
        <f t="shared" si="142"/>
        <v>42526.621331018519</v>
      </c>
      <c r="T2278" s="8">
        <f t="shared" si="143"/>
        <v>42556.621331018519</v>
      </c>
    </row>
    <row r="2279" spans="1:20" ht="60" x14ac:dyDescent="0.25">
      <c r="A2279">
        <v>432</v>
      </c>
      <c r="B2279" s="3" t="s">
        <v>433</v>
      </c>
      <c r="C2279" s="3" t="s">
        <v>4542</v>
      </c>
      <c r="D2279">
        <v>6000</v>
      </c>
      <c r="E2279">
        <v>570</v>
      </c>
      <c r="F2279" t="s">
        <v>8221</v>
      </c>
      <c r="G2279" t="s">
        <v>8224</v>
      </c>
      <c r="H2279" t="s">
        <v>8246</v>
      </c>
      <c r="I2279">
        <v>1445448381</v>
      </c>
      <c r="J2279">
        <v>1440264381</v>
      </c>
      <c r="K2279" t="b">
        <v>0</v>
      </c>
      <c r="L2279">
        <v>8</v>
      </c>
      <c r="M2279" t="b">
        <v>0</v>
      </c>
      <c r="N2279" t="s">
        <v>8270</v>
      </c>
      <c r="O2279">
        <f t="shared" si="140"/>
        <v>9.5</v>
      </c>
      <c r="P2279">
        <f t="shared" si="141"/>
        <v>71.25</v>
      </c>
      <c r="Q2279" t="s">
        <v>8310</v>
      </c>
      <c r="R2279" t="s">
        <v>8316</v>
      </c>
      <c r="S2279" s="8">
        <f t="shared" si="142"/>
        <v>42238.476631944446</v>
      </c>
      <c r="T2279" s="8">
        <f t="shared" si="143"/>
        <v>42298.476631944446</v>
      </c>
    </row>
    <row r="2280" spans="1:20" ht="60" x14ac:dyDescent="0.25">
      <c r="A2280">
        <v>433</v>
      </c>
      <c r="B2280" s="3" t="s">
        <v>434</v>
      </c>
      <c r="C2280" s="3" t="s">
        <v>4543</v>
      </c>
      <c r="D2280">
        <v>3000</v>
      </c>
      <c r="E2280">
        <v>0</v>
      </c>
      <c r="F2280" t="s">
        <v>8221</v>
      </c>
      <c r="G2280" t="s">
        <v>8224</v>
      </c>
      <c r="H2280" t="s">
        <v>8246</v>
      </c>
      <c r="I2280">
        <v>1444576022</v>
      </c>
      <c r="J2280">
        <v>1439392022</v>
      </c>
      <c r="K2280" t="b">
        <v>0</v>
      </c>
      <c r="L2280">
        <v>0</v>
      </c>
      <c r="M2280" t="b">
        <v>0</v>
      </c>
      <c r="N2280" t="s">
        <v>8270</v>
      </c>
      <c r="O2280">
        <f t="shared" si="140"/>
        <v>0</v>
      </c>
      <c r="P2280" t="e">
        <f t="shared" si="141"/>
        <v>#DIV/0!</v>
      </c>
      <c r="Q2280" t="s">
        <v>8310</v>
      </c>
      <c r="R2280" t="s">
        <v>8316</v>
      </c>
      <c r="S2280" s="8">
        <f t="shared" si="142"/>
        <v>42228.379884259259</v>
      </c>
      <c r="T2280" s="8">
        <f t="shared" si="143"/>
        <v>42288.379884259259</v>
      </c>
    </row>
    <row r="2281" spans="1:20" ht="60" x14ac:dyDescent="0.25">
      <c r="A2281">
        <v>434</v>
      </c>
      <c r="B2281" s="3" t="s">
        <v>435</v>
      </c>
      <c r="C2281" s="3" t="s">
        <v>4544</v>
      </c>
      <c r="D2281">
        <v>2500</v>
      </c>
      <c r="E2281">
        <v>125</v>
      </c>
      <c r="F2281" t="s">
        <v>8221</v>
      </c>
      <c r="G2281" t="s">
        <v>8224</v>
      </c>
      <c r="H2281" t="s">
        <v>8246</v>
      </c>
      <c r="I2281">
        <v>1385931702</v>
      </c>
      <c r="J2281">
        <v>1383076902</v>
      </c>
      <c r="K2281" t="b">
        <v>0</v>
      </c>
      <c r="L2281">
        <v>2</v>
      </c>
      <c r="M2281" t="b">
        <v>0</v>
      </c>
      <c r="N2281" t="s">
        <v>8270</v>
      </c>
      <c r="O2281">
        <f t="shared" si="140"/>
        <v>5</v>
      </c>
      <c r="P2281">
        <f t="shared" si="141"/>
        <v>62.5</v>
      </c>
      <c r="Q2281" t="s">
        <v>8310</v>
      </c>
      <c r="R2281" t="s">
        <v>8316</v>
      </c>
      <c r="S2281" s="8">
        <f t="shared" si="142"/>
        <v>41576.584513888891</v>
      </c>
      <c r="T2281" s="8">
        <f t="shared" si="143"/>
        <v>41609.626180555555</v>
      </c>
    </row>
    <row r="2282" spans="1:20" ht="60" x14ac:dyDescent="0.25">
      <c r="A2282">
        <v>435</v>
      </c>
      <c r="B2282" s="3" t="s">
        <v>436</v>
      </c>
      <c r="C2282" s="3" t="s">
        <v>4545</v>
      </c>
      <c r="D2282">
        <v>110000</v>
      </c>
      <c r="E2282">
        <v>3</v>
      </c>
      <c r="F2282" t="s">
        <v>8221</v>
      </c>
      <c r="G2282" t="s">
        <v>8224</v>
      </c>
      <c r="H2282" t="s">
        <v>8246</v>
      </c>
      <c r="I2282">
        <v>1379094980</v>
      </c>
      <c r="J2282">
        <v>1376502980</v>
      </c>
      <c r="K2282" t="b">
        <v>0</v>
      </c>
      <c r="L2282">
        <v>3</v>
      </c>
      <c r="M2282" t="b">
        <v>0</v>
      </c>
      <c r="N2282" t="s">
        <v>8270</v>
      </c>
      <c r="O2282">
        <f t="shared" si="140"/>
        <v>2.7272727272727275E-3</v>
      </c>
      <c r="P2282">
        <f t="shared" si="141"/>
        <v>1</v>
      </c>
      <c r="Q2282" t="s">
        <v>8310</v>
      </c>
      <c r="R2282" t="s">
        <v>8316</v>
      </c>
      <c r="S2282" s="8">
        <f t="shared" si="142"/>
        <v>41500.497453703705</v>
      </c>
      <c r="T2282" s="8">
        <f t="shared" si="143"/>
        <v>41530.497453703705</v>
      </c>
    </row>
    <row r="2283" spans="1:20" ht="45" x14ac:dyDescent="0.25">
      <c r="A2283">
        <v>436</v>
      </c>
      <c r="B2283" s="3" t="s">
        <v>437</v>
      </c>
      <c r="C2283" s="3" t="s">
        <v>4546</v>
      </c>
      <c r="D2283">
        <v>1000</v>
      </c>
      <c r="E2283">
        <v>0</v>
      </c>
      <c r="F2283" t="s">
        <v>8221</v>
      </c>
      <c r="G2283" t="s">
        <v>8224</v>
      </c>
      <c r="H2283" t="s">
        <v>8246</v>
      </c>
      <c r="I2283">
        <v>1375260113</v>
      </c>
      <c r="J2283">
        <v>1372668113</v>
      </c>
      <c r="K2283" t="b">
        <v>0</v>
      </c>
      <c r="L2283">
        <v>0</v>
      </c>
      <c r="M2283" t="b">
        <v>0</v>
      </c>
      <c r="N2283" t="s">
        <v>8270</v>
      </c>
      <c r="O2283">
        <f t="shared" si="140"/>
        <v>0</v>
      </c>
      <c r="P2283" t="e">
        <f t="shared" si="141"/>
        <v>#DIV/0!</v>
      </c>
      <c r="Q2283" t="s">
        <v>8310</v>
      </c>
      <c r="R2283" t="s">
        <v>8316</v>
      </c>
      <c r="S2283" s="8">
        <f t="shared" si="142"/>
        <v>41456.11241898148</v>
      </c>
      <c r="T2283" s="8">
        <f t="shared" si="143"/>
        <v>41486.11241898148</v>
      </c>
    </row>
    <row r="2284" spans="1:20" ht="45" x14ac:dyDescent="0.25">
      <c r="A2284">
        <v>437</v>
      </c>
      <c r="B2284" s="3" t="s">
        <v>438</v>
      </c>
      <c r="C2284" s="3" t="s">
        <v>4547</v>
      </c>
      <c r="D2284">
        <v>7000</v>
      </c>
      <c r="E2284">
        <v>0</v>
      </c>
      <c r="F2284" t="s">
        <v>8221</v>
      </c>
      <c r="G2284" t="s">
        <v>8229</v>
      </c>
      <c r="H2284" t="s">
        <v>8251</v>
      </c>
      <c r="I2284">
        <v>1475912326</v>
      </c>
      <c r="J2284">
        <v>1470728326</v>
      </c>
      <c r="K2284" t="b">
        <v>0</v>
      </c>
      <c r="L2284">
        <v>0</v>
      </c>
      <c r="M2284" t="b">
        <v>0</v>
      </c>
      <c r="N2284" t="s">
        <v>8270</v>
      </c>
      <c r="O2284">
        <f t="shared" si="140"/>
        <v>0</v>
      </c>
      <c r="P2284" t="e">
        <f t="shared" si="141"/>
        <v>#DIV/0!</v>
      </c>
      <c r="Q2284" t="s">
        <v>8310</v>
      </c>
      <c r="R2284" t="s">
        <v>8316</v>
      </c>
      <c r="S2284" s="8">
        <f t="shared" si="142"/>
        <v>42591.06858796296</v>
      </c>
      <c r="T2284" s="8">
        <f t="shared" si="143"/>
        <v>42651.06858796296</v>
      </c>
    </row>
    <row r="2285" spans="1:20" ht="45" x14ac:dyDescent="0.25">
      <c r="A2285">
        <v>438</v>
      </c>
      <c r="B2285" s="3" t="s">
        <v>439</v>
      </c>
      <c r="C2285" s="3" t="s">
        <v>4548</v>
      </c>
      <c r="D2285">
        <v>20000</v>
      </c>
      <c r="E2285">
        <v>1876</v>
      </c>
      <c r="F2285" t="s">
        <v>8221</v>
      </c>
      <c r="G2285" t="s">
        <v>8224</v>
      </c>
      <c r="H2285" t="s">
        <v>8246</v>
      </c>
      <c r="I2285">
        <v>1447830958</v>
      </c>
      <c r="J2285">
        <v>1445235358</v>
      </c>
      <c r="K2285" t="b">
        <v>0</v>
      </c>
      <c r="L2285">
        <v>11</v>
      </c>
      <c r="M2285" t="b">
        <v>0</v>
      </c>
      <c r="N2285" t="s">
        <v>8270</v>
      </c>
      <c r="O2285">
        <f t="shared" si="140"/>
        <v>9.379999999999999</v>
      </c>
      <c r="P2285">
        <f t="shared" si="141"/>
        <v>170.55</v>
      </c>
      <c r="Q2285" t="s">
        <v>8310</v>
      </c>
      <c r="R2285" t="s">
        <v>8316</v>
      </c>
      <c r="S2285" s="8">
        <f t="shared" si="142"/>
        <v>42296.011087962965</v>
      </c>
      <c r="T2285" s="8">
        <f t="shared" si="143"/>
        <v>42326.052754629629</v>
      </c>
    </row>
    <row r="2286" spans="1:20" ht="60" x14ac:dyDescent="0.25">
      <c r="A2286">
        <v>439</v>
      </c>
      <c r="B2286" s="3" t="s">
        <v>440</v>
      </c>
      <c r="C2286" s="3" t="s">
        <v>4549</v>
      </c>
      <c r="D2286">
        <v>450</v>
      </c>
      <c r="E2286">
        <v>0</v>
      </c>
      <c r="F2286" t="s">
        <v>8221</v>
      </c>
      <c r="G2286" t="s">
        <v>8224</v>
      </c>
      <c r="H2286" t="s">
        <v>8246</v>
      </c>
      <c r="I2286">
        <v>1413569818</v>
      </c>
      <c r="J2286">
        <v>1412705818</v>
      </c>
      <c r="K2286" t="b">
        <v>0</v>
      </c>
      <c r="L2286">
        <v>0</v>
      </c>
      <c r="M2286" t="b">
        <v>0</v>
      </c>
      <c r="N2286" t="s">
        <v>8270</v>
      </c>
      <c r="O2286">
        <f t="shared" si="140"/>
        <v>0</v>
      </c>
      <c r="P2286" t="e">
        <f t="shared" si="141"/>
        <v>#DIV/0!</v>
      </c>
      <c r="Q2286" t="s">
        <v>8310</v>
      </c>
      <c r="R2286" t="s">
        <v>8316</v>
      </c>
      <c r="S2286" s="8">
        <f t="shared" si="142"/>
        <v>41919.511782407411</v>
      </c>
      <c r="T2286" s="8">
        <f t="shared" si="143"/>
        <v>41929.511782407411</v>
      </c>
    </row>
    <row r="2287" spans="1:20" ht="45" x14ac:dyDescent="0.25">
      <c r="A2287">
        <v>440</v>
      </c>
      <c r="B2287" s="3" t="s">
        <v>441</v>
      </c>
      <c r="C2287" s="3" t="s">
        <v>4550</v>
      </c>
      <c r="D2287">
        <v>5000</v>
      </c>
      <c r="E2287">
        <v>5</v>
      </c>
      <c r="F2287" t="s">
        <v>8221</v>
      </c>
      <c r="G2287" t="s">
        <v>8224</v>
      </c>
      <c r="H2287" t="s">
        <v>8246</v>
      </c>
      <c r="I2287">
        <v>1458859153</v>
      </c>
      <c r="J2287">
        <v>1456270753</v>
      </c>
      <c r="K2287" t="b">
        <v>0</v>
      </c>
      <c r="L2287">
        <v>1</v>
      </c>
      <c r="M2287" t="b">
        <v>0</v>
      </c>
      <c r="N2287" t="s">
        <v>8270</v>
      </c>
      <c r="O2287">
        <f t="shared" si="140"/>
        <v>0.1</v>
      </c>
      <c r="P2287">
        <f t="shared" si="141"/>
        <v>5</v>
      </c>
      <c r="Q2287" t="s">
        <v>8310</v>
      </c>
      <c r="R2287" t="s">
        <v>8316</v>
      </c>
      <c r="S2287" s="8">
        <f t="shared" si="142"/>
        <v>42423.735567129625</v>
      </c>
      <c r="T2287" s="8">
        <f t="shared" si="143"/>
        <v>42453.693900462968</v>
      </c>
    </row>
    <row r="2288" spans="1:20" ht="60" x14ac:dyDescent="0.25">
      <c r="A2288">
        <v>441</v>
      </c>
      <c r="B2288" s="3" t="s">
        <v>442</v>
      </c>
      <c r="C2288" s="3" t="s">
        <v>4551</v>
      </c>
      <c r="D2288">
        <v>400</v>
      </c>
      <c r="E2288">
        <v>0</v>
      </c>
      <c r="F2288" t="s">
        <v>8221</v>
      </c>
      <c r="G2288" t="s">
        <v>8225</v>
      </c>
      <c r="H2288" t="s">
        <v>8247</v>
      </c>
      <c r="I2288">
        <v>1383418996</v>
      </c>
      <c r="J2288">
        <v>1380826996</v>
      </c>
      <c r="K2288" t="b">
        <v>0</v>
      </c>
      <c r="L2288">
        <v>0</v>
      </c>
      <c r="M2288" t="b">
        <v>0</v>
      </c>
      <c r="N2288" t="s">
        <v>8270</v>
      </c>
      <c r="O2288">
        <f t="shared" si="140"/>
        <v>0</v>
      </c>
      <c r="P2288" t="e">
        <f t="shared" si="141"/>
        <v>#DIV/0!</v>
      </c>
      <c r="Q2288" t="s">
        <v>8310</v>
      </c>
      <c r="R2288" t="s">
        <v>8316</v>
      </c>
      <c r="S2288" s="8">
        <f t="shared" si="142"/>
        <v>41550.543935185182</v>
      </c>
      <c r="T2288" s="8">
        <f t="shared" si="143"/>
        <v>41580.543935185182</v>
      </c>
    </row>
    <row r="2289" spans="1:20" x14ac:dyDescent="0.25">
      <c r="A2289">
        <v>442</v>
      </c>
      <c r="B2289" s="3" t="s">
        <v>443</v>
      </c>
      <c r="C2289" s="3" t="s">
        <v>4552</v>
      </c>
      <c r="D2289">
        <v>17000</v>
      </c>
      <c r="E2289">
        <v>6691</v>
      </c>
      <c r="F2289" t="s">
        <v>8221</v>
      </c>
      <c r="G2289" t="s">
        <v>8224</v>
      </c>
      <c r="H2289" t="s">
        <v>8246</v>
      </c>
      <c r="I2289">
        <v>1424380783</v>
      </c>
      <c r="J2289">
        <v>1421788783</v>
      </c>
      <c r="K2289" t="b">
        <v>0</v>
      </c>
      <c r="L2289">
        <v>17</v>
      </c>
      <c r="M2289" t="b">
        <v>0</v>
      </c>
      <c r="N2289" t="s">
        <v>8270</v>
      </c>
      <c r="O2289">
        <f t="shared" si="140"/>
        <v>39.358823529411765</v>
      </c>
      <c r="P2289">
        <f t="shared" si="141"/>
        <v>393.59</v>
      </c>
      <c r="Q2289" t="s">
        <v>8310</v>
      </c>
      <c r="R2289" t="s">
        <v>8316</v>
      </c>
      <c r="S2289" s="8">
        <f t="shared" si="142"/>
        <v>42024.638692129629</v>
      </c>
      <c r="T2289" s="8">
        <f t="shared" si="143"/>
        <v>42054.638692129629</v>
      </c>
    </row>
    <row r="2290" spans="1:20" ht="45" x14ac:dyDescent="0.25">
      <c r="A2290">
        <v>443</v>
      </c>
      <c r="B2290" s="3" t="s">
        <v>444</v>
      </c>
      <c r="C2290" s="3" t="s">
        <v>4553</v>
      </c>
      <c r="D2290">
        <v>10000</v>
      </c>
      <c r="E2290">
        <v>10</v>
      </c>
      <c r="F2290" t="s">
        <v>8221</v>
      </c>
      <c r="G2290" t="s">
        <v>8229</v>
      </c>
      <c r="H2290" t="s">
        <v>8251</v>
      </c>
      <c r="I2290">
        <v>1391991701</v>
      </c>
      <c r="J2290">
        <v>1389399701</v>
      </c>
      <c r="K2290" t="b">
        <v>0</v>
      </c>
      <c r="L2290">
        <v>2</v>
      </c>
      <c r="M2290" t="b">
        <v>0</v>
      </c>
      <c r="N2290" t="s">
        <v>8270</v>
      </c>
      <c r="O2290">
        <f t="shared" si="140"/>
        <v>0.1</v>
      </c>
      <c r="P2290">
        <f t="shared" si="141"/>
        <v>5</v>
      </c>
      <c r="Q2290" t="s">
        <v>8310</v>
      </c>
      <c r="R2290" t="s">
        <v>8316</v>
      </c>
      <c r="S2290" s="8">
        <f t="shared" si="142"/>
        <v>41649.765057870369</v>
      </c>
      <c r="T2290" s="8">
        <f t="shared" si="143"/>
        <v>41679.765057870369</v>
      </c>
    </row>
    <row r="2291" spans="1:20" ht="45" x14ac:dyDescent="0.25">
      <c r="A2291">
        <v>444</v>
      </c>
      <c r="B2291" s="3" t="s">
        <v>445</v>
      </c>
      <c r="C2291" s="3" t="s">
        <v>4554</v>
      </c>
      <c r="D2291">
        <v>1000</v>
      </c>
      <c r="E2291">
        <v>50</v>
      </c>
      <c r="F2291" t="s">
        <v>8221</v>
      </c>
      <c r="G2291" t="s">
        <v>8224</v>
      </c>
      <c r="H2291" t="s">
        <v>8246</v>
      </c>
      <c r="I2291">
        <v>1329342361</v>
      </c>
      <c r="J2291">
        <v>1324158361</v>
      </c>
      <c r="K2291" t="b">
        <v>0</v>
      </c>
      <c r="L2291">
        <v>1</v>
      </c>
      <c r="M2291" t="b">
        <v>0</v>
      </c>
      <c r="N2291" t="s">
        <v>8270</v>
      </c>
      <c r="O2291">
        <f t="shared" si="140"/>
        <v>5</v>
      </c>
      <c r="P2291">
        <f t="shared" si="141"/>
        <v>50</v>
      </c>
      <c r="Q2291" t="s">
        <v>8310</v>
      </c>
      <c r="R2291" t="s">
        <v>8316</v>
      </c>
      <c r="S2291" s="8">
        <f t="shared" si="142"/>
        <v>40894.656956018516</v>
      </c>
      <c r="T2291" s="8">
        <f t="shared" si="143"/>
        <v>40954.656956018516</v>
      </c>
    </row>
    <row r="2292" spans="1:20" ht="45" x14ac:dyDescent="0.25">
      <c r="A2292">
        <v>445</v>
      </c>
      <c r="B2292" s="3" t="s">
        <v>446</v>
      </c>
      <c r="C2292" s="3" t="s">
        <v>4555</v>
      </c>
      <c r="D2292">
        <v>60000</v>
      </c>
      <c r="E2292">
        <v>2</v>
      </c>
      <c r="F2292" t="s">
        <v>8221</v>
      </c>
      <c r="G2292" t="s">
        <v>8224</v>
      </c>
      <c r="H2292" t="s">
        <v>8246</v>
      </c>
      <c r="I2292">
        <v>1432195375</v>
      </c>
      <c r="J2292">
        <v>1430899375</v>
      </c>
      <c r="K2292" t="b">
        <v>0</v>
      </c>
      <c r="L2292">
        <v>2</v>
      </c>
      <c r="M2292" t="b">
        <v>0</v>
      </c>
      <c r="N2292" t="s">
        <v>8270</v>
      </c>
      <c r="O2292">
        <f t="shared" si="140"/>
        <v>3.3333333333333335E-3</v>
      </c>
      <c r="P2292">
        <f t="shared" si="141"/>
        <v>1</v>
      </c>
      <c r="Q2292" t="s">
        <v>8310</v>
      </c>
      <c r="R2292" t="s">
        <v>8316</v>
      </c>
      <c r="S2292" s="8">
        <f t="shared" si="142"/>
        <v>42130.085358796292</v>
      </c>
      <c r="T2292" s="8">
        <f t="shared" si="143"/>
        <v>42145.085358796292</v>
      </c>
    </row>
    <row r="2293" spans="1:20" ht="60" x14ac:dyDescent="0.25">
      <c r="A2293">
        <v>446</v>
      </c>
      <c r="B2293" s="3" t="s">
        <v>447</v>
      </c>
      <c r="C2293" s="3" t="s">
        <v>4556</v>
      </c>
      <c r="D2293">
        <v>10500</v>
      </c>
      <c r="E2293">
        <v>766</v>
      </c>
      <c r="F2293" t="s">
        <v>8221</v>
      </c>
      <c r="G2293" t="s">
        <v>8224</v>
      </c>
      <c r="H2293" t="s">
        <v>8246</v>
      </c>
      <c r="I2293">
        <v>1425434420</v>
      </c>
      <c r="J2293">
        <v>1422842420</v>
      </c>
      <c r="K2293" t="b">
        <v>0</v>
      </c>
      <c r="L2293">
        <v>16</v>
      </c>
      <c r="M2293" t="b">
        <v>0</v>
      </c>
      <c r="N2293" t="s">
        <v>8270</v>
      </c>
      <c r="O2293">
        <f t="shared" si="140"/>
        <v>7.2952380952380951</v>
      </c>
      <c r="P2293">
        <f t="shared" si="141"/>
        <v>47.88</v>
      </c>
      <c r="Q2293" t="s">
        <v>8310</v>
      </c>
      <c r="R2293" t="s">
        <v>8316</v>
      </c>
      <c r="S2293" s="8">
        <f t="shared" si="142"/>
        <v>42036.833564814813</v>
      </c>
      <c r="T2293" s="8">
        <f t="shared" si="143"/>
        <v>42066.833564814813</v>
      </c>
    </row>
    <row r="2294" spans="1:20" ht="60" x14ac:dyDescent="0.25">
      <c r="A2294">
        <v>447</v>
      </c>
      <c r="B2294" s="3" t="s">
        <v>448</v>
      </c>
      <c r="C2294" s="3" t="s">
        <v>4557</v>
      </c>
      <c r="D2294">
        <v>30000</v>
      </c>
      <c r="E2294">
        <v>5</v>
      </c>
      <c r="F2294" t="s">
        <v>8221</v>
      </c>
      <c r="G2294" t="s">
        <v>8225</v>
      </c>
      <c r="H2294" t="s">
        <v>8247</v>
      </c>
      <c r="I2294">
        <v>1364041163</v>
      </c>
      <c r="J2294">
        <v>1361884763</v>
      </c>
      <c r="K2294" t="b">
        <v>0</v>
      </c>
      <c r="L2294">
        <v>1</v>
      </c>
      <c r="M2294" t="b">
        <v>0</v>
      </c>
      <c r="N2294" t="s">
        <v>8270</v>
      </c>
      <c r="O2294">
        <f t="shared" si="140"/>
        <v>1.6666666666666666E-2</v>
      </c>
      <c r="P2294">
        <f t="shared" si="141"/>
        <v>5</v>
      </c>
      <c r="Q2294" t="s">
        <v>8310</v>
      </c>
      <c r="R2294" t="s">
        <v>8316</v>
      </c>
      <c r="S2294" s="8">
        <f t="shared" si="142"/>
        <v>41331.305127314816</v>
      </c>
      <c r="T2294" s="8">
        <f t="shared" si="143"/>
        <v>41356.263460648144</v>
      </c>
    </row>
    <row r="2295" spans="1:20" ht="60" x14ac:dyDescent="0.25">
      <c r="A2295">
        <v>448</v>
      </c>
      <c r="B2295" s="3" t="s">
        <v>449</v>
      </c>
      <c r="C2295" s="3" t="s">
        <v>4558</v>
      </c>
      <c r="D2295">
        <v>2500</v>
      </c>
      <c r="E2295">
        <v>82.01</v>
      </c>
      <c r="F2295" t="s">
        <v>8221</v>
      </c>
      <c r="G2295" t="s">
        <v>8224</v>
      </c>
      <c r="H2295" t="s">
        <v>8246</v>
      </c>
      <c r="I2295">
        <v>1400091095</v>
      </c>
      <c r="J2295">
        <v>1398363095</v>
      </c>
      <c r="K2295" t="b">
        <v>0</v>
      </c>
      <c r="L2295">
        <v>4</v>
      </c>
      <c r="M2295" t="b">
        <v>0</v>
      </c>
      <c r="N2295" t="s">
        <v>8270</v>
      </c>
      <c r="O2295">
        <f t="shared" si="140"/>
        <v>3.2804000000000002</v>
      </c>
      <c r="P2295">
        <f t="shared" si="141"/>
        <v>20.5</v>
      </c>
      <c r="Q2295" t="s">
        <v>8310</v>
      </c>
      <c r="R2295" t="s">
        <v>8316</v>
      </c>
      <c r="S2295" s="8">
        <f t="shared" si="142"/>
        <v>41753.508043981477</v>
      </c>
      <c r="T2295" s="8">
        <f t="shared" si="143"/>
        <v>41773.508043981477</v>
      </c>
    </row>
    <row r="2296" spans="1:20" ht="60" x14ac:dyDescent="0.25">
      <c r="A2296">
        <v>449</v>
      </c>
      <c r="B2296" s="3" t="s">
        <v>450</v>
      </c>
      <c r="C2296" s="3" t="s">
        <v>4559</v>
      </c>
      <c r="D2296">
        <v>2000</v>
      </c>
      <c r="E2296">
        <v>45</v>
      </c>
      <c r="F2296" t="s">
        <v>8221</v>
      </c>
      <c r="G2296" t="s">
        <v>8225</v>
      </c>
      <c r="H2296" t="s">
        <v>8247</v>
      </c>
      <c r="I2296">
        <v>1382017085</v>
      </c>
      <c r="J2296">
        <v>1379425085</v>
      </c>
      <c r="K2296" t="b">
        <v>0</v>
      </c>
      <c r="L2296">
        <v>5</v>
      </c>
      <c r="M2296" t="b">
        <v>0</v>
      </c>
      <c r="N2296" t="s">
        <v>8270</v>
      </c>
      <c r="O2296">
        <f t="shared" si="140"/>
        <v>2.25</v>
      </c>
      <c r="P2296">
        <f t="shared" si="141"/>
        <v>9</v>
      </c>
      <c r="Q2296" t="s">
        <v>8310</v>
      </c>
      <c r="R2296" t="s">
        <v>8316</v>
      </c>
      <c r="S2296" s="8">
        <f t="shared" si="142"/>
        <v>41534.318113425928</v>
      </c>
      <c r="T2296" s="8">
        <f t="shared" si="143"/>
        <v>41564.318113425928</v>
      </c>
    </row>
    <row r="2297" spans="1:20" ht="60" x14ac:dyDescent="0.25">
      <c r="A2297">
        <v>450</v>
      </c>
      <c r="B2297" s="3" t="s">
        <v>451</v>
      </c>
      <c r="C2297" s="3" t="s">
        <v>4560</v>
      </c>
      <c r="D2297">
        <v>50000</v>
      </c>
      <c r="E2297">
        <v>396</v>
      </c>
      <c r="F2297" t="s">
        <v>8221</v>
      </c>
      <c r="G2297" t="s">
        <v>8224</v>
      </c>
      <c r="H2297" t="s">
        <v>8246</v>
      </c>
      <c r="I2297">
        <v>1392417800</v>
      </c>
      <c r="J2297">
        <v>1389825800</v>
      </c>
      <c r="K2297" t="b">
        <v>0</v>
      </c>
      <c r="L2297">
        <v>7</v>
      </c>
      <c r="M2297" t="b">
        <v>0</v>
      </c>
      <c r="N2297" t="s">
        <v>8270</v>
      </c>
      <c r="O2297">
        <f t="shared" si="140"/>
        <v>0.79200000000000004</v>
      </c>
      <c r="P2297">
        <f t="shared" si="141"/>
        <v>56.57</v>
      </c>
      <c r="Q2297" t="s">
        <v>8310</v>
      </c>
      <c r="R2297" t="s">
        <v>8316</v>
      </c>
      <c r="S2297" s="8">
        <f t="shared" si="142"/>
        <v>41654.696759259255</v>
      </c>
      <c r="T2297" s="8">
        <f t="shared" si="143"/>
        <v>41684.696759259255</v>
      </c>
    </row>
    <row r="2298" spans="1:20" ht="60" x14ac:dyDescent="0.25">
      <c r="A2298">
        <v>451</v>
      </c>
      <c r="B2298" s="3" t="s">
        <v>452</v>
      </c>
      <c r="C2298" s="3" t="s">
        <v>4561</v>
      </c>
      <c r="D2298">
        <v>20000</v>
      </c>
      <c r="E2298">
        <v>0</v>
      </c>
      <c r="F2298" t="s">
        <v>8221</v>
      </c>
      <c r="G2298" t="s">
        <v>8224</v>
      </c>
      <c r="H2298" t="s">
        <v>8246</v>
      </c>
      <c r="I2298">
        <v>1390669791</v>
      </c>
      <c r="J2298">
        <v>1388077791</v>
      </c>
      <c r="K2298" t="b">
        <v>0</v>
      </c>
      <c r="L2298">
        <v>0</v>
      </c>
      <c r="M2298" t="b">
        <v>0</v>
      </c>
      <c r="N2298" t="s">
        <v>8270</v>
      </c>
      <c r="O2298">
        <f t="shared" si="140"/>
        <v>0</v>
      </c>
      <c r="P2298" t="e">
        <f t="shared" si="141"/>
        <v>#DIV/0!</v>
      </c>
      <c r="Q2298" t="s">
        <v>8310</v>
      </c>
      <c r="R2298" t="s">
        <v>8316</v>
      </c>
      <c r="S2298" s="8">
        <f t="shared" si="142"/>
        <v>41634.465173611112</v>
      </c>
      <c r="T2298" s="8">
        <f t="shared" si="143"/>
        <v>41664.465173611112</v>
      </c>
    </row>
    <row r="2299" spans="1:20" ht="45" x14ac:dyDescent="0.25">
      <c r="A2299">
        <v>452</v>
      </c>
      <c r="B2299" s="3" t="s">
        <v>453</v>
      </c>
      <c r="C2299" s="3" t="s">
        <v>4562</v>
      </c>
      <c r="D2299">
        <v>750</v>
      </c>
      <c r="E2299">
        <v>480</v>
      </c>
      <c r="F2299" t="s">
        <v>8221</v>
      </c>
      <c r="G2299" t="s">
        <v>8224</v>
      </c>
      <c r="H2299" t="s">
        <v>8246</v>
      </c>
      <c r="I2299">
        <v>1431536015</v>
      </c>
      <c r="J2299">
        <v>1428944015</v>
      </c>
      <c r="K2299" t="b">
        <v>0</v>
      </c>
      <c r="L2299">
        <v>12</v>
      </c>
      <c r="M2299" t="b">
        <v>0</v>
      </c>
      <c r="N2299" t="s">
        <v>8270</v>
      </c>
      <c r="O2299">
        <f t="shared" si="140"/>
        <v>64</v>
      </c>
      <c r="P2299">
        <f t="shared" si="141"/>
        <v>40</v>
      </c>
      <c r="Q2299" t="s">
        <v>8310</v>
      </c>
      <c r="R2299" t="s">
        <v>8316</v>
      </c>
      <c r="S2299" s="8">
        <f t="shared" si="142"/>
        <v>42107.453877314816</v>
      </c>
      <c r="T2299" s="8">
        <f t="shared" si="143"/>
        <v>42137.453877314816</v>
      </c>
    </row>
    <row r="2300" spans="1:20" ht="60" x14ac:dyDescent="0.25">
      <c r="A2300">
        <v>453</v>
      </c>
      <c r="B2300" s="3" t="s">
        <v>454</v>
      </c>
      <c r="C2300" s="3" t="s">
        <v>4563</v>
      </c>
      <c r="D2300">
        <v>94875</v>
      </c>
      <c r="E2300">
        <v>26</v>
      </c>
      <c r="F2300" t="s">
        <v>8221</v>
      </c>
      <c r="G2300" t="s">
        <v>8224</v>
      </c>
      <c r="H2300" t="s">
        <v>8246</v>
      </c>
      <c r="I2300">
        <v>1424375279</v>
      </c>
      <c r="J2300">
        <v>1422992879</v>
      </c>
      <c r="K2300" t="b">
        <v>0</v>
      </c>
      <c r="L2300">
        <v>2</v>
      </c>
      <c r="M2300" t="b">
        <v>0</v>
      </c>
      <c r="N2300" t="s">
        <v>8270</v>
      </c>
      <c r="O2300">
        <f t="shared" si="140"/>
        <v>2.7404479578392621E-2</v>
      </c>
      <c r="P2300">
        <f t="shared" si="141"/>
        <v>13</v>
      </c>
      <c r="Q2300" t="s">
        <v>8310</v>
      </c>
      <c r="R2300" t="s">
        <v>8316</v>
      </c>
      <c r="S2300" s="8">
        <f t="shared" si="142"/>
        <v>42038.574988425928</v>
      </c>
      <c r="T2300" s="8">
        <f t="shared" si="143"/>
        <v>42054.574988425928</v>
      </c>
    </row>
    <row r="2301" spans="1:20" ht="45" x14ac:dyDescent="0.25">
      <c r="A2301">
        <v>454</v>
      </c>
      <c r="B2301" s="3" t="s">
        <v>455</v>
      </c>
      <c r="C2301" s="3" t="s">
        <v>4564</v>
      </c>
      <c r="D2301">
        <v>10000</v>
      </c>
      <c r="E2301">
        <v>82</v>
      </c>
      <c r="F2301" t="s">
        <v>8221</v>
      </c>
      <c r="G2301" t="s">
        <v>8224</v>
      </c>
      <c r="H2301" t="s">
        <v>8246</v>
      </c>
      <c r="I2301">
        <v>1417007640</v>
      </c>
      <c r="J2301">
        <v>1414343571</v>
      </c>
      <c r="K2301" t="b">
        <v>0</v>
      </c>
      <c r="L2301">
        <v>5</v>
      </c>
      <c r="M2301" t="b">
        <v>0</v>
      </c>
      <c r="N2301" t="s">
        <v>8270</v>
      </c>
      <c r="O2301">
        <f t="shared" si="140"/>
        <v>0.82000000000000006</v>
      </c>
      <c r="P2301">
        <f t="shared" si="141"/>
        <v>16.399999999999999</v>
      </c>
      <c r="Q2301" t="s">
        <v>8310</v>
      </c>
      <c r="R2301" t="s">
        <v>8316</v>
      </c>
      <c r="S2301" s="8">
        <f t="shared" si="142"/>
        <v>41938.467256944445</v>
      </c>
      <c r="T2301" s="8">
        <f t="shared" si="143"/>
        <v>41969.301388888889</v>
      </c>
    </row>
    <row r="2302" spans="1:20" ht="60" x14ac:dyDescent="0.25">
      <c r="A2302">
        <v>455</v>
      </c>
      <c r="B2302" s="3" t="s">
        <v>456</v>
      </c>
      <c r="C2302" s="3" t="s">
        <v>4565</v>
      </c>
      <c r="D2302">
        <v>65000</v>
      </c>
      <c r="E2302">
        <v>45</v>
      </c>
      <c r="F2302" t="s">
        <v>8221</v>
      </c>
      <c r="G2302" t="s">
        <v>8224</v>
      </c>
      <c r="H2302" t="s">
        <v>8246</v>
      </c>
      <c r="I2302">
        <v>1334622660</v>
      </c>
      <c r="J2302">
        <v>1330733022</v>
      </c>
      <c r="K2302" t="b">
        <v>0</v>
      </c>
      <c r="L2302">
        <v>2</v>
      </c>
      <c r="M2302" t="b">
        <v>0</v>
      </c>
      <c r="N2302" t="s">
        <v>8270</v>
      </c>
      <c r="O2302">
        <f t="shared" si="140"/>
        <v>6.9230769230769221E-2</v>
      </c>
      <c r="P2302">
        <f t="shared" si="141"/>
        <v>22.5</v>
      </c>
      <c r="Q2302" t="s">
        <v>8310</v>
      </c>
      <c r="R2302" t="s">
        <v>8316</v>
      </c>
      <c r="S2302" s="8">
        <f t="shared" si="142"/>
        <v>40970.752569444448</v>
      </c>
      <c r="T2302" s="8">
        <f t="shared" si="143"/>
        <v>41015.771527777775</v>
      </c>
    </row>
    <row r="2303" spans="1:20" ht="60" x14ac:dyDescent="0.25">
      <c r="A2303">
        <v>456</v>
      </c>
      <c r="B2303" s="3" t="s">
        <v>457</v>
      </c>
      <c r="C2303" s="3" t="s">
        <v>4566</v>
      </c>
      <c r="D2303">
        <v>8888</v>
      </c>
      <c r="E2303">
        <v>61</v>
      </c>
      <c r="F2303" t="s">
        <v>8221</v>
      </c>
      <c r="G2303" t="s">
        <v>8224</v>
      </c>
      <c r="H2303" t="s">
        <v>8246</v>
      </c>
      <c r="I2303">
        <v>1382414340</v>
      </c>
      <c r="J2303">
        <v>1380559201</v>
      </c>
      <c r="K2303" t="b">
        <v>0</v>
      </c>
      <c r="L2303">
        <v>3</v>
      </c>
      <c r="M2303" t="b">
        <v>0</v>
      </c>
      <c r="N2303" t="s">
        <v>8270</v>
      </c>
      <c r="O2303">
        <f t="shared" si="140"/>
        <v>0.68631863186318631</v>
      </c>
      <c r="P2303">
        <f t="shared" si="141"/>
        <v>20.329999999999998</v>
      </c>
      <c r="Q2303" t="s">
        <v>8310</v>
      </c>
      <c r="R2303" t="s">
        <v>8316</v>
      </c>
      <c r="S2303" s="8">
        <f t="shared" si="142"/>
        <v>41547.444456018522</v>
      </c>
      <c r="T2303" s="8">
        <f t="shared" si="143"/>
        <v>41568.915972222225</v>
      </c>
    </row>
    <row r="2304" spans="1:20" ht="60" x14ac:dyDescent="0.25">
      <c r="A2304">
        <v>457</v>
      </c>
      <c r="B2304" s="3" t="s">
        <v>458</v>
      </c>
      <c r="C2304" s="3" t="s">
        <v>4567</v>
      </c>
      <c r="D2304">
        <v>20000</v>
      </c>
      <c r="E2304">
        <v>0</v>
      </c>
      <c r="F2304" t="s">
        <v>8221</v>
      </c>
      <c r="G2304" t="s">
        <v>8229</v>
      </c>
      <c r="H2304" t="s">
        <v>8251</v>
      </c>
      <c r="I2304">
        <v>1408213512</v>
      </c>
      <c r="J2304">
        <v>1405621512</v>
      </c>
      <c r="K2304" t="b">
        <v>0</v>
      </c>
      <c r="L2304">
        <v>0</v>
      </c>
      <c r="M2304" t="b">
        <v>0</v>
      </c>
      <c r="N2304" t="s">
        <v>8270</v>
      </c>
      <c r="O2304">
        <f t="shared" si="140"/>
        <v>0</v>
      </c>
      <c r="P2304" t="e">
        <f t="shared" si="141"/>
        <v>#DIV/0!</v>
      </c>
      <c r="Q2304" t="s">
        <v>8310</v>
      </c>
      <c r="R2304" t="s">
        <v>8316</v>
      </c>
      <c r="S2304" s="8">
        <f t="shared" si="142"/>
        <v>41837.517500000002</v>
      </c>
      <c r="T2304" s="8">
        <f t="shared" si="143"/>
        <v>41867.517500000002</v>
      </c>
    </row>
    <row r="2305" spans="1:20" ht="45" x14ac:dyDescent="0.25">
      <c r="A2305">
        <v>458</v>
      </c>
      <c r="B2305" s="3" t="s">
        <v>459</v>
      </c>
      <c r="C2305" s="3" t="s">
        <v>4568</v>
      </c>
      <c r="D2305">
        <v>10000</v>
      </c>
      <c r="E2305">
        <v>821</v>
      </c>
      <c r="F2305" t="s">
        <v>8221</v>
      </c>
      <c r="G2305" t="s">
        <v>8225</v>
      </c>
      <c r="H2305" t="s">
        <v>8247</v>
      </c>
      <c r="I2305">
        <v>1368550060</v>
      </c>
      <c r="J2305">
        <v>1365958060</v>
      </c>
      <c r="K2305" t="b">
        <v>0</v>
      </c>
      <c r="L2305">
        <v>49</v>
      </c>
      <c r="M2305" t="b">
        <v>0</v>
      </c>
      <c r="N2305" t="s">
        <v>8270</v>
      </c>
      <c r="O2305">
        <f t="shared" si="140"/>
        <v>8.2100000000000009</v>
      </c>
      <c r="P2305">
        <f t="shared" si="141"/>
        <v>16.760000000000002</v>
      </c>
      <c r="Q2305" t="s">
        <v>8310</v>
      </c>
      <c r="R2305" t="s">
        <v>8316</v>
      </c>
      <c r="S2305" s="8">
        <f t="shared" si="142"/>
        <v>41378.44976851852</v>
      </c>
      <c r="T2305" s="8">
        <f t="shared" si="143"/>
        <v>41408.44976851852</v>
      </c>
    </row>
    <row r="2306" spans="1:20" ht="60" x14ac:dyDescent="0.25">
      <c r="A2306">
        <v>459</v>
      </c>
      <c r="B2306" s="3" t="s">
        <v>460</v>
      </c>
      <c r="C2306" s="3" t="s">
        <v>4569</v>
      </c>
      <c r="D2306">
        <v>39000</v>
      </c>
      <c r="E2306">
        <v>25</v>
      </c>
      <c r="F2306" t="s">
        <v>8221</v>
      </c>
      <c r="G2306" t="s">
        <v>8224</v>
      </c>
      <c r="H2306" t="s">
        <v>8246</v>
      </c>
      <c r="I2306">
        <v>1321201327</v>
      </c>
      <c r="J2306">
        <v>1316013727</v>
      </c>
      <c r="K2306" t="b">
        <v>0</v>
      </c>
      <c r="L2306">
        <v>1</v>
      </c>
      <c r="M2306" t="b">
        <v>0</v>
      </c>
      <c r="N2306" t="s">
        <v>8270</v>
      </c>
      <c r="O2306">
        <f t="shared" ref="O2306:O2369" si="144">E2306/D2306*100</f>
        <v>6.4102564102564097E-2</v>
      </c>
      <c r="P2306">
        <f t="shared" ref="P2306:P2369" si="145">ROUND(E2306/L2306,2)</f>
        <v>25</v>
      </c>
      <c r="Q2306" t="s">
        <v>8310</v>
      </c>
      <c r="R2306" t="s">
        <v>8316</v>
      </c>
      <c r="S2306" s="8">
        <f t="shared" ref="S2306:S2369" si="146">(J2306/86400)+25569+(-6/24)</f>
        <v>40800.3903587963</v>
      </c>
      <c r="T2306" s="8">
        <f t="shared" ref="T2306:T2369" si="147">(I2306/86400)+25569+(-6/24)</f>
        <v>40860.432025462964</v>
      </c>
    </row>
    <row r="2307" spans="1:20" ht="30" x14ac:dyDescent="0.25">
      <c r="A2307">
        <v>460</v>
      </c>
      <c r="B2307" s="3" t="s">
        <v>461</v>
      </c>
      <c r="C2307" s="3" t="s">
        <v>4570</v>
      </c>
      <c r="D2307">
        <v>8500</v>
      </c>
      <c r="E2307">
        <v>25</v>
      </c>
      <c r="F2307" t="s">
        <v>8221</v>
      </c>
      <c r="G2307" t="s">
        <v>8224</v>
      </c>
      <c r="H2307" t="s">
        <v>8246</v>
      </c>
      <c r="I2307">
        <v>1401595200</v>
      </c>
      <c r="J2307">
        <v>1398862875</v>
      </c>
      <c r="K2307" t="b">
        <v>0</v>
      </c>
      <c r="L2307">
        <v>2</v>
      </c>
      <c r="M2307" t="b">
        <v>0</v>
      </c>
      <c r="N2307" t="s">
        <v>8270</v>
      </c>
      <c r="O2307">
        <f t="shared" si="144"/>
        <v>0.29411764705882354</v>
      </c>
      <c r="P2307">
        <f t="shared" si="145"/>
        <v>12.5</v>
      </c>
      <c r="Q2307" t="s">
        <v>8310</v>
      </c>
      <c r="R2307" t="s">
        <v>8316</v>
      </c>
      <c r="S2307" s="8">
        <f t="shared" si="146"/>
        <v>41759.292534722219</v>
      </c>
      <c r="T2307" s="8">
        <f t="shared" si="147"/>
        <v>41790.916666666664</v>
      </c>
    </row>
    <row r="2308" spans="1:20" ht="60" x14ac:dyDescent="0.25">
      <c r="A2308">
        <v>461</v>
      </c>
      <c r="B2308" s="3" t="s">
        <v>462</v>
      </c>
      <c r="C2308" s="3" t="s">
        <v>4571</v>
      </c>
      <c r="D2308">
        <v>550</v>
      </c>
      <c r="E2308">
        <v>0</v>
      </c>
      <c r="F2308" t="s">
        <v>8221</v>
      </c>
      <c r="G2308" t="s">
        <v>8225</v>
      </c>
      <c r="H2308" t="s">
        <v>8247</v>
      </c>
      <c r="I2308">
        <v>1370204367</v>
      </c>
      <c r="J2308">
        <v>1368476367</v>
      </c>
      <c r="K2308" t="b">
        <v>0</v>
      </c>
      <c r="L2308">
        <v>0</v>
      </c>
      <c r="M2308" t="b">
        <v>0</v>
      </c>
      <c r="N2308" t="s">
        <v>8270</v>
      </c>
      <c r="O2308">
        <f t="shared" si="144"/>
        <v>0</v>
      </c>
      <c r="P2308" t="e">
        <f t="shared" si="145"/>
        <v>#DIV/0!</v>
      </c>
      <c r="Q2308" t="s">
        <v>8310</v>
      </c>
      <c r="R2308" t="s">
        <v>8316</v>
      </c>
      <c r="S2308" s="8">
        <f t="shared" si="146"/>
        <v>41407.59684027778</v>
      </c>
      <c r="T2308" s="8">
        <f t="shared" si="147"/>
        <v>41427.59684027778</v>
      </c>
    </row>
    <row r="2309" spans="1:20" ht="60" x14ac:dyDescent="0.25">
      <c r="A2309">
        <v>462</v>
      </c>
      <c r="B2309" s="3" t="s">
        <v>463</v>
      </c>
      <c r="C2309" s="3" t="s">
        <v>4572</v>
      </c>
      <c r="D2309">
        <v>100000</v>
      </c>
      <c r="E2309">
        <v>0</v>
      </c>
      <c r="F2309" t="s">
        <v>8221</v>
      </c>
      <c r="G2309" t="s">
        <v>8224</v>
      </c>
      <c r="H2309" t="s">
        <v>8246</v>
      </c>
      <c r="I2309">
        <v>1312945341</v>
      </c>
      <c r="J2309">
        <v>1307761341</v>
      </c>
      <c r="K2309" t="b">
        <v>0</v>
      </c>
      <c r="L2309">
        <v>0</v>
      </c>
      <c r="M2309" t="b">
        <v>0</v>
      </c>
      <c r="N2309" t="s">
        <v>8270</v>
      </c>
      <c r="O2309">
        <f t="shared" si="144"/>
        <v>0</v>
      </c>
      <c r="P2309" t="e">
        <f t="shared" si="145"/>
        <v>#DIV/0!</v>
      </c>
      <c r="Q2309" t="s">
        <v>8310</v>
      </c>
      <c r="R2309" t="s">
        <v>8316</v>
      </c>
      <c r="S2309" s="8">
        <f t="shared" si="146"/>
        <v>40704.87663194444</v>
      </c>
      <c r="T2309" s="8">
        <f t="shared" si="147"/>
        <v>40764.87663194444</v>
      </c>
    </row>
    <row r="2310" spans="1:20" ht="45" x14ac:dyDescent="0.25">
      <c r="A2310">
        <v>463</v>
      </c>
      <c r="B2310" s="3" t="s">
        <v>464</v>
      </c>
      <c r="C2310" s="3" t="s">
        <v>4573</v>
      </c>
      <c r="D2310">
        <v>55000</v>
      </c>
      <c r="E2310">
        <v>1250</v>
      </c>
      <c r="F2310" t="s">
        <v>8221</v>
      </c>
      <c r="G2310" t="s">
        <v>8224</v>
      </c>
      <c r="H2310" t="s">
        <v>8246</v>
      </c>
      <c r="I2310">
        <v>1316883753</v>
      </c>
      <c r="J2310">
        <v>1311699753</v>
      </c>
      <c r="K2310" t="b">
        <v>0</v>
      </c>
      <c r="L2310">
        <v>11</v>
      </c>
      <c r="M2310" t="b">
        <v>0</v>
      </c>
      <c r="N2310" t="s">
        <v>8270</v>
      </c>
      <c r="O2310">
        <f t="shared" si="144"/>
        <v>2.2727272727272729</v>
      </c>
      <c r="P2310">
        <f t="shared" si="145"/>
        <v>113.64</v>
      </c>
      <c r="Q2310" t="s">
        <v>8310</v>
      </c>
      <c r="R2310" t="s">
        <v>8316</v>
      </c>
      <c r="S2310" s="8">
        <f t="shared" si="146"/>
        <v>40750.460104166668</v>
      </c>
      <c r="T2310" s="8">
        <f t="shared" si="147"/>
        <v>40810.460104166668</v>
      </c>
    </row>
    <row r="2311" spans="1:20" ht="45" x14ac:dyDescent="0.25">
      <c r="A2311">
        <v>464</v>
      </c>
      <c r="B2311" s="3" t="s">
        <v>465</v>
      </c>
      <c r="C2311" s="3" t="s">
        <v>4574</v>
      </c>
      <c r="D2311">
        <v>1010</v>
      </c>
      <c r="E2311">
        <v>1</v>
      </c>
      <c r="F2311" t="s">
        <v>8221</v>
      </c>
      <c r="G2311" t="s">
        <v>8236</v>
      </c>
      <c r="H2311" t="s">
        <v>8249</v>
      </c>
      <c r="I2311">
        <v>1463602935</v>
      </c>
      <c r="J2311">
        <v>1461874935</v>
      </c>
      <c r="K2311" t="b">
        <v>0</v>
      </c>
      <c r="L2311">
        <v>1</v>
      </c>
      <c r="M2311" t="b">
        <v>0</v>
      </c>
      <c r="N2311" t="s">
        <v>8270</v>
      </c>
      <c r="O2311">
        <f t="shared" si="144"/>
        <v>9.9009900990099015E-2</v>
      </c>
      <c r="P2311">
        <f t="shared" si="145"/>
        <v>1</v>
      </c>
      <c r="Q2311" t="s">
        <v>8310</v>
      </c>
      <c r="R2311" t="s">
        <v>8316</v>
      </c>
      <c r="S2311" s="8">
        <f t="shared" si="146"/>
        <v>42488.59878472222</v>
      </c>
      <c r="T2311" s="8">
        <f t="shared" si="147"/>
        <v>42508.59878472222</v>
      </c>
    </row>
    <row r="2312" spans="1:20" ht="30" x14ac:dyDescent="0.25">
      <c r="A2312">
        <v>465</v>
      </c>
      <c r="B2312" s="3" t="s">
        <v>466</v>
      </c>
      <c r="C2312" s="3" t="s">
        <v>4575</v>
      </c>
      <c r="D2312">
        <v>512</v>
      </c>
      <c r="E2312">
        <v>138</v>
      </c>
      <c r="F2312" t="s">
        <v>8221</v>
      </c>
      <c r="G2312" t="s">
        <v>8224</v>
      </c>
      <c r="H2312" t="s">
        <v>8246</v>
      </c>
      <c r="I2312">
        <v>1403837574</v>
      </c>
      <c r="J2312">
        <v>1402455174</v>
      </c>
      <c r="K2312" t="b">
        <v>0</v>
      </c>
      <c r="L2312">
        <v>8</v>
      </c>
      <c r="M2312" t="b">
        <v>0</v>
      </c>
      <c r="N2312" t="s">
        <v>8270</v>
      </c>
      <c r="O2312">
        <f t="shared" si="144"/>
        <v>26.953125</v>
      </c>
      <c r="P2312">
        <f t="shared" si="145"/>
        <v>17.25</v>
      </c>
      <c r="Q2312" t="s">
        <v>8310</v>
      </c>
      <c r="R2312" t="s">
        <v>8316</v>
      </c>
      <c r="S2312" s="8">
        <f t="shared" si="146"/>
        <v>41800.870069444441</v>
      </c>
      <c r="T2312" s="8">
        <f t="shared" si="147"/>
        <v>41816.870069444441</v>
      </c>
    </row>
    <row r="2313" spans="1:20" ht="45" x14ac:dyDescent="0.25">
      <c r="A2313">
        <v>466</v>
      </c>
      <c r="B2313" s="3" t="s">
        <v>467</v>
      </c>
      <c r="C2313" s="3" t="s">
        <v>4576</v>
      </c>
      <c r="D2313">
        <v>10000</v>
      </c>
      <c r="E2313">
        <v>76</v>
      </c>
      <c r="F2313" t="s">
        <v>8221</v>
      </c>
      <c r="G2313" t="s">
        <v>8224</v>
      </c>
      <c r="H2313" t="s">
        <v>8246</v>
      </c>
      <c r="I2313">
        <v>1347057464</v>
      </c>
      <c r="J2313">
        <v>1344465464</v>
      </c>
      <c r="K2313" t="b">
        <v>0</v>
      </c>
      <c r="L2313">
        <v>5</v>
      </c>
      <c r="M2313" t="b">
        <v>0</v>
      </c>
      <c r="N2313" t="s">
        <v>8270</v>
      </c>
      <c r="O2313">
        <f t="shared" si="144"/>
        <v>0.76</v>
      </c>
      <c r="P2313">
        <f t="shared" si="145"/>
        <v>15.2</v>
      </c>
      <c r="Q2313" t="s">
        <v>8310</v>
      </c>
      <c r="R2313" t="s">
        <v>8316</v>
      </c>
      <c r="S2313" s="8">
        <f t="shared" si="146"/>
        <v>41129.692870370374</v>
      </c>
      <c r="T2313" s="8">
        <f t="shared" si="147"/>
        <v>41159.692870370374</v>
      </c>
    </row>
    <row r="2314" spans="1:20" ht="60" x14ac:dyDescent="0.25">
      <c r="A2314">
        <v>467</v>
      </c>
      <c r="B2314" s="3" t="s">
        <v>468</v>
      </c>
      <c r="C2314" s="3" t="s">
        <v>4577</v>
      </c>
      <c r="D2314">
        <v>20000</v>
      </c>
      <c r="E2314">
        <v>4315</v>
      </c>
      <c r="F2314" t="s">
        <v>8221</v>
      </c>
      <c r="G2314" t="s">
        <v>8224</v>
      </c>
      <c r="H2314" t="s">
        <v>8246</v>
      </c>
      <c r="I2314">
        <v>1348849134</v>
      </c>
      <c r="J2314">
        <v>1344961134</v>
      </c>
      <c r="K2314" t="b">
        <v>0</v>
      </c>
      <c r="L2314">
        <v>39</v>
      </c>
      <c r="M2314" t="b">
        <v>0</v>
      </c>
      <c r="N2314" t="s">
        <v>8270</v>
      </c>
      <c r="O2314">
        <f t="shared" si="144"/>
        <v>21.574999999999999</v>
      </c>
      <c r="P2314">
        <f t="shared" si="145"/>
        <v>110.64</v>
      </c>
      <c r="Q2314" t="s">
        <v>8310</v>
      </c>
      <c r="R2314" t="s">
        <v>8316</v>
      </c>
      <c r="S2314" s="8">
        <f t="shared" si="146"/>
        <v>41135.429791666669</v>
      </c>
      <c r="T2314" s="8">
        <f t="shared" si="147"/>
        <v>41180.429791666669</v>
      </c>
    </row>
    <row r="2315" spans="1:20" ht="60" x14ac:dyDescent="0.25">
      <c r="A2315">
        <v>468</v>
      </c>
      <c r="B2315" s="3" t="s">
        <v>469</v>
      </c>
      <c r="C2315" s="3" t="s">
        <v>4578</v>
      </c>
      <c r="D2315">
        <v>7500</v>
      </c>
      <c r="E2315">
        <v>0</v>
      </c>
      <c r="F2315" t="s">
        <v>8221</v>
      </c>
      <c r="G2315" t="s">
        <v>8224</v>
      </c>
      <c r="H2315" t="s">
        <v>8246</v>
      </c>
      <c r="I2315">
        <v>1341978665</v>
      </c>
      <c r="J2315">
        <v>1336795283</v>
      </c>
      <c r="K2315" t="b">
        <v>0</v>
      </c>
      <c r="L2315">
        <v>0</v>
      </c>
      <c r="M2315" t="b">
        <v>0</v>
      </c>
      <c r="N2315" t="s">
        <v>8270</v>
      </c>
      <c r="O2315">
        <f t="shared" si="144"/>
        <v>0</v>
      </c>
      <c r="P2315" t="e">
        <f t="shared" si="145"/>
        <v>#DIV/0!</v>
      </c>
      <c r="Q2315" t="s">
        <v>8310</v>
      </c>
      <c r="R2315" t="s">
        <v>8316</v>
      </c>
      <c r="S2315" s="8">
        <f t="shared" si="146"/>
        <v>41040.917627314819</v>
      </c>
      <c r="T2315" s="8">
        <f t="shared" si="147"/>
        <v>41100.910474537035</v>
      </c>
    </row>
    <row r="2316" spans="1:20" ht="30" x14ac:dyDescent="0.25">
      <c r="A2316">
        <v>469</v>
      </c>
      <c r="B2316" s="3" t="s">
        <v>470</v>
      </c>
      <c r="C2316" s="3" t="s">
        <v>4579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1409960724</v>
      </c>
      <c r="J2316">
        <v>1404776724</v>
      </c>
      <c r="K2316" t="b">
        <v>0</v>
      </c>
      <c r="L2316">
        <v>0</v>
      </c>
      <c r="M2316" t="b">
        <v>0</v>
      </c>
      <c r="N2316" t="s">
        <v>8270</v>
      </c>
      <c r="O2316">
        <f t="shared" si="144"/>
        <v>0</v>
      </c>
      <c r="P2316" t="e">
        <f t="shared" si="145"/>
        <v>#DIV/0!</v>
      </c>
      <c r="Q2316" t="s">
        <v>8310</v>
      </c>
      <c r="R2316" t="s">
        <v>8316</v>
      </c>
      <c r="S2316" s="8">
        <f t="shared" si="146"/>
        <v>41827.739861111113</v>
      </c>
      <c r="T2316" s="8">
        <f t="shared" si="147"/>
        <v>41887.739861111113</v>
      </c>
    </row>
    <row r="2317" spans="1:20" ht="60" x14ac:dyDescent="0.25">
      <c r="A2317">
        <v>470</v>
      </c>
      <c r="B2317" s="3" t="s">
        <v>471</v>
      </c>
      <c r="C2317" s="3" t="s">
        <v>4580</v>
      </c>
      <c r="D2317">
        <v>5000</v>
      </c>
      <c r="E2317">
        <v>51</v>
      </c>
      <c r="F2317" t="s">
        <v>8221</v>
      </c>
      <c r="G2317" t="s">
        <v>8224</v>
      </c>
      <c r="H2317" t="s">
        <v>8246</v>
      </c>
      <c r="I2317">
        <v>1389844800</v>
      </c>
      <c r="J2317">
        <v>1385524889</v>
      </c>
      <c r="K2317" t="b">
        <v>0</v>
      </c>
      <c r="L2317">
        <v>2</v>
      </c>
      <c r="M2317" t="b">
        <v>0</v>
      </c>
      <c r="N2317" t="s">
        <v>8270</v>
      </c>
      <c r="O2317">
        <f t="shared" si="144"/>
        <v>1.02</v>
      </c>
      <c r="P2317">
        <f t="shared" si="145"/>
        <v>25.5</v>
      </c>
      <c r="Q2317" t="s">
        <v>8310</v>
      </c>
      <c r="R2317" t="s">
        <v>8316</v>
      </c>
      <c r="S2317" s="8">
        <f t="shared" si="146"/>
        <v>41604.917696759258</v>
      </c>
      <c r="T2317" s="8">
        <f t="shared" si="147"/>
        <v>41654.916666666664</v>
      </c>
    </row>
    <row r="2318" spans="1:20" ht="60" x14ac:dyDescent="0.25">
      <c r="A2318">
        <v>471</v>
      </c>
      <c r="B2318" s="3" t="s">
        <v>472</v>
      </c>
      <c r="C2318" s="3" t="s">
        <v>4581</v>
      </c>
      <c r="D2318">
        <v>55000</v>
      </c>
      <c r="E2318">
        <v>6541</v>
      </c>
      <c r="F2318" t="s">
        <v>8221</v>
      </c>
      <c r="G2318" t="s">
        <v>8224</v>
      </c>
      <c r="H2318" t="s">
        <v>8246</v>
      </c>
      <c r="I2318">
        <v>1397924379</v>
      </c>
      <c r="J2318">
        <v>1394039979</v>
      </c>
      <c r="K2318" t="b">
        <v>0</v>
      </c>
      <c r="L2318">
        <v>170</v>
      </c>
      <c r="M2318" t="b">
        <v>0</v>
      </c>
      <c r="N2318" t="s">
        <v>8270</v>
      </c>
      <c r="O2318">
        <f t="shared" si="144"/>
        <v>11.892727272727273</v>
      </c>
      <c r="P2318">
        <f t="shared" si="145"/>
        <v>38.479999999999997</v>
      </c>
      <c r="Q2318" t="s">
        <v>8310</v>
      </c>
      <c r="R2318" t="s">
        <v>8316</v>
      </c>
      <c r="S2318" s="8">
        <f t="shared" si="146"/>
        <v>41703.471979166665</v>
      </c>
      <c r="T2318" s="8">
        <f t="shared" si="147"/>
        <v>41748.430312500001</v>
      </c>
    </row>
    <row r="2319" spans="1:20" ht="60" x14ac:dyDescent="0.25">
      <c r="A2319">
        <v>472</v>
      </c>
      <c r="B2319" s="3" t="s">
        <v>473</v>
      </c>
      <c r="C2319" s="3" t="s">
        <v>4582</v>
      </c>
      <c r="D2319">
        <v>800</v>
      </c>
      <c r="E2319">
        <v>141</v>
      </c>
      <c r="F2319" t="s">
        <v>8221</v>
      </c>
      <c r="G2319" t="s">
        <v>8224</v>
      </c>
      <c r="H2319" t="s">
        <v>8246</v>
      </c>
      <c r="I2319">
        <v>1408831718</v>
      </c>
      <c r="J2319">
        <v>1406239718</v>
      </c>
      <c r="K2319" t="b">
        <v>0</v>
      </c>
      <c r="L2319">
        <v>5</v>
      </c>
      <c r="M2319" t="b">
        <v>0</v>
      </c>
      <c r="N2319" t="s">
        <v>8270</v>
      </c>
      <c r="O2319">
        <f t="shared" si="144"/>
        <v>17.625</v>
      </c>
      <c r="P2319">
        <f t="shared" si="145"/>
        <v>28.2</v>
      </c>
      <c r="Q2319" t="s">
        <v>8310</v>
      </c>
      <c r="R2319" t="s">
        <v>8316</v>
      </c>
      <c r="S2319" s="8">
        <f t="shared" si="146"/>
        <v>41844.672662037039</v>
      </c>
      <c r="T2319" s="8">
        <f t="shared" si="147"/>
        <v>41874.672662037039</v>
      </c>
    </row>
    <row r="2320" spans="1:20" ht="45" x14ac:dyDescent="0.25">
      <c r="A2320">
        <v>473</v>
      </c>
      <c r="B2320" s="3" t="s">
        <v>474</v>
      </c>
      <c r="C2320" s="3" t="s">
        <v>4583</v>
      </c>
      <c r="D2320">
        <v>30000</v>
      </c>
      <c r="E2320">
        <v>861</v>
      </c>
      <c r="F2320" t="s">
        <v>8221</v>
      </c>
      <c r="G2320" t="s">
        <v>8224</v>
      </c>
      <c r="H2320" t="s">
        <v>8246</v>
      </c>
      <c r="I2320">
        <v>1410972319</v>
      </c>
      <c r="J2320">
        <v>1408380319</v>
      </c>
      <c r="K2320" t="b">
        <v>0</v>
      </c>
      <c r="L2320">
        <v>14</v>
      </c>
      <c r="M2320" t="b">
        <v>0</v>
      </c>
      <c r="N2320" t="s">
        <v>8270</v>
      </c>
      <c r="O2320">
        <f t="shared" si="144"/>
        <v>2.87</v>
      </c>
      <c r="P2320">
        <f t="shared" si="145"/>
        <v>61.5</v>
      </c>
      <c r="Q2320" t="s">
        <v>8310</v>
      </c>
      <c r="R2320" t="s">
        <v>8316</v>
      </c>
      <c r="S2320" s="8">
        <f t="shared" si="146"/>
        <v>41869.448136574072</v>
      </c>
      <c r="T2320" s="8">
        <f t="shared" si="147"/>
        <v>41899.448136574072</v>
      </c>
    </row>
    <row r="2321" spans="1:20" ht="45" x14ac:dyDescent="0.25">
      <c r="A2321">
        <v>474</v>
      </c>
      <c r="B2321" s="3" t="s">
        <v>475</v>
      </c>
      <c r="C2321" s="3" t="s">
        <v>4584</v>
      </c>
      <c r="D2321">
        <v>3300</v>
      </c>
      <c r="E2321">
        <v>1</v>
      </c>
      <c r="F2321" t="s">
        <v>8221</v>
      </c>
      <c r="G2321" t="s">
        <v>8224</v>
      </c>
      <c r="H2321" t="s">
        <v>8246</v>
      </c>
      <c r="I2321">
        <v>1487318029</v>
      </c>
      <c r="J2321">
        <v>1484726029</v>
      </c>
      <c r="K2321" t="b">
        <v>0</v>
      </c>
      <c r="L2321">
        <v>1</v>
      </c>
      <c r="M2321" t="b">
        <v>0</v>
      </c>
      <c r="N2321" t="s">
        <v>8270</v>
      </c>
      <c r="O2321">
        <f t="shared" si="144"/>
        <v>3.0303030303030304E-2</v>
      </c>
      <c r="P2321">
        <f t="shared" si="145"/>
        <v>1</v>
      </c>
      <c r="Q2321" t="s">
        <v>8310</v>
      </c>
      <c r="R2321" t="s">
        <v>8316</v>
      </c>
      <c r="S2321" s="8">
        <f t="shared" si="146"/>
        <v>42753.079039351855</v>
      </c>
      <c r="T2321" s="8">
        <f t="shared" si="147"/>
        <v>42783.079039351855</v>
      </c>
    </row>
    <row r="2322" spans="1:20" ht="60" x14ac:dyDescent="0.25">
      <c r="A2322">
        <v>475</v>
      </c>
      <c r="B2322" s="3" t="s">
        <v>476</v>
      </c>
      <c r="C2322" s="3" t="s">
        <v>4585</v>
      </c>
      <c r="D2322">
        <v>2000</v>
      </c>
      <c r="E2322">
        <v>0</v>
      </c>
      <c r="F2322" t="s">
        <v>8221</v>
      </c>
      <c r="G2322" t="s">
        <v>8224</v>
      </c>
      <c r="H2322" t="s">
        <v>8246</v>
      </c>
      <c r="I2322">
        <v>1430877843</v>
      </c>
      <c r="J2322">
        <v>1428285843</v>
      </c>
      <c r="K2322" t="b">
        <v>0</v>
      </c>
      <c r="L2322">
        <v>0</v>
      </c>
      <c r="M2322" t="b">
        <v>0</v>
      </c>
      <c r="N2322" t="s">
        <v>8270</v>
      </c>
      <c r="O2322">
        <f t="shared" si="144"/>
        <v>0</v>
      </c>
      <c r="P2322" t="e">
        <f t="shared" si="145"/>
        <v>#DIV/0!</v>
      </c>
      <c r="Q2322" t="s">
        <v>8310</v>
      </c>
      <c r="R2322" t="s">
        <v>8316</v>
      </c>
      <c r="S2322" s="8">
        <f t="shared" si="146"/>
        <v>42099.836145833338</v>
      </c>
      <c r="T2322" s="8">
        <f t="shared" si="147"/>
        <v>42129.836145833338</v>
      </c>
    </row>
    <row r="2323" spans="1:20" ht="30" x14ac:dyDescent="0.25">
      <c r="A2323">
        <v>476</v>
      </c>
      <c r="B2323" s="3" t="s">
        <v>477</v>
      </c>
      <c r="C2323" s="3" t="s">
        <v>4586</v>
      </c>
      <c r="D2323">
        <v>220000</v>
      </c>
      <c r="E2323">
        <v>4906.59</v>
      </c>
      <c r="F2323" t="s">
        <v>8221</v>
      </c>
      <c r="G2323" t="s">
        <v>8224</v>
      </c>
      <c r="H2323" t="s">
        <v>8246</v>
      </c>
      <c r="I2323">
        <v>1401767940</v>
      </c>
      <c r="J2323">
        <v>1398727441</v>
      </c>
      <c r="K2323" t="b">
        <v>0</v>
      </c>
      <c r="L2323">
        <v>124</v>
      </c>
      <c r="M2323" t="b">
        <v>0</v>
      </c>
      <c r="N2323" t="s">
        <v>8270</v>
      </c>
      <c r="O2323">
        <f t="shared" si="144"/>
        <v>2.230268181818182</v>
      </c>
      <c r="P2323">
        <f t="shared" si="145"/>
        <v>39.57</v>
      </c>
      <c r="Q2323" t="s">
        <v>8310</v>
      </c>
      <c r="R2323" t="s">
        <v>8316</v>
      </c>
      <c r="S2323" s="8">
        <f t="shared" si="146"/>
        <v>41757.725011574075</v>
      </c>
      <c r="T2323" s="8">
        <f t="shared" si="147"/>
        <v>41792.915972222225</v>
      </c>
    </row>
    <row r="2324" spans="1:20" ht="60" x14ac:dyDescent="0.25">
      <c r="A2324">
        <v>477</v>
      </c>
      <c r="B2324" s="3" t="s">
        <v>478</v>
      </c>
      <c r="C2324" s="3" t="s">
        <v>4587</v>
      </c>
      <c r="D2324">
        <v>1500</v>
      </c>
      <c r="E2324">
        <v>0</v>
      </c>
      <c r="F2324" t="s">
        <v>8221</v>
      </c>
      <c r="G2324" t="s">
        <v>8224</v>
      </c>
      <c r="H2324" t="s">
        <v>8246</v>
      </c>
      <c r="I2324">
        <v>1337371334</v>
      </c>
      <c r="J2324">
        <v>1332187334</v>
      </c>
      <c r="K2324" t="b">
        <v>0</v>
      </c>
      <c r="L2324">
        <v>0</v>
      </c>
      <c r="M2324" t="b">
        <v>0</v>
      </c>
      <c r="N2324" t="s">
        <v>8270</v>
      </c>
      <c r="O2324">
        <f t="shared" si="144"/>
        <v>0</v>
      </c>
      <c r="P2324" t="e">
        <f t="shared" si="145"/>
        <v>#DIV/0!</v>
      </c>
      <c r="Q2324" t="s">
        <v>8310</v>
      </c>
      <c r="R2324" t="s">
        <v>8316</v>
      </c>
      <c r="S2324" s="8">
        <f t="shared" si="146"/>
        <v>40987.58488425926</v>
      </c>
      <c r="T2324" s="8">
        <f t="shared" si="147"/>
        <v>41047.58488425926</v>
      </c>
    </row>
    <row r="2325" spans="1:20" ht="45" x14ac:dyDescent="0.25">
      <c r="A2325">
        <v>478</v>
      </c>
      <c r="B2325" s="3" t="s">
        <v>479</v>
      </c>
      <c r="C2325" s="3" t="s">
        <v>4588</v>
      </c>
      <c r="D2325">
        <v>10000</v>
      </c>
      <c r="E2325">
        <v>0</v>
      </c>
      <c r="F2325" t="s">
        <v>8221</v>
      </c>
      <c r="G2325" t="s">
        <v>8224</v>
      </c>
      <c r="H2325" t="s">
        <v>8246</v>
      </c>
      <c r="I2325">
        <v>1427921509</v>
      </c>
      <c r="J2325">
        <v>1425333109</v>
      </c>
      <c r="K2325" t="b">
        <v>0</v>
      </c>
      <c r="L2325">
        <v>0</v>
      </c>
      <c r="M2325" t="b">
        <v>0</v>
      </c>
      <c r="N2325" t="s">
        <v>8270</v>
      </c>
      <c r="O2325">
        <f t="shared" si="144"/>
        <v>0</v>
      </c>
      <c r="P2325" t="e">
        <f t="shared" si="145"/>
        <v>#DIV/0!</v>
      </c>
      <c r="Q2325" t="s">
        <v>8310</v>
      </c>
      <c r="R2325" t="s">
        <v>8316</v>
      </c>
      <c r="S2325" s="8">
        <f t="shared" si="146"/>
        <v>42065.660983796297</v>
      </c>
      <c r="T2325" s="8">
        <f t="shared" si="147"/>
        <v>42095.619317129633</v>
      </c>
    </row>
    <row r="2326" spans="1:20" ht="45" x14ac:dyDescent="0.25">
      <c r="A2326">
        <v>479</v>
      </c>
      <c r="B2326" s="3" t="s">
        <v>480</v>
      </c>
      <c r="C2326" s="3" t="s">
        <v>4589</v>
      </c>
      <c r="D2326">
        <v>15000</v>
      </c>
      <c r="E2326">
        <v>4884</v>
      </c>
      <c r="F2326" t="s">
        <v>8221</v>
      </c>
      <c r="G2326" t="s">
        <v>8224</v>
      </c>
      <c r="H2326" t="s">
        <v>8246</v>
      </c>
      <c r="I2326">
        <v>1416566835</v>
      </c>
      <c r="J2326">
        <v>1411379235</v>
      </c>
      <c r="K2326" t="b">
        <v>0</v>
      </c>
      <c r="L2326">
        <v>55</v>
      </c>
      <c r="M2326" t="b">
        <v>0</v>
      </c>
      <c r="N2326" t="s">
        <v>8270</v>
      </c>
      <c r="O2326">
        <f t="shared" si="144"/>
        <v>32.56</v>
      </c>
      <c r="P2326">
        <f t="shared" si="145"/>
        <v>88.8</v>
      </c>
      <c r="Q2326" t="s">
        <v>8310</v>
      </c>
      <c r="R2326" t="s">
        <v>8316</v>
      </c>
      <c r="S2326" s="8">
        <f t="shared" si="146"/>
        <v>41904.157812500001</v>
      </c>
      <c r="T2326" s="8">
        <f t="shared" si="147"/>
        <v>41964.199479166666</v>
      </c>
    </row>
    <row r="2327" spans="1:20" ht="60" x14ac:dyDescent="0.25">
      <c r="A2327">
        <v>480</v>
      </c>
      <c r="B2327" s="3" t="s">
        <v>481</v>
      </c>
      <c r="C2327" s="3" t="s">
        <v>4590</v>
      </c>
      <c r="D2327">
        <v>40000</v>
      </c>
      <c r="E2327">
        <v>7764</v>
      </c>
      <c r="F2327" t="s">
        <v>8221</v>
      </c>
      <c r="G2327" t="s">
        <v>8224</v>
      </c>
      <c r="H2327" t="s">
        <v>8246</v>
      </c>
      <c r="I2327">
        <v>1376049615</v>
      </c>
      <c r="J2327">
        <v>1373457615</v>
      </c>
      <c r="K2327" t="b">
        <v>0</v>
      </c>
      <c r="L2327">
        <v>140</v>
      </c>
      <c r="M2327" t="b">
        <v>0</v>
      </c>
      <c r="N2327" t="s">
        <v>8270</v>
      </c>
      <c r="O2327">
        <f t="shared" si="144"/>
        <v>19.41</v>
      </c>
      <c r="P2327">
        <f t="shared" si="145"/>
        <v>55.46</v>
      </c>
      <c r="Q2327" t="s">
        <v>8310</v>
      </c>
      <c r="R2327" t="s">
        <v>8316</v>
      </c>
      <c r="S2327" s="8">
        <f t="shared" si="146"/>
        <v>41465.250173611115</v>
      </c>
      <c r="T2327" s="8">
        <f t="shared" si="147"/>
        <v>41495.250173611115</v>
      </c>
    </row>
    <row r="2328" spans="1:20" ht="60" x14ac:dyDescent="0.25">
      <c r="A2328">
        <v>481</v>
      </c>
      <c r="B2328" s="3" t="s">
        <v>482</v>
      </c>
      <c r="C2328" s="3" t="s">
        <v>4591</v>
      </c>
      <c r="D2328">
        <v>30000</v>
      </c>
      <c r="E2328">
        <v>1830</v>
      </c>
      <c r="F2328" t="s">
        <v>8221</v>
      </c>
      <c r="G2328" t="s">
        <v>8224</v>
      </c>
      <c r="H2328" t="s">
        <v>8246</v>
      </c>
      <c r="I2328">
        <v>1349885289</v>
      </c>
      <c r="J2328">
        <v>1347293289</v>
      </c>
      <c r="K2328" t="b">
        <v>0</v>
      </c>
      <c r="L2328">
        <v>21</v>
      </c>
      <c r="M2328" t="b">
        <v>0</v>
      </c>
      <c r="N2328" t="s">
        <v>8270</v>
      </c>
      <c r="O2328">
        <f t="shared" si="144"/>
        <v>6.1</v>
      </c>
      <c r="P2328">
        <f t="shared" si="145"/>
        <v>87.14</v>
      </c>
      <c r="Q2328" t="s">
        <v>8310</v>
      </c>
      <c r="R2328" t="s">
        <v>8316</v>
      </c>
      <c r="S2328" s="8">
        <f t="shared" si="146"/>
        <v>41162.422326388885</v>
      </c>
      <c r="T2328" s="8">
        <f t="shared" si="147"/>
        <v>41192.422326388885</v>
      </c>
    </row>
    <row r="2329" spans="1:20" ht="45" x14ac:dyDescent="0.25">
      <c r="A2329">
        <v>482</v>
      </c>
      <c r="B2329" s="3" t="s">
        <v>483</v>
      </c>
      <c r="C2329" s="3" t="s">
        <v>4592</v>
      </c>
      <c r="D2329">
        <v>10000</v>
      </c>
      <c r="E2329">
        <v>10</v>
      </c>
      <c r="F2329" t="s">
        <v>8221</v>
      </c>
      <c r="G2329" t="s">
        <v>8224</v>
      </c>
      <c r="H2329" t="s">
        <v>8246</v>
      </c>
      <c r="I2329">
        <v>1460644440</v>
      </c>
      <c r="J2329">
        <v>1458336690</v>
      </c>
      <c r="K2329" t="b">
        <v>0</v>
      </c>
      <c r="L2329">
        <v>1</v>
      </c>
      <c r="M2329" t="b">
        <v>0</v>
      </c>
      <c r="N2329" t="s">
        <v>8270</v>
      </c>
      <c r="O2329">
        <f t="shared" si="144"/>
        <v>0.1</v>
      </c>
      <c r="P2329">
        <f t="shared" si="145"/>
        <v>10</v>
      </c>
      <c r="Q2329" t="s">
        <v>8310</v>
      </c>
      <c r="R2329" t="s">
        <v>8316</v>
      </c>
      <c r="S2329" s="8">
        <f t="shared" si="146"/>
        <v>42447.646874999999</v>
      </c>
      <c r="T2329" s="8">
        <f t="shared" si="147"/>
        <v>42474.356944444444</v>
      </c>
    </row>
    <row r="2330" spans="1:20" ht="60" x14ac:dyDescent="0.25">
      <c r="A2330">
        <v>483</v>
      </c>
      <c r="B2330" s="3" t="s">
        <v>484</v>
      </c>
      <c r="C2330" s="3" t="s">
        <v>4593</v>
      </c>
      <c r="D2330">
        <v>15000</v>
      </c>
      <c r="E2330">
        <v>7530</v>
      </c>
      <c r="F2330" t="s">
        <v>8221</v>
      </c>
      <c r="G2330" t="s">
        <v>8225</v>
      </c>
      <c r="H2330" t="s">
        <v>8247</v>
      </c>
      <c r="I2330">
        <v>1359434672</v>
      </c>
      <c r="J2330">
        <v>1354250672</v>
      </c>
      <c r="K2330" t="b">
        <v>0</v>
      </c>
      <c r="L2330">
        <v>147</v>
      </c>
      <c r="M2330" t="b">
        <v>0</v>
      </c>
      <c r="N2330" t="s">
        <v>8270</v>
      </c>
      <c r="O2330">
        <f t="shared" si="144"/>
        <v>50.2</v>
      </c>
      <c r="P2330">
        <f t="shared" si="145"/>
        <v>51.22</v>
      </c>
      <c r="Q2330" t="s">
        <v>8310</v>
      </c>
      <c r="R2330" t="s">
        <v>8316</v>
      </c>
      <c r="S2330" s="8">
        <f t="shared" si="146"/>
        <v>41242.947592592594</v>
      </c>
      <c r="T2330" s="8">
        <f t="shared" si="147"/>
        <v>41302.947592592594</v>
      </c>
    </row>
    <row r="2331" spans="1:20" ht="60" x14ac:dyDescent="0.25">
      <c r="A2331">
        <v>484</v>
      </c>
      <c r="B2331" s="3" t="s">
        <v>485</v>
      </c>
      <c r="C2331" s="3" t="s">
        <v>4594</v>
      </c>
      <c r="D2331">
        <v>80000</v>
      </c>
      <c r="E2331">
        <v>149</v>
      </c>
      <c r="F2331" t="s">
        <v>8221</v>
      </c>
      <c r="G2331" t="s">
        <v>8225</v>
      </c>
      <c r="H2331" t="s">
        <v>8247</v>
      </c>
      <c r="I2331">
        <v>1446766372</v>
      </c>
      <c r="J2331">
        <v>1443220372</v>
      </c>
      <c r="K2331" t="b">
        <v>0</v>
      </c>
      <c r="L2331">
        <v>11</v>
      </c>
      <c r="M2331" t="b">
        <v>0</v>
      </c>
      <c r="N2331" t="s">
        <v>8270</v>
      </c>
      <c r="O2331">
        <f t="shared" si="144"/>
        <v>0.18625</v>
      </c>
      <c r="P2331">
        <f t="shared" si="145"/>
        <v>13.55</v>
      </c>
      <c r="Q2331" t="s">
        <v>8310</v>
      </c>
      <c r="R2331" t="s">
        <v>8316</v>
      </c>
      <c r="S2331" s="8">
        <f t="shared" si="146"/>
        <v>42272.68949074074</v>
      </c>
      <c r="T2331" s="8">
        <f t="shared" si="147"/>
        <v>42313.731157407412</v>
      </c>
    </row>
    <row r="2332" spans="1:20" ht="45" x14ac:dyDescent="0.25">
      <c r="A2332">
        <v>485</v>
      </c>
      <c r="B2332" s="3" t="s">
        <v>486</v>
      </c>
      <c r="C2332" s="3" t="s">
        <v>4595</v>
      </c>
      <c r="D2332">
        <v>37956</v>
      </c>
      <c r="E2332">
        <v>8315.01</v>
      </c>
      <c r="F2332" t="s">
        <v>8221</v>
      </c>
      <c r="G2332" t="s">
        <v>8225</v>
      </c>
      <c r="H2332" t="s">
        <v>8247</v>
      </c>
      <c r="I2332">
        <v>1368792499</v>
      </c>
      <c r="J2332">
        <v>1366200499</v>
      </c>
      <c r="K2332" t="b">
        <v>0</v>
      </c>
      <c r="L2332">
        <v>125</v>
      </c>
      <c r="M2332" t="b">
        <v>0</v>
      </c>
      <c r="N2332" t="s">
        <v>8270</v>
      </c>
      <c r="O2332">
        <f t="shared" si="144"/>
        <v>21.906971229845084</v>
      </c>
      <c r="P2332">
        <f t="shared" si="145"/>
        <v>66.52</v>
      </c>
      <c r="Q2332" t="s">
        <v>8310</v>
      </c>
      <c r="R2332" t="s">
        <v>8316</v>
      </c>
      <c r="S2332" s="8">
        <f t="shared" si="146"/>
        <v>41381.255775462967</v>
      </c>
      <c r="T2332" s="8">
        <f t="shared" si="147"/>
        <v>41411.255775462967</v>
      </c>
    </row>
    <row r="2333" spans="1:20" ht="60" x14ac:dyDescent="0.25">
      <c r="A2333">
        <v>486</v>
      </c>
      <c r="B2333" s="3" t="s">
        <v>487</v>
      </c>
      <c r="C2333" s="3" t="s">
        <v>4596</v>
      </c>
      <c r="D2333">
        <v>550000</v>
      </c>
      <c r="E2333">
        <v>50</v>
      </c>
      <c r="F2333" t="s">
        <v>8221</v>
      </c>
      <c r="G2333" t="s">
        <v>8226</v>
      </c>
      <c r="H2333" t="s">
        <v>8248</v>
      </c>
      <c r="I2333">
        <v>1401662239</v>
      </c>
      <c r="J2333">
        <v>1399070239</v>
      </c>
      <c r="K2333" t="b">
        <v>0</v>
      </c>
      <c r="L2333">
        <v>1</v>
      </c>
      <c r="M2333" t="b">
        <v>0</v>
      </c>
      <c r="N2333" t="s">
        <v>8270</v>
      </c>
      <c r="O2333">
        <f t="shared" si="144"/>
        <v>9.0909090909090905E-3</v>
      </c>
      <c r="P2333">
        <f t="shared" si="145"/>
        <v>50</v>
      </c>
      <c r="Q2333" t="s">
        <v>8310</v>
      </c>
      <c r="R2333" t="s">
        <v>8316</v>
      </c>
      <c r="S2333" s="8">
        <f t="shared" si="146"/>
        <v>41761.69258101852</v>
      </c>
      <c r="T2333" s="8">
        <f t="shared" si="147"/>
        <v>41791.69258101852</v>
      </c>
    </row>
    <row r="2334" spans="1:20" ht="60" x14ac:dyDescent="0.25">
      <c r="A2334">
        <v>487</v>
      </c>
      <c r="B2334" s="3" t="s">
        <v>488</v>
      </c>
      <c r="C2334" s="3" t="s">
        <v>4597</v>
      </c>
      <c r="D2334">
        <v>50000</v>
      </c>
      <c r="E2334">
        <v>0</v>
      </c>
      <c r="F2334" t="s">
        <v>8221</v>
      </c>
      <c r="G2334" t="s">
        <v>8229</v>
      </c>
      <c r="H2334" t="s">
        <v>8251</v>
      </c>
      <c r="I2334">
        <v>1482678994</v>
      </c>
      <c r="J2334">
        <v>1477491394</v>
      </c>
      <c r="K2334" t="b">
        <v>0</v>
      </c>
      <c r="L2334">
        <v>0</v>
      </c>
      <c r="M2334" t="b">
        <v>0</v>
      </c>
      <c r="N2334" t="s">
        <v>8270</v>
      </c>
      <c r="O2334">
        <f t="shared" si="144"/>
        <v>0</v>
      </c>
      <c r="P2334" t="e">
        <f t="shared" si="145"/>
        <v>#DIV/0!</v>
      </c>
      <c r="Q2334" t="s">
        <v>8310</v>
      </c>
      <c r="R2334" t="s">
        <v>8316</v>
      </c>
      <c r="S2334" s="8">
        <f t="shared" si="146"/>
        <v>42669.344837962963</v>
      </c>
      <c r="T2334" s="8">
        <f t="shared" si="147"/>
        <v>42729.386504629627</v>
      </c>
    </row>
    <row r="2335" spans="1:20" ht="45" x14ac:dyDescent="0.25">
      <c r="A2335">
        <v>488</v>
      </c>
      <c r="B2335" s="3" t="s">
        <v>489</v>
      </c>
      <c r="C2335" s="3" t="s">
        <v>4598</v>
      </c>
      <c r="D2335">
        <v>12000</v>
      </c>
      <c r="E2335">
        <v>0</v>
      </c>
      <c r="F2335" t="s">
        <v>8221</v>
      </c>
      <c r="G2335" t="s">
        <v>8224</v>
      </c>
      <c r="H2335" t="s">
        <v>8246</v>
      </c>
      <c r="I2335">
        <v>1483924700</v>
      </c>
      <c r="J2335">
        <v>1481332700</v>
      </c>
      <c r="K2335" t="b">
        <v>0</v>
      </c>
      <c r="L2335">
        <v>0</v>
      </c>
      <c r="M2335" t="b">
        <v>0</v>
      </c>
      <c r="N2335" t="s">
        <v>8270</v>
      </c>
      <c r="O2335">
        <f t="shared" si="144"/>
        <v>0</v>
      </c>
      <c r="P2335" t="e">
        <f t="shared" si="145"/>
        <v>#DIV/0!</v>
      </c>
      <c r="Q2335" t="s">
        <v>8310</v>
      </c>
      <c r="R2335" t="s">
        <v>8316</v>
      </c>
      <c r="S2335" s="8">
        <f t="shared" si="146"/>
        <v>42713.804398148146</v>
      </c>
      <c r="T2335" s="8">
        <f t="shared" si="147"/>
        <v>42743.804398148146</v>
      </c>
    </row>
    <row r="2336" spans="1:20" ht="45" x14ac:dyDescent="0.25">
      <c r="A2336">
        <v>489</v>
      </c>
      <c r="B2336" s="3" t="s">
        <v>490</v>
      </c>
      <c r="C2336" s="3" t="s">
        <v>4599</v>
      </c>
      <c r="D2336">
        <v>74997</v>
      </c>
      <c r="E2336">
        <v>215</v>
      </c>
      <c r="F2336" t="s">
        <v>8221</v>
      </c>
      <c r="G2336" t="s">
        <v>8224</v>
      </c>
      <c r="H2336" t="s">
        <v>8246</v>
      </c>
      <c r="I2336">
        <v>1325763180</v>
      </c>
      <c r="J2336">
        <v>1323084816</v>
      </c>
      <c r="K2336" t="b">
        <v>0</v>
      </c>
      <c r="L2336">
        <v>3</v>
      </c>
      <c r="M2336" t="b">
        <v>0</v>
      </c>
      <c r="N2336" t="s">
        <v>8270</v>
      </c>
      <c r="O2336">
        <f t="shared" si="144"/>
        <v>0.28667813379201834</v>
      </c>
      <c r="P2336">
        <f t="shared" si="145"/>
        <v>71.67</v>
      </c>
      <c r="Q2336" t="s">
        <v>8310</v>
      </c>
      <c r="R2336" t="s">
        <v>8316</v>
      </c>
      <c r="S2336" s="8">
        <f t="shared" si="146"/>
        <v>40882.231666666667</v>
      </c>
      <c r="T2336" s="8">
        <f t="shared" si="147"/>
        <v>40913.231249999997</v>
      </c>
    </row>
    <row r="2337" spans="1:20" x14ac:dyDescent="0.25">
      <c r="A2337">
        <v>490</v>
      </c>
      <c r="B2337" s="3" t="s">
        <v>491</v>
      </c>
      <c r="C2337" s="3" t="s">
        <v>4600</v>
      </c>
      <c r="D2337">
        <v>1000</v>
      </c>
      <c r="E2337">
        <v>0</v>
      </c>
      <c r="F2337" t="s">
        <v>8221</v>
      </c>
      <c r="G2337" t="s">
        <v>8224</v>
      </c>
      <c r="H2337" t="s">
        <v>8246</v>
      </c>
      <c r="I2337">
        <v>1345677285</v>
      </c>
      <c r="J2337">
        <v>1343085285</v>
      </c>
      <c r="K2337" t="b">
        <v>0</v>
      </c>
      <c r="L2337">
        <v>0</v>
      </c>
      <c r="M2337" t="b">
        <v>0</v>
      </c>
      <c r="N2337" t="s">
        <v>8270</v>
      </c>
      <c r="O2337">
        <f t="shared" si="144"/>
        <v>0</v>
      </c>
      <c r="P2337" t="e">
        <f t="shared" si="145"/>
        <v>#DIV/0!</v>
      </c>
      <c r="Q2337" t="s">
        <v>8310</v>
      </c>
      <c r="R2337" t="s">
        <v>8316</v>
      </c>
      <c r="S2337" s="8">
        <f t="shared" si="146"/>
        <v>41113.718576388885</v>
      </c>
      <c r="T2337" s="8">
        <f t="shared" si="147"/>
        <v>41143.718576388885</v>
      </c>
    </row>
    <row r="2338" spans="1:20" ht="45" x14ac:dyDescent="0.25">
      <c r="A2338">
        <v>491</v>
      </c>
      <c r="B2338" s="3" t="s">
        <v>492</v>
      </c>
      <c r="C2338" s="3" t="s">
        <v>4601</v>
      </c>
      <c r="D2338">
        <v>10000</v>
      </c>
      <c r="E2338">
        <v>0</v>
      </c>
      <c r="F2338" t="s">
        <v>8221</v>
      </c>
      <c r="G2338" t="s">
        <v>8224</v>
      </c>
      <c r="H2338" t="s">
        <v>8246</v>
      </c>
      <c r="I2338">
        <v>1453937699</v>
      </c>
      <c r="J2338">
        <v>1451345699</v>
      </c>
      <c r="K2338" t="b">
        <v>0</v>
      </c>
      <c r="L2338">
        <v>0</v>
      </c>
      <c r="M2338" t="b">
        <v>0</v>
      </c>
      <c r="N2338" t="s">
        <v>8270</v>
      </c>
      <c r="O2338">
        <f t="shared" si="144"/>
        <v>0</v>
      </c>
      <c r="P2338" t="e">
        <f t="shared" si="145"/>
        <v>#DIV/0!</v>
      </c>
      <c r="Q2338" t="s">
        <v>8310</v>
      </c>
      <c r="R2338" t="s">
        <v>8316</v>
      </c>
      <c r="S2338" s="8">
        <f t="shared" si="146"/>
        <v>42366.732627314814</v>
      </c>
      <c r="T2338" s="8">
        <f t="shared" si="147"/>
        <v>42396.732627314814</v>
      </c>
    </row>
    <row r="2339" spans="1:20" ht="60" x14ac:dyDescent="0.25">
      <c r="A2339">
        <v>492</v>
      </c>
      <c r="B2339" s="3" t="s">
        <v>493</v>
      </c>
      <c r="C2339" s="3" t="s">
        <v>4602</v>
      </c>
      <c r="D2339">
        <v>10000000</v>
      </c>
      <c r="E2339">
        <v>0</v>
      </c>
      <c r="F2339" t="s">
        <v>8221</v>
      </c>
      <c r="G2339" t="s">
        <v>8235</v>
      </c>
      <c r="H2339" t="s">
        <v>8255</v>
      </c>
      <c r="I2339">
        <v>1476319830</v>
      </c>
      <c r="J2339">
        <v>1471135830</v>
      </c>
      <c r="K2339" t="b">
        <v>0</v>
      </c>
      <c r="L2339">
        <v>0</v>
      </c>
      <c r="M2339" t="b">
        <v>0</v>
      </c>
      <c r="N2339" t="s">
        <v>8270</v>
      </c>
      <c r="O2339">
        <f t="shared" si="144"/>
        <v>0</v>
      </c>
      <c r="P2339" t="e">
        <f t="shared" si="145"/>
        <v>#DIV/0!</v>
      </c>
      <c r="Q2339" t="s">
        <v>8310</v>
      </c>
      <c r="R2339" t="s">
        <v>8316</v>
      </c>
      <c r="S2339" s="8">
        <f t="shared" si="146"/>
        <v>42595.78506944445</v>
      </c>
      <c r="T2339" s="8">
        <f t="shared" si="147"/>
        <v>42655.78506944445</v>
      </c>
    </row>
    <row r="2340" spans="1:20" ht="45" x14ac:dyDescent="0.25">
      <c r="A2340">
        <v>493</v>
      </c>
      <c r="B2340" s="3" t="s">
        <v>494</v>
      </c>
      <c r="C2340" s="3" t="s">
        <v>4603</v>
      </c>
      <c r="D2340">
        <v>30000</v>
      </c>
      <c r="E2340">
        <v>0</v>
      </c>
      <c r="F2340" t="s">
        <v>8221</v>
      </c>
      <c r="G2340" t="s">
        <v>8225</v>
      </c>
      <c r="H2340" t="s">
        <v>8247</v>
      </c>
      <c r="I2340">
        <v>1432142738</v>
      </c>
      <c r="J2340">
        <v>1429550738</v>
      </c>
      <c r="K2340" t="b">
        <v>0</v>
      </c>
      <c r="L2340">
        <v>0</v>
      </c>
      <c r="M2340" t="b">
        <v>0</v>
      </c>
      <c r="N2340" t="s">
        <v>8270</v>
      </c>
      <c r="O2340">
        <f t="shared" si="144"/>
        <v>0</v>
      </c>
      <c r="P2340" t="e">
        <f t="shared" si="145"/>
        <v>#DIV/0!</v>
      </c>
      <c r="Q2340" t="s">
        <v>8310</v>
      </c>
      <c r="R2340" t="s">
        <v>8316</v>
      </c>
      <c r="S2340" s="8">
        <f t="shared" si="146"/>
        <v>42114.476134259261</v>
      </c>
      <c r="T2340" s="8">
        <f t="shared" si="147"/>
        <v>42144.476134259261</v>
      </c>
    </row>
    <row r="2341" spans="1:20" ht="60" x14ac:dyDescent="0.25">
      <c r="A2341">
        <v>494</v>
      </c>
      <c r="B2341" s="3" t="s">
        <v>495</v>
      </c>
      <c r="C2341" s="3" t="s">
        <v>4604</v>
      </c>
      <c r="D2341">
        <v>20000</v>
      </c>
      <c r="E2341">
        <v>31</v>
      </c>
      <c r="F2341" t="s">
        <v>8221</v>
      </c>
      <c r="G2341" t="s">
        <v>8224</v>
      </c>
      <c r="H2341" t="s">
        <v>8246</v>
      </c>
      <c r="I2341">
        <v>1404356400</v>
      </c>
      <c r="J2341">
        <v>1402343765</v>
      </c>
      <c r="K2341" t="b">
        <v>0</v>
      </c>
      <c r="L2341">
        <v>3</v>
      </c>
      <c r="M2341" t="b">
        <v>0</v>
      </c>
      <c r="N2341" t="s">
        <v>8270</v>
      </c>
      <c r="O2341">
        <f t="shared" si="144"/>
        <v>0.155</v>
      </c>
      <c r="P2341">
        <f t="shared" si="145"/>
        <v>10.33</v>
      </c>
      <c r="Q2341" t="s">
        <v>8310</v>
      </c>
      <c r="R2341" t="s">
        <v>8316</v>
      </c>
      <c r="S2341" s="8">
        <f t="shared" si="146"/>
        <v>41799.580613425926</v>
      </c>
      <c r="T2341" s="8">
        <f t="shared" si="147"/>
        <v>41822.875</v>
      </c>
    </row>
    <row r="2342" spans="1:20" ht="45" x14ac:dyDescent="0.25">
      <c r="A2342">
        <v>495</v>
      </c>
      <c r="B2342" s="3" t="s">
        <v>496</v>
      </c>
      <c r="C2342" s="3" t="s">
        <v>4605</v>
      </c>
      <c r="D2342">
        <v>7000</v>
      </c>
      <c r="E2342">
        <v>0</v>
      </c>
      <c r="F2342" t="s">
        <v>8221</v>
      </c>
      <c r="G2342" t="s">
        <v>8224</v>
      </c>
      <c r="H2342" t="s">
        <v>8246</v>
      </c>
      <c r="I2342">
        <v>1437076305</v>
      </c>
      <c r="J2342">
        <v>1434484305</v>
      </c>
      <c r="K2342" t="b">
        <v>0</v>
      </c>
      <c r="L2342">
        <v>0</v>
      </c>
      <c r="M2342" t="b">
        <v>0</v>
      </c>
      <c r="N2342" t="s">
        <v>8270</v>
      </c>
      <c r="O2342">
        <f t="shared" si="144"/>
        <v>0</v>
      </c>
      <c r="P2342" t="e">
        <f t="shared" si="145"/>
        <v>#DIV/0!</v>
      </c>
      <c r="Q2342" t="s">
        <v>8310</v>
      </c>
      <c r="R2342" t="s">
        <v>8316</v>
      </c>
      <c r="S2342" s="8">
        <f t="shared" si="146"/>
        <v>42171.577604166669</v>
      </c>
      <c r="T2342" s="8">
        <f t="shared" si="147"/>
        <v>42201.577604166669</v>
      </c>
    </row>
    <row r="2343" spans="1:20" ht="45" x14ac:dyDescent="0.25">
      <c r="A2343">
        <v>496</v>
      </c>
      <c r="B2343" s="3" t="s">
        <v>497</v>
      </c>
      <c r="C2343" s="3" t="s">
        <v>4606</v>
      </c>
      <c r="D2343">
        <v>60000</v>
      </c>
      <c r="E2343">
        <v>1</v>
      </c>
      <c r="F2343" t="s">
        <v>8221</v>
      </c>
      <c r="G2343" t="s">
        <v>8224</v>
      </c>
      <c r="H2343" t="s">
        <v>8246</v>
      </c>
      <c r="I2343">
        <v>1392070874</v>
      </c>
      <c r="J2343">
        <v>1386886874</v>
      </c>
      <c r="K2343" t="b">
        <v>0</v>
      </c>
      <c r="L2343">
        <v>1</v>
      </c>
      <c r="M2343" t="b">
        <v>0</v>
      </c>
      <c r="N2343" t="s">
        <v>8270</v>
      </c>
      <c r="O2343">
        <f t="shared" si="144"/>
        <v>1.6666666666666668E-3</v>
      </c>
      <c r="P2343">
        <f t="shared" si="145"/>
        <v>1</v>
      </c>
      <c r="Q2343" t="s">
        <v>8310</v>
      </c>
      <c r="R2343" t="s">
        <v>8316</v>
      </c>
      <c r="S2343" s="8">
        <f t="shared" si="146"/>
        <v>41620.68141203704</v>
      </c>
      <c r="T2343" s="8">
        <f t="shared" si="147"/>
        <v>41680.68141203704</v>
      </c>
    </row>
    <row r="2344" spans="1:20" x14ac:dyDescent="0.25">
      <c r="A2344">
        <v>497</v>
      </c>
      <c r="B2344" s="3" t="s">
        <v>498</v>
      </c>
      <c r="C2344" s="3" t="s">
        <v>4607</v>
      </c>
      <c r="D2344">
        <v>4480</v>
      </c>
      <c r="E2344">
        <v>30</v>
      </c>
      <c r="F2344" t="s">
        <v>8221</v>
      </c>
      <c r="G2344" t="s">
        <v>8224</v>
      </c>
      <c r="H2344" t="s">
        <v>8246</v>
      </c>
      <c r="I2344">
        <v>1419483600</v>
      </c>
      <c r="J2344">
        <v>1414889665</v>
      </c>
      <c r="K2344" t="b">
        <v>0</v>
      </c>
      <c r="L2344">
        <v>3</v>
      </c>
      <c r="M2344" t="b">
        <v>0</v>
      </c>
      <c r="N2344" t="s">
        <v>8270</v>
      </c>
      <c r="O2344">
        <f t="shared" si="144"/>
        <v>0.6696428571428571</v>
      </c>
      <c r="P2344">
        <f t="shared" si="145"/>
        <v>10</v>
      </c>
      <c r="Q2344" t="s">
        <v>8310</v>
      </c>
      <c r="R2344" t="s">
        <v>8316</v>
      </c>
      <c r="S2344" s="8">
        <f t="shared" si="146"/>
        <v>41944.787789351853</v>
      </c>
      <c r="T2344" s="8">
        <f t="shared" si="147"/>
        <v>41997.958333333328</v>
      </c>
    </row>
    <row r="2345" spans="1:20" ht="45" x14ac:dyDescent="0.25">
      <c r="A2345">
        <v>498</v>
      </c>
      <c r="B2345" s="3" t="s">
        <v>499</v>
      </c>
      <c r="C2345" s="3" t="s">
        <v>4608</v>
      </c>
      <c r="D2345">
        <v>65108</v>
      </c>
      <c r="E2345">
        <v>2994</v>
      </c>
      <c r="F2345" t="s">
        <v>8221</v>
      </c>
      <c r="G2345" t="s">
        <v>8224</v>
      </c>
      <c r="H2345" t="s">
        <v>8246</v>
      </c>
      <c r="I2345">
        <v>1324664249</v>
      </c>
      <c r="J2345">
        <v>1321035449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4.5985132395404564</v>
      </c>
      <c r="P2345">
        <f t="shared" si="145"/>
        <v>136.09</v>
      </c>
      <c r="Q2345" t="s">
        <v>8310</v>
      </c>
      <c r="R2345" t="s">
        <v>8316</v>
      </c>
      <c r="S2345" s="8">
        <f t="shared" si="146"/>
        <v>40858.512141203704</v>
      </c>
      <c r="T2345" s="8">
        <f t="shared" si="147"/>
        <v>40900.512141203704</v>
      </c>
    </row>
    <row r="2346" spans="1:20" ht="60" x14ac:dyDescent="0.25">
      <c r="A2346">
        <v>499</v>
      </c>
      <c r="B2346" s="3" t="s">
        <v>500</v>
      </c>
      <c r="C2346" s="3" t="s">
        <v>4609</v>
      </c>
      <c r="D2346">
        <v>20000</v>
      </c>
      <c r="E2346">
        <v>1910</v>
      </c>
      <c r="F2346" t="s">
        <v>8221</v>
      </c>
      <c r="G2346" t="s">
        <v>8224</v>
      </c>
      <c r="H2346" t="s">
        <v>8246</v>
      </c>
      <c r="I2346">
        <v>1255381140</v>
      </c>
      <c r="J2346">
        <v>1250630968</v>
      </c>
      <c r="K2346" t="b">
        <v>0</v>
      </c>
      <c r="L2346">
        <v>26</v>
      </c>
      <c r="M2346" t="b">
        <v>0</v>
      </c>
      <c r="N2346" t="s">
        <v>8270</v>
      </c>
      <c r="O2346">
        <f t="shared" si="144"/>
        <v>9.5500000000000007</v>
      </c>
      <c r="P2346">
        <f t="shared" si="145"/>
        <v>73.459999999999994</v>
      </c>
      <c r="Q2346" t="s">
        <v>8310</v>
      </c>
      <c r="R2346" t="s">
        <v>8316</v>
      </c>
      <c r="S2346" s="8">
        <f t="shared" si="146"/>
        <v>40043.645462962959</v>
      </c>
      <c r="T2346" s="8">
        <f t="shared" si="147"/>
        <v>40098.624305555553</v>
      </c>
    </row>
    <row r="2347" spans="1:20" ht="60" x14ac:dyDescent="0.25">
      <c r="A2347">
        <v>500</v>
      </c>
      <c r="B2347" s="3" t="s">
        <v>501</v>
      </c>
      <c r="C2347" s="3" t="s">
        <v>4610</v>
      </c>
      <c r="D2347">
        <v>6500</v>
      </c>
      <c r="E2347">
        <v>215</v>
      </c>
      <c r="F2347" t="s">
        <v>8221</v>
      </c>
      <c r="G2347" t="s">
        <v>8224</v>
      </c>
      <c r="H2347" t="s">
        <v>8246</v>
      </c>
      <c r="I2347">
        <v>1273356960</v>
      </c>
      <c r="J2347">
        <v>1268255751</v>
      </c>
      <c r="K2347" t="b">
        <v>0</v>
      </c>
      <c r="L2347">
        <v>4</v>
      </c>
      <c r="M2347" t="b">
        <v>0</v>
      </c>
      <c r="N2347" t="s">
        <v>8270</v>
      </c>
      <c r="O2347">
        <f t="shared" si="144"/>
        <v>3.3076923076923079</v>
      </c>
      <c r="P2347">
        <f t="shared" si="145"/>
        <v>53.75</v>
      </c>
      <c r="Q2347" t="s">
        <v>8310</v>
      </c>
      <c r="R2347" t="s">
        <v>8316</v>
      </c>
      <c r="S2347" s="8">
        <f t="shared" si="146"/>
        <v>40247.636006944442</v>
      </c>
      <c r="T2347" s="8">
        <f t="shared" si="147"/>
        <v>40306.677777777775</v>
      </c>
    </row>
    <row r="2348" spans="1:20" ht="60" x14ac:dyDescent="0.25">
      <c r="A2348">
        <v>501</v>
      </c>
      <c r="B2348" s="3" t="s">
        <v>502</v>
      </c>
      <c r="C2348" s="3" t="s">
        <v>4611</v>
      </c>
      <c r="D2348">
        <v>10000</v>
      </c>
      <c r="E2348">
        <v>0</v>
      </c>
      <c r="F2348" t="s">
        <v>8221</v>
      </c>
      <c r="G2348" t="s">
        <v>8224</v>
      </c>
      <c r="H2348" t="s">
        <v>8246</v>
      </c>
      <c r="I2348">
        <v>1310189851</v>
      </c>
      <c r="J2348">
        <v>1307597851</v>
      </c>
      <c r="K2348" t="b">
        <v>0</v>
      </c>
      <c r="L2348">
        <v>0</v>
      </c>
      <c r="M2348" t="b">
        <v>0</v>
      </c>
      <c r="N2348" t="s">
        <v>8270</v>
      </c>
      <c r="O2348">
        <f t="shared" si="144"/>
        <v>0</v>
      </c>
      <c r="P2348" t="e">
        <f t="shared" si="145"/>
        <v>#DIV/0!</v>
      </c>
      <c r="Q2348" t="s">
        <v>8310</v>
      </c>
      <c r="R2348" t="s">
        <v>8316</v>
      </c>
      <c r="S2348" s="8">
        <f t="shared" si="146"/>
        <v>40702.984386574077</v>
      </c>
      <c r="T2348" s="8">
        <f t="shared" si="147"/>
        <v>40732.984386574077</v>
      </c>
    </row>
    <row r="2349" spans="1:20" ht="60" x14ac:dyDescent="0.25">
      <c r="A2349">
        <v>502</v>
      </c>
      <c r="B2349" s="3" t="s">
        <v>503</v>
      </c>
      <c r="C2349" s="3" t="s">
        <v>4612</v>
      </c>
      <c r="D2349">
        <v>20000</v>
      </c>
      <c r="E2349">
        <v>230</v>
      </c>
      <c r="F2349" t="s">
        <v>8221</v>
      </c>
      <c r="G2349" t="s">
        <v>8224</v>
      </c>
      <c r="H2349" t="s">
        <v>8246</v>
      </c>
      <c r="I2349">
        <v>1332073025</v>
      </c>
      <c r="J2349">
        <v>1329484625</v>
      </c>
      <c r="K2349" t="b">
        <v>0</v>
      </c>
      <c r="L2349">
        <v>4</v>
      </c>
      <c r="M2349" t="b">
        <v>0</v>
      </c>
      <c r="N2349" t="s">
        <v>8270</v>
      </c>
      <c r="O2349">
        <f t="shared" si="144"/>
        <v>1.1499999999999999</v>
      </c>
      <c r="P2349">
        <f t="shared" si="145"/>
        <v>57.5</v>
      </c>
      <c r="Q2349" t="s">
        <v>8310</v>
      </c>
      <c r="R2349" t="s">
        <v>8316</v>
      </c>
      <c r="S2349" s="8">
        <f t="shared" si="146"/>
        <v>40956.303530092591</v>
      </c>
      <c r="T2349" s="8">
        <f t="shared" si="147"/>
        <v>40986.261863425927</v>
      </c>
    </row>
    <row r="2350" spans="1:20" ht="60" x14ac:dyDescent="0.25">
      <c r="A2350">
        <v>503</v>
      </c>
      <c r="B2350" s="3" t="s">
        <v>504</v>
      </c>
      <c r="C2350" s="3" t="s">
        <v>4613</v>
      </c>
      <c r="D2350">
        <v>6500</v>
      </c>
      <c r="E2350">
        <v>114</v>
      </c>
      <c r="F2350" t="s">
        <v>8221</v>
      </c>
      <c r="G2350" t="s">
        <v>8225</v>
      </c>
      <c r="H2350" t="s">
        <v>8247</v>
      </c>
      <c r="I2350">
        <v>1421498303</v>
      </c>
      <c r="J2350">
        <v>1418906303</v>
      </c>
      <c r="K2350" t="b">
        <v>0</v>
      </c>
      <c r="L2350">
        <v>9</v>
      </c>
      <c r="M2350" t="b">
        <v>0</v>
      </c>
      <c r="N2350" t="s">
        <v>8270</v>
      </c>
      <c r="O2350">
        <f t="shared" si="144"/>
        <v>1.7538461538461538</v>
      </c>
      <c r="P2350">
        <f t="shared" si="145"/>
        <v>12.67</v>
      </c>
      <c r="Q2350" t="s">
        <v>8310</v>
      </c>
      <c r="R2350" t="s">
        <v>8316</v>
      </c>
      <c r="S2350" s="8">
        <f t="shared" si="146"/>
        <v>41991.276655092588</v>
      </c>
      <c r="T2350" s="8">
        <f t="shared" si="147"/>
        <v>42021.276655092588</v>
      </c>
    </row>
    <row r="2351" spans="1:20" ht="60" x14ac:dyDescent="0.25">
      <c r="A2351">
        <v>504</v>
      </c>
      <c r="B2351" s="3" t="s">
        <v>505</v>
      </c>
      <c r="C2351" s="3" t="s">
        <v>4614</v>
      </c>
      <c r="D2351">
        <v>24500</v>
      </c>
      <c r="E2351">
        <v>335</v>
      </c>
      <c r="F2351" t="s">
        <v>8221</v>
      </c>
      <c r="G2351" t="s">
        <v>8224</v>
      </c>
      <c r="H2351" t="s">
        <v>8246</v>
      </c>
      <c r="I2351">
        <v>1334097387</v>
      </c>
      <c r="J2351">
        <v>1328916987</v>
      </c>
      <c r="K2351" t="b">
        <v>0</v>
      </c>
      <c r="L2351">
        <v>5</v>
      </c>
      <c r="M2351" t="b">
        <v>0</v>
      </c>
      <c r="N2351" t="s">
        <v>8270</v>
      </c>
      <c r="O2351">
        <f t="shared" si="144"/>
        <v>1.3673469387755102</v>
      </c>
      <c r="P2351">
        <f t="shared" si="145"/>
        <v>67</v>
      </c>
      <c r="Q2351" t="s">
        <v>8310</v>
      </c>
      <c r="R2351" t="s">
        <v>8316</v>
      </c>
      <c r="S2351" s="8">
        <f t="shared" si="146"/>
        <v>40949.73364583333</v>
      </c>
      <c r="T2351" s="8">
        <f t="shared" si="147"/>
        <v>41009.691979166666</v>
      </c>
    </row>
    <row r="2352" spans="1:20" ht="45" x14ac:dyDescent="0.25">
      <c r="A2352">
        <v>505</v>
      </c>
      <c r="B2352" s="3" t="s">
        <v>506</v>
      </c>
      <c r="C2352" s="3" t="s">
        <v>4615</v>
      </c>
      <c r="D2352">
        <v>12000</v>
      </c>
      <c r="E2352">
        <v>52</v>
      </c>
      <c r="F2352" t="s">
        <v>8221</v>
      </c>
      <c r="G2352" t="s">
        <v>8224</v>
      </c>
      <c r="H2352" t="s">
        <v>8246</v>
      </c>
      <c r="I2352">
        <v>1451010086</v>
      </c>
      <c r="J2352">
        <v>1447122086</v>
      </c>
      <c r="K2352" t="b">
        <v>0</v>
      </c>
      <c r="L2352">
        <v>14</v>
      </c>
      <c r="M2352" t="b">
        <v>0</v>
      </c>
      <c r="N2352" t="s">
        <v>8270</v>
      </c>
      <c r="O2352">
        <f t="shared" si="144"/>
        <v>0.43333333333333329</v>
      </c>
      <c r="P2352">
        <f t="shared" si="145"/>
        <v>3.71</v>
      </c>
      <c r="Q2352" t="s">
        <v>8310</v>
      </c>
      <c r="R2352" t="s">
        <v>8316</v>
      </c>
      <c r="S2352" s="8">
        <f t="shared" si="146"/>
        <v>42317.848217592589</v>
      </c>
      <c r="T2352" s="8">
        <f t="shared" si="147"/>
        <v>42362.848217592589</v>
      </c>
    </row>
    <row r="2353" spans="1:20" ht="45" x14ac:dyDescent="0.25">
      <c r="A2353">
        <v>506</v>
      </c>
      <c r="B2353" s="3" t="s">
        <v>507</v>
      </c>
      <c r="C2353" s="3" t="s">
        <v>4616</v>
      </c>
      <c r="D2353">
        <v>200000</v>
      </c>
      <c r="E2353">
        <v>250</v>
      </c>
      <c r="F2353" t="s">
        <v>8221</v>
      </c>
      <c r="G2353" t="s">
        <v>8224</v>
      </c>
      <c r="H2353" t="s">
        <v>8246</v>
      </c>
      <c r="I2353">
        <v>1376140520</v>
      </c>
      <c r="J2353">
        <v>1373548520</v>
      </c>
      <c r="K2353" t="b">
        <v>0</v>
      </c>
      <c r="L2353">
        <v>1</v>
      </c>
      <c r="M2353" t="b">
        <v>0</v>
      </c>
      <c r="N2353" t="s">
        <v>8270</v>
      </c>
      <c r="O2353">
        <f t="shared" si="144"/>
        <v>0.125</v>
      </c>
      <c r="P2353">
        <f t="shared" si="145"/>
        <v>250</v>
      </c>
      <c r="Q2353" t="s">
        <v>8310</v>
      </c>
      <c r="R2353" t="s">
        <v>8316</v>
      </c>
      <c r="S2353" s="8">
        <f t="shared" si="146"/>
        <v>41466.302314814813</v>
      </c>
      <c r="T2353" s="8">
        <f t="shared" si="147"/>
        <v>41496.302314814813</v>
      </c>
    </row>
    <row r="2354" spans="1:20" ht="60" x14ac:dyDescent="0.25">
      <c r="A2354">
        <v>507</v>
      </c>
      <c r="B2354" s="3" t="s">
        <v>508</v>
      </c>
      <c r="C2354" s="3" t="s">
        <v>4617</v>
      </c>
      <c r="D2354">
        <v>20000</v>
      </c>
      <c r="E2354">
        <v>640</v>
      </c>
      <c r="F2354" t="s">
        <v>8221</v>
      </c>
      <c r="G2354" t="s">
        <v>8224</v>
      </c>
      <c r="H2354" t="s">
        <v>8246</v>
      </c>
      <c r="I2354">
        <v>1350687657</v>
      </c>
      <c r="J2354">
        <v>1346799657</v>
      </c>
      <c r="K2354" t="b">
        <v>0</v>
      </c>
      <c r="L2354">
        <v>10</v>
      </c>
      <c r="M2354" t="b">
        <v>0</v>
      </c>
      <c r="N2354" t="s">
        <v>8270</v>
      </c>
      <c r="O2354">
        <f t="shared" si="144"/>
        <v>3.2</v>
      </c>
      <c r="P2354">
        <f t="shared" si="145"/>
        <v>64</v>
      </c>
      <c r="Q2354" t="s">
        <v>8310</v>
      </c>
      <c r="R2354" t="s">
        <v>8316</v>
      </c>
      <c r="S2354" s="8">
        <f t="shared" si="146"/>
        <v>41156.708993055552</v>
      </c>
      <c r="T2354" s="8">
        <f t="shared" si="147"/>
        <v>41201.708993055552</v>
      </c>
    </row>
    <row r="2355" spans="1:20" ht="60" x14ac:dyDescent="0.25">
      <c r="A2355">
        <v>508</v>
      </c>
      <c r="B2355" s="3" t="s">
        <v>509</v>
      </c>
      <c r="C2355" s="3" t="s">
        <v>4618</v>
      </c>
      <c r="D2355">
        <v>50000</v>
      </c>
      <c r="E2355">
        <v>400</v>
      </c>
      <c r="F2355" t="s">
        <v>8221</v>
      </c>
      <c r="G2355" t="s">
        <v>8224</v>
      </c>
      <c r="H2355" t="s">
        <v>8246</v>
      </c>
      <c r="I2355">
        <v>1337955240</v>
      </c>
      <c r="J2355">
        <v>1332808501</v>
      </c>
      <c r="K2355" t="b">
        <v>0</v>
      </c>
      <c r="L2355">
        <v>3</v>
      </c>
      <c r="M2355" t="b">
        <v>0</v>
      </c>
      <c r="N2355" t="s">
        <v>8270</v>
      </c>
      <c r="O2355">
        <f t="shared" si="144"/>
        <v>0.8</v>
      </c>
      <c r="P2355">
        <f t="shared" si="145"/>
        <v>133.33000000000001</v>
      </c>
      <c r="Q2355" t="s">
        <v>8310</v>
      </c>
      <c r="R2355" t="s">
        <v>8316</v>
      </c>
      <c r="S2355" s="8">
        <f t="shared" si="146"/>
        <v>40994.774317129632</v>
      </c>
      <c r="T2355" s="8">
        <f t="shared" si="147"/>
        <v>41054.343055555553</v>
      </c>
    </row>
    <row r="2356" spans="1:20" ht="45" x14ac:dyDescent="0.25">
      <c r="A2356">
        <v>509</v>
      </c>
      <c r="B2356" s="3" t="s">
        <v>510</v>
      </c>
      <c r="C2356" s="3" t="s">
        <v>4619</v>
      </c>
      <c r="D2356">
        <v>5000</v>
      </c>
      <c r="E2356">
        <v>10</v>
      </c>
      <c r="F2356" t="s">
        <v>8221</v>
      </c>
      <c r="G2356" t="s">
        <v>8225</v>
      </c>
      <c r="H2356" t="s">
        <v>8247</v>
      </c>
      <c r="I2356">
        <v>1435504170</v>
      </c>
      <c r="J2356">
        <v>1432912170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0.2</v>
      </c>
      <c r="P2356">
        <f t="shared" si="145"/>
        <v>10</v>
      </c>
      <c r="Q2356" t="s">
        <v>8310</v>
      </c>
      <c r="R2356" t="s">
        <v>8316</v>
      </c>
      <c r="S2356" s="8">
        <f t="shared" si="146"/>
        <v>42153.381597222222</v>
      </c>
      <c r="T2356" s="8">
        <f t="shared" si="147"/>
        <v>42183.381597222222</v>
      </c>
    </row>
    <row r="2357" spans="1:20" ht="45" x14ac:dyDescent="0.25">
      <c r="A2357">
        <v>510</v>
      </c>
      <c r="B2357" s="3" t="s">
        <v>511</v>
      </c>
      <c r="C2357" s="3" t="s">
        <v>4620</v>
      </c>
      <c r="D2357">
        <v>14000</v>
      </c>
      <c r="E2357">
        <v>0</v>
      </c>
      <c r="F2357" t="s">
        <v>8221</v>
      </c>
      <c r="G2357" t="s">
        <v>8224</v>
      </c>
      <c r="H2357" t="s">
        <v>8246</v>
      </c>
      <c r="I2357">
        <v>1456805639</v>
      </c>
      <c r="J2357">
        <v>1454213639</v>
      </c>
      <c r="K2357" t="b">
        <v>0</v>
      </c>
      <c r="L2357">
        <v>0</v>
      </c>
      <c r="M2357" t="b">
        <v>0</v>
      </c>
      <c r="N2357" t="s">
        <v>8270</v>
      </c>
      <c r="O2357">
        <f t="shared" si="144"/>
        <v>0</v>
      </c>
      <c r="P2357" t="e">
        <f t="shared" si="145"/>
        <v>#DIV/0!</v>
      </c>
      <c r="Q2357" t="s">
        <v>8310</v>
      </c>
      <c r="R2357" t="s">
        <v>8316</v>
      </c>
      <c r="S2357" s="8">
        <f t="shared" si="146"/>
        <v>42399.926377314812</v>
      </c>
      <c r="T2357" s="8">
        <f t="shared" si="147"/>
        <v>42429.926377314812</v>
      </c>
    </row>
    <row r="2358" spans="1:20" ht="45" x14ac:dyDescent="0.25">
      <c r="A2358">
        <v>511</v>
      </c>
      <c r="B2358" s="3" t="s">
        <v>512</v>
      </c>
      <c r="C2358" s="3" t="s">
        <v>4621</v>
      </c>
      <c r="D2358">
        <v>5000</v>
      </c>
      <c r="E2358">
        <v>150</v>
      </c>
      <c r="F2358" t="s">
        <v>8221</v>
      </c>
      <c r="G2358" t="s">
        <v>8224</v>
      </c>
      <c r="H2358" t="s">
        <v>8246</v>
      </c>
      <c r="I2358">
        <v>1365228982</v>
      </c>
      <c r="J2358">
        <v>1362640582</v>
      </c>
      <c r="K2358" t="b">
        <v>0</v>
      </c>
      <c r="L2358">
        <v>5</v>
      </c>
      <c r="M2358" t="b">
        <v>0</v>
      </c>
      <c r="N2358" t="s">
        <v>8270</v>
      </c>
      <c r="O2358">
        <f t="shared" si="144"/>
        <v>3</v>
      </c>
      <c r="P2358">
        <f t="shared" si="145"/>
        <v>30</v>
      </c>
      <c r="Q2358" t="s">
        <v>8310</v>
      </c>
      <c r="R2358" t="s">
        <v>8316</v>
      </c>
      <c r="S2358" s="8">
        <f t="shared" si="146"/>
        <v>41340.053032407406</v>
      </c>
      <c r="T2358" s="8">
        <f t="shared" si="147"/>
        <v>41370.011365740742</v>
      </c>
    </row>
    <row r="2359" spans="1:20" ht="60" x14ac:dyDescent="0.25">
      <c r="A2359">
        <v>512</v>
      </c>
      <c r="B2359" s="3" t="s">
        <v>513</v>
      </c>
      <c r="C2359" s="3" t="s">
        <v>4622</v>
      </c>
      <c r="D2359">
        <v>8000</v>
      </c>
      <c r="E2359">
        <v>11</v>
      </c>
      <c r="F2359" t="s">
        <v>8221</v>
      </c>
      <c r="G2359" t="s">
        <v>8224</v>
      </c>
      <c r="H2359" t="s">
        <v>8246</v>
      </c>
      <c r="I2359">
        <v>1479667727</v>
      </c>
      <c r="J2359">
        <v>1475776127</v>
      </c>
      <c r="K2359" t="b">
        <v>0</v>
      </c>
      <c r="L2359">
        <v>2</v>
      </c>
      <c r="M2359" t="b">
        <v>0</v>
      </c>
      <c r="N2359" t="s">
        <v>8270</v>
      </c>
      <c r="O2359">
        <f t="shared" si="144"/>
        <v>0.13749999999999998</v>
      </c>
      <c r="P2359">
        <f t="shared" si="145"/>
        <v>5.5</v>
      </c>
      <c r="Q2359" t="s">
        <v>8310</v>
      </c>
      <c r="R2359" t="s">
        <v>8316</v>
      </c>
      <c r="S2359" s="8">
        <f t="shared" si="146"/>
        <v>42649.492210648154</v>
      </c>
      <c r="T2359" s="8">
        <f t="shared" si="147"/>
        <v>42694.533877314811</v>
      </c>
    </row>
    <row r="2360" spans="1:20" ht="45" x14ac:dyDescent="0.25">
      <c r="A2360">
        <v>513</v>
      </c>
      <c r="B2360" s="3" t="s">
        <v>514</v>
      </c>
      <c r="C2360" s="3" t="s">
        <v>4623</v>
      </c>
      <c r="D2360">
        <v>50000</v>
      </c>
      <c r="E2360">
        <v>6962</v>
      </c>
      <c r="F2360" t="s">
        <v>8221</v>
      </c>
      <c r="G2360" t="s">
        <v>8224</v>
      </c>
      <c r="H2360" t="s">
        <v>8246</v>
      </c>
      <c r="I2360">
        <v>1471244400</v>
      </c>
      <c r="J2360">
        <v>1467387705</v>
      </c>
      <c r="K2360" t="b">
        <v>0</v>
      </c>
      <c r="L2360">
        <v>68</v>
      </c>
      <c r="M2360" t="b">
        <v>0</v>
      </c>
      <c r="N2360" t="s">
        <v>8270</v>
      </c>
      <c r="O2360">
        <f t="shared" si="144"/>
        <v>13.923999999999999</v>
      </c>
      <c r="P2360">
        <f t="shared" si="145"/>
        <v>102.38</v>
      </c>
      <c r="Q2360" t="s">
        <v>8310</v>
      </c>
      <c r="R2360" t="s">
        <v>8316</v>
      </c>
      <c r="S2360" s="8">
        <f t="shared" si="146"/>
        <v>42552.403993055559</v>
      </c>
      <c r="T2360" s="8">
        <f t="shared" si="147"/>
        <v>42597.041666666672</v>
      </c>
    </row>
    <row r="2361" spans="1:20" ht="45" x14ac:dyDescent="0.25">
      <c r="A2361">
        <v>514</v>
      </c>
      <c r="B2361" s="3" t="s">
        <v>515</v>
      </c>
      <c r="C2361" s="3" t="s">
        <v>4624</v>
      </c>
      <c r="D2361">
        <v>1500</v>
      </c>
      <c r="E2361">
        <v>50</v>
      </c>
      <c r="F2361" t="s">
        <v>8221</v>
      </c>
      <c r="G2361" t="s">
        <v>8229</v>
      </c>
      <c r="H2361" t="s">
        <v>8251</v>
      </c>
      <c r="I2361">
        <v>1407595447</v>
      </c>
      <c r="J2361">
        <v>1405003447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3.3333333333333335</v>
      </c>
      <c r="P2361">
        <f t="shared" si="145"/>
        <v>16.670000000000002</v>
      </c>
      <c r="Q2361" t="s">
        <v>8310</v>
      </c>
      <c r="R2361" t="s">
        <v>8316</v>
      </c>
      <c r="S2361" s="8">
        <f t="shared" si="146"/>
        <v>41830.363969907405</v>
      </c>
      <c r="T2361" s="8">
        <f t="shared" si="147"/>
        <v>41860.363969907405</v>
      </c>
    </row>
    <row r="2362" spans="1:20" ht="45" x14ac:dyDescent="0.25">
      <c r="A2362">
        <v>515</v>
      </c>
      <c r="B2362" s="3" t="s">
        <v>516</v>
      </c>
      <c r="C2362" s="3" t="s">
        <v>4625</v>
      </c>
      <c r="D2362">
        <v>97000</v>
      </c>
      <c r="E2362">
        <v>24651</v>
      </c>
      <c r="F2362" t="s">
        <v>8221</v>
      </c>
      <c r="G2362" t="s">
        <v>8224</v>
      </c>
      <c r="H2362" t="s">
        <v>8246</v>
      </c>
      <c r="I2362">
        <v>1451389601</v>
      </c>
      <c r="J2362">
        <v>1447933601</v>
      </c>
      <c r="K2362" t="b">
        <v>0</v>
      </c>
      <c r="L2362">
        <v>34</v>
      </c>
      <c r="M2362" t="b">
        <v>0</v>
      </c>
      <c r="N2362" t="s">
        <v>8270</v>
      </c>
      <c r="O2362">
        <f t="shared" si="144"/>
        <v>25.41340206185567</v>
      </c>
      <c r="P2362">
        <f t="shared" si="145"/>
        <v>725.03</v>
      </c>
      <c r="Q2362" t="s">
        <v>8310</v>
      </c>
      <c r="R2362" t="s">
        <v>8316</v>
      </c>
      <c r="S2362" s="8">
        <f t="shared" si="146"/>
        <v>42327.240752314814</v>
      </c>
      <c r="T2362" s="8">
        <f t="shared" si="147"/>
        <v>42367.240752314814</v>
      </c>
    </row>
    <row r="2363" spans="1:20" ht="30" x14ac:dyDescent="0.25">
      <c r="A2363">
        <v>516</v>
      </c>
      <c r="B2363" s="3" t="s">
        <v>517</v>
      </c>
      <c r="C2363" s="3" t="s">
        <v>4626</v>
      </c>
      <c r="D2363">
        <v>5000</v>
      </c>
      <c r="E2363">
        <v>0</v>
      </c>
      <c r="F2363" t="s">
        <v>8221</v>
      </c>
      <c r="G2363" t="s">
        <v>8225</v>
      </c>
      <c r="H2363" t="s">
        <v>8247</v>
      </c>
      <c r="I2363">
        <v>1432752080</v>
      </c>
      <c r="J2363">
        <v>1427568080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t="s">
        <v>8310</v>
      </c>
      <c r="R2363" t="s">
        <v>8316</v>
      </c>
      <c r="S2363" s="8">
        <f t="shared" si="146"/>
        <v>42091.528703703705</v>
      </c>
      <c r="T2363" s="8">
        <f t="shared" si="147"/>
        <v>42151.528703703705</v>
      </c>
    </row>
    <row r="2364" spans="1:20" ht="60" x14ac:dyDescent="0.25">
      <c r="A2364">
        <v>517</v>
      </c>
      <c r="B2364" s="3" t="s">
        <v>518</v>
      </c>
      <c r="C2364" s="3" t="s">
        <v>4627</v>
      </c>
      <c r="D2364">
        <v>15000</v>
      </c>
      <c r="E2364">
        <v>205</v>
      </c>
      <c r="F2364" t="s">
        <v>8221</v>
      </c>
      <c r="G2364" t="s">
        <v>8224</v>
      </c>
      <c r="H2364" t="s">
        <v>8246</v>
      </c>
      <c r="I2364">
        <v>1486046761</v>
      </c>
      <c r="J2364">
        <v>1483454761</v>
      </c>
      <c r="K2364" t="b">
        <v>0</v>
      </c>
      <c r="L2364">
        <v>3</v>
      </c>
      <c r="M2364" t="b">
        <v>0</v>
      </c>
      <c r="N2364" t="s">
        <v>8270</v>
      </c>
      <c r="O2364">
        <f t="shared" si="144"/>
        <v>1.3666666666666667</v>
      </c>
      <c r="P2364">
        <f t="shared" si="145"/>
        <v>68.33</v>
      </c>
      <c r="Q2364" t="s">
        <v>8310</v>
      </c>
      <c r="R2364" t="s">
        <v>8316</v>
      </c>
      <c r="S2364" s="8">
        <f t="shared" si="146"/>
        <v>42738.365289351852</v>
      </c>
      <c r="T2364" s="8">
        <f t="shared" si="147"/>
        <v>42768.365289351852</v>
      </c>
    </row>
    <row r="2365" spans="1:20" ht="60" x14ac:dyDescent="0.25">
      <c r="A2365">
        <v>518</v>
      </c>
      <c r="B2365" s="3" t="s">
        <v>519</v>
      </c>
      <c r="C2365" s="3" t="s">
        <v>4628</v>
      </c>
      <c r="D2365">
        <v>7175</v>
      </c>
      <c r="E2365">
        <v>0</v>
      </c>
      <c r="F2365" t="s">
        <v>8221</v>
      </c>
      <c r="G2365" t="s">
        <v>8224</v>
      </c>
      <c r="H2365" t="s">
        <v>8246</v>
      </c>
      <c r="I2365">
        <v>1441550760</v>
      </c>
      <c r="J2365">
        <v>1438958824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t="s">
        <v>8310</v>
      </c>
      <c r="R2365" t="s">
        <v>8316</v>
      </c>
      <c r="S2365" s="8">
        <f t="shared" si="146"/>
        <v>42223.366018518514</v>
      </c>
      <c r="T2365" s="8">
        <f t="shared" si="147"/>
        <v>42253.365277777775</v>
      </c>
    </row>
    <row r="2366" spans="1:20" ht="45" x14ac:dyDescent="0.25">
      <c r="A2366">
        <v>519</v>
      </c>
      <c r="B2366" s="3" t="s">
        <v>520</v>
      </c>
      <c r="C2366" s="3" t="s">
        <v>4629</v>
      </c>
      <c r="D2366">
        <v>12001</v>
      </c>
      <c r="E2366">
        <v>2746</v>
      </c>
      <c r="F2366" t="s">
        <v>8221</v>
      </c>
      <c r="G2366" t="s">
        <v>8224</v>
      </c>
      <c r="H2366" t="s">
        <v>8246</v>
      </c>
      <c r="I2366">
        <v>1354699421</v>
      </c>
      <c r="J2366">
        <v>1352107421</v>
      </c>
      <c r="K2366" t="b">
        <v>0</v>
      </c>
      <c r="L2366">
        <v>70</v>
      </c>
      <c r="M2366" t="b">
        <v>0</v>
      </c>
      <c r="N2366" t="s">
        <v>8270</v>
      </c>
      <c r="O2366">
        <f t="shared" si="144"/>
        <v>22.881426547787683</v>
      </c>
      <c r="P2366">
        <f t="shared" si="145"/>
        <v>39.229999999999997</v>
      </c>
      <c r="Q2366" t="s">
        <v>8310</v>
      </c>
      <c r="R2366" t="s">
        <v>8316</v>
      </c>
      <c r="S2366" s="8">
        <f t="shared" si="146"/>
        <v>41218.141446759255</v>
      </c>
      <c r="T2366" s="8">
        <f t="shared" si="147"/>
        <v>41248.141446759255</v>
      </c>
    </row>
    <row r="2367" spans="1:20" ht="60" x14ac:dyDescent="0.25">
      <c r="A2367">
        <v>540</v>
      </c>
      <c r="B2367" s="3" t="s">
        <v>541</v>
      </c>
      <c r="C2367" s="3" t="s">
        <v>4650</v>
      </c>
      <c r="D2367">
        <v>15000</v>
      </c>
      <c r="E2367">
        <v>1</v>
      </c>
      <c r="F2367" t="s">
        <v>8221</v>
      </c>
      <c r="G2367" t="s">
        <v>8224</v>
      </c>
      <c r="H2367" t="s">
        <v>8246</v>
      </c>
      <c r="I2367">
        <v>1423078606</v>
      </c>
      <c r="J2367">
        <v>1420486606</v>
      </c>
      <c r="K2367" t="b">
        <v>0</v>
      </c>
      <c r="L2367">
        <v>1</v>
      </c>
      <c r="M2367" t="b">
        <v>0</v>
      </c>
      <c r="N2367" t="s">
        <v>8272</v>
      </c>
      <c r="O2367">
        <f t="shared" si="144"/>
        <v>6.6666666666666671E-3</v>
      </c>
      <c r="P2367">
        <f t="shared" si="145"/>
        <v>1</v>
      </c>
      <c r="Q2367" t="s">
        <v>8319</v>
      </c>
      <c r="R2367" t="s">
        <v>8320</v>
      </c>
      <c r="S2367" s="8">
        <f t="shared" si="146"/>
        <v>42009.567199074074</v>
      </c>
      <c r="T2367" s="8">
        <f t="shared" si="147"/>
        <v>42039.567199074074</v>
      </c>
    </row>
    <row r="2368" spans="1:20" ht="45" x14ac:dyDescent="0.25">
      <c r="A2368">
        <v>541</v>
      </c>
      <c r="B2368" s="3" t="s">
        <v>542</v>
      </c>
      <c r="C2368" s="3" t="s">
        <v>4651</v>
      </c>
      <c r="D2368">
        <v>4500</v>
      </c>
      <c r="E2368">
        <v>25</v>
      </c>
      <c r="F2368" t="s">
        <v>8221</v>
      </c>
      <c r="G2368" t="s">
        <v>8224</v>
      </c>
      <c r="H2368" t="s">
        <v>8246</v>
      </c>
      <c r="I2368">
        <v>1446080834</v>
      </c>
      <c r="J2368">
        <v>1443488834</v>
      </c>
      <c r="K2368" t="b">
        <v>0</v>
      </c>
      <c r="L2368">
        <v>1</v>
      </c>
      <c r="M2368" t="b">
        <v>0</v>
      </c>
      <c r="N2368" t="s">
        <v>8272</v>
      </c>
      <c r="O2368">
        <f t="shared" si="144"/>
        <v>0.55555555555555558</v>
      </c>
      <c r="P2368">
        <f t="shared" si="145"/>
        <v>25</v>
      </c>
      <c r="Q2368" t="s">
        <v>8319</v>
      </c>
      <c r="R2368" t="s">
        <v>8320</v>
      </c>
      <c r="S2368" s="8">
        <f t="shared" si="146"/>
        <v>42275.796689814815</v>
      </c>
      <c r="T2368" s="8">
        <f t="shared" si="147"/>
        <v>42305.796689814815</v>
      </c>
    </row>
    <row r="2369" spans="1:20" ht="45" x14ac:dyDescent="0.25">
      <c r="A2369">
        <v>542</v>
      </c>
      <c r="B2369" s="3" t="s">
        <v>543</v>
      </c>
      <c r="C2369" s="3" t="s">
        <v>4652</v>
      </c>
      <c r="D2369">
        <v>250000</v>
      </c>
      <c r="E2369">
        <v>1</v>
      </c>
      <c r="F2369" t="s">
        <v>8221</v>
      </c>
      <c r="G2369" t="s">
        <v>8224</v>
      </c>
      <c r="H2369" t="s">
        <v>8246</v>
      </c>
      <c r="I2369">
        <v>1462293716</v>
      </c>
      <c r="J2369">
        <v>1457113316</v>
      </c>
      <c r="K2369" t="b">
        <v>0</v>
      </c>
      <c r="L2369">
        <v>1</v>
      </c>
      <c r="M2369" t="b">
        <v>0</v>
      </c>
      <c r="N2369" t="s">
        <v>8272</v>
      </c>
      <c r="O2369">
        <f t="shared" si="144"/>
        <v>3.9999999999999996E-4</v>
      </c>
      <c r="P2369">
        <f t="shared" si="145"/>
        <v>1</v>
      </c>
      <c r="Q2369" t="s">
        <v>8319</v>
      </c>
      <c r="R2369" t="s">
        <v>8320</v>
      </c>
      <c r="S2369" s="8">
        <f t="shared" si="146"/>
        <v>42433.487453703703</v>
      </c>
      <c r="T2369" s="8">
        <f t="shared" si="147"/>
        <v>42493.445787037039</v>
      </c>
    </row>
    <row r="2370" spans="1:20" ht="60" x14ac:dyDescent="0.25">
      <c r="A2370">
        <v>543</v>
      </c>
      <c r="B2370" s="3" t="s">
        <v>544</v>
      </c>
      <c r="C2370" s="3" t="s">
        <v>4653</v>
      </c>
      <c r="D2370">
        <v>22000</v>
      </c>
      <c r="E2370">
        <v>70</v>
      </c>
      <c r="F2370" t="s">
        <v>8221</v>
      </c>
      <c r="G2370" t="s">
        <v>8226</v>
      </c>
      <c r="H2370" t="s">
        <v>8248</v>
      </c>
      <c r="I2370">
        <v>1414807962</v>
      </c>
      <c r="J2370">
        <v>1412215962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E2370/D2370*100</f>
        <v>0.31818181818181818</v>
      </c>
      <c r="P2370">
        <f t="shared" ref="P2370:P2433" si="149">ROUND(E2370/L2370,2)</f>
        <v>35</v>
      </c>
      <c r="Q2370" t="s">
        <v>8319</v>
      </c>
      <c r="R2370" t="s">
        <v>8320</v>
      </c>
      <c r="S2370" s="8">
        <f t="shared" ref="S2370:S2433" si="150">(J2370/86400)+25569+(-6/24)</f>
        <v>41913.842152777775</v>
      </c>
      <c r="T2370" s="8">
        <f t="shared" ref="T2370:T2433" si="151">(I2370/86400)+25569+(-6/24)</f>
        <v>41943.842152777775</v>
      </c>
    </row>
    <row r="2371" spans="1:20" ht="60" x14ac:dyDescent="0.25">
      <c r="A2371">
        <v>544</v>
      </c>
      <c r="B2371" s="3" t="s">
        <v>545</v>
      </c>
      <c r="C2371" s="3" t="s">
        <v>4654</v>
      </c>
      <c r="D2371">
        <v>500</v>
      </c>
      <c r="E2371">
        <v>6</v>
      </c>
      <c r="F2371" t="s">
        <v>8221</v>
      </c>
      <c r="G2371" t="s">
        <v>8224</v>
      </c>
      <c r="H2371" t="s">
        <v>8246</v>
      </c>
      <c r="I2371">
        <v>1467647160</v>
      </c>
      <c r="J2371">
        <v>1465055160</v>
      </c>
      <c r="K2371" t="b">
        <v>0</v>
      </c>
      <c r="L2371">
        <v>2</v>
      </c>
      <c r="M2371" t="b">
        <v>0</v>
      </c>
      <c r="N2371" t="s">
        <v>8272</v>
      </c>
      <c r="O2371">
        <f t="shared" si="148"/>
        <v>1.2</v>
      </c>
      <c r="P2371">
        <f t="shared" si="149"/>
        <v>3</v>
      </c>
      <c r="Q2371" t="s">
        <v>8319</v>
      </c>
      <c r="R2371" t="s">
        <v>8320</v>
      </c>
      <c r="S2371" s="8">
        <f t="shared" si="150"/>
        <v>42525.406944444447</v>
      </c>
      <c r="T2371" s="8">
        <f t="shared" si="151"/>
        <v>42555.406944444447</v>
      </c>
    </row>
    <row r="2372" spans="1:20" ht="60" x14ac:dyDescent="0.25">
      <c r="A2372">
        <v>545</v>
      </c>
      <c r="B2372" s="3" t="s">
        <v>546</v>
      </c>
      <c r="C2372" s="3" t="s">
        <v>4655</v>
      </c>
      <c r="D2372">
        <v>50000</v>
      </c>
      <c r="E2372">
        <v>13692</v>
      </c>
      <c r="F2372" t="s">
        <v>8221</v>
      </c>
      <c r="G2372" t="s">
        <v>8230</v>
      </c>
      <c r="H2372" t="s">
        <v>8249</v>
      </c>
      <c r="I2372">
        <v>1447600389</v>
      </c>
      <c r="J2372">
        <v>1444140789</v>
      </c>
      <c r="K2372" t="b">
        <v>0</v>
      </c>
      <c r="L2372">
        <v>34</v>
      </c>
      <c r="M2372" t="b">
        <v>0</v>
      </c>
      <c r="N2372" t="s">
        <v>8272</v>
      </c>
      <c r="O2372">
        <f t="shared" si="148"/>
        <v>27.383999999999997</v>
      </c>
      <c r="P2372">
        <f t="shared" si="149"/>
        <v>402.71</v>
      </c>
      <c r="Q2372" t="s">
        <v>8319</v>
      </c>
      <c r="R2372" t="s">
        <v>8320</v>
      </c>
      <c r="S2372" s="8">
        <f t="shared" si="150"/>
        <v>42283.342465277776</v>
      </c>
      <c r="T2372" s="8">
        <f t="shared" si="151"/>
        <v>42323.384131944447</v>
      </c>
    </row>
    <row r="2373" spans="1:20" ht="60" x14ac:dyDescent="0.25">
      <c r="A2373">
        <v>546</v>
      </c>
      <c r="B2373" s="3" t="s">
        <v>547</v>
      </c>
      <c r="C2373" s="3" t="s">
        <v>4656</v>
      </c>
      <c r="D2373">
        <v>60000</v>
      </c>
      <c r="E2373">
        <v>52</v>
      </c>
      <c r="F2373" t="s">
        <v>8221</v>
      </c>
      <c r="G2373" t="s">
        <v>8224</v>
      </c>
      <c r="H2373" t="s">
        <v>8246</v>
      </c>
      <c r="I2373">
        <v>1445097715</v>
      </c>
      <c r="J2373">
        <v>1441209715</v>
      </c>
      <c r="K2373" t="b">
        <v>0</v>
      </c>
      <c r="L2373">
        <v>2</v>
      </c>
      <c r="M2373" t="b">
        <v>0</v>
      </c>
      <c r="N2373" t="s">
        <v>8272</v>
      </c>
      <c r="O2373">
        <f t="shared" si="148"/>
        <v>8.666666666666667E-2</v>
      </c>
      <c r="P2373">
        <f t="shared" si="149"/>
        <v>26</v>
      </c>
      <c r="Q2373" t="s">
        <v>8319</v>
      </c>
      <c r="R2373" t="s">
        <v>8320</v>
      </c>
      <c r="S2373" s="8">
        <f t="shared" si="150"/>
        <v>42249.417997685188</v>
      </c>
      <c r="T2373" s="8">
        <f t="shared" si="151"/>
        <v>42294.417997685188</v>
      </c>
    </row>
    <row r="2374" spans="1:20" ht="60" x14ac:dyDescent="0.25">
      <c r="A2374">
        <v>547</v>
      </c>
      <c r="B2374" s="3" t="s">
        <v>548</v>
      </c>
      <c r="C2374" s="3" t="s">
        <v>4657</v>
      </c>
      <c r="D2374">
        <v>7500</v>
      </c>
      <c r="E2374">
        <v>0</v>
      </c>
      <c r="F2374" t="s">
        <v>8221</v>
      </c>
      <c r="G2374" t="s">
        <v>8225</v>
      </c>
      <c r="H2374" t="s">
        <v>8247</v>
      </c>
      <c r="I2374">
        <v>1455122564</v>
      </c>
      <c r="J2374">
        <v>1452530564</v>
      </c>
      <c r="K2374" t="b">
        <v>0</v>
      </c>
      <c r="L2374">
        <v>0</v>
      </c>
      <c r="M2374" t="b">
        <v>0</v>
      </c>
      <c r="N2374" t="s">
        <v>8272</v>
      </c>
      <c r="O2374">
        <f t="shared" si="148"/>
        <v>0</v>
      </c>
      <c r="P2374" t="e">
        <f t="shared" si="149"/>
        <v>#DIV/0!</v>
      </c>
      <c r="Q2374" t="s">
        <v>8319</v>
      </c>
      <c r="R2374" t="s">
        <v>8320</v>
      </c>
      <c r="S2374" s="8">
        <f t="shared" si="150"/>
        <v>42380.446342592593</v>
      </c>
      <c r="T2374" s="8">
        <f t="shared" si="151"/>
        <v>42410.446342592593</v>
      </c>
    </row>
    <row r="2375" spans="1:20" ht="45" x14ac:dyDescent="0.25">
      <c r="A2375">
        <v>548</v>
      </c>
      <c r="B2375" s="3" t="s">
        <v>549</v>
      </c>
      <c r="C2375" s="3" t="s">
        <v>4658</v>
      </c>
      <c r="D2375">
        <v>10000</v>
      </c>
      <c r="E2375">
        <v>9</v>
      </c>
      <c r="F2375" t="s">
        <v>8221</v>
      </c>
      <c r="G2375" t="s">
        <v>8225</v>
      </c>
      <c r="H2375" t="s">
        <v>8247</v>
      </c>
      <c r="I2375">
        <v>1446154848</v>
      </c>
      <c r="J2375">
        <v>1443562848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0.09</v>
      </c>
      <c r="P2375">
        <f t="shared" si="149"/>
        <v>9</v>
      </c>
      <c r="Q2375" t="s">
        <v>8319</v>
      </c>
      <c r="R2375" t="s">
        <v>8320</v>
      </c>
      <c r="S2375" s="8">
        <f t="shared" si="150"/>
        <v>42276.653333333335</v>
      </c>
      <c r="T2375" s="8">
        <f t="shared" si="151"/>
        <v>42306.653333333335</v>
      </c>
    </row>
    <row r="2376" spans="1:20" ht="60" x14ac:dyDescent="0.25">
      <c r="A2376">
        <v>549</v>
      </c>
      <c r="B2376" s="3" t="s">
        <v>550</v>
      </c>
      <c r="C2376" s="3" t="s">
        <v>4659</v>
      </c>
      <c r="D2376">
        <v>2500</v>
      </c>
      <c r="E2376">
        <v>68</v>
      </c>
      <c r="F2376" t="s">
        <v>8221</v>
      </c>
      <c r="G2376" t="s">
        <v>8225</v>
      </c>
      <c r="H2376" t="s">
        <v>8247</v>
      </c>
      <c r="I2376">
        <v>1436368622</v>
      </c>
      <c r="J2376">
        <v>1433776622</v>
      </c>
      <c r="K2376" t="b">
        <v>0</v>
      </c>
      <c r="L2376">
        <v>8</v>
      </c>
      <c r="M2376" t="b">
        <v>0</v>
      </c>
      <c r="N2376" t="s">
        <v>8272</v>
      </c>
      <c r="O2376">
        <f t="shared" si="148"/>
        <v>2.7199999999999998</v>
      </c>
      <c r="P2376">
        <f t="shared" si="149"/>
        <v>8.5</v>
      </c>
      <c r="Q2376" t="s">
        <v>8319</v>
      </c>
      <c r="R2376" t="s">
        <v>8320</v>
      </c>
      <c r="S2376" s="8">
        <f t="shared" si="150"/>
        <v>42163.386828703704</v>
      </c>
      <c r="T2376" s="8">
        <f t="shared" si="151"/>
        <v>42193.386828703704</v>
      </c>
    </row>
    <row r="2377" spans="1:20" ht="60" x14ac:dyDescent="0.25">
      <c r="A2377">
        <v>550</v>
      </c>
      <c r="B2377" s="3" t="s">
        <v>551</v>
      </c>
      <c r="C2377" s="3" t="s">
        <v>4660</v>
      </c>
      <c r="D2377">
        <v>5000</v>
      </c>
      <c r="E2377">
        <v>35</v>
      </c>
      <c r="F2377" t="s">
        <v>8221</v>
      </c>
      <c r="G2377" t="s">
        <v>8229</v>
      </c>
      <c r="H2377" t="s">
        <v>8251</v>
      </c>
      <c r="I2377">
        <v>1485838800</v>
      </c>
      <c r="J2377">
        <v>1484756245</v>
      </c>
      <c r="K2377" t="b">
        <v>0</v>
      </c>
      <c r="L2377">
        <v>4</v>
      </c>
      <c r="M2377" t="b">
        <v>0</v>
      </c>
      <c r="N2377" t="s">
        <v>8272</v>
      </c>
      <c r="O2377">
        <f t="shared" si="148"/>
        <v>0.70000000000000007</v>
      </c>
      <c r="P2377">
        <f t="shared" si="149"/>
        <v>8.75</v>
      </c>
      <c r="Q2377" t="s">
        <v>8319</v>
      </c>
      <c r="R2377" t="s">
        <v>8320</v>
      </c>
      <c r="S2377" s="8">
        <f t="shared" si="150"/>
        <v>42753.428761574076</v>
      </c>
      <c r="T2377" s="8">
        <f t="shared" si="151"/>
        <v>42765.958333333328</v>
      </c>
    </row>
    <row r="2378" spans="1:20" ht="60" x14ac:dyDescent="0.25">
      <c r="A2378">
        <v>551</v>
      </c>
      <c r="B2378" s="3" t="s">
        <v>552</v>
      </c>
      <c r="C2378" s="3" t="s">
        <v>4661</v>
      </c>
      <c r="D2378">
        <v>75000</v>
      </c>
      <c r="E2378">
        <v>3781</v>
      </c>
      <c r="F2378" t="s">
        <v>8221</v>
      </c>
      <c r="G2378" t="s">
        <v>8224</v>
      </c>
      <c r="H2378" t="s">
        <v>8246</v>
      </c>
      <c r="I2378">
        <v>1438451580</v>
      </c>
      <c r="J2378">
        <v>1434609424</v>
      </c>
      <c r="K2378" t="b">
        <v>0</v>
      </c>
      <c r="L2378">
        <v>28</v>
      </c>
      <c r="M2378" t="b">
        <v>0</v>
      </c>
      <c r="N2378" t="s">
        <v>8272</v>
      </c>
      <c r="O2378">
        <f t="shared" si="148"/>
        <v>5.0413333333333332</v>
      </c>
      <c r="P2378">
        <f t="shared" si="149"/>
        <v>135.04</v>
      </c>
      <c r="Q2378" t="s">
        <v>8319</v>
      </c>
      <c r="R2378" t="s">
        <v>8320</v>
      </c>
      <c r="S2378" s="8">
        <f t="shared" si="150"/>
        <v>42173.025740740741</v>
      </c>
      <c r="T2378" s="8">
        <f t="shared" si="151"/>
        <v>42217.495138888888</v>
      </c>
    </row>
    <row r="2379" spans="1:20" ht="45" x14ac:dyDescent="0.25">
      <c r="A2379">
        <v>552</v>
      </c>
      <c r="B2379" s="3" t="s">
        <v>553</v>
      </c>
      <c r="C2379" s="3" t="s">
        <v>4662</v>
      </c>
      <c r="D2379">
        <v>45000</v>
      </c>
      <c r="E2379">
        <v>0</v>
      </c>
      <c r="F2379" t="s">
        <v>8221</v>
      </c>
      <c r="G2379" t="s">
        <v>8229</v>
      </c>
      <c r="H2379" t="s">
        <v>8251</v>
      </c>
      <c r="I2379">
        <v>1452350896</v>
      </c>
      <c r="J2379">
        <v>1447166896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42318.366851851853</v>
      </c>
      <c r="T2379" s="8">
        <f t="shared" si="151"/>
        <v>42378.366851851853</v>
      </c>
    </row>
    <row r="2380" spans="1:20" ht="45" x14ac:dyDescent="0.25">
      <c r="A2380">
        <v>553</v>
      </c>
      <c r="B2380" s="3" t="s">
        <v>554</v>
      </c>
      <c r="C2380" s="3" t="s">
        <v>4663</v>
      </c>
      <c r="D2380">
        <v>25000</v>
      </c>
      <c r="E2380">
        <v>123</v>
      </c>
      <c r="F2380" t="s">
        <v>8221</v>
      </c>
      <c r="G2380" t="s">
        <v>8224</v>
      </c>
      <c r="H2380" t="s">
        <v>8246</v>
      </c>
      <c r="I2380">
        <v>1415988991</v>
      </c>
      <c r="J2380">
        <v>1413393391</v>
      </c>
      <c r="K2380" t="b">
        <v>0</v>
      </c>
      <c r="L2380">
        <v>6</v>
      </c>
      <c r="M2380" t="b">
        <v>0</v>
      </c>
      <c r="N2380" t="s">
        <v>8272</v>
      </c>
      <c r="O2380">
        <f t="shared" si="148"/>
        <v>0.49199999999999999</v>
      </c>
      <c r="P2380">
        <f t="shared" si="149"/>
        <v>20.5</v>
      </c>
      <c r="Q2380" t="s">
        <v>8319</v>
      </c>
      <c r="R2380" t="s">
        <v>8320</v>
      </c>
      <c r="S2380" s="8">
        <f t="shared" si="150"/>
        <v>41927.46980324074</v>
      </c>
      <c r="T2380" s="8">
        <f t="shared" si="151"/>
        <v>41957.511469907404</v>
      </c>
    </row>
    <row r="2381" spans="1:20" ht="60" x14ac:dyDescent="0.25">
      <c r="A2381">
        <v>554</v>
      </c>
      <c r="B2381" s="3" t="s">
        <v>555</v>
      </c>
      <c r="C2381" s="3" t="s">
        <v>4664</v>
      </c>
      <c r="D2381">
        <v>3870</v>
      </c>
      <c r="E2381">
        <v>1416</v>
      </c>
      <c r="F2381" t="s">
        <v>8221</v>
      </c>
      <c r="G2381" t="s">
        <v>8224</v>
      </c>
      <c r="H2381" t="s">
        <v>8246</v>
      </c>
      <c r="I2381">
        <v>1413735972</v>
      </c>
      <c r="J2381">
        <v>1411143972</v>
      </c>
      <c r="K2381" t="b">
        <v>0</v>
      </c>
      <c r="L2381">
        <v>22</v>
      </c>
      <c r="M2381" t="b">
        <v>0</v>
      </c>
      <c r="N2381" t="s">
        <v>8272</v>
      </c>
      <c r="O2381">
        <f t="shared" si="148"/>
        <v>36.589147286821706</v>
      </c>
      <c r="P2381">
        <f t="shared" si="149"/>
        <v>64.36</v>
      </c>
      <c r="Q2381" t="s">
        <v>8319</v>
      </c>
      <c r="R2381" t="s">
        <v>8320</v>
      </c>
      <c r="S2381" s="8">
        <f t="shared" si="150"/>
        <v>41901.434861111113</v>
      </c>
      <c r="T2381" s="8">
        <f t="shared" si="151"/>
        <v>41931.434861111113</v>
      </c>
    </row>
    <row r="2382" spans="1:20" ht="60" x14ac:dyDescent="0.25">
      <c r="A2382">
        <v>555</v>
      </c>
      <c r="B2382" s="3" t="s">
        <v>556</v>
      </c>
      <c r="C2382" s="3" t="s">
        <v>4665</v>
      </c>
      <c r="D2382">
        <v>7500</v>
      </c>
      <c r="E2382">
        <v>0</v>
      </c>
      <c r="F2382" t="s">
        <v>8221</v>
      </c>
      <c r="G2382" t="s">
        <v>8225</v>
      </c>
      <c r="H2382" t="s">
        <v>8247</v>
      </c>
      <c r="I2382">
        <v>1465720143</v>
      </c>
      <c r="J2382">
        <v>1463128143</v>
      </c>
      <c r="K2382" t="b">
        <v>0</v>
      </c>
      <c r="L2382">
        <v>0</v>
      </c>
      <c r="M2382" t="b">
        <v>0</v>
      </c>
      <c r="N2382" t="s">
        <v>8272</v>
      </c>
      <c r="O2382">
        <f t="shared" si="148"/>
        <v>0</v>
      </c>
      <c r="P2382" t="e">
        <f t="shared" si="149"/>
        <v>#DIV/0!</v>
      </c>
      <c r="Q2382" t="s">
        <v>8319</v>
      </c>
      <c r="R2382" t="s">
        <v>8320</v>
      </c>
      <c r="S2382" s="8">
        <f t="shared" si="150"/>
        <v>42503.103506944448</v>
      </c>
      <c r="T2382" s="8">
        <f t="shared" si="151"/>
        <v>42533.103506944448</v>
      </c>
    </row>
    <row r="2383" spans="1:20" ht="30" x14ac:dyDescent="0.25">
      <c r="A2383">
        <v>556</v>
      </c>
      <c r="B2383" s="3" t="s">
        <v>557</v>
      </c>
      <c r="C2383" s="3" t="s">
        <v>4666</v>
      </c>
      <c r="D2383">
        <v>8000</v>
      </c>
      <c r="E2383">
        <v>200</v>
      </c>
      <c r="F2383" t="s">
        <v>8221</v>
      </c>
      <c r="G2383" t="s">
        <v>8224</v>
      </c>
      <c r="H2383" t="s">
        <v>8246</v>
      </c>
      <c r="I2383">
        <v>1452112717</v>
      </c>
      <c r="J2383">
        <v>1449520717</v>
      </c>
      <c r="K2383" t="b">
        <v>0</v>
      </c>
      <c r="L2383">
        <v>1</v>
      </c>
      <c r="M2383" t="b">
        <v>0</v>
      </c>
      <c r="N2383" t="s">
        <v>8272</v>
      </c>
      <c r="O2383">
        <f t="shared" si="148"/>
        <v>2.5</v>
      </c>
      <c r="P2383">
        <f t="shared" si="149"/>
        <v>200</v>
      </c>
      <c r="Q2383" t="s">
        <v>8319</v>
      </c>
      <c r="R2383" t="s">
        <v>8320</v>
      </c>
      <c r="S2383" s="8">
        <f t="shared" si="150"/>
        <v>42345.610150462962</v>
      </c>
      <c r="T2383" s="8">
        <f t="shared" si="151"/>
        <v>42375.610150462962</v>
      </c>
    </row>
    <row r="2384" spans="1:20" ht="60" x14ac:dyDescent="0.25">
      <c r="A2384">
        <v>557</v>
      </c>
      <c r="B2384" s="3" t="s">
        <v>558</v>
      </c>
      <c r="C2384" s="3" t="s">
        <v>4667</v>
      </c>
      <c r="D2384">
        <v>150000</v>
      </c>
      <c r="E2384">
        <v>1366</v>
      </c>
      <c r="F2384" t="s">
        <v>8221</v>
      </c>
      <c r="G2384" t="s">
        <v>8236</v>
      </c>
      <c r="H2384" t="s">
        <v>8249</v>
      </c>
      <c r="I2384">
        <v>1480721803</v>
      </c>
      <c r="J2384">
        <v>1478126203</v>
      </c>
      <c r="K2384" t="b">
        <v>0</v>
      </c>
      <c r="L2384">
        <v>20</v>
      </c>
      <c r="M2384" t="b">
        <v>0</v>
      </c>
      <c r="N2384" t="s">
        <v>8272</v>
      </c>
      <c r="O2384">
        <f t="shared" si="148"/>
        <v>0.91066666666666674</v>
      </c>
      <c r="P2384">
        <f t="shared" si="149"/>
        <v>68.3</v>
      </c>
      <c r="Q2384" t="s">
        <v>8319</v>
      </c>
      <c r="R2384" t="s">
        <v>8320</v>
      </c>
      <c r="S2384" s="8">
        <f t="shared" si="150"/>
        <v>42676.692164351851</v>
      </c>
      <c r="T2384" s="8">
        <f t="shared" si="151"/>
        <v>42706.733831018515</v>
      </c>
    </row>
    <row r="2385" spans="1:20" ht="60" x14ac:dyDescent="0.25">
      <c r="A2385">
        <v>558</v>
      </c>
      <c r="B2385" s="3" t="s">
        <v>559</v>
      </c>
      <c r="C2385" s="3" t="s">
        <v>4668</v>
      </c>
      <c r="D2385">
        <v>750</v>
      </c>
      <c r="E2385">
        <v>0</v>
      </c>
      <c r="F2385" t="s">
        <v>8221</v>
      </c>
      <c r="G2385" t="s">
        <v>8224</v>
      </c>
      <c r="H2385" t="s">
        <v>8246</v>
      </c>
      <c r="I2385">
        <v>1427227905</v>
      </c>
      <c r="J2385">
        <v>1424639505</v>
      </c>
      <c r="K2385" t="b">
        <v>0</v>
      </c>
      <c r="L2385">
        <v>0</v>
      </c>
      <c r="M2385" t="b">
        <v>0</v>
      </c>
      <c r="N2385" t="s">
        <v>8272</v>
      </c>
      <c r="O2385">
        <f t="shared" si="148"/>
        <v>0</v>
      </c>
      <c r="P2385" t="e">
        <f t="shared" si="149"/>
        <v>#DIV/0!</v>
      </c>
      <c r="Q2385" t="s">
        <v>8319</v>
      </c>
      <c r="R2385" t="s">
        <v>8320</v>
      </c>
      <c r="S2385" s="8">
        <f t="shared" si="150"/>
        <v>42057.633159722223</v>
      </c>
      <c r="T2385" s="8">
        <f t="shared" si="151"/>
        <v>42087.591493055559</v>
      </c>
    </row>
    <row r="2386" spans="1:20" ht="60" x14ac:dyDescent="0.25">
      <c r="A2386">
        <v>559</v>
      </c>
      <c r="B2386" s="3" t="s">
        <v>560</v>
      </c>
      <c r="C2386" s="3" t="s">
        <v>4669</v>
      </c>
      <c r="D2386">
        <v>240000</v>
      </c>
      <c r="E2386">
        <v>50</v>
      </c>
      <c r="F2386" t="s">
        <v>8221</v>
      </c>
      <c r="G2386" t="s">
        <v>8224</v>
      </c>
      <c r="H2386" t="s">
        <v>8246</v>
      </c>
      <c r="I2386">
        <v>1449989260</v>
      </c>
      <c r="J2386">
        <v>1447397260</v>
      </c>
      <c r="K2386" t="b">
        <v>0</v>
      </c>
      <c r="L2386">
        <v>1</v>
      </c>
      <c r="M2386" t="b">
        <v>0</v>
      </c>
      <c r="N2386" t="s">
        <v>8272</v>
      </c>
      <c r="O2386">
        <f t="shared" si="148"/>
        <v>2.0833333333333336E-2</v>
      </c>
      <c r="P2386">
        <f t="shared" si="149"/>
        <v>50</v>
      </c>
      <c r="Q2386" t="s">
        <v>8319</v>
      </c>
      <c r="R2386" t="s">
        <v>8320</v>
      </c>
      <c r="S2386" s="8">
        <f t="shared" si="150"/>
        <v>42321.033101851848</v>
      </c>
      <c r="T2386" s="8">
        <f t="shared" si="151"/>
        <v>42351.033101851848</v>
      </c>
    </row>
    <row r="2387" spans="1:20" ht="45" x14ac:dyDescent="0.25">
      <c r="A2387">
        <v>560</v>
      </c>
      <c r="B2387" s="3" t="s">
        <v>561</v>
      </c>
      <c r="C2387" s="3" t="s">
        <v>4670</v>
      </c>
      <c r="D2387">
        <v>100000</v>
      </c>
      <c r="E2387">
        <v>12</v>
      </c>
      <c r="F2387" t="s">
        <v>8221</v>
      </c>
      <c r="G2387" t="s">
        <v>8229</v>
      </c>
      <c r="H2387" t="s">
        <v>8251</v>
      </c>
      <c r="I2387">
        <v>1418841045</v>
      </c>
      <c r="J2387">
        <v>1416249045</v>
      </c>
      <c r="K2387" t="b">
        <v>0</v>
      </c>
      <c r="L2387">
        <v>3</v>
      </c>
      <c r="M2387" t="b">
        <v>0</v>
      </c>
      <c r="N2387" t="s">
        <v>8272</v>
      </c>
      <c r="O2387">
        <f t="shared" si="148"/>
        <v>1.2E-2</v>
      </c>
      <c r="P2387">
        <f t="shared" si="149"/>
        <v>4</v>
      </c>
      <c r="Q2387" t="s">
        <v>8319</v>
      </c>
      <c r="R2387" t="s">
        <v>8320</v>
      </c>
      <c r="S2387" s="8">
        <f t="shared" si="150"/>
        <v>41960.521354166667</v>
      </c>
      <c r="T2387" s="8">
        <f t="shared" si="151"/>
        <v>41990.521354166667</v>
      </c>
    </row>
    <row r="2388" spans="1:20" ht="60" x14ac:dyDescent="0.25">
      <c r="A2388">
        <v>561</v>
      </c>
      <c r="B2388" s="3" t="s">
        <v>562</v>
      </c>
      <c r="C2388" s="3" t="s">
        <v>4671</v>
      </c>
      <c r="D2388">
        <v>15000</v>
      </c>
      <c r="E2388">
        <v>55</v>
      </c>
      <c r="F2388" t="s">
        <v>8221</v>
      </c>
      <c r="G2388" t="s">
        <v>8224</v>
      </c>
      <c r="H2388" t="s">
        <v>8246</v>
      </c>
      <c r="I2388">
        <v>1445874513</v>
      </c>
      <c r="J2388">
        <v>1442850513</v>
      </c>
      <c r="K2388" t="b">
        <v>0</v>
      </c>
      <c r="L2388">
        <v>2</v>
      </c>
      <c r="M2388" t="b">
        <v>0</v>
      </c>
      <c r="N2388" t="s">
        <v>8272</v>
      </c>
      <c r="O2388">
        <f t="shared" si="148"/>
        <v>0.36666666666666664</v>
      </c>
      <c r="P2388">
        <f t="shared" si="149"/>
        <v>27.5</v>
      </c>
      <c r="Q2388" t="s">
        <v>8319</v>
      </c>
      <c r="R2388" t="s">
        <v>8320</v>
      </c>
      <c r="S2388" s="8">
        <f t="shared" si="150"/>
        <v>42268.408715277779</v>
      </c>
      <c r="T2388" s="8">
        <f t="shared" si="151"/>
        <v>42303.408715277779</v>
      </c>
    </row>
    <row r="2389" spans="1:20" ht="60" x14ac:dyDescent="0.25">
      <c r="A2389">
        <v>562</v>
      </c>
      <c r="B2389" s="3" t="s">
        <v>563</v>
      </c>
      <c r="C2389" s="3" t="s">
        <v>4672</v>
      </c>
      <c r="D2389">
        <v>50000</v>
      </c>
      <c r="E2389">
        <v>0</v>
      </c>
      <c r="F2389" t="s">
        <v>8221</v>
      </c>
      <c r="G2389" t="s">
        <v>8233</v>
      </c>
      <c r="H2389" t="s">
        <v>8249</v>
      </c>
      <c r="I2389">
        <v>1482052815</v>
      </c>
      <c r="J2389">
        <v>1479460815</v>
      </c>
      <c r="K2389" t="b">
        <v>0</v>
      </c>
      <c r="L2389">
        <v>0</v>
      </c>
      <c r="M2389" t="b">
        <v>0</v>
      </c>
      <c r="N2389" t="s">
        <v>8272</v>
      </c>
      <c r="O2389">
        <f t="shared" si="148"/>
        <v>0</v>
      </c>
      <c r="P2389" t="e">
        <f t="shared" si="149"/>
        <v>#DIV/0!</v>
      </c>
      <c r="Q2389" t="s">
        <v>8319</v>
      </c>
      <c r="R2389" t="s">
        <v>8320</v>
      </c>
      <c r="S2389" s="8">
        <f t="shared" si="150"/>
        <v>42692.139062499999</v>
      </c>
      <c r="T2389" s="8">
        <f t="shared" si="151"/>
        <v>42722.139062499999</v>
      </c>
    </row>
    <row r="2390" spans="1:20" ht="60" x14ac:dyDescent="0.25">
      <c r="A2390">
        <v>563</v>
      </c>
      <c r="B2390" s="3" t="s">
        <v>564</v>
      </c>
      <c r="C2390" s="3" t="s">
        <v>4673</v>
      </c>
      <c r="D2390">
        <v>75000</v>
      </c>
      <c r="E2390">
        <v>68</v>
      </c>
      <c r="F2390" t="s">
        <v>8221</v>
      </c>
      <c r="G2390" t="s">
        <v>8226</v>
      </c>
      <c r="H2390" t="s">
        <v>8248</v>
      </c>
      <c r="I2390">
        <v>1424137247</v>
      </c>
      <c r="J2390">
        <v>1421545247</v>
      </c>
      <c r="K2390" t="b">
        <v>0</v>
      </c>
      <c r="L2390">
        <v>2</v>
      </c>
      <c r="M2390" t="b">
        <v>0</v>
      </c>
      <c r="N2390" t="s">
        <v>8272</v>
      </c>
      <c r="O2390">
        <f t="shared" si="148"/>
        <v>9.0666666666666659E-2</v>
      </c>
      <c r="P2390">
        <f t="shared" si="149"/>
        <v>34</v>
      </c>
      <c r="Q2390" t="s">
        <v>8319</v>
      </c>
      <c r="R2390" t="s">
        <v>8320</v>
      </c>
      <c r="S2390" s="8">
        <f t="shared" si="150"/>
        <v>42021.819988425923</v>
      </c>
      <c r="T2390" s="8">
        <f t="shared" si="151"/>
        <v>42051.819988425923</v>
      </c>
    </row>
    <row r="2391" spans="1:20" ht="60" x14ac:dyDescent="0.25">
      <c r="A2391">
        <v>564</v>
      </c>
      <c r="B2391" s="3" t="s">
        <v>565</v>
      </c>
      <c r="C2391" s="3" t="s">
        <v>4674</v>
      </c>
      <c r="D2391">
        <v>18000</v>
      </c>
      <c r="E2391">
        <v>1</v>
      </c>
      <c r="F2391" t="s">
        <v>8221</v>
      </c>
      <c r="G2391" t="s">
        <v>8230</v>
      </c>
      <c r="H2391" t="s">
        <v>8249</v>
      </c>
      <c r="I2391">
        <v>1457822275</v>
      </c>
      <c r="J2391">
        <v>1455230275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5.5555555555555558E-3</v>
      </c>
      <c r="P2391">
        <f t="shared" si="149"/>
        <v>1</v>
      </c>
      <c r="Q2391" t="s">
        <v>8319</v>
      </c>
      <c r="R2391" t="s">
        <v>8320</v>
      </c>
      <c r="S2391" s="8">
        <f t="shared" si="150"/>
        <v>42411.692997685182</v>
      </c>
      <c r="T2391" s="8">
        <f t="shared" si="151"/>
        <v>42441.692997685182</v>
      </c>
    </row>
    <row r="2392" spans="1:20" ht="60" x14ac:dyDescent="0.25">
      <c r="A2392">
        <v>565</v>
      </c>
      <c r="B2392" s="3" t="s">
        <v>566</v>
      </c>
      <c r="C2392" s="3" t="s">
        <v>4675</v>
      </c>
      <c r="D2392">
        <v>25000</v>
      </c>
      <c r="E2392">
        <v>0</v>
      </c>
      <c r="F2392" t="s">
        <v>8221</v>
      </c>
      <c r="G2392" t="s">
        <v>8225</v>
      </c>
      <c r="H2392" t="s">
        <v>8247</v>
      </c>
      <c r="I2392">
        <v>1436554249</v>
      </c>
      <c r="J2392">
        <v>1433962249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42165.53528935185</v>
      </c>
      <c r="T2392" s="8">
        <f t="shared" si="151"/>
        <v>42195.53528935185</v>
      </c>
    </row>
    <row r="2393" spans="1:20" ht="60" x14ac:dyDescent="0.25">
      <c r="A2393">
        <v>566</v>
      </c>
      <c r="B2393" s="3" t="s">
        <v>567</v>
      </c>
      <c r="C2393" s="3" t="s">
        <v>4676</v>
      </c>
      <c r="D2393">
        <v>5000</v>
      </c>
      <c r="E2393">
        <v>1</v>
      </c>
      <c r="F2393" t="s">
        <v>8221</v>
      </c>
      <c r="G2393" t="s">
        <v>8224</v>
      </c>
      <c r="H2393" t="s">
        <v>8246</v>
      </c>
      <c r="I2393">
        <v>1468513533</v>
      </c>
      <c r="J2393">
        <v>1465921533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0.02</v>
      </c>
      <c r="P2393">
        <f t="shared" si="149"/>
        <v>1</v>
      </c>
      <c r="Q2393" t="s">
        <v>8319</v>
      </c>
      <c r="R2393" t="s">
        <v>8320</v>
      </c>
      <c r="S2393" s="8">
        <f t="shared" si="150"/>
        <v>42535.43440972222</v>
      </c>
      <c r="T2393" s="8">
        <f t="shared" si="151"/>
        <v>42565.43440972222</v>
      </c>
    </row>
    <row r="2394" spans="1:20" ht="60" x14ac:dyDescent="0.25">
      <c r="A2394">
        <v>567</v>
      </c>
      <c r="B2394" s="3" t="s">
        <v>568</v>
      </c>
      <c r="C2394" s="3" t="s">
        <v>4677</v>
      </c>
      <c r="D2394">
        <v>10000</v>
      </c>
      <c r="E2394">
        <v>0</v>
      </c>
      <c r="F2394" t="s">
        <v>8221</v>
      </c>
      <c r="G2394" t="s">
        <v>8224</v>
      </c>
      <c r="H2394" t="s">
        <v>8246</v>
      </c>
      <c r="I2394">
        <v>1420143194</v>
      </c>
      <c r="J2394">
        <v>1417551194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41975.592523148152</v>
      </c>
      <c r="T2394" s="8">
        <f t="shared" si="151"/>
        <v>42005.592523148152</v>
      </c>
    </row>
    <row r="2395" spans="1:20" ht="75" x14ac:dyDescent="0.25">
      <c r="A2395">
        <v>568</v>
      </c>
      <c r="B2395" s="3" t="s">
        <v>569</v>
      </c>
      <c r="C2395" s="3" t="s">
        <v>4678</v>
      </c>
      <c r="D2395">
        <v>24500</v>
      </c>
      <c r="E2395">
        <v>245</v>
      </c>
      <c r="F2395" t="s">
        <v>8221</v>
      </c>
      <c r="G2395" t="s">
        <v>8228</v>
      </c>
      <c r="H2395" t="s">
        <v>8250</v>
      </c>
      <c r="I2395">
        <v>1452942000</v>
      </c>
      <c r="J2395">
        <v>1449785223</v>
      </c>
      <c r="K2395" t="b">
        <v>0</v>
      </c>
      <c r="L2395">
        <v>5</v>
      </c>
      <c r="M2395" t="b">
        <v>0</v>
      </c>
      <c r="N2395" t="s">
        <v>8272</v>
      </c>
      <c r="O2395">
        <f t="shared" si="148"/>
        <v>1</v>
      </c>
      <c r="P2395">
        <f t="shared" si="149"/>
        <v>49</v>
      </c>
      <c r="Q2395" t="s">
        <v>8319</v>
      </c>
      <c r="R2395" t="s">
        <v>8320</v>
      </c>
      <c r="S2395" s="8">
        <f t="shared" si="150"/>
        <v>42348.6715625</v>
      </c>
      <c r="T2395" s="8">
        <f t="shared" si="151"/>
        <v>42385.208333333328</v>
      </c>
    </row>
    <row r="2396" spans="1:20" ht="45" x14ac:dyDescent="0.25">
      <c r="A2396">
        <v>569</v>
      </c>
      <c r="B2396" s="3" t="s">
        <v>570</v>
      </c>
      <c r="C2396" s="3" t="s">
        <v>4679</v>
      </c>
      <c r="D2396">
        <v>2500</v>
      </c>
      <c r="E2396">
        <v>20</v>
      </c>
      <c r="F2396" t="s">
        <v>8221</v>
      </c>
      <c r="G2396" t="s">
        <v>8229</v>
      </c>
      <c r="H2396" t="s">
        <v>8251</v>
      </c>
      <c r="I2396">
        <v>1451679612</v>
      </c>
      <c r="J2396">
        <v>1449087612</v>
      </c>
      <c r="K2396" t="b">
        <v>0</v>
      </c>
      <c r="L2396">
        <v>1</v>
      </c>
      <c r="M2396" t="b">
        <v>0</v>
      </c>
      <c r="N2396" t="s">
        <v>8272</v>
      </c>
      <c r="O2396">
        <f t="shared" si="148"/>
        <v>0.8</v>
      </c>
      <c r="P2396">
        <f t="shared" si="149"/>
        <v>20</v>
      </c>
      <c r="Q2396" t="s">
        <v>8319</v>
      </c>
      <c r="R2396" t="s">
        <v>8320</v>
      </c>
      <c r="S2396" s="8">
        <f t="shared" si="150"/>
        <v>42340.597361111111</v>
      </c>
      <c r="T2396" s="8">
        <f t="shared" si="151"/>
        <v>42370.597361111111</v>
      </c>
    </row>
    <row r="2397" spans="1:20" ht="30" x14ac:dyDescent="0.25">
      <c r="A2397">
        <v>570</v>
      </c>
      <c r="B2397" s="3" t="s">
        <v>571</v>
      </c>
      <c r="C2397" s="3" t="s">
        <v>4680</v>
      </c>
      <c r="D2397">
        <v>85000</v>
      </c>
      <c r="E2397">
        <v>142</v>
      </c>
      <c r="F2397" t="s">
        <v>8221</v>
      </c>
      <c r="G2397" t="s">
        <v>8224</v>
      </c>
      <c r="H2397" t="s">
        <v>8246</v>
      </c>
      <c r="I2397">
        <v>1455822569</v>
      </c>
      <c r="J2397">
        <v>1453230569</v>
      </c>
      <c r="K2397" t="b">
        <v>0</v>
      </c>
      <c r="L2397">
        <v>1</v>
      </c>
      <c r="M2397" t="b">
        <v>0</v>
      </c>
      <c r="N2397" t="s">
        <v>8272</v>
      </c>
      <c r="O2397">
        <f t="shared" si="148"/>
        <v>0.16705882352941176</v>
      </c>
      <c r="P2397">
        <f t="shared" si="149"/>
        <v>142</v>
      </c>
      <c r="Q2397" t="s">
        <v>8319</v>
      </c>
      <c r="R2397" t="s">
        <v>8320</v>
      </c>
      <c r="S2397" s="8">
        <f t="shared" si="150"/>
        <v>42388.548252314809</v>
      </c>
      <c r="T2397" s="8">
        <f t="shared" si="151"/>
        <v>42418.548252314809</v>
      </c>
    </row>
    <row r="2398" spans="1:20" ht="60" x14ac:dyDescent="0.25">
      <c r="A2398">
        <v>571</v>
      </c>
      <c r="B2398" s="3" t="s">
        <v>572</v>
      </c>
      <c r="C2398" s="3" t="s">
        <v>4681</v>
      </c>
      <c r="D2398">
        <v>25000</v>
      </c>
      <c r="E2398">
        <v>106</v>
      </c>
      <c r="F2398" t="s">
        <v>8221</v>
      </c>
      <c r="G2398" t="s">
        <v>8224</v>
      </c>
      <c r="H2398" t="s">
        <v>8246</v>
      </c>
      <c r="I2398">
        <v>1437969540</v>
      </c>
      <c r="J2398">
        <v>1436297723</v>
      </c>
      <c r="K2398" t="b">
        <v>0</v>
      </c>
      <c r="L2398">
        <v>2</v>
      </c>
      <c r="M2398" t="b">
        <v>0</v>
      </c>
      <c r="N2398" t="s">
        <v>8272</v>
      </c>
      <c r="O2398">
        <f t="shared" si="148"/>
        <v>0.42399999999999999</v>
      </c>
      <c r="P2398">
        <f t="shared" si="149"/>
        <v>53</v>
      </c>
      <c r="Q2398" t="s">
        <v>8319</v>
      </c>
      <c r="R2398" t="s">
        <v>8320</v>
      </c>
      <c r="S2398" s="8">
        <f t="shared" si="150"/>
        <v>42192.566238425927</v>
      </c>
      <c r="T2398" s="8">
        <f t="shared" si="151"/>
        <v>42211.915972222225</v>
      </c>
    </row>
    <row r="2399" spans="1:20" ht="60" x14ac:dyDescent="0.25">
      <c r="A2399">
        <v>572</v>
      </c>
      <c r="B2399" s="3" t="s">
        <v>573</v>
      </c>
      <c r="C2399" s="3" t="s">
        <v>4682</v>
      </c>
      <c r="D2399">
        <v>2500</v>
      </c>
      <c r="E2399">
        <v>0</v>
      </c>
      <c r="F2399" t="s">
        <v>8221</v>
      </c>
      <c r="G2399" t="s">
        <v>8224</v>
      </c>
      <c r="H2399" t="s">
        <v>8246</v>
      </c>
      <c r="I2399">
        <v>1446660688</v>
      </c>
      <c r="J2399">
        <v>1444065088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42282.466296296298</v>
      </c>
      <c r="T2399" s="8">
        <f t="shared" si="151"/>
        <v>42312.507962962962</v>
      </c>
    </row>
    <row r="2400" spans="1:20" ht="60" x14ac:dyDescent="0.25">
      <c r="A2400">
        <v>573</v>
      </c>
      <c r="B2400" s="3" t="s">
        <v>574</v>
      </c>
      <c r="C2400" s="3" t="s">
        <v>4683</v>
      </c>
      <c r="D2400">
        <v>88888</v>
      </c>
      <c r="E2400">
        <v>346</v>
      </c>
      <c r="F2400" t="s">
        <v>8221</v>
      </c>
      <c r="G2400" t="s">
        <v>8224</v>
      </c>
      <c r="H2400" t="s">
        <v>8246</v>
      </c>
      <c r="I2400">
        <v>1421543520</v>
      </c>
      <c r="J2400">
        <v>1416445931</v>
      </c>
      <c r="K2400" t="b">
        <v>0</v>
      </c>
      <c r="L2400">
        <v>9</v>
      </c>
      <c r="M2400" t="b">
        <v>0</v>
      </c>
      <c r="N2400" t="s">
        <v>8272</v>
      </c>
      <c r="O2400">
        <f t="shared" si="148"/>
        <v>0.38925389253892539</v>
      </c>
      <c r="P2400">
        <f t="shared" si="149"/>
        <v>38.44</v>
      </c>
      <c r="Q2400" t="s">
        <v>8319</v>
      </c>
      <c r="R2400" t="s">
        <v>8320</v>
      </c>
      <c r="S2400" s="8">
        <f t="shared" si="150"/>
        <v>41962.800127314811</v>
      </c>
      <c r="T2400" s="8">
        <f t="shared" si="151"/>
        <v>42021.8</v>
      </c>
    </row>
    <row r="2401" spans="1:20" ht="60" x14ac:dyDescent="0.25">
      <c r="A2401">
        <v>574</v>
      </c>
      <c r="B2401" s="3" t="s">
        <v>575</v>
      </c>
      <c r="C2401" s="3" t="s">
        <v>4684</v>
      </c>
      <c r="D2401">
        <v>11180</v>
      </c>
      <c r="E2401">
        <v>80</v>
      </c>
      <c r="F2401" t="s">
        <v>8221</v>
      </c>
      <c r="G2401" t="s">
        <v>8225</v>
      </c>
      <c r="H2401" t="s">
        <v>8247</v>
      </c>
      <c r="I2401">
        <v>1476873507</v>
      </c>
      <c r="J2401">
        <v>1474281507</v>
      </c>
      <c r="K2401" t="b">
        <v>0</v>
      </c>
      <c r="L2401">
        <v>4</v>
      </c>
      <c r="M2401" t="b">
        <v>0</v>
      </c>
      <c r="N2401" t="s">
        <v>8272</v>
      </c>
      <c r="O2401">
        <f t="shared" si="148"/>
        <v>0.7155635062611807</v>
      </c>
      <c r="P2401">
        <f t="shared" si="149"/>
        <v>20</v>
      </c>
      <c r="Q2401" t="s">
        <v>8319</v>
      </c>
      <c r="R2401" t="s">
        <v>8320</v>
      </c>
      <c r="S2401" s="8">
        <f t="shared" si="150"/>
        <v>42632.193368055552</v>
      </c>
      <c r="T2401" s="8">
        <f t="shared" si="151"/>
        <v>42662.193368055552</v>
      </c>
    </row>
    <row r="2402" spans="1:20" ht="60" x14ac:dyDescent="0.25">
      <c r="A2402">
        <v>575</v>
      </c>
      <c r="B2402" s="3" t="s">
        <v>576</v>
      </c>
      <c r="C2402" s="3" t="s">
        <v>4685</v>
      </c>
      <c r="D2402">
        <v>60000</v>
      </c>
      <c r="E2402">
        <v>259</v>
      </c>
      <c r="F2402" t="s">
        <v>8221</v>
      </c>
      <c r="G2402" t="s">
        <v>8236</v>
      </c>
      <c r="H2402" t="s">
        <v>8249</v>
      </c>
      <c r="I2402">
        <v>1434213443</v>
      </c>
      <c r="J2402">
        <v>1431621443</v>
      </c>
      <c r="K2402" t="b">
        <v>0</v>
      </c>
      <c r="L2402">
        <v>4</v>
      </c>
      <c r="M2402" t="b">
        <v>0</v>
      </c>
      <c r="N2402" t="s">
        <v>8272</v>
      </c>
      <c r="O2402">
        <f t="shared" si="148"/>
        <v>0.43166666666666664</v>
      </c>
      <c r="P2402">
        <f t="shared" si="149"/>
        <v>64.75</v>
      </c>
      <c r="Q2402" t="s">
        <v>8319</v>
      </c>
      <c r="R2402" t="s">
        <v>8320</v>
      </c>
      <c r="S2402" s="8">
        <f t="shared" si="150"/>
        <v>42138.442627314813</v>
      </c>
      <c r="T2402" s="8">
        <f t="shared" si="151"/>
        <v>42168.442627314813</v>
      </c>
    </row>
    <row r="2403" spans="1:20" ht="45" x14ac:dyDescent="0.25">
      <c r="A2403">
        <v>576</v>
      </c>
      <c r="B2403" s="3" t="s">
        <v>577</v>
      </c>
      <c r="C2403" s="3" t="s">
        <v>4686</v>
      </c>
      <c r="D2403">
        <v>80000</v>
      </c>
      <c r="E2403">
        <v>1</v>
      </c>
      <c r="F2403" t="s">
        <v>8221</v>
      </c>
      <c r="G2403" t="s">
        <v>8224</v>
      </c>
      <c r="H2403" t="s">
        <v>8246</v>
      </c>
      <c r="I2403">
        <v>1427537952</v>
      </c>
      <c r="J2403">
        <v>1422357552</v>
      </c>
      <c r="K2403" t="b">
        <v>0</v>
      </c>
      <c r="L2403">
        <v>1</v>
      </c>
      <c r="M2403" t="b">
        <v>0</v>
      </c>
      <c r="N2403" t="s">
        <v>8272</v>
      </c>
      <c r="O2403">
        <f t="shared" si="148"/>
        <v>1.25E-3</v>
      </c>
      <c r="P2403">
        <f t="shared" si="149"/>
        <v>1</v>
      </c>
      <c r="Q2403" t="s">
        <v>8319</v>
      </c>
      <c r="R2403" t="s">
        <v>8320</v>
      </c>
      <c r="S2403" s="8">
        <f t="shared" si="150"/>
        <v>42031.221666666665</v>
      </c>
      <c r="T2403" s="8">
        <f t="shared" si="151"/>
        <v>42091.18</v>
      </c>
    </row>
    <row r="2404" spans="1:20" ht="60" x14ac:dyDescent="0.25">
      <c r="A2404">
        <v>577</v>
      </c>
      <c r="B2404" s="3" t="s">
        <v>578</v>
      </c>
      <c r="C2404" s="3" t="s">
        <v>4687</v>
      </c>
      <c r="D2404">
        <v>5000</v>
      </c>
      <c r="E2404">
        <v>10</v>
      </c>
      <c r="F2404" t="s">
        <v>8221</v>
      </c>
      <c r="G2404" t="s">
        <v>8224</v>
      </c>
      <c r="H2404" t="s">
        <v>8246</v>
      </c>
      <c r="I2404">
        <v>1463753302</v>
      </c>
      <c r="J2404">
        <v>1458569302</v>
      </c>
      <c r="K2404" t="b">
        <v>0</v>
      </c>
      <c r="L2404">
        <v>1</v>
      </c>
      <c r="M2404" t="b">
        <v>0</v>
      </c>
      <c r="N2404" t="s">
        <v>8272</v>
      </c>
      <c r="O2404">
        <f t="shared" si="148"/>
        <v>0.2</v>
      </c>
      <c r="P2404">
        <f t="shared" si="149"/>
        <v>10</v>
      </c>
      <c r="Q2404" t="s">
        <v>8319</v>
      </c>
      <c r="R2404" t="s">
        <v>8320</v>
      </c>
      <c r="S2404" s="8">
        <f t="shared" si="150"/>
        <v>42450.339143518519</v>
      </c>
      <c r="T2404" s="8">
        <f t="shared" si="151"/>
        <v>42510.339143518519</v>
      </c>
    </row>
    <row r="2405" spans="1:20" ht="30" x14ac:dyDescent="0.25">
      <c r="A2405">
        <v>578</v>
      </c>
      <c r="B2405" s="3" t="s">
        <v>579</v>
      </c>
      <c r="C2405" s="3" t="s">
        <v>4688</v>
      </c>
      <c r="D2405">
        <v>125000</v>
      </c>
      <c r="E2405">
        <v>14</v>
      </c>
      <c r="F2405" t="s">
        <v>8221</v>
      </c>
      <c r="G2405" t="s">
        <v>8225</v>
      </c>
      <c r="H2405" t="s">
        <v>8247</v>
      </c>
      <c r="I2405">
        <v>1441633993</v>
      </c>
      <c r="J2405">
        <v>1439560393</v>
      </c>
      <c r="K2405" t="b">
        <v>0</v>
      </c>
      <c r="L2405">
        <v>7</v>
      </c>
      <c r="M2405" t="b">
        <v>0</v>
      </c>
      <c r="N2405" t="s">
        <v>8272</v>
      </c>
      <c r="O2405">
        <f t="shared" si="148"/>
        <v>1.12E-2</v>
      </c>
      <c r="P2405">
        <f t="shared" si="149"/>
        <v>2</v>
      </c>
      <c r="Q2405" t="s">
        <v>8319</v>
      </c>
      <c r="R2405" t="s">
        <v>8320</v>
      </c>
      <c r="S2405" s="8">
        <f t="shared" si="150"/>
        <v>42230.328622685185</v>
      </c>
      <c r="T2405" s="8">
        <f t="shared" si="151"/>
        <v>42254.328622685185</v>
      </c>
    </row>
    <row r="2406" spans="1:20" ht="45" x14ac:dyDescent="0.25">
      <c r="A2406">
        <v>579</v>
      </c>
      <c r="B2406" s="3" t="s">
        <v>580</v>
      </c>
      <c r="C2406" s="3" t="s">
        <v>4689</v>
      </c>
      <c r="D2406">
        <v>12000</v>
      </c>
      <c r="E2406">
        <v>175</v>
      </c>
      <c r="F2406" t="s">
        <v>8221</v>
      </c>
      <c r="G2406" t="s">
        <v>8224</v>
      </c>
      <c r="H2406" t="s">
        <v>8246</v>
      </c>
      <c r="I2406">
        <v>1419539223</v>
      </c>
      <c r="J2406">
        <v>1416947223</v>
      </c>
      <c r="K2406" t="b">
        <v>0</v>
      </c>
      <c r="L2406">
        <v>5</v>
      </c>
      <c r="M2406" t="b">
        <v>0</v>
      </c>
      <c r="N2406" t="s">
        <v>8272</v>
      </c>
      <c r="O2406">
        <f t="shared" si="148"/>
        <v>1.4583333333333333</v>
      </c>
      <c r="P2406">
        <f t="shared" si="149"/>
        <v>35</v>
      </c>
      <c r="Q2406" t="s">
        <v>8319</v>
      </c>
      <c r="R2406" t="s">
        <v>8320</v>
      </c>
      <c r="S2406" s="8">
        <f t="shared" si="150"/>
        <v>41968.602118055554</v>
      </c>
      <c r="T2406" s="8">
        <f t="shared" si="151"/>
        <v>41998.602118055554</v>
      </c>
    </row>
    <row r="2407" spans="1:20" ht="60" x14ac:dyDescent="0.25">
      <c r="A2407">
        <v>580</v>
      </c>
      <c r="B2407" s="3" t="s">
        <v>581</v>
      </c>
      <c r="C2407" s="3" t="s">
        <v>4690</v>
      </c>
      <c r="D2407">
        <v>3000</v>
      </c>
      <c r="E2407">
        <v>1</v>
      </c>
      <c r="F2407" t="s">
        <v>8221</v>
      </c>
      <c r="G2407" t="s">
        <v>8224</v>
      </c>
      <c r="H2407" t="s">
        <v>8246</v>
      </c>
      <c r="I2407">
        <v>1474580867</v>
      </c>
      <c r="J2407">
        <v>1471988867</v>
      </c>
      <c r="K2407" t="b">
        <v>0</v>
      </c>
      <c r="L2407">
        <v>1</v>
      </c>
      <c r="M2407" t="b">
        <v>0</v>
      </c>
      <c r="N2407" t="s">
        <v>8272</v>
      </c>
      <c r="O2407">
        <f t="shared" si="148"/>
        <v>3.3333333333333333E-2</v>
      </c>
      <c r="P2407">
        <f t="shared" si="149"/>
        <v>1</v>
      </c>
      <c r="Q2407" t="s">
        <v>8319</v>
      </c>
      <c r="R2407" t="s">
        <v>8320</v>
      </c>
      <c r="S2407" s="8">
        <f t="shared" si="150"/>
        <v>42605.658182870371</v>
      </c>
      <c r="T2407" s="8">
        <f t="shared" si="151"/>
        <v>42635.658182870371</v>
      </c>
    </row>
    <row r="2408" spans="1:20" ht="60" x14ac:dyDescent="0.25">
      <c r="A2408">
        <v>581</v>
      </c>
      <c r="B2408" s="3" t="s">
        <v>582</v>
      </c>
      <c r="C2408" s="3" t="s">
        <v>4691</v>
      </c>
      <c r="D2408">
        <v>400</v>
      </c>
      <c r="E2408">
        <v>0</v>
      </c>
      <c r="F2408" t="s">
        <v>8221</v>
      </c>
      <c r="G2408" t="s">
        <v>8224</v>
      </c>
      <c r="H2408" t="s">
        <v>8246</v>
      </c>
      <c r="I2408">
        <v>1438474704</v>
      </c>
      <c r="J2408">
        <v>1435882704</v>
      </c>
      <c r="K2408" t="b">
        <v>0</v>
      </c>
      <c r="L2408">
        <v>0</v>
      </c>
      <c r="M2408" t="b">
        <v>0</v>
      </c>
      <c r="N2408" t="s">
        <v>8272</v>
      </c>
      <c r="O2408">
        <f t="shared" si="148"/>
        <v>0</v>
      </c>
      <c r="P2408" t="e">
        <f t="shared" si="149"/>
        <v>#DIV/0!</v>
      </c>
      <c r="Q2408" t="s">
        <v>8319</v>
      </c>
      <c r="R2408" t="s">
        <v>8320</v>
      </c>
      <c r="S2408" s="8">
        <f t="shared" si="150"/>
        <v>42187.762777777782</v>
      </c>
      <c r="T2408" s="8">
        <f t="shared" si="151"/>
        <v>42217.762777777782</v>
      </c>
    </row>
    <row r="2409" spans="1:20" ht="60" x14ac:dyDescent="0.25">
      <c r="A2409">
        <v>582</v>
      </c>
      <c r="B2409" s="3" t="s">
        <v>583</v>
      </c>
      <c r="C2409" s="3" t="s">
        <v>4692</v>
      </c>
      <c r="D2409">
        <v>100000</v>
      </c>
      <c r="E2409">
        <v>0</v>
      </c>
      <c r="F2409" t="s">
        <v>8221</v>
      </c>
      <c r="G2409" t="s">
        <v>8224</v>
      </c>
      <c r="H2409" t="s">
        <v>8246</v>
      </c>
      <c r="I2409">
        <v>1426442400</v>
      </c>
      <c r="J2409">
        <v>1424454319</v>
      </c>
      <c r="K2409" t="b">
        <v>0</v>
      </c>
      <c r="L2409">
        <v>0</v>
      </c>
      <c r="M2409" t="b">
        <v>0</v>
      </c>
      <c r="N2409" t="s">
        <v>8272</v>
      </c>
      <c r="O2409">
        <f t="shared" si="148"/>
        <v>0</v>
      </c>
      <c r="P2409" t="e">
        <f t="shared" si="149"/>
        <v>#DIV/0!</v>
      </c>
      <c r="Q2409" t="s">
        <v>8319</v>
      </c>
      <c r="R2409" t="s">
        <v>8320</v>
      </c>
      <c r="S2409" s="8">
        <f t="shared" si="150"/>
        <v>42055.489803240736</v>
      </c>
      <c r="T2409" s="8">
        <f t="shared" si="151"/>
        <v>42078.5</v>
      </c>
    </row>
    <row r="2410" spans="1:20" ht="45" x14ac:dyDescent="0.25">
      <c r="A2410">
        <v>583</v>
      </c>
      <c r="B2410" s="3" t="s">
        <v>584</v>
      </c>
      <c r="C2410" s="3" t="s">
        <v>4693</v>
      </c>
      <c r="D2410">
        <v>9000</v>
      </c>
      <c r="E2410">
        <v>1</v>
      </c>
      <c r="F2410" t="s">
        <v>8221</v>
      </c>
      <c r="G2410" t="s">
        <v>8224</v>
      </c>
      <c r="H2410" t="s">
        <v>8246</v>
      </c>
      <c r="I2410">
        <v>1426800687</v>
      </c>
      <c r="J2410">
        <v>1424212287</v>
      </c>
      <c r="K2410" t="b">
        <v>0</v>
      </c>
      <c r="L2410">
        <v>1</v>
      </c>
      <c r="M2410" t="b">
        <v>0</v>
      </c>
      <c r="N2410" t="s">
        <v>8272</v>
      </c>
      <c r="O2410">
        <f t="shared" si="148"/>
        <v>1.1111111111111112E-2</v>
      </c>
      <c r="P2410">
        <f t="shared" si="149"/>
        <v>1</v>
      </c>
      <c r="Q2410" t="s">
        <v>8319</v>
      </c>
      <c r="R2410" t="s">
        <v>8320</v>
      </c>
      <c r="S2410" s="8">
        <f t="shared" si="150"/>
        <v>42052.68850694444</v>
      </c>
      <c r="T2410" s="8">
        <f t="shared" si="151"/>
        <v>42082.646840277783</v>
      </c>
    </row>
    <row r="2411" spans="1:20" ht="45" x14ac:dyDescent="0.25">
      <c r="A2411">
        <v>584</v>
      </c>
      <c r="B2411" s="3" t="s">
        <v>585</v>
      </c>
      <c r="C2411" s="3" t="s">
        <v>4694</v>
      </c>
      <c r="D2411">
        <v>1000</v>
      </c>
      <c r="E2411">
        <v>10</v>
      </c>
      <c r="F2411" t="s">
        <v>8221</v>
      </c>
      <c r="G2411" t="s">
        <v>8224</v>
      </c>
      <c r="H2411" t="s">
        <v>8246</v>
      </c>
      <c r="I2411">
        <v>1426522316</v>
      </c>
      <c r="J2411">
        <v>1423933916</v>
      </c>
      <c r="K2411" t="b">
        <v>0</v>
      </c>
      <c r="L2411">
        <v>2</v>
      </c>
      <c r="M2411" t="b">
        <v>0</v>
      </c>
      <c r="N2411" t="s">
        <v>8272</v>
      </c>
      <c r="O2411">
        <f t="shared" si="148"/>
        <v>1</v>
      </c>
      <c r="P2411">
        <f t="shared" si="149"/>
        <v>5</v>
      </c>
      <c r="Q2411" t="s">
        <v>8319</v>
      </c>
      <c r="R2411" t="s">
        <v>8320</v>
      </c>
      <c r="S2411" s="8">
        <f t="shared" si="150"/>
        <v>42049.466620370367</v>
      </c>
      <c r="T2411" s="8">
        <f t="shared" si="151"/>
        <v>42079.424953703703</v>
      </c>
    </row>
    <row r="2412" spans="1:20" ht="45" x14ac:dyDescent="0.25">
      <c r="A2412">
        <v>585</v>
      </c>
      <c r="B2412" s="3" t="s">
        <v>586</v>
      </c>
      <c r="C2412" s="3" t="s">
        <v>4695</v>
      </c>
      <c r="D2412">
        <v>9000</v>
      </c>
      <c r="E2412">
        <v>0</v>
      </c>
      <c r="F2412" t="s">
        <v>8221</v>
      </c>
      <c r="G2412" t="s">
        <v>8225</v>
      </c>
      <c r="H2412" t="s">
        <v>8247</v>
      </c>
      <c r="I2412">
        <v>1448928000</v>
      </c>
      <c r="J2412">
        <v>1444123377</v>
      </c>
      <c r="K2412" t="b">
        <v>0</v>
      </c>
      <c r="L2412">
        <v>0</v>
      </c>
      <c r="M2412" t="b">
        <v>0</v>
      </c>
      <c r="N2412" t="s">
        <v>8272</v>
      </c>
      <c r="O2412">
        <f t="shared" si="148"/>
        <v>0</v>
      </c>
      <c r="P2412" t="e">
        <f t="shared" si="149"/>
        <v>#DIV/0!</v>
      </c>
      <c r="Q2412" t="s">
        <v>8319</v>
      </c>
      <c r="R2412" t="s">
        <v>8320</v>
      </c>
      <c r="S2412" s="8">
        <f t="shared" si="150"/>
        <v>42283.1409375</v>
      </c>
      <c r="T2412" s="8">
        <f t="shared" si="151"/>
        <v>42338.75</v>
      </c>
    </row>
    <row r="2413" spans="1:20" ht="45" x14ac:dyDescent="0.25">
      <c r="A2413">
        <v>586</v>
      </c>
      <c r="B2413" s="3" t="s">
        <v>587</v>
      </c>
      <c r="C2413" s="3" t="s">
        <v>4696</v>
      </c>
      <c r="D2413">
        <v>10000</v>
      </c>
      <c r="E2413">
        <v>56</v>
      </c>
      <c r="F2413" t="s">
        <v>8221</v>
      </c>
      <c r="G2413" t="s">
        <v>8224</v>
      </c>
      <c r="H2413" t="s">
        <v>8246</v>
      </c>
      <c r="I2413">
        <v>1424032207</v>
      </c>
      <c r="J2413">
        <v>1421440207</v>
      </c>
      <c r="K2413" t="b">
        <v>0</v>
      </c>
      <c r="L2413">
        <v>4</v>
      </c>
      <c r="M2413" t="b">
        <v>0</v>
      </c>
      <c r="N2413" t="s">
        <v>8272</v>
      </c>
      <c r="O2413">
        <f t="shared" si="148"/>
        <v>0.55999999999999994</v>
      </c>
      <c r="P2413">
        <f t="shared" si="149"/>
        <v>14</v>
      </c>
      <c r="Q2413" t="s">
        <v>8319</v>
      </c>
      <c r="R2413" t="s">
        <v>8320</v>
      </c>
      <c r="S2413" s="8">
        <f t="shared" si="150"/>
        <v>42020.604247685187</v>
      </c>
      <c r="T2413" s="8">
        <f t="shared" si="151"/>
        <v>42050.604247685187</v>
      </c>
    </row>
    <row r="2414" spans="1:20" ht="75" x14ac:dyDescent="0.25">
      <c r="A2414">
        <v>587</v>
      </c>
      <c r="B2414" s="3" t="s">
        <v>588</v>
      </c>
      <c r="C2414" s="3" t="s">
        <v>4697</v>
      </c>
      <c r="D2414">
        <v>30000</v>
      </c>
      <c r="E2414">
        <v>2725</v>
      </c>
      <c r="F2414" t="s">
        <v>8221</v>
      </c>
      <c r="G2414" t="s">
        <v>8229</v>
      </c>
      <c r="H2414" t="s">
        <v>8251</v>
      </c>
      <c r="I2414">
        <v>1429207833</v>
      </c>
      <c r="J2414">
        <v>1426615833</v>
      </c>
      <c r="K2414" t="b">
        <v>0</v>
      </c>
      <c r="L2414">
        <v>7</v>
      </c>
      <c r="M2414" t="b">
        <v>0</v>
      </c>
      <c r="N2414" t="s">
        <v>8272</v>
      </c>
      <c r="O2414">
        <f t="shared" si="148"/>
        <v>9.0833333333333339</v>
      </c>
      <c r="P2414">
        <f t="shared" si="149"/>
        <v>389.29</v>
      </c>
      <c r="Q2414" t="s">
        <v>8319</v>
      </c>
      <c r="R2414" t="s">
        <v>8320</v>
      </c>
      <c r="S2414" s="8">
        <f t="shared" si="150"/>
        <v>42080.507326388892</v>
      </c>
      <c r="T2414" s="8">
        <f t="shared" si="151"/>
        <v>42110.507326388892</v>
      </c>
    </row>
    <row r="2415" spans="1:20" ht="60" x14ac:dyDescent="0.25">
      <c r="A2415">
        <v>588</v>
      </c>
      <c r="B2415" s="3" t="s">
        <v>589</v>
      </c>
      <c r="C2415" s="3" t="s">
        <v>4698</v>
      </c>
      <c r="D2415">
        <v>9000</v>
      </c>
      <c r="E2415">
        <v>301</v>
      </c>
      <c r="F2415" t="s">
        <v>8221</v>
      </c>
      <c r="G2415" t="s">
        <v>8237</v>
      </c>
      <c r="H2415" t="s">
        <v>8249</v>
      </c>
      <c r="I2415">
        <v>1479410886</v>
      </c>
      <c r="J2415">
        <v>1474223286</v>
      </c>
      <c r="K2415" t="b">
        <v>0</v>
      </c>
      <c r="L2415">
        <v>2</v>
      </c>
      <c r="M2415" t="b">
        <v>0</v>
      </c>
      <c r="N2415" t="s">
        <v>8272</v>
      </c>
      <c r="O2415">
        <f t="shared" si="148"/>
        <v>3.3444444444444441</v>
      </c>
      <c r="P2415">
        <f t="shared" si="149"/>
        <v>150.5</v>
      </c>
      <c r="Q2415" t="s">
        <v>8319</v>
      </c>
      <c r="R2415" t="s">
        <v>8320</v>
      </c>
      <c r="S2415" s="8">
        <f t="shared" si="150"/>
        <v>42631.519513888888</v>
      </c>
      <c r="T2415" s="8">
        <f t="shared" si="151"/>
        <v>42691.561180555553</v>
      </c>
    </row>
    <row r="2416" spans="1:20" x14ac:dyDescent="0.25">
      <c r="A2416">
        <v>589</v>
      </c>
      <c r="B2416" s="3" t="s">
        <v>590</v>
      </c>
      <c r="C2416" s="3" t="s">
        <v>4699</v>
      </c>
      <c r="D2416">
        <v>7500</v>
      </c>
      <c r="E2416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t="b">
        <v>0</v>
      </c>
      <c r="N2416" t="s">
        <v>8272</v>
      </c>
      <c r="O2416">
        <f t="shared" si="148"/>
        <v>1.3333333333333334E-2</v>
      </c>
      <c r="P2416">
        <f t="shared" si="149"/>
        <v>1</v>
      </c>
      <c r="Q2416" t="s">
        <v>8319</v>
      </c>
      <c r="R2416" t="s">
        <v>8320</v>
      </c>
      <c r="S2416" s="8">
        <f t="shared" si="150"/>
        <v>42178.364571759259</v>
      </c>
      <c r="T2416" s="8">
        <f t="shared" si="151"/>
        <v>42193.364571759259</v>
      </c>
    </row>
    <row r="2417" spans="1:20" ht="60" x14ac:dyDescent="0.25">
      <c r="A2417">
        <v>590</v>
      </c>
      <c r="B2417" s="3" t="s">
        <v>591</v>
      </c>
      <c r="C2417" s="3" t="s">
        <v>4700</v>
      </c>
      <c r="D2417">
        <v>5000</v>
      </c>
      <c r="E2417">
        <v>223</v>
      </c>
      <c r="F2417" t="s">
        <v>8221</v>
      </c>
      <c r="G2417" t="s">
        <v>8225</v>
      </c>
      <c r="H2417" t="s">
        <v>8247</v>
      </c>
      <c r="I2417">
        <v>1454936460</v>
      </c>
      <c r="J2417">
        <v>1452259131</v>
      </c>
      <c r="K2417" t="b">
        <v>0</v>
      </c>
      <c r="L2417">
        <v>9</v>
      </c>
      <c r="M2417" t="b">
        <v>0</v>
      </c>
      <c r="N2417" t="s">
        <v>8272</v>
      </c>
      <c r="O2417">
        <f t="shared" si="148"/>
        <v>4.46</v>
      </c>
      <c r="P2417">
        <f t="shared" si="149"/>
        <v>24.78</v>
      </c>
      <c r="Q2417" t="s">
        <v>8319</v>
      </c>
      <c r="R2417" t="s">
        <v>8320</v>
      </c>
      <c r="S2417" s="8">
        <f t="shared" si="150"/>
        <v>42377.304756944446</v>
      </c>
      <c r="T2417" s="8">
        <f t="shared" si="151"/>
        <v>42408.292361111111</v>
      </c>
    </row>
    <row r="2418" spans="1:20" ht="45" x14ac:dyDescent="0.25">
      <c r="A2418">
        <v>591</v>
      </c>
      <c r="B2418" s="3" t="s">
        <v>592</v>
      </c>
      <c r="C2418" s="3" t="s">
        <v>4701</v>
      </c>
      <c r="D2418">
        <v>100000</v>
      </c>
      <c r="E2418">
        <v>61</v>
      </c>
      <c r="F2418" t="s">
        <v>8221</v>
      </c>
      <c r="G2418" t="s">
        <v>8224</v>
      </c>
      <c r="H2418" t="s">
        <v>8246</v>
      </c>
      <c r="I2418">
        <v>1437570130</v>
      </c>
      <c r="J2418">
        <v>1434978130</v>
      </c>
      <c r="K2418" t="b">
        <v>0</v>
      </c>
      <c r="L2418">
        <v>2</v>
      </c>
      <c r="M2418" t="b">
        <v>0</v>
      </c>
      <c r="N2418" t="s">
        <v>8272</v>
      </c>
      <c r="O2418">
        <f t="shared" si="148"/>
        <v>6.0999999999999999E-2</v>
      </c>
      <c r="P2418">
        <f t="shared" si="149"/>
        <v>30.5</v>
      </c>
      <c r="Q2418" t="s">
        <v>8319</v>
      </c>
      <c r="R2418" t="s">
        <v>8320</v>
      </c>
      <c r="S2418" s="8">
        <f t="shared" si="150"/>
        <v>42177.293171296296</v>
      </c>
      <c r="T2418" s="8">
        <f t="shared" si="151"/>
        <v>42207.293171296296</v>
      </c>
    </row>
    <row r="2419" spans="1:20" ht="60" x14ac:dyDescent="0.25">
      <c r="A2419">
        <v>592</v>
      </c>
      <c r="B2419" s="3" t="s">
        <v>593</v>
      </c>
      <c r="C2419" s="3" t="s">
        <v>4702</v>
      </c>
      <c r="D2419">
        <v>7500</v>
      </c>
      <c r="E2419">
        <v>250</v>
      </c>
      <c r="F2419" t="s">
        <v>8221</v>
      </c>
      <c r="G2419" t="s">
        <v>8224</v>
      </c>
      <c r="H2419" t="s">
        <v>8246</v>
      </c>
      <c r="I2419">
        <v>1417584860</v>
      </c>
      <c r="J2419">
        <v>1414992860</v>
      </c>
      <c r="K2419" t="b">
        <v>0</v>
      </c>
      <c r="L2419">
        <v>1</v>
      </c>
      <c r="M2419" t="b">
        <v>0</v>
      </c>
      <c r="N2419" t="s">
        <v>8272</v>
      </c>
      <c r="O2419">
        <f t="shared" si="148"/>
        <v>3.3333333333333335</v>
      </c>
      <c r="P2419">
        <f t="shared" si="149"/>
        <v>250</v>
      </c>
      <c r="Q2419" t="s">
        <v>8319</v>
      </c>
      <c r="R2419" t="s">
        <v>8320</v>
      </c>
      <c r="S2419" s="8">
        <f t="shared" si="150"/>
        <v>41945.982175925928</v>
      </c>
      <c r="T2419" s="8">
        <f t="shared" si="151"/>
        <v>41975.982175925921</v>
      </c>
    </row>
    <row r="2420" spans="1:20" ht="60" x14ac:dyDescent="0.25">
      <c r="A2420">
        <v>593</v>
      </c>
      <c r="B2420" s="3" t="s">
        <v>594</v>
      </c>
      <c r="C2420" s="3" t="s">
        <v>4703</v>
      </c>
      <c r="D2420">
        <v>500</v>
      </c>
      <c r="E2420">
        <v>115</v>
      </c>
      <c r="F2420" t="s">
        <v>8221</v>
      </c>
      <c r="G2420" t="s">
        <v>8225</v>
      </c>
      <c r="H2420" t="s">
        <v>8247</v>
      </c>
      <c r="I2420">
        <v>1428333345</v>
      </c>
      <c r="J2420">
        <v>1425744945</v>
      </c>
      <c r="K2420" t="b">
        <v>0</v>
      </c>
      <c r="L2420">
        <v>7</v>
      </c>
      <c r="M2420" t="b">
        <v>0</v>
      </c>
      <c r="N2420" t="s">
        <v>8272</v>
      </c>
      <c r="O2420">
        <f t="shared" si="148"/>
        <v>23</v>
      </c>
      <c r="P2420">
        <f t="shared" si="149"/>
        <v>16.43</v>
      </c>
      <c r="Q2420" t="s">
        <v>8319</v>
      </c>
      <c r="R2420" t="s">
        <v>8320</v>
      </c>
      <c r="S2420" s="8">
        <f t="shared" si="150"/>
        <v>42070.427604166667</v>
      </c>
      <c r="T2420" s="8">
        <f t="shared" si="151"/>
        <v>42100.385937500003</v>
      </c>
    </row>
    <row r="2421" spans="1:20" ht="30" x14ac:dyDescent="0.25">
      <c r="A2421">
        <v>594</v>
      </c>
      <c r="B2421" s="3" t="s">
        <v>595</v>
      </c>
      <c r="C2421" s="3" t="s">
        <v>4704</v>
      </c>
      <c r="D2421">
        <v>25000</v>
      </c>
      <c r="E2421">
        <v>26</v>
      </c>
      <c r="F2421" t="s">
        <v>8221</v>
      </c>
      <c r="G2421" t="s">
        <v>8224</v>
      </c>
      <c r="H2421" t="s">
        <v>8246</v>
      </c>
      <c r="I2421">
        <v>1460832206</v>
      </c>
      <c r="J2421">
        <v>1458240206</v>
      </c>
      <c r="K2421" t="b">
        <v>0</v>
      </c>
      <c r="L2421">
        <v>2</v>
      </c>
      <c r="M2421" t="b">
        <v>0</v>
      </c>
      <c r="N2421" t="s">
        <v>8272</v>
      </c>
      <c r="O2421">
        <f t="shared" si="148"/>
        <v>0.104</v>
      </c>
      <c r="P2421">
        <f t="shared" si="149"/>
        <v>13</v>
      </c>
      <c r="Q2421" t="s">
        <v>8319</v>
      </c>
      <c r="R2421" t="s">
        <v>8320</v>
      </c>
      <c r="S2421" s="8">
        <f t="shared" si="150"/>
        <v>42446.530162037037</v>
      </c>
      <c r="T2421" s="8">
        <f t="shared" si="151"/>
        <v>42476.530162037037</v>
      </c>
    </row>
    <row r="2422" spans="1:20" ht="60" x14ac:dyDescent="0.25">
      <c r="A2422">
        <v>595</v>
      </c>
      <c r="B2422" s="3" t="s">
        <v>596</v>
      </c>
      <c r="C2422" s="3" t="s">
        <v>4705</v>
      </c>
      <c r="D2422">
        <v>100000</v>
      </c>
      <c r="E2422">
        <v>426</v>
      </c>
      <c r="F2422" t="s">
        <v>8221</v>
      </c>
      <c r="G2422" t="s">
        <v>8224</v>
      </c>
      <c r="H2422" t="s">
        <v>8246</v>
      </c>
      <c r="I2422">
        <v>1430703638</v>
      </c>
      <c r="J2422">
        <v>1426815638</v>
      </c>
      <c r="K2422" t="b">
        <v>0</v>
      </c>
      <c r="L2422">
        <v>8</v>
      </c>
      <c r="M2422" t="b">
        <v>0</v>
      </c>
      <c r="N2422" t="s">
        <v>8272</v>
      </c>
      <c r="O2422">
        <f t="shared" si="148"/>
        <v>0.42599999999999999</v>
      </c>
      <c r="P2422">
        <f t="shared" si="149"/>
        <v>53.25</v>
      </c>
      <c r="Q2422" t="s">
        <v>8319</v>
      </c>
      <c r="R2422" t="s">
        <v>8320</v>
      </c>
      <c r="S2422" s="8">
        <f t="shared" si="150"/>
        <v>42082.819884259261</v>
      </c>
      <c r="T2422" s="8">
        <f t="shared" si="151"/>
        <v>42127.819884259261</v>
      </c>
    </row>
    <row r="2423" spans="1:20" ht="45" x14ac:dyDescent="0.25">
      <c r="A2423">
        <v>596</v>
      </c>
      <c r="B2423" s="3" t="s">
        <v>597</v>
      </c>
      <c r="C2423" s="3" t="s">
        <v>4706</v>
      </c>
      <c r="D2423">
        <v>20000</v>
      </c>
      <c r="E2423">
        <v>6</v>
      </c>
      <c r="F2423" t="s">
        <v>8221</v>
      </c>
      <c r="G2423" t="s">
        <v>8224</v>
      </c>
      <c r="H2423" t="s">
        <v>8246</v>
      </c>
      <c r="I2423">
        <v>1478122292</v>
      </c>
      <c r="J2423">
        <v>1475530292</v>
      </c>
      <c r="K2423" t="b">
        <v>0</v>
      </c>
      <c r="L2423">
        <v>2</v>
      </c>
      <c r="M2423" t="b">
        <v>0</v>
      </c>
      <c r="N2423" t="s">
        <v>8272</v>
      </c>
      <c r="O2423">
        <f t="shared" si="148"/>
        <v>0.03</v>
      </c>
      <c r="P2423">
        <f t="shared" si="149"/>
        <v>3</v>
      </c>
      <c r="Q2423" t="s">
        <v>8319</v>
      </c>
      <c r="R2423" t="s">
        <v>8320</v>
      </c>
      <c r="S2423" s="8">
        <f t="shared" si="150"/>
        <v>42646.646898148145</v>
      </c>
      <c r="T2423" s="8">
        <f t="shared" si="151"/>
        <v>42676.646898148145</v>
      </c>
    </row>
    <row r="2424" spans="1:20" ht="45" x14ac:dyDescent="0.25">
      <c r="A2424">
        <v>597</v>
      </c>
      <c r="B2424" s="3" t="s">
        <v>598</v>
      </c>
      <c r="C2424" s="3" t="s">
        <v>4707</v>
      </c>
      <c r="D2424">
        <v>7500</v>
      </c>
      <c r="E2424">
        <v>20</v>
      </c>
      <c r="F2424" t="s">
        <v>8221</v>
      </c>
      <c r="G2424" t="s">
        <v>8224</v>
      </c>
      <c r="H2424" t="s">
        <v>8246</v>
      </c>
      <c r="I2424">
        <v>1469980800</v>
      </c>
      <c r="J2424">
        <v>1466787335</v>
      </c>
      <c r="K2424" t="b">
        <v>0</v>
      </c>
      <c r="L2424">
        <v>2</v>
      </c>
      <c r="M2424" t="b">
        <v>0</v>
      </c>
      <c r="N2424" t="s">
        <v>8272</v>
      </c>
      <c r="O2424">
        <f t="shared" si="148"/>
        <v>0.26666666666666666</v>
      </c>
      <c r="P2424">
        <f t="shared" si="149"/>
        <v>10</v>
      </c>
      <c r="Q2424" t="s">
        <v>8319</v>
      </c>
      <c r="R2424" t="s">
        <v>8320</v>
      </c>
      <c r="S2424" s="8">
        <f t="shared" si="150"/>
        <v>42545.455266203702</v>
      </c>
      <c r="T2424" s="8">
        <f t="shared" si="151"/>
        <v>42582.416666666672</v>
      </c>
    </row>
    <row r="2425" spans="1:20" ht="30" x14ac:dyDescent="0.25">
      <c r="A2425">
        <v>598</v>
      </c>
      <c r="B2425" s="3" t="s">
        <v>599</v>
      </c>
      <c r="C2425" s="3" t="s">
        <v>4708</v>
      </c>
      <c r="D2425">
        <v>2500</v>
      </c>
      <c r="E2425">
        <v>850</v>
      </c>
      <c r="F2425" t="s">
        <v>8221</v>
      </c>
      <c r="G2425" t="s">
        <v>8224</v>
      </c>
      <c r="H2425" t="s">
        <v>8246</v>
      </c>
      <c r="I2425">
        <v>1417737781</v>
      </c>
      <c r="J2425">
        <v>1415145781</v>
      </c>
      <c r="K2425" t="b">
        <v>0</v>
      </c>
      <c r="L2425">
        <v>7</v>
      </c>
      <c r="M2425" t="b">
        <v>0</v>
      </c>
      <c r="N2425" t="s">
        <v>8272</v>
      </c>
      <c r="O2425">
        <f t="shared" si="148"/>
        <v>34</v>
      </c>
      <c r="P2425">
        <f t="shared" si="149"/>
        <v>121.43</v>
      </c>
      <c r="Q2425" t="s">
        <v>8319</v>
      </c>
      <c r="R2425" t="s">
        <v>8320</v>
      </c>
      <c r="S2425" s="8">
        <f t="shared" si="150"/>
        <v>41947.75209490741</v>
      </c>
      <c r="T2425" s="8">
        <f t="shared" si="151"/>
        <v>41977.75209490741</v>
      </c>
    </row>
    <row r="2426" spans="1:20" ht="60" x14ac:dyDescent="0.25">
      <c r="A2426">
        <v>599</v>
      </c>
      <c r="B2426" s="3" t="s">
        <v>600</v>
      </c>
      <c r="C2426" s="3" t="s">
        <v>4709</v>
      </c>
      <c r="D2426">
        <v>50000</v>
      </c>
      <c r="E2426">
        <v>31</v>
      </c>
      <c r="F2426" t="s">
        <v>8221</v>
      </c>
      <c r="G2426" t="s">
        <v>8224</v>
      </c>
      <c r="H2426" t="s">
        <v>8246</v>
      </c>
      <c r="I2426">
        <v>1425827760</v>
      </c>
      <c r="J2426">
        <v>1423769402</v>
      </c>
      <c r="K2426" t="b">
        <v>0</v>
      </c>
      <c r="L2426">
        <v>2</v>
      </c>
      <c r="M2426" t="b">
        <v>0</v>
      </c>
      <c r="N2426" t="s">
        <v>8272</v>
      </c>
      <c r="O2426">
        <f t="shared" si="148"/>
        <v>6.2E-2</v>
      </c>
      <c r="P2426">
        <f t="shared" si="149"/>
        <v>15.5</v>
      </c>
      <c r="Q2426" t="s">
        <v>8319</v>
      </c>
      <c r="R2426" t="s">
        <v>8320</v>
      </c>
      <c r="S2426" s="8">
        <f t="shared" si="150"/>
        <v>42047.562523148154</v>
      </c>
      <c r="T2426" s="8">
        <f t="shared" si="151"/>
        <v>42071.386111111111</v>
      </c>
    </row>
    <row r="2427" spans="1:20" ht="60" x14ac:dyDescent="0.25">
      <c r="A2427">
        <v>660</v>
      </c>
      <c r="B2427" s="3" t="s">
        <v>661</v>
      </c>
      <c r="C2427" s="3" t="s">
        <v>4770</v>
      </c>
      <c r="D2427">
        <v>50000</v>
      </c>
      <c r="E2427">
        <v>1529</v>
      </c>
      <c r="F2427" t="s">
        <v>8221</v>
      </c>
      <c r="G2427" t="s">
        <v>8224</v>
      </c>
      <c r="H2427" t="s">
        <v>8246</v>
      </c>
      <c r="I2427">
        <v>1415558879</v>
      </c>
      <c r="J2427">
        <v>1412963279</v>
      </c>
      <c r="K2427" t="b">
        <v>0</v>
      </c>
      <c r="L2427">
        <v>18</v>
      </c>
      <c r="M2427" t="b">
        <v>0</v>
      </c>
      <c r="N2427" t="s">
        <v>8273</v>
      </c>
      <c r="O2427">
        <f t="shared" si="148"/>
        <v>3.0579999999999998</v>
      </c>
      <c r="P2427">
        <f t="shared" si="149"/>
        <v>84.94</v>
      </c>
      <c r="Q2427" t="s">
        <v>8319</v>
      </c>
      <c r="R2427" t="s">
        <v>8321</v>
      </c>
      <c r="S2427" s="8">
        <f t="shared" si="150"/>
        <v>41922.491655092592</v>
      </c>
      <c r="T2427" s="8">
        <f t="shared" si="151"/>
        <v>41952.533321759256</v>
      </c>
    </row>
    <row r="2428" spans="1:20" ht="45" x14ac:dyDescent="0.25">
      <c r="A2428">
        <v>661</v>
      </c>
      <c r="B2428" s="3" t="s">
        <v>662</v>
      </c>
      <c r="C2428" s="3" t="s">
        <v>4771</v>
      </c>
      <c r="D2428">
        <v>10000</v>
      </c>
      <c r="E2428">
        <v>95</v>
      </c>
      <c r="F2428" t="s">
        <v>8221</v>
      </c>
      <c r="G2428" t="s">
        <v>8224</v>
      </c>
      <c r="H2428" t="s">
        <v>8246</v>
      </c>
      <c r="I2428">
        <v>1477236559</v>
      </c>
      <c r="J2428">
        <v>1474644559</v>
      </c>
      <c r="K2428" t="b">
        <v>0</v>
      </c>
      <c r="L2428">
        <v>9</v>
      </c>
      <c r="M2428" t="b">
        <v>0</v>
      </c>
      <c r="N2428" t="s">
        <v>8273</v>
      </c>
      <c r="O2428">
        <f t="shared" si="148"/>
        <v>0.95</v>
      </c>
      <c r="P2428">
        <f t="shared" si="149"/>
        <v>10.56</v>
      </c>
      <c r="Q2428" t="s">
        <v>8319</v>
      </c>
      <c r="R2428" t="s">
        <v>8321</v>
      </c>
      <c r="S2428" s="8">
        <f t="shared" si="150"/>
        <v>42636.395358796297</v>
      </c>
      <c r="T2428" s="8">
        <f t="shared" si="151"/>
        <v>42666.395358796297</v>
      </c>
    </row>
    <row r="2429" spans="1:20" ht="45" x14ac:dyDescent="0.25">
      <c r="A2429">
        <v>662</v>
      </c>
      <c r="B2429" s="3" t="s">
        <v>663</v>
      </c>
      <c r="C2429" s="3" t="s">
        <v>4772</v>
      </c>
      <c r="D2429">
        <v>39000</v>
      </c>
      <c r="E2429">
        <v>156</v>
      </c>
      <c r="F2429" t="s">
        <v>8221</v>
      </c>
      <c r="G2429" t="s">
        <v>8224</v>
      </c>
      <c r="H2429" t="s">
        <v>8246</v>
      </c>
      <c r="I2429">
        <v>1421404247</v>
      </c>
      <c r="J2429">
        <v>1418812247</v>
      </c>
      <c r="K2429" t="b">
        <v>0</v>
      </c>
      <c r="L2429">
        <v>4</v>
      </c>
      <c r="M2429" t="b">
        <v>0</v>
      </c>
      <c r="N2429" t="s">
        <v>8273</v>
      </c>
      <c r="O2429">
        <f t="shared" si="148"/>
        <v>0.4</v>
      </c>
      <c r="P2429">
        <f t="shared" si="149"/>
        <v>39</v>
      </c>
      <c r="Q2429" t="s">
        <v>8319</v>
      </c>
      <c r="R2429" t="s">
        <v>8321</v>
      </c>
      <c r="S2429" s="8">
        <f t="shared" si="150"/>
        <v>41990.188043981485</v>
      </c>
      <c r="T2429" s="8">
        <f t="shared" si="151"/>
        <v>42020.188043981485</v>
      </c>
    </row>
    <row r="2430" spans="1:20" ht="60" x14ac:dyDescent="0.25">
      <c r="A2430">
        <v>663</v>
      </c>
      <c r="B2430" s="3" t="s">
        <v>664</v>
      </c>
      <c r="C2430" s="3" t="s">
        <v>4773</v>
      </c>
      <c r="D2430">
        <v>200000</v>
      </c>
      <c r="E2430">
        <v>700</v>
      </c>
      <c r="F2430" t="s">
        <v>8221</v>
      </c>
      <c r="G2430" t="s">
        <v>8232</v>
      </c>
      <c r="H2430" t="s">
        <v>8253</v>
      </c>
      <c r="I2430">
        <v>1437250456</v>
      </c>
      <c r="J2430">
        <v>1434658456</v>
      </c>
      <c r="K2430" t="b">
        <v>0</v>
      </c>
      <c r="L2430">
        <v>7</v>
      </c>
      <c r="M2430" t="b">
        <v>0</v>
      </c>
      <c r="N2430" t="s">
        <v>8273</v>
      </c>
      <c r="O2430">
        <f t="shared" si="148"/>
        <v>0.35000000000000003</v>
      </c>
      <c r="P2430">
        <f t="shared" si="149"/>
        <v>100</v>
      </c>
      <c r="Q2430" t="s">
        <v>8319</v>
      </c>
      <c r="R2430" t="s">
        <v>8321</v>
      </c>
      <c r="S2430" s="8">
        <f t="shared" si="150"/>
        <v>42173.593240740738</v>
      </c>
      <c r="T2430" s="8">
        <f t="shared" si="151"/>
        <v>42203.593240740738</v>
      </c>
    </row>
    <row r="2431" spans="1:20" ht="60" x14ac:dyDescent="0.25">
      <c r="A2431">
        <v>664</v>
      </c>
      <c r="B2431" s="3" t="s">
        <v>665</v>
      </c>
      <c r="C2431" s="3" t="s">
        <v>4774</v>
      </c>
      <c r="D2431">
        <v>12000</v>
      </c>
      <c r="E2431">
        <v>904</v>
      </c>
      <c r="F2431" t="s">
        <v>8221</v>
      </c>
      <c r="G2431" t="s">
        <v>8224</v>
      </c>
      <c r="H2431" t="s">
        <v>8246</v>
      </c>
      <c r="I2431">
        <v>1428940775</v>
      </c>
      <c r="J2431">
        <v>1426348775</v>
      </c>
      <c r="K2431" t="b">
        <v>0</v>
      </c>
      <c r="L2431">
        <v>29</v>
      </c>
      <c r="M2431" t="b">
        <v>0</v>
      </c>
      <c r="N2431" t="s">
        <v>8273</v>
      </c>
      <c r="O2431">
        <f t="shared" si="148"/>
        <v>7.5333333333333332</v>
      </c>
      <c r="P2431">
        <f t="shared" si="149"/>
        <v>31.17</v>
      </c>
      <c r="Q2431" t="s">
        <v>8319</v>
      </c>
      <c r="R2431" t="s">
        <v>8321</v>
      </c>
      <c r="S2431" s="8">
        <f t="shared" si="150"/>
        <v>42077.416377314818</v>
      </c>
      <c r="T2431" s="8">
        <f t="shared" si="151"/>
        <v>42107.416377314818</v>
      </c>
    </row>
    <row r="2432" spans="1:20" ht="60" x14ac:dyDescent="0.25">
      <c r="A2432">
        <v>665</v>
      </c>
      <c r="B2432" s="3" t="s">
        <v>666</v>
      </c>
      <c r="C2432" s="3" t="s">
        <v>4775</v>
      </c>
      <c r="D2432">
        <v>10000</v>
      </c>
      <c r="E2432">
        <v>1864</v>
      </c>
      <c r="F2432" t="s">
        <v>8221</v>
      </c>
      <c r="G2432" t="s">
        <v>8224</v>
      </c>
      <c r="H2432" t="s">
        <v>8246</v>
      </c>
      <c r="I2432">
        <v>1484327061</v>
      </c>
      <c r="J2432">
        <v>1479143061</v>
      </c>
      <c r="K2432" t="b">
        <v>0</v>
      </c>
      <c r="L2432">
        <v>12</v>
      </c>
      <c r="M2432" t="b">
        <v>0</v>
      </c>
      <c r="N2432" t="s">
        <v>8273</v>
      </c>
      <c r="O2432">
        <f t="shared" si="148"/>
        <v>18.64</v>
      </c>
      <c r="P2432">
        <f t="shared" si="149"/>
        <v>155.33000000000001</v>
      </c>
      <c r="Q2432" t="s">
        <v>8319</v>
      </c>
      <c r="R2432" t="s">
        <v>8321</v>
      </c>
      <c r="S2432" s="8">
        <f t="shared" si="150"/>
        <v>42688.461354166662</v>
      </c>
      <c r="T2432" s="8">
        <f t="shared" si="151"/>
        <v>42748.461354166662</v>
      </c>
    </row>
    <row r="2433" spans="1:20" ht="60" x14ac:dyDescent="0.25">
      <c r="A2433">
        <v>666</v>
      </c>
      <c r="B2433" s="3" t="s">
        <v>667</v>
      </c>
      <c r="C2433" s="3" t="s">
        <v>4776</v>
      </c>
      <c r="D2433">
        <v>200000</v>
      </c>
      <c r="E2433">
        <v>8</v>
      </c>
      <c r="F2433" t="s">
        <v>8221</v>
      </c>
      <c r="G2433" t="s">
        <v>8224</v>
      </c>
      <c r="H2433" t="s">
        <v>8246</v>
      </c>
      <c r="I2433">
        <v>1408305498</v>
      </c>
      <c r="J2433">
        <v>1405713498</v>
      </c>
      <c r="K2433" t="b">
        <v>0</v>
      </c>
      <c r="L2433">
        <v>4</v>
      </c>
      <c r="M2433" t="b">
        <v>0</v>
      </c>
      <c r="N2433" t="s">
        <v>8273</v>
      </c>
      <c r="O2433">
        <f t="shared" si="148"/>
        <v>4.0000000000000001E-3</v>
      </c>
      <c r="P2433">
        <f t="shared" si="149"/>
        <v>2</v>
      </c>
      <c r="Q2433" t="s">
        <v>8319</v>
      </c>
      <c r="R2433" t="s">
        <v>8321</v>
      </c>
      <c r="S2433" s="8">
        <f t="shared" si="150"/>
        <v>41838.582152777773</v>
      </c>
      <c r="T2433" s="8">
        <f t="shared" si="151"/>
        <v>41868.582152777773</v>
      </c>
    </row>
    <row r="2434" spans="1:20" ht="60" x14ac:dyDescent="0.25">
      <c r="A2434">
        <v>667</v>
      </c>
      <c r="B2434" s="3" t="s">
        <v>668</v>
      </c>
      <c r="C2434" s="3" t="s">
        <v>4777</v>
      </c>
      <c r="D2434">
        <v>50000</v>
      </c>
      <c r="E2434">
        <v>5010</v>
      </c>
      <c r="F2434" t="s">
        <v>8221</v>
      </c>
      <c r="G2434" t="s">
        <v>8237</v>
      </c>
      <c r="H2434" t="s">
        <v>8249</v>
      </c>
      <c r="I2434">
        <v>1477731463</v>
      </c>
      <c r="J2434">
        <v>1474275463</v>
      </c>
      <c r="K2434" t="b">
        <v>0</v>
      </c>
      <c r="L2434">
        <v>28</v>
      </c>
      <c r="M2434" t="b">
        <v>0</v>
      </c>
      <c r="N2434" t="s">
        <v>8273</v>
      </c>
      <c r="O2434">
        <f t="shared" ref="O2434:O2497" si="152">E2434/D2434*100</f>
        <v>10.02</v>
      </c>
      <c r="P2434">
        <f t="shared" ref="P2434:P2497" si="153">ROUND(E2434/L2434,2)</f>
        <v>178.93</v>
      </c>
      <c r="Q2434" t="s">
        <v>8319</v>
      </c>
      <c r="R2434" t="s">
        <v>8321</v>
      </c>
      <c r="S2434" s="8">
        <f t="shared" ref="S2434:S2497" si="154">(J2434/86400)+25569+(-6/24)</f>
        <v>42632.123414351852</v>
      </c>
      <c r="T2434" s="8">
        <f t="shared" ref="T2434:T2497" si="155">(I2434/86400)+25569+(-6/24)</f>
        <v>42672.123414351852</v>
      </c>
    </row>
    <row r="2435" spans="1:20" ht="45" x14ac:dyDescent="0.25">
      <c r="A2435">
        <v>668</v>
      </c>
      <c r="B2435" s="3" t="s">
        <v>669</v>
      </c>
      <c r="C2435" s="3" t="s">
        <v>4778</v>
      </c>
      <c r="D2435">
        <v>15000</v>
      </c>
      <c r="E2435">
        <v>684</v>
      </c>
      <c r="F2435" t="s">
        <v>8221</v>
      </c>
      <c r="G2435" t="s">
        <v>8224</v>
      </c>
      <c r="H2435" t="s">
        <v>8246</v>
      </c>
      <c r="I2435">
        <v>1431374222</v>
      </c>
      <c r="J2435">
        <v>1427486222</v>
      </c>
      <c r="K2435" t="b">
        <v>0</v>
      </c>
      <c r="L2435">
        <v>25</v>
      </c>
      <c r="M2435" t="b">
        <v>0</v>
      </c>
      <c r="N2435" t="s">
        <v>8273</v>
      </c>
      <c r="O2435">
        <f t="shared" si="152"/>
        <v>4.5600000000000005</v>
      </c>
      <c r="P2435">
        <f t="shared" si="153"/>
        <v>27.36</v>
      </c>
      <c r="Q2435" t="s">
        <v>8319</v>
      </c>
      <c r="R2435" t="s">
        <v>8321</v>
      </c>
      <c r="S2435" s="8">
        <f t="shared" si="154"/>
        <v>42090.581273148149</v>
      </c>
      <c r="T2435" s="8">
        <f t="shared" si="155"/>
        <v>42135.581273148149</v>
      </c>
    </row>
    <row r="2436" spans="1:20" ht="60" x14ac:dyDescent="0.25">
      <c r="A2436">
        <v>669</v>
      </c>
      <c r="B2436" s="3" t="s">
        <v>670</v>
      </c>
      <c r="C2436" s="3" t="s">
        <v>4779</v>
      </c>
      <c r="D2436">
        <v>200000</v>
      </c>
      <c r="E2436">
        <v>43015</v>
      </c>
      <c r="F2436" t="s">
        <v>8221</v>
      </c>
      <c r="G2436" t="s">
        <v>8235</v>
      </c>
      <c r="H2436" t="s">
        <v>8255</v>
      </c>
      <c r="I2436">
        <v>1467817258</v>
      </c>
      <c r="J2436">
        <v>1465225258</v>
      </c>
      <c r="K2436" t="b">
        <v>0</v>
      </c>
      <c r="L2436">
        <v>28</v>
      </c>
      <c r="M2436" t="b">
        <v>0</v>
      </c>
      <c r="N2436" t="s">
        <v>8273</v>
      </c>
      <c r="O2436">
        <f t="shared" si="152"/>
        <v>21.5075</v>
      </c>
      <c r="P2436">
        <f t="shared" si="153"/>
        <v>1536.25</v>
      </c>
      <c r="Q2436" t="s">
        <v>8319</v>
      </c>
      <c r="R2436" t="s">
        <v>8321</v>
      </c>
      <c r="S2436" s="8">
        <f t="shared" si="154"/>
        <v>42527.375671296293</v>
      </c>
      <c r="T2436" s="8">
        <f t="shared" si="155"/>
        <v>42557.375671296293</v>
      </c>
    </row>
    <row r="2437" spans="1:20" ht="60" x14ac:dyDescent="0.25">
      <c r="A2437">
        <v>670</v>
      </c>
      <c r="B2437" s="3" t="s">
        <v>671</v>
      </c>
      <c r="C2437" s="3" t="s">
        <v>4780</v>
      </c>
      <c r="D2437">
        <v>90000</v>
      </c>
      <c r="E2437">
        <v>26349</v>
      </c>
      <c r="F2437" t="s">
        <v>8221</v>
      </c>
      <c r="G2437" t="s">
        <v>8237</v>
      </c>
      <c r="H2437" t="s">
        <v>8249</v>
      </c>
      <c r="I2437">
        <v>1466323800</v>
      </c>
      <c r="J2437">
        <v>1463418120</v>
      </c>
      <c r="K2437" t="b">
        <v>0</v>
      </c>
      <c r="L2437">
        <v>310</v>
      </c>
      <c r="M2437" t="b">
        <v>0</v>
      </c>
      <c r="N2437" t="s">
        <v>8273</v>
      </c>
      <c r="O2437">
        <f t="shared" si="152"/>
        <v>29.276666666666667</v>
      </c>
      <c r="P2437">
        <f t="shared" si="153"/>
        <v>85</v>
      </c>
      <c r="Q2437" t="s">
        <v>8319</v>
      </c>
      <c r="R2437" t="s">
        <v>8321</v>
      </c>
      <c r="S2437" s="8">
        <f t="shared" si="154"/>
        <v>42506.459722222222</v>
      </c>
      <c r="T2437" s="8">
        <f t="shared" si="155"/>
        <v>42540.090277777781</v>
      </c>
    </row>
    <row r="2438" spans="1:20" ht="60" x14ac:dyDescent="0.25">
      <c r="A2438">
        <v>671</v>
      </c>
      <c r="B2438" s="3" t="s">
        <v>672</v>
      </c>
      <c r="C2438" s="3" t="s">
        <v>4781</v>
      </c>
      <c r="D2438">
        <v>30000</v>
      </c>
      <c r="E2438">
        <v>11828</v>
      </c>
      <c r="F2438" t="s">
        <v>8221</v>
      </c>
      <c r="G2438" t="s">
        <v>8224</v>
      </c>
      <c r="H2438" t="s">
        <v>8246</v>
      </c>
      <c r="I2438">
        <v>1421208000</v>
      </c>
      <c r="J2438">
        <v>1418315852</v>
      </c>
      <c r="K2438" t="b">
        <v>0</v>
      </c>
      <c r="L2438">
        <v>15</v>
      </c>
      <c r="M2438" t="b">
        <v>0</v>
      </c>
      <c r="N2438" t="s">
        <v>8273</v>
      </c>
      <c r="O2438">
        <f t="shared" si="152"/>
        <v>39.426666666666662</v>
      </c>
      <c r="P2438">
        <f t="shared" si="153"/>
        <v>788.53</v>
      </c>
      <c r="Q2438" t="s">
        <v>8319</v>
      </c>
      <c r="R2438" t="s">
        <v>8321</v>
      </c>
      <c r="S2438" s="8">
        <f t="shared" si="154"/>
        <v>41984.442731481482</v>
      </c>
      <c r="T2438" s="8">
        <f t="shared" si="155"/>
        <v>42017.916666666672</v>
      </c>
    </row>
    <row r="2439" spans="1:20" ht="60" x14ac:dyDescent="0.25">
      <c r="A2439">
        <v>672</v>
      </c>
      <c r="B2439" s="3" t="s">
        <v>673</v>
      </c>
      <c r="C2439" s="3" t="s">
        <v>4782</v>
      </c>
      <c r="D2439">
        <v>50000</v>
      </c>
      <c r="E2439">
        <v>10814</v>
      </c>
      <c r="F2439" t="s">
        <v>8221</v>
      </c>
      <c r="G2439" t="s">
        <v>8224</v>
      </c>
      <c r="H2439" t="s">
        <v>8246</v>
      </c>
      <c r="I2439">
        <v>1420088340</v>
      </c>
      <c r="J2439">
        <v>1417410964</v>
      </c>
      <c r="K2439" t="b">
        <v>0</v>
      </c>
      <c r="L2439">
        <v>215</v>
      </c>
      <c r="M2439" t="b">
        <v>0</v>
      </c>
      <c r="N2439" t="s">
        <v>8273</v>
      </c>
      <c r="O2439">
        <f t="shared" si="152"/>
        <v>21.628</v>
      </c>
      <c r="P2439">
        <f t="shared" si="153"/>
        <v>50.3</v>
      </c>
      <c r="Q2439" t="s">
        <v>8319</v>
      </c>
      <c r="R2439" t="s">
        <v>8321</v>
      </c>
      <c r="S2439" s="8">
        <f t="shared" si="154"/>
        <v>41973.969490740739</v>
      </c>
      <c r="T2439" s="8">
        <f t="shared" si="155"/>
        <v>42004.957638888889</v>
      </c>
    </row>
    <row r="2440" spans="1:20" ht="60" x14ac:dyDescent="0.25">
      <c r="A2440">
        <v>673</v>
      </c>
      <c r="B2440" s="3" t="s">
        <v>674</v>
      </c>
      <c r="C2440" s="3" t="s">
        <v>4783</v>
      </c>
      <c r="D2440">
        <v>100000</v>
      </c>
      <c r="E2440">
        <v>205</v>
      </c>
      <c r="F2440" t="s">
        <v>8221</v>
      </c>
      <c r="G2440" t="s">
        <v>8224</v>
      </c>
      <c r="H2440" t="s">
        <v>8246</v>
      </c>
      <c r="I2440">
        <v>1409602217</v>
      </c>
      <c r="J2440">
        <v>1405714217</v>
      </c>
      <c r="K2440" t="b">
        <v>0</v>
      </c>
      <c r="L2440">
        <v>3</v>
      </c>
      <c r="M2440" t="b">
        <v>0</v>
      </c>
      <c r="N2440" t="s">
        <v>8273</v>
      </c>
      <c r="O2440">
        <f t="shared" si="152"/>
        <v>0.20500000000000002</v>
      </c>
      <c r="P2440">
        <f t="shared" si="153"/>
        <v>68.33</v>
      </c>
      <c r="Q2440" t="s">
        <v>8319</v>
      </c>
      <c r="R2440" t="s">
        <v>8321</v>
      </c>
      <c r="S2440" s="8">
        <f t="shared" si="154"/>
        <v>41838.590474537035</v>
      </c>
      <c r="T2440" s="8">
        <f t="shared" si="155"/>
        <v>41883.590474537035</v>
      </c>
    </row>
    <row r="2441" spans="1:20" ht="30" x14ac:dyDescent="0.25">
      <c r="A2441">
        <v>674</v>
      </c>
      <c r="B2441" s="3" t="s">
        <v>675</v>
      </c>
      <c r="C2441" s="3" t="s">
        <v>4784</v>
      </c>
      <c r="D2441">
        <v>50000</v>
      </c>
      <c r="E2441">
        <v>15</v>
      </c>
      <c r="F2441" t="s">
        <v>8221</v>
      </c>
      <c r="G2441" t="s">
        <v>8224</v>
      </c>
      <c r="H2441" t="s">
        <v>8246</v>
      </c>
      <c r="I2441">
        <v>1407811627</v>
      </c>
      <c r="J2441">
        <v>1402627627</v>
      </c>
      <c r="K2441" t="b">
        <v>0</v>
      </c>
      <c r="L2441">
        <v>2</v>
      </c>
      <c r="M2441" t="b">
        <v>0</v>
      </c>
      <c r="N2441" t="s">
        <v>8273</v>
      </c>
      <c r="O2441">
        <f t="shared" si="152"/>
        <v>0.03</v>
      </c>
      <c r="P2441">
        <f t="shared" si="153"/>
        <v>7.5</v>
      </c>
      <c r="Q2441" t="s">
        <v>8319</v>
      </c>
      <c r="R2441" t="s">
        <v>8321</v>
      </c>
      <c r="S2441" s="8">
        <f t="shared" si="154"/>
        <v>41802.866053240738</v>
      </c>
      <c r="T2441" s="8">
        <f t="shared" si="155"/>
        <v>41862.866053240738</v>
      </c>
    </row>
    <row r="2442" spans="1:20" ht="60" x14ac:dyDescent="0.25">
      <c r="A2442">
        <v>675</v>
      </c>
      <c r="B2442" s="3" t="s">
        <v>676</v>
      </c>
      <c r="C2442" s="3" t="s">
        <v>4785</v>
      </c>
      <c r="D2442">
        <v>6000</v>
      </c>
      <c r="E2442">
        <v>891</v>
      </c>
      <c r="F2442" t="s">
        <v>8221</v>
      </c>
      <c r="G2442" t="s">
        <v>8224</v>
      </c>
      <c r="H2442" t="s">
        <v>8246</v>
      </c>
      <c r="I2442">
        <v>1420095540</v>
      </c>
      <c r="J2442">
        <v>1417558804</v>
      </c>
      <c r="K2442" t="b">
        <v>0</v>
      </c>
      <c r="L2442">
        <v>26</v>
      </c>
      <c r="M2442" t="b">
        <v>0</v>
      </c>
      <c r="N2442" t="s">
        <v>8273</v>
      </c>
      <c r="O2442">
        <f t="shared" si="152"/>
        <v>14.85</v>
      </c>
      <c r="P2442">
        <f t="shared" si="153"/>
        <v>34.270000000000003</v>
      </c>
      <c r="Q2442" t="s">
        <v>8319</v>
      </c>
      <c r="R2442" t="s">
        <v>8321</v>
      </c>
      <c r="S2442" s="8">
        <f t="shared" si="154"/>
        <v>41975.680601851855</v>
      </c>
      <c r="T2442" s="8">
        <f t="shared" si="155"/>
        <v>42005.040972222225</v>
      </c>
    </row>
    <row r="2443" spans="1:20" ht="60" x14ac:dyDescent="0.25">
      <c r="A2443">
        <v>676</v>
      </c>
      <c r="B2443" s="3" t="s">
        <v>677</v>
      </c>
      <c r="C2443" s="3" t="s">
        <v>4786</v>
      </c>
      <c r="D2443">
        <v>100000</v>
      </c>
      <c r="E2443">
        <v>1471</v>
      </c>
      <c r="F2443" t="s">
        <v>8221</v>
      </c>
      <c r="G2443" t="s">
        <v>8229</v>
      </c>
      <c r="H2443" t="s">
        <v>8251</v>
      </c>
      <c r="I2443">
        <v>1423333581</v>
      </c>
      <c r="J2443">
        <v>1420741581</v>
      </c>
      <c r="K2443" t="b">
        <v>0</v>
      </c>
      <c r="L2443">
        <v>24</v>
      </c>
      <c r="M2443" t="b">
        <v>0</v>
      </c>
      <c r="N2443" t="s">
        <v>8273</v>
      </c>
      <c r="O2443">
        <f t="shared" si="152"/>
        <v>1.4710000000000001</v>
      </c>
      <c r="P2443">
        <f t="shared" si="153"/>
        <v>61.29</v>
      </c>
      <c r="Q2443" t="s">
        <v>8319</v>
      </c>
      <c r="R2443" t="s">
        <v>8321</v>
      </c>
      <c r="S2443" s="8">
        <f t="shared" si="154"/>
        <v>42012.51829861111</v>
      </c>
      <c r="T2443" s="8">
        <f t="shared" si="155"/>
        <v>42042.51829861111</v>
      </c>
    </row>
    <row r="2444" spans="1:20" ht="75" x14ac:dyDescent="0.25">
      <c r="A2444">
        <v>677</v>
      </c>
      <c r="B2444" s="3" t="s">
        <v>678</v>
      </c>
      <c r="C2444" s="3" t="s">
        <v>4787</v>
      </c>
      <c r="D2444">
        <v>50000</v>
      </c>
      <c r="E2444">
        <v>12792</v>
      </c>
      <c r="F2444" t="s">
        <v>8221</v>
      </c>
      <c r="G2444" t="s">
        <v>8237</v>
      </c>
      <c r="H2444" t="s">
        <v>8249</v>
      </c>
      <c r="I2444">
        <v>1467106895</v>
      </c>
      <c r="J2444">
        <v>1463218895</v>
      </c>
      <c r="K2444" t="b">
        <v>0</v>
      </c>
      <c r="L2444">
        <v>96</v>
      </c>
      <c r="M2444" t="b">
        <v>0</v>
      </c>
      <c r="N2444" t="s">
        <v>8273</v>
      </c>
      <c r="O2444">
        <f t="shared" si="152"/>
        <v>25.584</v>
      </c>
      <c r="P2444">
        <f t="shared" si="153"/>
        <v>133.25</v>
      </c>
      <c r="Q2444" t="s">
        <v>8319</v>
      </c>
      <c r="R2444" t="s">
        <v>8321</v>
      </c>
      <c r="S2444" s="8">
        <f t="shared" si="154"/>
        <v>42504.153877314813</v>
      </c>
      <c r="T2444" s="8">
        <f t="shared" si="155"/>
        <v>42549.153877314813</v>
      </c>
    </row>
    <row r="2445" spans="1:20" ht="60" x14ac:dyDescent="0.25">
      <c r="A2445">
        <v>678</v>
      </c>
      <c r="B2445" s="3" t="s">
        <v>679</v>
      </c>
      <c r="C2445" s="3" t="s">
        <v>4788</v>
      </c>
      <c r="D2445">
        <v>29000</v>
      </c>
      <c r="E2445">
        <v>1108</v>
      </c>
      <c r="F2445" t="s">
        <v>8221</v>
      </c>
      <c r="G2445" t="s">
        <v>8224</v>
      </c>
      <c r="H2445" t="s">
        <v>8246</v>
      </c>
      <c r="I2445">
        <v>1463821338</v>
      </c>
      <c r="J2445">
        <v>1461229338</v>
      </c>
      <c r="K2445" t="b">
        <v>0</v>
      </c>
      <c r="L2445">
        <v>17</v>
      </c>
      <c r="M2445" t="b">
        <v>0</v>
      </c>
      <c r="N2445" t="s">
        <v>8273</v>
      </c>
      <c r="O2445">
        <f t="shared" si="152"/>
        <v>3.8206896551724134</v>
      </c>
      <c r="P2445">
        <f t="shared" si="153"/>
        <v>65.180000000000007</v>
      </c>
      <c r="Q2445" t="s">
        <v>8319</v>
      </c>
      <c r="R2445" t="s">
        <v>8321</v>
      </c>
      <c r="S2445" s="8">
        <f t="shared" si="154"/>
        <v>42481.126597222217</v>
      </c>
      <c r="T2445" s="8">
        <f t="shared" si="155"/>
        <v>42511.126597222217</v>
      </c>
    </row>
    <row r="2446" spans="1:20" ht="60" x14ac:dyDescent="0.25">
      <c r="A2446">
        <v>679</v>
      </c>
      <c r="B2446" s="3" t="s">
        <v>680</v>
      </c>
      <c r="C2446" s="3" t="s">
        <v>4789</v>
      </c>
      <c r="D2446">
        <v>57000</v>
      </c>
      <c r="E2446">
        <v>8827</v>
      </c>
      <c r="F2446" t="s">
        <v>8221</v>
      </c>
      <c r="G2446" t="s">
        <v>8224</v>
      </c>
      <c r="H2446" t="s">
        <v>8246</v>
      </c>
      <c r="I2446">
        <v>1472920909</v>
      </c>
      <c r="J2446">
        <v>1467736909</v>
      </c>
      <c r="K2446" t="b">
        <v>0</v>
      </c>
      <c r="L2446">
        <v>94</v>
      </c>
      <c r="M2446" t="b">
        <v>0</v>
      </c>
      <c r="N2446" t="s">
        <v>8273</v>
      </c>
      <c r="O2446">
        <f t="shared" si="152"/>
        <v>15.485964912280703</v>
      </c>
      <c r="P2446">
        <f t="shared" si="153"/>
        <v>93.9</v>
      </c>
      <c r="Q2446" t="s">
        <v>8319</v>
      </c>
      <c r="R2446" t="s">
        <v>8321</v>
      </c>
      <c r="S2446" s="8">
        <f t="shared" si="154"/>
        <v>42556.445706018523</v>
      </c>
      <c r="T2446" s="8">
        <f t="shared" si="155"/>
        <v>42616.445706018523</v>
      </c>
    </row>
    <row r="2447" spans="1:20" ht="60" x14ac:dyDescent="0.25">
      <c r="A2447">
        <v>680</v>
      </c>
      <c r="B2447" s="3" t="s">
        <v>681</v>
      </c>
      <c r="C2447" s="3" t="s">
        <v>4790</v>
      </c>
      <c r="D2447">
        <v>75000</v>
      </c>
      <c r="E2447">
        <v>19434</v>
      </c>
      <c r="F2447" t="s">
        <v>8221</v>
      </c>
      <c r="G2447" t="s">
        <v>8224</v>
      </c>
      <c r="H2447" t="s">
        <v>8246</v>
      </c>
      <c r="I2447">
        <v>1410955331</v>
      </c>
      <c r="J2447">
        <v>1407931331</v>
      </c>
      <c r="K2447" t="b">
        <v>0</v>
      </c>
      <c r="L2447">
        <v>129</v>
      </c>
      <c r="M2447" t="b">
        <v>0</v>
      </c>
      <c r="N2447" t="s">
        <v>8273</v>
      </c>
      <c r="O2447">
        <f t="shared" si="152"/>
        <v>25.912000000000003</v>
      </c>
      <c r="P2447">
        <f t="shared" si="153"/>
        <v>150.65</v>
      </c>
      <c r="Q2447" t="s">
        <v>8319</v>
      </c>
      <c r="R2447" t="s">
        <v>8321</v>
      </c>
      <c r="S2447" s="8">
        <f t="shared" si="154"/>
        <v>41864.251516203702</v>
      </c>
      <c r="T2447" s="8">
        <f t="shared" si="155"/>
        <v>41899.251516203702</v>
      </c>
    </row>
    <row r="2448" spans="1:20" ht="60" x14ac:dyDescent="0.25">
      <c r="A2448">
        <v>681</v>
      </c>
      <c r="B2448" s="3" t="s">
        <v>682</v>
      </c>
      <c r="C2448" s="3" t="s">
        <v>4791</v>
      </c>
      <c r="D2448">
        <v>2500</v>
      </c>
      <c r="E2448">
        <v>1</v>
      </c>
      <c r="F2448" t="s">
        <v>8221</v>
      </c>
      <c r="G2448" t="s">
        <v>8224</v>
      </c>
      <c r="H2448" t="s">
        <v>8246</v>
      </c>
      <c r="I2448">
        <v>1477509604</v>
      </c>
      <c r="J2448">
        <v>1474917604</v>
      </c>
      <c r="K2448" t="b">
        <v>0</v>
      </c>
      <c r="L2448">
        <v>1</v>
      </c>
      <c r="M2448" t="b">
        <v>0</v>
      </c>
      <c r="N2448" t="s">
        <v>8273</v>
      </c>
      <c r="O2448">
        <f t="shared" si="152"/>
        <v>0.04</v>
      </c>
      <c r="P2448">
        <f t="shared" si="153"/>
        <v>1</v>
      </c>
      <c r="Q2448" t="s">
        <v>8319</v>
      </c>
      <c r="R2448" t="s">
        <v>8321</v>
      </c>
      <c r="S2448" s="8">
        <f t="shared" si="154"/>
        <v>42639.555601851855</v>
      </c>
      <c r="T2448" s="8">
        <f t="shared" si="155"/>
        <v>42669.555601851855</v>
      </c>
    </row>
    <row r="2449" spans="1:20" ht="45" x14ac:dyDescent="0.25">
      <c r="A2449">
        <v>682</v>
      </c>
      <c r="B2449" s="3" t="s">
        <v>683</v>
      </c>
      <c r="C2449" s="3" t="s">
        <v>4792</v>
      </c>
      <c r="D2449">
        <v>50000</v>
      </c>
      <c r="E2449">
        <v>53</v>
      </c>
      <c r="F2449" t="s">
        <v>8221</v>
      </c>
      <c r="G2449" t="s">
        <v>8224</v>
      </c>
      <c r="H2449" t="s">
        <v>8246</v>
      </c>
      <c r="I2449">
        <v>1489512122</v>
      </c>
      <c r="J2449">
        <v>1486923722</v>
      </c>
      <c r="K2449" t="b">
        <v>0</v>
      </c>
      <c r="L2449">
        <v>4</v>
      </c>
      <c r="M2449" t="b">
        <v>0</v>
      </c>
      <c r="N2449" t="s">
        <v>8273</v>
      </c>
      <c r="O2449">
        <f t="shared" si="152"/>
        <v>0.106</v>
      </c>
      <c r="P2449">
        <f t="shared" si="153"/>
        <v>13.25</v>
      </c>
      <c r="Q2449" t="s">
        <v>8319</v>
      </c>
      <c r="R2449" t="s">
        <v>8321</v>
      </c>
      <c r="S2449" s="8">
        <f t="shared" si="154"/>
        <v>42778.515300925923</v>
      </c>
      <c r="T2449" s="8">
        <f t="shared" si="155"/>
        <v>42808.473634259259</v>
      </c>
    </row>
    <row r="2450" spans="1:20" ht="60" x14ac:dyDescent="0.25">
      <c r="A2450">
        <v>683</v>
      </c>
      <c r="B2450" s="3" t="s">
        <v>684</v>
      </c>
      <c r="C2450" s="3" t="s">
        <v>4793</v>
      </c>
      <c r="D2450">
        <v>35000</v>
      </c>
      <c r="E2450">
        <v>298</v>
      </c>
      <c r="F2450" t="s">
        <v>8221</v>
      </c>
      <c r="G2450" t="s">
        <v>8224</v>
      </c>
      <c r="H2450" t="s">
        <v>8246</v>
      </c>
      <c r="I2450">
        <v>1477949764</v>
      </c>
      <c r="J2450">
        <v>1474493764</v>
      </c>
      <c r="K2450" t="b">
        <v>0</v>
      </c>
      <c r="L2450">
        <v>3</v>
      </c>
      <c r="M2450" t="b">
        <v>0</v>
      </c>
      <c r="N2450" t="s">
        <v>8273</v>
      </c>
      <c r="O2450">
        <f t="shared" si="152"/>
        <v>0.85142857142857142</v>
      </c>
      <c r="P2450">
        <f t="shared" si="153"/>
        <v>99.33</v>
      </c>
      <c r="Q2450" t="s">
        <v>8319</v>
      </c>
      <c r="R2450" t="s">
        <v>8321</v>
      </c>
      <c r="S2450" s="8">
        <f t="shared" si="154"/>
        <v>42634.650046296301</v>
      </c>
      <c r="T2450" s="8">
        <f t="shared" si="155"/>
        <v>42674.650046296301</v>
      </c>
    </row>
    <row r="2451" spans="1:20" ht="30" x14ac:dyDescent="0.25">
      <c r="A2451">
        <v>684</v>
      </c>
      <c r="B2451" s="3" t="s">
        <v>685</v>
      </c>
      <c r="C2451" s="3" t="s">
        <v>4794</v>
      </c>
      <c r="D2451">
        <v>320000</v>
      </c>
      <c r="E2451">
        <v>23948</v>
      </c>
      <c r="F2451" t="s">
        <v>8221</v>
      </c>
      <c r="G2451" t="s">
        <v>8224</v>
      </c>
      <c r="H2451" t="s">
        <v>8246</v>
      </c>
      <c r="I2451">
        <v>1406257200</v>
      </c>
      <c r="J2451">
        <v>1403176891</v>
      </c>
      <c r="K2451" t="b">
        <v>0</v>
      </c>
      <c r="L2451">
        <v>135</v>
      </c>
      <c r="M2451" t="b">
        <v>0</v>
      </c>
      <c r="N2451" t="s">
        <v>8273</v>
      </c>
      <c r="O2451">
        <f t="shared" si="152"/>
        <v>7.4837500000000006</v>
      </c>
      <c r="P2451">
        <f t="shared" si="153"/>
        <v>177.39</v>
      </c>
      <c r="Q2451" t="s">
        <v>8319</v>
      </c>
      <c r="R2451" t="s">
        <v>8321</v>
      </c>
      <c r="S2451" s="8">
        <f t="shared" si="154"/>
        <v>41809.223275462966</v>
      </c>
      <c r="T2451" s="8">
        <f t="shared" si="155"/>
        <v>41844.875</v>
      </c>
    </row>
    <row r="2452" spans="1:20" ht="60" x14ac:dyDescent="0.25">
      <c r="A2452">
        <v>685</v>
      </c>
      <c r="B2452" s="3" t="s">
        <v>686</v>
      </c>
      <c r="C2452" s="3" t="s">
        <v>4795</v>
      </c>
      <c r="D2452">
        <v>2000</v>
      </c>
      <c r="E2452">
        <v>553</v>
      </c>
      <c r="F2452" t="s">
        <v>8221</v>
      </c>
      <c r="G2452" t="s">
        <v>8224</v>
      </c>
      <c r="H2452" t="s">
        <v>8246</v>
      </c>
      <c r="I2452">
        <v>1421095672</v>
      </c>
      <c r="J2452">
        <v>1417207672</v>
      </c>
      <c r="K2452" t="b">
        <v>0</v>
      </c>
      <c r="L2452">
        <v>10</v>
      </c>
      <c r="M2452" t="b">
        <v>0</v>
      </c>
      <c r="N2452" t="s">
        <v>8273</v>
      </c>
      <c r="O2452">
        <f t="shared" si="152"/>
        <v>27.650000000000002</v>
      </c>
      <c r="P2452">
        <f t="shared" si="153"/>
        <v>55.3</v>
      </c>
      <c r="Q2452" t="s">
        <v>8319</v>
      </c>
      <c r="R2452" t="s">
        <v>8321</v>
      </c>
      <c r="S2452" s="8">
        <f t="shared" si="154"/>
        <v>41971.616574074069</v>
      </c>
      <c r="T2452" s="8">
        <f t="shared" si="155"/>
        <v>42016.616574074069</v>
      </c>
    </row>
    <row r="2453" spans="1:20" ht="60" x14ac:dyDescent="0.25">
      <c r="A2453">
        <v>686</v>
      </c>
      <c r="B2453" s="3" t="s">
        <v>687</v>
      </c>
      <c r="C2453" s="3" t="s">
        <v>4796</v>
      </c>
      <c r="D2453">
        <v>500000</v>
      </c>
      <c r="E2453">
        <v>0</v>
      </c>
      <c r="F2453" t="s">
        <v>8221</v>
      </c>
      <c r="G2453" t="s">
        <v>8237</v>
      </c>
      <c r="H2453" t="s">
        <v>8249</v>
      </c>
      <c r="I2453">
        <v>1438618170</v>
      </c>
      <c r="J2453">
        <v>1436026170</v>
      </c>
      <c r="K2453" t="b">
        <v>0</v>
      </c>
      <c r="L2453">
        <v>0</v>
      </c>
      <c r="M2453" t="b">
        <v>0</v>
      </c>
      <c r="N2453" t="s">
        <v>8273</v>
      </c>
      <c r="O2453">
        <f t="shared" si="152"/>
        <v>0</v>
      </c>
      <c r="P2453" t="e">
        <f t="shared" si="153"/>
        <v>#DIV/0!</v>
      </c>
      <c r="Q2453" t="s">
        <v>8319</v>
      </c>
      <c r="R2453" t="s">
        <v>8321</v>
      </c>
      <c r="S2453" s="8">
        <f t="shared" si="154"/>
        <v>42189.423263888893</v>
      </c>
      <c r="T2453" s="8">
        <f t="shared" si="155"/>
        <v>42219.423263888893</v>
      </c>
    </row>
    <row r="2454" spans="1:20" ht="60" x14ac:dyDescent="0.25">
      <c r="A2454">
        <v>687</v>
      </c>
      <c r="B2454" s="3" t="s">
        <v>688</v>
      </c>
      <c r="C2454" s="3" t="s">
        <v>4797</v>
      </c>
      <c r="D2454">
        <v>100000</v>
      </c>
      <c r="E2454">
        <v>3550</v>
      </c>
      <c r="F2454" t="s">
        <v>8221</v>
      </c>
      <c r="G2454" t="s">
        <v>8238</v>
      </c>
      <c r="H2454" t="s">
        <v>8256</v>
      </c>
      <c r="I2454">
        <v>1486317653</v>
      </c>
      <c r="J2454">
        <v>1481133653</v>
      </c>
      <c r="K2454" t="b">
        <v>0</v>
      </c>
      <c r="L2454">
        <v>6</v>
      </c>
      <c r="M2454" t="b">
        <v>0</v>
      </c>
      <c r="N2454" t="s">
        <v>8273</v>
      </c>
      <c r="O2454">
        <f t="shared" si="152"/>
        <v>3.55</v>
      </c>
      <c r="P2454">
        <f t="shared" si="153"/>
        <v>591.66999999999996</v>
      </c>
      <c r="Q2454" t="s">
        <v>8319</v>
      </c>
      <c r="R2454" t="s">
        <v>8321</v>
      </c>
      <c r="S2454" s="8">
        <f t="shared" si="154"/>
        <v>42711.500613425931</v>
      </c>
      <c r="T2454" s="8">
        <f t="shared" si="155"/>
        <v>42771.500613425931</v>
      </c>
    </row>
    <row r="2455" spans="1:20" ht="60" x14ac:dyDescent="0.25">
      <c r="A2455">
        <v>688</v>
      </c>
      <c r="B2455" s="3" t="s">
        <v>689</v>
      </c>
      <c r="C2455" s="3" t="s">
        <v>4798</v>
      </c>
      <c r="D2455">
        <v>20000</v>
      </c>
      <c r="E2455">
        <v>14598</v>
      </c>
      <c r="F2455" t="s">
        <v>8221</v>
      </c>
      <c r="G2455" t="s">
        <v>8224</v>
      </c>
      <c r="H2455" t="s">
        <v>8246</v>
      </c>
      <c r="I2455">
        <v>1444876253</v>
      </c>
      <c r="J2455">
        <v>1442284253</v>
      </c>
      <c r="K2455" t="b">
        <v>0</v>
      </c>
      <c r="L2455">
        <v>36</v>
      </c>
      <c r="M2455" t="b">
        <v>0</v>
      </c>
      <c r="N2455" t="s">
        <v>8273</v>
      </c>
      <c r="O2455">
        <f t="shared" si="152"/>
        <v>72.989999999999995</v>
      </c>
      <c r="P2455">
        <f t="shared" si="153"/>
        <v>405.5</v>
      </c>
      <c r="Q2455" t="s">
        <v>8319</v>
      </c>
      <c r="R2455" t="s">
        <v>8321</v>
      </c>
      <c r="S2455" s="8">
        <f t="shared" si="154"/>
        <v>42261.854780092588</v>
      </c>
      <c r="T2455" s="8">
        <f t="shared" si="155"/>
        <v>42291.854780092588</v>
      </c>
    </row>
    <row r="2456" spans="1:20" ht="60" x14ac:dyDescent="0.25">
      <c r="A2456">
        <v>689</v>
      </c>
      <c r="B2456" s="3" t="s">
        <v>690</v>
      </c>
      <c r="C2456" s="3" t="s">
        <v>4799</v>
      </c>
      <c r="D2456">
        <v>200000</v>
      </c>
      <c r="E2456">
        <v>115297.5</v>
      </c>
      <c r="F2456" t="s">
        <v>8221</v>
      </c>
      <c r="G2456" t="s">
        <v>8224</v>
      </c>
      <c r="H2456" t="s">
        <v>8246</v>
      </c>
      <c r="I2456">
        <v>1481173140</v>
      </c>
      <c r="J2456">
        <v>1478016097</v>
      </c>
      <c r="K2456" t="b">
        <v>0</v>
      </c>
      <c r="L2456">
        <v>336</v>
      </c>
      <c r="M2456" t="b">
        <v>0</v>
      </c>
      <c r="N2456" t="s">
        <v>8273</v>
      </c>
      <c r="O2456">
        <f t="shared" si="152"/>
        <v>57.648750000000007</v>
      </c>
      <c r="P2456">
        <f t="shared" si="153"/>
        <v>343.15</v>
      </c>
      <c r="Q2456" t="s">
        <v>8319</v>
      </c>
      <c r="R2456" t="s">
        <v>8321</v>
      </c>
      <c r="S2456" s="8">
        <f t="shared" si="154"/>
        <v>42675.41778935185</v>
      </c>
      <c r="T2456" s="8">
        <f t="shared" si="155"/>
        <v>42711.957638888889</v>
      </c>
    </row>
    <row r="2457" spans="1:20" ht="30" x14ac:dyDescent="0.25">
      <c r="A2457">
        <v>690</v>
      </c>
      <c r="B2457" s="3" t="s">
        <v>691</v>
      </c>
      <c r="C2457" s="3" t="s">
        <v>4800</v>
      </c>
      <c r="D2457">
        <v>20000</v>
      </c>
      <c r="E2457">
        <v>2468</v>
      </c>
      <c r="F2457" t="s">
        <v>8221</v>
      </c>
      <c r="G2457" t="s">
        <v>8224</v>
      </c>
      <c r="H2457" t="s">
        <v>8246</v>
      </c>
      <c r="I2457">
        <v>1473400800</v>
      </c>
      <c r="J2457">
        <v>1469718841</v>
      </c>
      <c r="K2457" t="b">
        <v>0</v>
      </c>
      <c r="L2457">
        <v>34</v>
      </c>
      <c r="M2457" t="b">
        <v>0</v>
      </c>
      <c r="N2457" t="s">
        <v>8273</v>
      </c>
      <c r="O2457">
        <f t="shared" si="152"/>
        <v>12.34</v>
      </c>
      <c r="P2457">
        <f t="shared" si="153"/>
        <v>72.59</v>
      </c>
      <c r="Q2457" t="s">
        <v>8319</v>
      </c>
      <c r="R2457" t="s">
        <v>8321</v>
      </c>
      <c r="S2457" s="8">
        <f t="shared" si="154"/>
        <v>42579.384733796294</v>
      </c>
      <c r="T2457" s="8">
        <f t="shared" si="155"/>
        <v>42622</v>
      </c>
    </row>
    <row r="2458" spans="1:20" ht="45" x14ac:dyDescent="0.25">
      <c r="A2458">
        <v>691</v>
      </c>
      <c r="B2458" s="3" t="s">
        <v>692</v>
      </c>
      <c r="C2458" s="3" t="s">
        <v>4801</v>
      </c>
      <c r="D2458">
        <v>50000</v>
      </c>
      <c r="E2458">
        <v>260</v>
      </c>
      <c r="F2458" t="s">
        <v>8221</v>
      </c>
      <c r="G2458" t="s">
        <v>8224</v>
      </c>
      <c r="H2458" t="s">
        <v>8246</v>
      </c>
      <c r="I2458">
        <v>1435711246</v>
      </c>
      <c r="J2458">
        <v>1433292046</v>
      </c>
      <c r="K2458" t="b">
        <v>0</v>
      </c>
      <c r="L2458">
        <v>10</v>
      </c>
      <c r="M2458" t="b">
        <v>0</v>
      </c>
      <c r="N2458" t="s">
        <v>8273</v>
      </c>
      <c r="O2458">
        <f t="shared" si="152"/>
        <v>0.52</v>
      </c>
      <c r="P2458">
        <f t="shared" si="153"/>
        <v>26</v>
      </c>
      <c r="Q2458" t="s">
        <v>8319</v>
      </c>
      <c r="R2458" t="s">
        <v>8321</v>
      </c>
      <c r="S2458" s="8">
        <f t="shared" si="154"/>
        <v>42157.778310185182</v>
      </c>
      <c r="T2458" s="8">
        <f t="shared" si="155"/>
        <v>42185.778310185182</v>
      </c>
    </row>
    <row r="2459" spans="1:20" ht="60" x14ac:dyDescent="0.25">
      <c r="A2459">
        <v>692</v>
      </c>
      <c r="B2459" s="3" t="s">
        <v>693</v>
      </c>
      <c r="C2459" s="3" t="s">
        <v>4802</v>
      </c>
      <c r="D2459">
        <v>20000</v>
      </c>
      <c r="E2459">
        <v>1306</v>
      </c>
      <c r="F2459" t="s">
        <v>8221</v>
      </c>
      <c r="G2459" t="s">
        <v>8225</v>
      </c>
      <c r="H2459" t="s">
        <v>8247</v>
      </c>
      <c r="I2459">
        <v>1482397263</v>
      </c>
      <c r="J2459">
        <v>1479805263</v>
      </c>
      <c r="K2459" t="b">
        <v>0</v>
      </c>
      <c r="L2459">
        <v>201</v>
      </c>
      <c r="M2459" t="b">
        <v>0</v>
      </c>
      <c r="N2459" t="s">
        <v>8273</v>
      </c>
      <c r="O2459">
        <f t="shared" si="152"/>
        <v>6.5299999999999994</v>
      </c>
      <c r="P2459">
        <f t="shared" si="153"/>
        <v>6.5</v>
      </c>
      <c r="Q2459" t="s">
        <v>8319</v>
      </c>
      <c r="R2459" t="s">
        <v>8321</v>
      </c>
      <c r="S2459" s="8">
        <f t="shared" si="154"/>
        <v>42696.12572916667</v>
      </c>
      <c r="T2459" s="8">
        <f t="shared" si="155"/>
        <v>42726.12572916667</v>
      </c>
    </row>
    <row r="2460" spans="1:20" ht="45" x14ac:dyDescent="0.25">
      <c r="A2460">
        <v>693</v>
      </c>
      <c r="B2460" s="3" t="s">
        <v>694</v>
      </c>
      <c r="C2460" s="3" t="s">
        <v>4803</v>
      </c>
      <c r="D2460">
        <v>100000</v>
      </c>
      <c r="E2460">
        <v>35338</v>
      </c>
      <c r="F2460" t="s">
        <v>8221</v>
      </c>
      <c r="G2460" t="s">
        <v>8224</v>
      </c>
      <c r="H2460" t="s">
        <v>8246</v>
      </c>
      <c r="I2460">
        <v>1430421827</v>
      </c>
      <c r="J2460">
        <v>1427829827</v>
      </c>
      <c r="K2460" t="b">
        <v>0</v>
      </c>
      <c r="L2460">
        <v>296</v>
      </c>
      <c r="M2460" t="b">
        <v>0</v>
      </c>
      <c r="N2460" t="s">
        <v>8273</v>
      </c>
      <c r="O2460">
        <f t="shared" si="152"/>
        <v>35.338000000000001</v>
      </c>
      <c r="P2460">
        <f t="shared" si="153"/>
        <v>119.39</v>
      </c>
      <c r="Q2460" t="s">
        <v>8319</v>
      </c>
      <c r="R2460" t="s">
        <v>8321</v>
      </c>
      <c r="S2460" s="8">
        <f t="shared" si="154"/>
        <v>42094.558182870373</v>
      </c>
      <c r="T2460" s="8">
        <f t="shared" si="155"/>
        <v>42124.558182870373</v>
      </c>
    </row>
    <row r="2461" spans="1:20" ht="60" x14ac:dyDescent="0.25">
      <c r="A2461">
        <v>694</v>
      </c>
      <c r="B2461" s="3" t="s">
        <v>695</v>
      </c>
      <c r="C2461" s="3" t="s">
        <v>4804</v>
      </c>
      <c r="D2461">
        <v>150000</v>
      </c>
      <c r="E2461">
        <v>590</v>
      </c>
      <c r="F2461" t="s">
        <v>8221</v>
      </c>
      <c r="G2461" t="s">
        <v>8224</v>
      </c>
      <c r="H2461" t="s">
        <v>8246</v>
      </c>
      <c r="I2461">
        <v>1485964559</v>
      </c>
      <c r="J2461">
        <v>1483372559</v>
      </c>
      <c r="K2461" t="b">
        <v>0</v>
      </c>
      <c r="L2461">
        <v>7</v>
      </c>
      <c r="M2461" t="b">
        <v>0</v>
      </c>
      <c r="N2461" t="s">
        <v>8273</v>
      </c>
      <c r="O2461">
        <f t="shared" si="152"/>
        <v>0.39333333333333331</v>
      </c>
      <c r="P2461">
        <f t="shared" si="153"/>
        <v>84.29</v>
      </c>
      <c r="Q2461" t="s">
        <v>8319</v>
      </c>
      <c r="R2461" t="s">
        <v>8321</v>
      </c>
      <c r="S2461" s="8">
        <f t="shared" si="154"/>
        <v>42737.413877314815</v>
      </c>
      <c r="T2461" s="8">
        <f t="shared" si="155"/>
        <v>42767.413877314815</v>
      </c>
    </row>
    <row r="2462" spans="1:20" ht="60" x14ac:dyDescent="0.25">
      <c r="A2462">
        <v>695</v>
      </c>
      <c r="B2462" s="3" t="s">
        <v>696</v>
      </c>
      <c r="C2462" s="3" t="s">
        <v>4805</v>
      </c>
      <c r="D2462">
        <v>60000</v>
      </c>
      <c r="E2462">
        <v>636</v>
      </c>
      <c r="F2462" t="s">
        <v>8221</v>
      </c>
      <c r="G2462" t="s">
        <v>8224</v>
      </c>
      <c r="H2462" t="s">
        <v>8246</v>
      </c>
      <c r="I2462">
        <v>1414758620</v>
      </c>
      <c r="J2462">
        <v>1412166620</v>
      </c>
      <c r="K2462" t="b">
        <v>0</v>
      </c>
      <c r="L2462">
        <v>7</v>
      </c>
      <c r="M2462" t="b">
        <v>0</v>
      </c>
      <c r="N2462" t="s">
        <v>8273</v>
      </c>
      <c r="O2462">
        <f t="shared" si="152"/>
        <v>1.06</v>
      </c>
      <c r="P2462">
        <f t="shared" si="153"/>
        <v>90.86</v>
      </c>
      <c r="Q2462" t="s">
        <v>8319</v>
      </c>
      <c r="R2462" t="s">
        <v>8321</v>
      </c>
      <c r="S2462" s="8">
        <f t="shared" si="154"/>
        <v>41913.271064814813</v>
      </c>
      <c r="T2462" s="8">
        <f t="shared" si="155"/>
        <v>41943.271064814813</v>
      </c>
    </row>
    <row r="2463" spans="1:20" ht="30" x14ac:dyDescent="0.25">
      <c r="A2463">
        <v>696</v>
      </c>
      <c r="B2463" s="3" t="s">
        <v>697</v>
      </c>
      <c r="C2463" s="3" t="s">
        <v>4806</v>
      </c>
      <c r="D2463">
        <v>175000</v>
      </c>
      <c r="E2463">
        <v>1</v>
      </c>
      <c r="F2463" t="s">
        <v>8221</v>
      </c>
      <c r="G2463" t="s">
        <v>8233</v>
      </c>
      <c r="H2463" t="s">
        <v>8249</v>
      </c>
      <c r="I2463">
        <v>1406326502</v>
      </c>
      <c r="J2463">
        <v>1403734502</v>
      </c>
      <c r="K2463" t="b">
        <v>0</v>
      </c>
      <c r="L2463">
        <v>1</v>
      </c>
      <c r="M2463" t="b">
        <v>0</v>
      </c>
      <c r="N2463" t="s">
        <v>8273</v>
      </c>
      <c r="O2463">
        <f t="shared" si="152"/>
        <v>5.7142857142857147E-4</v>
      </c>
      <c r="P2463">
        <f t="shared" si="153"/>
        <v>1</v>
      </c>
      <c r="Q2463" t="s">
        <v>8319</v>
      </c>
      <c r="R2463" t="s">
        <v>8321</v>
      </c>
      <c r="S2463" s="8">
        <f t="shared" si="154"/>
        <v>41815.677106481482</v>
      </c>
      <c r="T2463" s="8">
        <f t="shared" si="155"/>
        <v>41845.677106481482</v>
      </c>
    </row>
    <row r="2464" spans="1:20" ht="60" x14ac:dyDescent="0.25">
      <c r="A2464">
        <v>697</v>
      </c>
      <c r="B2464" s="3" t="s">
        <v>698</v>
      </c>
      <c r="C2464" s="3" t="s">
        <v>4807</v>
      </c>
      <c r="D2464">
        <v>5000</v>
      </c>
      <c r="E2464">
        <v>2319</v>
      </c>
      <c r="F2464" t="s">
        <v>8221</v>
      </c>
      <c r="G2464" t="s">
        <v>8236</v>
      </c>
      <c r="H2464" t="s">
        <v>8249</v>
      </c>
      <c r="I2464">
        <v>1454502789</v>
      </c>
      <c r="J2464">
        <v>1453206789</v>
      </c>
      <c r="K2464" t="b">
        <v>0</v>
      </c>
      <c r="L2464">
        <v>114</v>
      </c>
      <c r="M2464" t="b">
        <v>0</v>
      </c>
      <c r="N2464" t="s">
        <v>8273</v>
      </c>
      <c r="O2464">
        <f t="shared" si="152"/>
        <v>46.379999999999995</v>
      </c>
      <c r="P2464">
        <f t="shared" si="153"/>
        <v>20.34</v>
      </c>
      <c r="Q2464" t="s">
        <v>8319</v>
      </c>
      <c r="R2464" t="s">
        <v>8321</v>
      </c>
      <c r="S2464" s="8">
        <f t="shared" si="154"/>
        <v>42388.273020833338</v>
      </c>
      <c r="T2464" s="8">
        <f t="shared" si="155"/>
        <v>42403.273020833338</v>
      </c>
    </row>
    <row r="2465" spans="1:20" ht="60" x14ac:dyDescent="0.25">
      <c r="A2465">
        <v>698</v>
      </c>
      <c r="B2465" s="3" t="s">
        <v>699</v>
      </c>
      <c r="C2465" s="3" t="s">
        <v>4808</v>
      </c>
      <c r="D2465">
        <v>100000</v>
      </c>
      <c r="E2465">
        <v>15390</v>
      </c>
      <c r="F2465" t="s">
        <v>8221</v>
      </c>
      <c r="G2465" t="s">
        <v>8224</v>
      </c>
      <c r="H2465" t="s">
        <v>8246</v>
      </c>
      <c r="I2465">
        <v>1411005600</v>
      </c>
      <c r="J2465">
        <v>1408141245</v>
      </c>
      <c r="K2465" t="b">
        <v>0</v>
      </c>
      <c r="L2465">
        <v>29</v>
      </c>
      <c r="M2465" t="b">
        <v>0</v>
      </c>
      <c r="N2465" t="s">
        <v>8273</v>
      </c>
      <c r="O2465">
        <f t="shared" si="152"/>
        <v>15.39</v>
      </c>
      <c r="P2465">
        <f t="shared" si="153"/>
        <v>530.69000000000005</v>
      </c>
      <c r="Q2465" t="s">
        <v>8319</v>
      </c>
      <c r="R2465" t="s">
        <v>8321</v>
      </c>
      <c r="S2465" s="8">
        <f t="shared" si="154"/>
        <v>41866.681076388893</v>
      </c>
      <c r="T2465" s="8">
        <f t="shared" si="155"/>
        <v>41899.833333333336</v>
      </c>
    </row>
    <row r="2466" spans="1:20" ht="60" x14ac:dyDescent="0.25">
      <c r="A2466">
        <v>699</v>
      </c>
      <c r="B2466" s="3" t="s">
        <v>700</v>
      </c>
      <c r="C2466" s="3" t="s">
        <v>4809</v>
      </c>
      <c r="D2466">
        <v>130000</v>
      </c>
      <c r="E2466">
        <v>107148.74</v>
      </c>
      <c r="F2466" t="s">
        <v>8221</v>
      </c>
      <c r="G2466" t="s">
        <v>8224</v>
      </c>
      <c r="H2466" t="s">
        <v>8246</v>
      </c>
      <c r="I2466">
        <v>1385136000</v>
      </c>
      <c r="J2466">
        <v>1381923548</v>
      </c>
      <c r="K2466" t="b">
        <v>0</v>
      </c>
      <c r="L2466">
        <v>890</v>
      </c>
      <c r="M2466" t="b">
        <v>0</v>
      </c>
      <c r="N2466" t="s">
        <v>8273</v>
      </c>
      <c r="O2466">
        <f t="shared" si="152"/>
        <v>82.422107692307705</v>
      </c>
      <c r="P2466">
        <f t="shared" si="153"/>
        <v>120.39</v>
      </c>
      <c r="Q2466" t="s">
        <v>8319</v>
      </c>
      <c r="R2466" t="s">
        <v>8321</v>
      </c>
      <c r="S2466" s="8">
        <f t="shared" si="154"/>
        <v>41563.235509259262</v>
      </c>
      <c r="T2466" s="8">
        <f t="shared" si="155"/>
        <v>41600.416666666664</v>
      </c>
    </row>
    <row r="2467" spans="1:20" ht="60" x14ac:dyDescent="0.25">
      <c r="A2467">
        <v>700</v>
      </c>
      <c r="B2467" s="3" t="s">
        <v>701</v>
      </c>
      <c r="C2467" s="3" t="s">
        <v>4810</v>
      </c>
      <c r="D2467">
        <v>15000</v>
      </c>
      <c r="E2467">
        <v>403</v>
      </c>
      <c r="F2467" t="s">
        <v>8221</v>
      </c>
      <c r="G2467" t="s">
        <v>8227</v>
      </c>
      <c r="H2467" t="s">
        <v>8249</v>
      </c>
      <c r="I2467">
        <v>1484065881</v>
      </c>
      <c r="J2467">
        <v>1481473881</v>
      </c>
      <c r="K2467" t="b">
        <v>0</v>
      </c>
      <c r="L2467">
        <v>31</v>
      </c>
      <c r="M2467" t="b">
        <v>0</v>
      </c>
      <c r="N2467" t="s">
        <v>8273</v>
      </c>
      <c r="O2467">
        <f t="shared" si="152"/>
        <v>2.6866666666666665</v>
      </c>
      <c r="P2467">
        <f t="shared" si="153"/>
        <v>13</v>
      </c>
      <c r="Q2467" t="s">
        <v>8319</v>
      </c>
      <c r="R2467" t="s">
        <v>8321</v>
      </c>
      <c r="S2467" s="8">
        <f t="shared" si="154"/>
        <v>42715.438437500001</v>
      </c>
      <c r="T2467" s="8">
        <f t="shared" si="155"/>
        <v>42745.438437500001</v>
      </c>
    </row>
    <row r="2468" spans="1:20" ht="60" x14ac:dyDescent="0.25">
      <c r="A2468">
        <v>701</v>
      </c>
      <c r="B2468" s="3" t="s">
        <v>702</v>
      </c>
      <c r="C2468" s="3" t="s">
        <v>4811</v>
      </c>
      <c r="D2468">
        <v>23000</v>
      </c>
      <c r="E2468">
        <v>6118</v>
      </c>
      <c r="F2468" t="s">
        <v>8221</v>
      </c>
      <c r="G2468" t="s">
        <v>8225</v>
      </c>
      <c r="H2468" t="s">
        <v>8247</v>
      </c>
      <c r="I2468">
        <v>1406130880</v>
      </c>
      <c r="J2468">
        <v>1403538880</v>
      </c>
      <c r="K2468" t="b">
        <v>0</v>
      </c>
      <c r="L2468">
        <v>21</v>
      </c>
      <c r="M2468" t="b">
        <v>0</v>
      </c>
      <c r="N2468" t="s">
        <v>8273</v>
      </c>
      <c r="O2468">
        <f t="shared" si="152"/>
        <v>26.6</v>
      </c>
      <c r="P2468">
        <f t="shared" si="153"/>
        <v>291.33</v>
      </c>
      <c r="Q2468" t="s">
        <v>8319</v>
      </c>
      <c r="R2468" t="s">
        <v>8321</v>
      </c>
      <c r="S2468" s="8">
        <f t="shared" si="154"/>
        <v>41813.412962962961</v>
      </c>
      <c r="T2468" s="8">
        <f t="shared" si="155"/>
        <v>41843.412962962961</v>
      </c>
    </row>
    <row r="2469" spans="1:20" ht="60" x14ac:dyDescent="0.25">
      <c r="A2469">
        <v>702</v>
      </c>
      <c r="B2469" s="3" t="s">
        <v>703</v>
      </c>
      <c r="C2469" s="3" t="s">
        <v>4812</v>
      </c>
      <c r="D2469">
        <v>15000</v>
      </c>
      <c r="E2469">
        <v>4622.01</v>
      </c>
      <c r="F2469" t="s">
        <v>8221</v>
      </c>
      <c r="G2469" t="s">
        <v>8224</v>
      </c>
      <c r="H2469" t="s">
        <v>8246</v>
      </c>
      <c r="I2469">
        <v>1480011987</v>
      </c>
      <c r="J2469">
        <v>1477416387</v>
      </c>
      <c r="K2469" t="b">
        <v>0</v>
      </c>
      <c r="L2469">
        <v>37</v>
      </c>
      <c r="M2469" t="b">
        <v>0</v>
      </c>
      <c r="N2469" t="s">
        <v>8273</v>
      </c>
      <c r="O2469">
        <f t="shared" si="152"/>
        <v>30.813400000000001</v>
      </c>
      <c r="P2469">
        <f t="shared" si="153"/>
        <v>124.92</v>
      </c>
      <c r="Q2469" t="s">
        <v>8319</v>
      </c>
      <c r="R2469" t="s">
        <v>8321</v>
      </c>
      <c r="S2469" s="8">
        <f t="shared" si="154"/>
        <v>42668.476701388892</v>
      </c>
      <c r="T2469" s="8">
        <f t="shared" si="155"/>
        <v>42698.518368055556</v>
      </c>
    </row>
    <row r="2470" spans="1:20" ht="45" x14ac:dyDescent="0.25">
      <c r="A2470">
        <v>703</v>
      </c>
      <c r="B2470" s="3" t="s">
        <v>704</v>
      </c>
      <c r="C2470" s="3" t="s">
        <v>4813</v>
      </c>
      <c r="D2470">
        <v>15000</v>
      </c>
      <c r="E2470">
        <v>837</v>
      </c>
      <c r="F2470" t="s">
        <v>8221</v>
      </c>
      <c r="G2470" t="s">
        <v>8224</v>
      </c>
      <c r="H2470" t="s">
        <v>8246</v>
      </c>
      <c r="I2470">
        <v>1485905520</v>
      </c>
      <c r="J2470">
        <v>1481150949</v>
      </c>
      <c r="K2470" t="b">
        <v>0</v>
      </c>
      <c r="L2470">
        <v>7</v>
      </c>
      <c r="M2470" t="b">
        <v>0</v>
      </c>
      <c r="N2470" t="s">
        <v>8273</v>
      </c>
      <c r="O2470">
        <f t="shared" si="152"/>
        <v>5.58</v>
      </c>
      <c r="P2470">
        <f t="shared" si="153"/>
        <v>119.57</v>
      </c>
      <c r="Q2470" t="s">
        <v>8319</v>
      </c>
      <c r="R2470" t="s">
        <v>8321</v>
      </c>
      <c r="S2470" s="8">
        <f t="shared" si="154"/>
        <v>42711.700798611113</v>
      </c>
      <c r="T2470" s="8">
        <f t="shared" si="155"/>
        <v>42766.73055555555</v>
      </c>
    </row>
    <row r="2471" spans="1:20" ht="45" x14ac:dyDescent="0.25">
      <c r="A2471">
        <v>704</v>
      </c>
      <c r="B2471" s="3" t="s">
        <v>705</v>
      </c>
      <c r="C2471" s="3" t="s">
        <v>4814</v>
      </c>
      <c r="D2471">
        <v>55000</v>
      </c>
      <c r="E2471">
        <v>481</v>
      </c>
      <c r="F2471" t="s">
        <v>8221</v>
      </c>
      <c r="G2471" t="s">
        <v>8229</v>
      </c>
      <c r="H2471" t="s">
        <v>8251</v>
      </c>
      <c r="I2471">
        <v>1487565468</v>
      </c>
      <c r="J2471">
        <v>1482381468</v>
      </c>
      <c r="K2471" t="b">
        <v>0</v>
      </c>
      <c r="L2471">
        <v>4</v>
      </c>
      <c r="M2471" t="b">
        <v>0</v>
      </c>
      <c r="N2471" t="s">
        <v>8273</v>
      </c>
      <c r="O2471">
        <f t="shared" si="152"/>
        <v>0.87454545454545463</v>
      </c>
      <c r="P2471">
        <f t="shared" si="153"/>
        <v>120.25</v>
      </c>
      <c r="Q2471" t="s">
        <v>8319</v>
      </c>
      <c r="R2471" t="s">
        <v>8321</v>
      </c>
      <c r="S2471" s="8">
        <f t="shared" si="154"/>
        <v>42725.942916666667</v>
      </c>
      <c r="T2471" s="8">
        <f t="shared" si="155"/>
        <v>42785.942916666667</v>
      </c>
    </row>
    <row r="2472" spans="1:20" ht="30" x14ac:dyDescent="0.25">
      <c r="A2472">
        <v>705</v>
      </c>
      <c r="B2472" s="3" t="s">
        <v>706</v>
      </c>
      <c r="C2472" s="3" t="s">
        <v>4815</v>
      </c>
      <c r="D2472">
        <v>100000</v>
      </c>
      <c r="E2472">
        <v>977</v>
      </c>
      <c r="F2472" t="s">
        <v>8221</v>
      </c>
      <c r="G2472" t="s">
        <v>8233</v>
      </c>
      <c r="H2472" t="s">
        <v>8249</v>
      </c>
      <c r="I2472">
        <v>1484999278</v>
      </c>
      <c r="J2472">
        <v>1482407278</v>
      </c>
      <c r="K2472" t="b">
        <v>0</v>
      </c>
      <c r="L2472">
        <v>5</v>
      </c>
      <c r="M2472" t="b">
        <v>0</v>
      </c>
      <c r="N2472" t="s">
        <v>8273</v>
      </c>
      <c r="O2472">
        <f t="shared" si="152"/>
        <v>0.97699999999999987</v>
      </c>
      <c r="P2472">
        <f t="shared" si="153"/>
        <v>195.4</v>
      </c>
      <c r="Q2472" t="s">
        <v>8319</v>
      </c>
      <c r="R2472" t="s">
        <v>8321</v>
      </c>
      <c r="S2472" s="8">
        <f t="shared" si="154"/>
        <v>42726.241643518515</v>
      </c>
      <c r="T2472" s="8">
        <f t="shared" si="155"/>
        <v>42756.241643518515</v>
      </c>
    </row>
    <row r="2473" spans="1:20" ht="60" x14ac:dyDescent="0.25">
      <c r="A2473">
        <v>706</v>
      </c>
      <c r="B2473" s="3" t="s">
        <v>707</v>
      </c>
      <c r="C2473" s="3" t="s">
        <v>4816</v>
      </c>
      <c r="D2473">
        <v>100000</v>
      </c>
      <c r="E2473">
        <v>0</v>
      </c>
      <c r="F2473" t="s">
        <v>8221</v>
      </c>
      <c r="G2473" t="s">
        <v>8227</v>
      </c>
      <c r="H2473" t="s">
        <v>8249</v>
      </c>
      <c r="I2473">
        <v>1481740740</v>
      </c>
      <c r="J2473">
        <v>1478130783</v>
      </c>
      <c r="K2473" t="b">
        <v>0</v>
      </c>
      <c r="L2473">
        <v>0</v>
      </c>
      <c r="M2473" t="b">
        <v>0</v>
      </c>
      <c r="N2473" t="s">
        <v>8273</v>
      </c>
      <c r="O2473">
        <f t="shared" si="152"/>
        <v>0</v>
      </c>
      <c r="P2473" t="e">
        <f t="shared" si="153"/>
        <v>#DIV/0!</v>
      </c>
      <c r="Q2473" t="s">
        <v>8319</v>
      </c>
      <c r="R2473" t="s">
        <v>8321</v>
      </c>
      <c r="S2473" s="8">
        <f t="shared" si="154"/>
        <v>42676.745173611111</v>
      </c>
      <c r="T2473" s="8">
        <f t="shared" si="155"/>
        <v>42718.527083333334</v>
      </c>
    </row>
    <row r="2474" spans="1:20" ht="60" x14ac:dyDescent="0.25">
      <c r="A2474">
        <v>707</v>
      </c>
      <c r="B2474" s="3" t="s">
        <v>708</v>
      </c>
      <c r="C2474" s="3" t="s">
        <v>4817</v>
      </c>
      <c r="D2474">
        <v>68000</v>
      </c>
      <c r="E2474">
        <v>53670.6</v>
      </c>
      <c r="F2474" t="s">
        <v>8221</v>
      </c>
      <c r="G2474" t="s">
        <v>8225</v>
      </c>
      <c r="H2474" t="s">
        <v>8247</v>
      </c>
      <c r="I2474">
        <v>1483286127</v>
      </c>
      <c r="J2474">
        <v>1479830127</v>
      </c>
      <c r="K2474" t="b">
        <v>0</v>
      </c>
      <c r="L2474">
        <v>456</v>
      </c>
      <c r="M2474" t="b">
        <v>0</v>
      </c>
      <c r="N2474" t="s">
        <v>8273</v>
      </c>
      <c r="O2474">
        <f t="shared" si="152"/>
        <v>78.927352941176466</v>
      </c>
      <c r="P2474">
        <f t="shared" si="153"/>
        <v>117.7</v>
      </c>
      <c r="Q2474" t="s">
        <v>8319</v>
      </c>
      <c r="R2474" t="s">
        <v>8321</v>
      </c>
      <c r="S2474" s="8">
        <f t="shared" si="154"/>
        <v>42696.413506944446</v>
      </c>
      <c r="T2474" s="8">
        <f t="shared" si="155"/>
        <v>42736.413506944446</v>
      </c>
    </row>
    <row r="2475" spans="1:20" ht="60" x14ac:dyDescent="0.25">
      <c r="A2475">
        <v>708</v>
      </c>
      <c r="B2475" s="3" t="s">
        <v>709</v>
      </c>
      <c r="C2475" s="3" t="s">
        <v>4818</v>
      </c>
      <c r="D2475">
        <v>40000</v>
      </c>
      <c r="E2475">
        <v>8837</v>
      </c>
      <c r="F2475" t="s">
        <v>8221</v>
      </c>
      <c r="G2475" t="s">
        <v>8225</v>
      </c>
      <c r="H2475" t="s">
        <v>8247</v>
      </c>
      <c r="I2475">
        <v>1410616600</v>
      </c>
      <c r="J2475">
        <v>1405432600</v>
      </c>
      <c r="K2475" t="b">
        <v>0</v>
      </c>
      <c r="L2475">
        <v>369</v>
      </c>
      <c r="M2475" t="b">
        <v>0</v>
      </c>
      <c r="N2475" t="s">
        <v>8273</v>
      </c>
      <c r="O2475">
        <f t="shared" si="152"/>
        <v>22.092500000000001</v>
      </c>
      <c r="P2475">
        <f t="shared" si="153"/>
        <v>23.95</v>
      </c>
      <c r="Q2475" t="s">
        <v>8319</v>
      </c>
      <c r="R2475" t="s">
        <v>8321</v>
      </c>
      <c r="S2475" s="8">
        <f t="shared" si="154"/>
        <v>41835.331018518518</v>
      </c>
      <c r="T2475" s="8">
        <f t="shared" si="155"/>
        <v>41895.331018518518</v>
      </c>
    </row>
    <row r="2476" spans="1:20" ht="30" x14ac:dyDescent="0.25">
      <c r="A2476">
        <v>709</v>
      </c>
      <c r="B2476" s="3" t="s">
        <v>710</v>
      </c>
      <c r="C2476" s="3" t="s">
        <v>4819</v>
      </c>
      <c r="D2476">
        <v>15000</v>
      </c>
      <c r="E2476">
        <v>61</v>
      </c>
      <c r="F2476" t="s">
        <v>8221</v>
      </c>
      <c r="G2476" t="s">
        <v>8224</v>
      </c>
      <c r="H2476" t="s">
        <v>8246</v>
      </c>
      <c r="I2476">
        <v>1417741159</v>
      </c>
      <c r="J2476">
        <v>1415149159</v>
      </c>
      <c r="K2476" t="b">
        <v>0</v>
      </c>
      <c r="L2476">
        <v>2</v>
      </c>
      <c r="M2476" t="b">
        <v>0</v>
      </c>
      <c r="N2476" t="s">
        <v>8273</v>
      </c>
      <c r="O2476">
        <f t="shared" si="152"/>
        <v>0.40666666666666662</v>
      </c>
      <c r="P2476">
        <f t="shared" si="153"/>
        <v>30.5</v>
      </c>
      <c r="Q2476" t="s">
        <v>8319</v>
      </c>
      <c r="R2476" t="s">
        <v>8321</v>
      </c>
      <c r="S2476" s="8">
        <f t="shared" si="154"/>
        <v>41947.791192129633</v>
      </c>
      <c r="T2476" s="8">
        <f t="shared" si="155"/>
        <v>41977.791192129633</v>
      </c>
    </row>
    <row r="2477" spans="1:20" ht="45" x14ac:dyDescent="0.25">
      <c r="A2477">
        <v>710</v>
      </c>
      <c r="B2477" s="3" t="s">
        <v>711</v>
      </c>
      <c r="C2477" s="3" t="s">
        <v>4820</v>
      </c>
      <c r="D2477">
        <v>1200</v>
      </c>
      <c r="E2477">
        <v>0</v>
      </c>
      <c r="F2477" t="s">
        <v>8221</v>
      </c>
      <c r="G2477" t="s">
        <v>8229</v>
      </c>
      <c r="H2477" t="s">
        <v>8251</v>
      </c>
      <c r="I2477">
        <v>1408495440</v>
      </c>
      <c r="J2477">
        <v>1405640302</v>
      </c>
      <c r="K2477" t="b">
        <v>0</v>
      </c>
      <c r="L2477">
        <v>0</v>
      </c>
      <c r="M2477" t="b">
        <v>0</v>
      </c>
      <c r="N2477" t="s">
        <v>8273</v>
      </c>
      <c r="O2477">
        <f t="shared" si="152"/>
        <v>0</v>
      </c>
      <c r="P2477" t="e">
        <f t="shared" si="153"/>
        <v>#DIV/0!</v>
      </c>
      <c r="Q2477" t="s">
        <v>8319</v>
      </c>
      <c r="R2477" t="s">
        <v>8321</v>
      </c>
      <c r="S2477" s="8">
        <f t="shared" si="154"/>
        <v>41837.734976851854</v>
      </c>
      <c r="T2477" s="8">
        <f t="shared" si="155"/>
        <v>41870.780555555553</v>
      </c>
    </row>
    <row r="2478" spans="1:20" ht="60" x14ac:dyDescent="0.25">
      <c r="A2478">
        <v>711</v>
      </c>
      <c r="B2478" s="3" t="s">
        <v>712</v>
      </c>
      <c r="C2478" s="3" t="s">
        <v>4821</v>
      </c>
      <c r="D2478">
        <v>100000</v>
      </c>
      <c r="E2478">
        <v>33791</v>
      </c>
      <c r="F2478" t="s">
        <v>8221</v>
      </c>
      <c r="G2478" t="s">
        <v>8233</v>
      </c>
      <c r="H2478" t="s">
        <v>8249</v>
      </c>
      <c r="I2478">
        <v>1481716868</v>
      </c>
      <c r="J2478">
        <v>1478257268</v>
      </c>
      <c r="K2478" t="b">
        <v>0</v>
      </c>
      <c r="L2478">
        <v>338</v>
      </c>
      <c r="M2478" t="b">
        <v>0</v>
      </c>
      <c r="N2478" t="s">
        <v>8273</v>
      </c>
      <c r="O2478">
        <f t="shared" si="152"/>
        <v>33.790999999999997</v>
      </c>
      <c r="P2478">
        <f t="shared" si="153"/>
        <v>99.97</v>
      </c>
      <c r="Q2478" t="s">
        <v>8319</v>
      </c>
      <c r="R2478" t="s">
        <v>8321</v>
      </c>
      <c r="S2478" s="8">
        <f t="shared" si="154"/>
        <v>42678.209120370375</v>
      </c>
      <c r="T2478" s="8">
        <f t="shared" si="155"/>
        <v>42718.250787037032</v>
      </c>
    </row>
    <row r="2479" spans="1:20" ht="60" x14ac:dyDescent="0.25">
      <c r="A2479">
        <v>712</v>
      </c>
      <c r="B2479" s="3" t="s">
        <v>713</v>
      </c>
      <c r="C2479" s="3" t="s">
        <v>4822</v>
      </c>
      <c r="D2479">
        <v>48500</v>
      </c>
      <c r="E2479">
        <v>105</v>
      </c>
      <c r="F2479" t="s">
        <v>8221</v>
      </c>
      <c r="G2479" t="s">
        <v>8224</v>
      </c>
      <c r="H2479" t="s">
        <v>8246</v>
      </c>
      <c r="I2479">
        <v>1455466832</v>
      </c>
      <c r="J2479">
        <v>1452874832</v>
      </c>
      <c r="K2479" t="b">
        <v>0</v>
      </c>
      <c r="L2479">
        <v>4</v>
      </c>
      <c r="M2479" t="b">
        <v>0</v>
      </c>
      <c r="N2479" t="s">
        <v>8273</v>
      </c>
      <c r="O2479">
        <f t="shared" si="152"/>
        <v>0.21649484536082475</v>
      </c>
      <c r="P2479">
        <f t="shared" si="153"/>
        <v>26.25</v>
      </c>
      <c r="Q2479" t="s">
        <v>8319</v>
      </c>
      <c r="R2479" t="s">
        <v>8321</v>
      </c>
      <c r="S2479" s="8">
        <f t="shared" si="154"/>
        <v>42384.430925925924</v>
      </c>
      <c r="T2479" s="8">
        <f t="shared" si="155"/>
        <v>42414.430925925924</v>
      </c>
    </row>
    <row r="2480" spans="1:20" ht="60" x14ac:dyDescent="0.25">
      <c r="A2480">
        <v>713</v>
      </c>
      <c r="B2480" s="3" t="s">
        <v>714</v>
      </c>
      <c r="C2480" s="3" t="s">
        <v>4823</v>
      </c>
      <c r="D2480">
        <v>25000</v>
      </c>
      <c r="E2480">
        <v>199</v>
      </c>
      <c r="F2480" t="s">
        <v>8221</v>
      </c>
      <c r="G2480" t="s">
        <v>8237</v>
      </c>
      <c r="H2480" t="s">
        <v>8249</v>
      </c>
      <c r="I2480">
        <v>1465130532</v>
      </c>
      <c r="J2480">
        <v>1462538532</v>
      </c>
      <c r="K2480" t="b">
        <v>0</v>
      </c>
      <c r="L2480">
        <v>1</v>
      </c>
      <c r="M2480" t="b">
        <v>0</v>
      </c>
      <c r="N2480" t="s">
        <v>8273</v>
      </c>
      <c r="O2480">
        <f t="shared" si="152"/>
        <v>0.79600000000000004</v>
      </c>
      <c r="P2480">
        <f t="shared" si="153"/>
        <v>199</v>
      </c>
      <c r="Q2480" t="s">
        <v>8319</v>
      </c>
      <c r="R2480" t="s">
        <v>8321</v>
      </c>
      <c r="S2480" s="8">
        <f t="shared" si="154"/>
        <v>42496.279305555552</v>
      </c>
      <c r="T2480" s="8">
        <f t="shared" si="155"/>
        <v>42526.279305555552</v>
      </c>
    </row>
    <row r="2481" spans="1:20" ht="45" x14ac:dyDescent="0.25">
      <c r="A2481">
        <v>714</v>
      </c>
      <c r="B2481" s="3" t="s">
        <v>715</v>
      </c>
      <c r="C2481" s="3" t="s">
        <v>4824</v>
      </c>
      <c r="D2481">
        <v>15000</v>
      </c>
      <c r="E2481">
        <v>2249</v>
      </c>
      <c r="F2481" t="s">
        <v>8221</v>
      </c>
      <c r="G2481" t="s">
        <v>8224</v>
      </c>
      <c r="H2481" t="s">
        <v>8246</v>
      </c>
      <c r="I2481">
        <v>1488308082</v>
      </c>
      <c r="J2481">
        <v>1483124082</v>
      </c>
      <c r="K2481" t="b">
        <v>0</v>
      </c>
      <c r="L2481">
        <v>28</v>
      </c>
      <c r="M2481" t="b">
        <v>0</v>
      </c>
      <c r="N2481" t="s">
        <v>8273</v>
      </c>
      <c r="O2481">
        <f t="shared" si="152"/>
        <v>14.993333333333334</v>
      </c>
      <c r="P2481">
        <f t="shared" si="153"/>
        <v>80.319999999999993</v>
      </c>
      <c r="Q2481" t="s">
        <v>8319</v>
      </c>
      <c r="R2481" t="s">
        <v>8321</v>
      </c>
      <c r="S2481" s="8">
        <f t="shared" si="154"/>
        <v>42734.537986111114</v>
      </c>
      <c r="T2481" s="8">
        <f t="shared" si="155"/>
        <v>42794.537986111114</v>
      </c>
    </row>
    <row r="2482" spans="1:20" ht="60" x14ac:dyDescent="0.25">
      <c r="A2482">
        <v>715</v>
      </c>
      <c r="B2482" s="3" t="s">
        <v>716</v>
      </c>
      <c r="C2482" s="3" t="s">
        <v>4825</v>
      </c>
      <c r="D2482">
        <v>27500</v>
      </c>
      <c r="E2482">
        <v>1389</v>
      </c>
      <c r="F2482" t="s">
        <v>8221</v>
      </c>
      <c r="G2482" t="s">
        <v>8224</v>
      </c>
      <c r="H2482" t="s">
        <v>8246</v>
      </c>
      <c r="I2482">
        <v>1446693040</v>
      </c>
      <c r="J2482">
        <v>1443233440</v>
      </c>
      <c r="K2482" t="b">
        <v>0</v>
      </c>
      <c r="L2482">
        <v>12</v>
      </c>
      <c r="M2482" t="b">
        <v>0</v>
      </c>
      <c r="N2482" t="s">
        <v>8273</v>
      </c>
      <c r="O2482">
        <f t="shared" si="152"/>
        <v>5.0509090909090908</v>
      </c>
      <c r="P2482">
        <f t="shared" si="153"/>
        <v>115.75</v>
      </c>
      <c r="Q2482" t="s">
        <v>8319</v>
      </c>
      <c r="R2482" t="s">
        <v>8321</v>
      </c>
      <c r="S2482" s="8">
        <f t="shared" si="154"/>
        <v>42272.840740740736</v>
      </c>
      <c r="T2482" s="8">
        <f t="shared" si="155"/>
        <v>42312.882407407407</v>
      </c>
    </row>
    <row r="2483" spans="1:20" ht="45" x14ac:dyDescent="0.25">
      <c r="A2483">
        <v>716</v>
      </c>
      <c r="B2483" s="3" t="s">
        <v>717</v>
      </c>
      <c r="C2483" s="3" t="s">
        <v>4826</v>
      </c>
      <c r="D2483">
        <v>7000</v>
      </c>
      <c r="E2483">
        <v>715</v>
      </c>
      <c r="F2483" t="s">
        <v>8221</v>
      </c>
      <c r="G2483" t="s">
        <v>8224</v>
      </c>
      <c r="H2483" t="s">
        <v>8246</v>
      </c>
      <c r="I2483">
        <v>1417392000</v>
      </c>
      <c r="J2483">
        <v>1414511307</v>
      </c>
      <c r="K2483" t="b">
        <v>0</v>
      </c>
      <c r="L2483">
        <v>16</v>
      </c>
      <c r="M2483" t="b">
        <v>0</v>
      </c>
      <c r="N2483" t="s">
        <v>8273</v>
      </c>
      <c r="O2483">
        <f t="shared" si="152"/>
        <v>10.214285714285715</v>
      </c>
      <c r="P2483">
        <f t="shared" si="153"/>
        <v>44.69</v>
      </c>
      <c r="Q2483" t="s">
        <v>8319</v>
      </c>
      <c r="R2483" t="s">
        <v>8321</v>
      </c>
      <c r="S2483" s="8">
        <f t="shared" si="154"/>
        <v>41940.408645833333</v>
      </c>
      <c r="T2483" s="8">
        <f t="shared" si="155"/>
        <v>41973.75</v>
      </c>
    </row>
    <row r="2484" spans="1:20" ht="30" x14ac:dyDescent="0.25">
      <c r="A2484">
        <v>717</v>
      </c>
      <c r="B2484" s="3" t="s">
        <v>718</v>
      </c>
      <c r="C2484" s="3" t="s">
        <v>4827</v>
      </c>
      <c r="D2484">
        <v>100000</v>
      </c>
      <c r="E2484">
        <v>305</v>
      </c>
      <c r="F2484" t="s">
        <v>8221</v>
      </c>
      <c r="G2484" t="s">
        <v>8224</v>
      </c>
      <c r="H2484" t="s">
        <v>8246</v>
      </c>
      <c r="I2484">
        <v>1409949002</v>
      </c>
      <c r="J2484">
        <v>1407357002</v>
      </c>
      <c r="K2484" t="b">
        <v>0</v>
      </c>
      <c r="L2484">
        <v>4</v>
      </c>
      <c r="M2484" t="b">
        <v>0</v>
      </c>
      <c r="N2484" t="s">
        <v>8273</v>
      </c>
      <c r="O2484">
        <f t="shared" si="152"/>
        <v>0.30499999999999999</v>
      </c>
      <c r="P2484">
        <f t="shared" si="153"/>
        <v>76.25</v>
      </c>
      <c r="Q2484" t="s">
        <v>8319</v>
      </c>
      <c r="R2484" t="s">
        <v>8321</v>
      </c>
      <c r="S2484" s="8">
        <f t="shared" si="154"/>
        <v>41857.604189814811</v>
      </c>
      <c r="T2484" s="8">
        <f t="shared" si="155"/>
        <v>41887.604189814811</v>
      </c>
    </row>
    <row r="2485" spans="1:20" ht="60" x14ac:dyDescent="0.25">
      <c r="A2485">
        <v>718</v>
      </c>
      <c r="B2485" s="3" t="s">
        <v>719</v>
      </c>
      <c r="C2485" s="3" t="s">
        <v>4828</v>
      </c>
      <c r="D2485">
        <v>12000</v>
      </c>
      <c r="E2485">
        <v>90</v>
      </c>
      <c r="F2485" t="s">
        <v>8221</v>
      </c>
      <c r="G2485" t="s">
        <v>8224</v>
      </c>
      <c r="H2485" t="s">
        <v>8246</v>
      </c>
      <c r="I2485">
        <v>1487397540</v>
      </c>
      <c r="J2485">
        <v>1484684247</v>
      </c>
      <c r="K2485" t="b">
        <v>0</v>
      </c>
      <c r="L2485">
        <v>4</v>
      </c>
      <c r="M2485" t="b">
        <v>0</v>
      </c>
      <c r="N2485" t="s">
        <v>8273</v>
      </c>
      <c r="O2485">
        <f t="shared" si="152"/>
        <v>0.75</v>
      </c>
      <c r="P2485">
        <f t="shared" si="153"/>
        <v>22.5</v>
      </c>
      <c r="Q2485" t="s">
        <v>8319</v>
      </c>
      <c r="R2485" t="s">
        <v>8321</v>
      </c>
      <c r="S2485" s="8">
        <f t="shared" si="154"/>
        <v>42752.595451388886</v>
      </c>
      <c r="T2485" s="8">
        <f t="shared" si="155"/>
        <v>42783.999305555553</v>
      </c>
    </row>
    <row r="2486" spans="1:20" ht="60" x14ac:dyDescent="0.25">
      <c r="A2486">
        <v>719</v>
      </c>
      <c r="B2486" s="3" t="s">
        <v>720</v>
      </c>
      <c r="C2486" s="3" t="s">
        <v>4829</v>
      </c>
      <c r="D2486">
        <v>15000</v>
      </c>
      <c r="E2486">
        <v>194</v>
      </c>
      <c r="F2486" t="s">
        <v>8221</v>
      </c>
      <c r="G2486" t="s">
        <v>8224</v>
      </c>
      <c r="H2486" t="s">
        <v>8246</v>
      </c>
      <c r="I2486">
        <v>1456189076</v>
      </c>
      <c r="J2486">
        <v>1454979476</v>
      </c>
      <c r="K2486" t="b">
        <v>0</v>
      </c>
      <c r="L2486">
        <v>10</v>
      </c>
      <c r="M2486" t="b">
        <v>0</v>
      </c>
      <c r="N2486" t="s">
        <v>8273</v>
      </c>
      <c r="O2486">
        <f t="shared" si="152"/>
        <v>1.2933333333333332</v>
      </c>
      <c r="P2486">
        <f t="shared" si="153"/>
        <v>19.399999999999999</v>
      </c>
      <c r="Q2486" t="s">
        <v>8319</v>
      </c>
      <c r="R2486" t="s">
        <v>8321</v>
      </c>
      <c r="S2486" s="8">
        <f t="shared" si="154"/>
        <v>42408.790231481486</v>
      </c>
      <c r="T2486" s="8">
        <f t="shared" si="155"/>
        <v>42422.790231481486</v>
      </c>
    </row>
    <row r="2487" spans="1:20" ht="60" x14ac:dyDescent="0.25">
      <c r="A2487">
        <v>760</v>
      </c>
      <c r="B2487" s="3" t="s">
        <v>761</v>
      </c>
      <c r="C2487" s="3" t="s">
        <v>4870</v>
      </c>
      <c r="D2487">
        <v>2200</v>
      </c>
      <c r="E2487">
        <v>0</v>
      </c>
      <c r="F2487" t="s">
        <v>8221</v>
      </c>
      <c r="G2487" t="s">
        <v>8224</v>
      </c>
      <c r="H2487" t="s">
        <v>8246</v>
      </c>
      <c r="I2487">
        <v>1480188013</v>
      </c>
      <c r="J2487">
        <v>1477592413</v>
      </c>
      <c r="K2487" t="b">
        <v>0</v>
      </c>
      <c r="L2487">
        <v>0</v>
      </c>
      <c r="M2487" t="b">
        <v>0</v>
      </c>
      <c r="N2487" t="s">
        <v>8275</v>
      </c>
      <c r="O2487">
        <f t="shared" si="152"/>
        <v>0</v>
      </c>
      <c r="P2487" t="e">
        <f t="shared" si="153"/>
        <v>#DIV/0!</v>
      </c>
      <c r="Q2487" t="s">
        <v>8322</v>
      </c>
      <c r="R2487" t="s">
        <v>8324</v>
      </c>
      <c r="S2487" s="8">
        <f t="shared" si="154"/>
        <v>42670.514039351852</v>
      </c>
      <c r="T2487" s="8">
        <f t="shared" si="155"/>
        <v>42700.555706018524</v>
      </c>
    </row>
    <row r="2488" spans="1:20" ht="45" x14ac:dyDescent="0.25">
      <c r="A2488">
        <v>761</v>
      </c>
      <c r="B2488" s="3" t="s">
        <v>762</v>
      </c>
      <c r="C2488" s="3" t="s">
        <v>4871</v>
      </c>
      <c r="D2488">
        <v>5000</v>
      </c>
      <c r="E2488">
        <v>235</v>
      </c>
      <c r="F2488" t="s">
        <v>8221</v>
      </c>
      <c r="G2488" t="s">
        <v>8224</v>
      </c>
      <c r="H2488" t="s">
        <v>8246</v>
      </c>
      <c r="I2488">
        <v>1391364126</v>
      </c>
      <c r="J2488">
        <v>1388772126</v>
      </c>
      <c r="K2488" t="b">
        <v>0</v>
      </c>
      <c r="L2488">
        <v>6</v>
      </c>
      <c r="M2488" t="b">
        <v>0</v>
      </c>
      <c r="N2488" t="s">
        <v>8275</v>
      </c>
      <c r="O2488">
        <f t="shared" si="152"/>
        <v>4.7</v>
      </c>
      <c r="P2488">
        <f t="shared" si="153"/>
        <v>39.17</v>
      </c>
      <c r="Q2488" t="s">
        <v>8322</v>
      </c>
      <c r="R2488" t="s">
        <v>8324</v>
      </c>
      <c r="S2488" s="8">
        <f t="shared" si="154"/>
        <v>41642.501458333332</v>
      </c>
      <c r="T2488" s="8">
        <f t="shared" si="155"/>
        <v>41672.501458333332</v>
      </c>
    </row>
    <row r="2489" spans="1:20" ht="45" x14ac:dyDescent="0.25">
      <c r="A2489">
        <v>762</v>
      </c>
      <c r="B2489" s="3" t="s">
        <v>763</v>
      </c>
      <c r="C2489" s="3" t="s">
        <v>4872</v>
      </c>
      <c r="D2489">
        <v>3500</v>
      </c>
      <c r="E2489">
        <v>0</v>
      </c>
      <c r="F2489" t="s">
        <v>8221</v>
      </c>
      <c r="G2489" t="s">
        <v>8238</v>
      </c>
      <c r="H2489" t="s">
        <v>8256</v>
      </c>
      <c r="I2489">
        <v>1480831200</v>
      </c>
      <c r="J2489">
        <v>1479328570</v>
      </c>
      <c r="K2489" t="b">
        <v>0</v>
      </c>
      <c r="L2489">
        <v>0</v>
      </c>
      <c r="M2489" t="b">
        <v>0</v>
      </c>
      <c r="N2489" t="s">
        <v>8275</v>
      </c>
      <c r="O2489">
        <f t="shared" si="152"/>
        <v>0</v>
      </c>
      <c r="P2489" t="e">
        <f t="shared" si="153"/>
        <v>#DIV/0!</v>
      </c>
      <c r="Q2489" t="s">
        <v>8322</v>
      </c>
      <c r="R2489" t="s">
        <v>8324</v>
      </c>
      <c r="S2489" s="8">
        <f t="shared" si="154"/>
        <v>42690.608449074076</v>
      </c>
      <c r="T2489" s="8">
        <f t="shared" si="155"/>
        <v>42708</v>
      </c>
    </row>
    <row r="2490" spans="1:20" ht="45" x14ac:dyDescent="0.25">
      <c r="A2490">
        <v>763</v>
      </c>
      <c r="B2490" s="3" t="s">
        <v>764</v>
      </c>
      <c r="C2490" s="3" t="s">
        <v>4873</v>
      </c>
      <c r="D2490">
        <v>4290</v>
      </c>
      <c r="E2490">
        <v>5</v>
      </c>
      <c r="F2490" t="s">
        <v>8221</v>
      </c>
      <c r="G2490" t="s">
        <v>8225</v>
      </c>
      <c r="H2490" t="s">
        <v>8247</v>
      </c>
      <c r="I2490">
        <v>1376563408</v>
      </c>
      <c r="J2490">
        <v>1373971408</v>
      </c>
      <c r="K2490" t="b">
        <v>0</v>
      </c>
      <c r="L2490">
        <v>1</v>
      </c>
      <c r="M2490" t="b">
        <v>0</v>
      </c>
      <c r="N2490" t="s">
        <v>8275</v>
      </c>
      <c r="O2490">
        <f t="shared" si="152"/>
        <v>0.11655011655011654</v>
      </c>
      <c r="P2490">
        <f t="shared" si="153"/>
        <v>5</v>
      </c>
      <c r="Q2490" t="s">
        <v>8322</v>
      </c>
      <c r="R2490" t="s">
        <v>8324</v>
      </c>
      <c r="S2490" s="8">
        <f t="shared" si="154"/>
        <v>41471.196851851855</v>
      </c>
      <c r="T2490" s="8">
        <f t="shared" si="155"/>
        <v>41501.196851851855</v>
      </c>
    </row>
    <row r="2491" spans="1:20" ht="45" x14ac:dyDescent="0.25">
      <c r="A2491">
        <v>764</v>
      </c>
      <c r="B2491" s="3" t="s">
        <v>765</v>
      </c>
      <c r="C2491" s="3" t="s">
        <v>4874</v>
      </c>
      <c r="D2491">
        <v>5000</v>
      </c>
      <c r="E2491">
        <v>0</v>
      </c>
      <c r="F2491" t="s">
        <v>8221</v>
      </c>
      <c r="G2491" t="s">
        <v>8224</v>
      </c>
      <c r="H2491" t="s">
        <v>8246</v>
      </c>
      <c r="I2491">
        <v>1441858161</v>
      </c>
      <c r="J2491">
        <v>1439266161</v>
      </c>
      <c r="K2491" t="b">
        <v>0</v>
      </c>
      <c r="L2491">
        <v>0</v>
      </c>
      <c r="M2491" t="b">
        <v>0</v>
      </c>
      <c r="N2491" t="s">
        <v>8275</v>
      </c>
      <c r="O2491">
        <f t="shared" si="152"/>
        <v>0</v>
      </c>
      <c r="P2491" t="e">
        <f t="shared" si="153"/>
        <v>#DIV/0!</v>
      </c>
      <c r="Q2491" t="s">
        <v>8322</v>
      </c>
      <c r="R2491" t="s">
        <v>8324</v>
      </c>
      <c r="S2491" s="8">
        <f t="shared" si="154"/>
        <v>42226.923159722224</v>
      </c>
      <c r="T2491" s="8">
        <f t="shared" si="155"/>
        <v>42256.923159722224</v>
      </c>
    </row>
    <row r="2492" spans="1:20" ht="60" x14ac:dyDescent="0.25">
      <c r="A2492">
        <v>765</v>
      </c>
      <c r="B2492" s="3" t="s">
        <v>766</v>
      </c>
      <c r="C2492" s="3" t="s">
        <v>4875</v>
      </c>
      <c r="D2492">
        <v>7000</v>
      </c>
      <c r="E2492">
        <v>2521</v>
      </c>
      <c r="F2492" t="s">
        <v>8221</v>
      </c>
      <c r="G2492" t="s">
        <v>8224</v>
      </c>
      <c r="H2492" t="s">
        <v>8246</v>
      </c>
      <c r="I2492">
        <v>1413723684</v>
      </c>
      <c r="J2492">
        <v>1411131684</v>
      </c>
      <c r="K2492" t="b">
        <v>0</v>
      </c>
      <c r="L2492">
        <v>44</v>
      </c>
      <c r="M2492" t="b">
        <v>0</v>
      </c>
      <c r="N2492" t="s">
        <v>8275</v>
      </c>
      <c r="O2492">
        <f t="shared" si="152"/>
        <v>36.014285714285712</v>
      </c>
      <c r="P2492">
        <f t="shared" si="153"/>
        <v>57.3</v>
      </c>
      <c r="Q2492" t="s">
        <v>8322</v>
      </c>
      <c r="R2492" t="s">
        <v>8324</v>
      </c>
      <c r="S2492" s="8">
        <f t="shared" si="154"/>
        <v>41901.292638888888</v>
      </c>
      <c r="T2492" s="8">
        <f t="shared" si="155"/>
        <v>41931.292638888888</v>
      </c>
    </row>
    <row r="2493" spans="1:20" ht="60" x14ac:dyDescent="0.25">
      <c r="A2493">
        <v>766</v>
      </c>
      <c r="B2493" s="3" t="s">
        <v>767</v>
      </c>
      <c r="C2493" s="3" t="s">
        <v>4876</v>
      </c>
      <c r="D2493">
        <v>4000</v>
      </c>
      <c r="E2493">
        <v>0</v>
      </c>
      <c r="F2493" t="s">
        <v>8221</v>
      </c>
      <c r="G2493" t="s">
        <v>8229</v>
      </c>
      <c r="H2493" t="s">
        <v>8251</v>
      </c>
      <c r="I2493">
        <v>1424112483</v>
      </c>
      <c r="J2493">
        <v>1421520483</v>
      </c>
      <c r="K2493" t="b">
        <v>0</v>
      </c>
      <c r="L2493">
        <v>0</v>
      </c>
      <c r="M2493" t="b">
        <v>0</v>
      </c>
      <c r="N2493" t="s">
        <v>8275</v>
      </c>
      <c r="O2493">
        <f t="shared" si="152"/>
        <v>0</v>
      </c>
      <c r="P2493" t="e">
        <f t="shared" si="153"/>
        <v>#DIV/0!</v>
      </c>
      <c r="Q2493" t="s">
        <v>8322</v>
      </c>
      <c r="R2493" t="s">
        <v>8324</v>
      </c>
      <c r="S2493" s="8">
        <f t="shared" si="154"/>
        <v>42021.533368055556</v>
      </c>
      <c r="T2493" s="8">
        <f t="shared" si="155"/>
        <v>42051.533368055556</v>
      </c>
    </row>
    <row r="2494" spans="1:20" ht="75" x14ac:dyDescent="0.25">
      <c r="A2494">
        <v>767</v>
      </c>
      <c r="B2494" s="3" t="s">
        <v>768</v>
      </c>
      <c r="C2494" s="3" t="s">
        <v>4877</v>
      </c>
      <c r="D2494">
        <v>5000</v>
      </c>
      <c r="E2494">
        <v>177</v>
      </c>
      <c r="F2494" t="s">
        <v>8221</v>
      </c>
      <c r="G2494" t="s">
        <v>8224</v>
      </c>
      <c r="H2494" t="s">
        <v>8246</v>
      </c>
      <c r="I2494">
        <v>1432178810</v>
      </c>
      <c r="J2494">
        <v>1429586810</v>
      </c>
      <c r="K2494" t="b">
        <v>0</v>
      </c>
      <c r="L2494">
        <v>3</v>
      </c>
      <c r="M2494" t="b">
        <v>0</v>
      </c>
      <c r="N2494" t="s">
        <v>8275</v>
      </c>
      <c r="O2494">
        <f t="shared" si="152"/>
        <v>3.54</v>
      </c>
      <c r="P2494">
        <f t="shared" si="153"/>
        <v>59</v>
      </c>
      <c r="Q2494" t="s">
        <v>8322</v>
      </c>
      <c r="R2494" t="s">
        <v>8324</v>
      </c>
      <c r="S2494" s="8">
        <f t="shared" si="154"/>
        <v>42114.893634259264</v>
      </c>
      <c r="T2494" s="8">
        <f t="shared" si="155"/>
        <v>42144.893634259264</v>
      </c>
    </row>
    <row r="2495" spans="1:20" ht="60" x14ac:dyDescent="0.25">
      <c r="A2495">
        <v>768</v>
      </c>
      <c r="B2495" s="3" t="s">
        <v>769</v>
      </c>
      <c r="C2495" s="3" t="s">
        <v>4878</v>
      </c>
      <c r="D2495">
        <v>2500</v>
      </c>
      <c r="E2495">
        <v>0</v>
      </c>
      <c r="F2495" t="s">
        <v>8221</v>
      </c>
      <c r="G2495" t="s">
        <v>8224</v>
      </c>
      <c r="H2495" t="s">
        <v>8246</v>
      </c>
      <c r="I2495">
        <v>1387169890</v>
      </c>
      <c r="J2495">
        <v>1384577890</v>
      </c>
      <c r="K2495" t="b">
        <v>0</v>
      </c>
      <c r="L2495">
        <v>0</v>
      </c>
      <c r="M2495" t="b">
        <v>0</v>
      </c>
      <c r="N2495" t="s">
        <v>8275</v>
      </c>
      <c r="O2495">
        <f t="shared" si="152"/>
        <v>0</v>
      </c>
      <c r="P2495" t="e">
        <f t="shared" si="153"/>
        <v>#DIV/0!</v>
      </c>
      <c r="Q2495" t="s">
        <v>8322</v>
      </c>
      <c r="R2495" t="s">
        <v>8324</v>
      </c>
      <c r="S2495" s="8">
        <f t="shared" si="154"/>
        <v>41593.957060185188</v>
      </c>
      <c r="T2495" s="8">
        <f t="shared" si="155"/>
        <v>41623.957060185188</v>
      </c>
    </row>
    <row r="2496" spans="1:20" ht="60" x14ac:dyDescent="0.25">
      <c r="A2496">
        <v>769</v>
      </c>
      <c r="B2496" s="3" t="s">
        <v>770</v>
      </c>
      <c r="C2496" s="3" t="s">
        <v>4879</v>
      </c>
      <c r="D2496">
        <v>4000</v>
      </c>
      <c r="E2496">
        <v>1656</v>
      </c>
      <c r="F2496" t="s">
        <v>8221</v>
      </c>
      <c r="G2496" t="s">
        <v>8224</v>
      </c>
      <c r="H2496" t="s">
        <v>8246</v>
      </c>
      <c r="I2496">
        <v>1388102094</v>
      </c>
      <c r="J2496">
        <v>1385510094</v>
      </c>
      <c r="K2496" t="b">
        <v>0</v>
      </c>
      <c r="L2496">
        <v>52</v>
      </c>
      <c r="M2496" t="b">
        <v>0</v>
      </c>
      <c r="N2496" t="s">
        <v>8275</v>
      </c>
      <c r="O2496">
        <f t="shared" si="152"/>
        <v>41.4</v>
      </c>
      <c r="P2496">
        <f t="shared" si="153"/>
        <v>31.85</v>
      </c>
      <c r="Q2496" t="s">
        <v>8322</v>
      </c>
      <c r="R2496" t="s">
        <v>8324</v>
      </c>
      <c r="S2496" s="8">
        <f t="shared" si="154"/>
        <v>41604.746458333335</v>
      </c>
      <c r="T2496" s="8">
        <f t="shared" si="155"/>
        <v>41634.746458333335</v>
      </c>
    </row>
    <row r="2497" spans="1:20" ht="60" x14ac:dyDescent="0.25">
      <c r="A2497">
        <v>770</v>
      </c>
      <c r="B2497" s="3" t="s">
        <v>771</v>
      </c>
      <c r="C2497" s="3" t="s">
        <v>4880</v>
      </c>
      <c r="D2497">
        <v>17500</v>
      </c>
      <c r="E2497">
        <v>0</v>
      </c>
      <c r="F2497" t="s">
        <v>8221</v>
      </c>
      <c r="G2497" t="s">
        <v>8224</v>
      </c>
      <c r="H2497" t="s">
        <v>8246</v>
      </c>
      <c r="I2497">
        <v>1361750369</v>
      </c>
      <c r="J2497">
        <v>1358294369</v>
      </c>
      <c r="K2497" t="b">
        <v>0</v>
      </c>
      <c r="L2497">
        <v>0</v>
      </c>
      <c r="M2497" t="b">
        <v>0</v>
      </c>
      <c r="N2497" t="s">
        <v>8275</v>
      </c>
      <c r="O2497">
        <f t="shared" si="152"/>
        <v>0</v>
      </c>
      <c r="P2497" t="e">
        <f t="shared" si="153"/>
        <v>#DIV/0!</v>
      </c>
      <c r="Q2497" t="s">
        <v>8322</v>
      </c>
      <c r="R2497" t="s">
        <v>8324</v>
      </c>
      <c r="S2497" s="8">
        <f t="shared" si="154"/>
        <v>41289.7496412037</v>
      </c>
      <c r="T2497" s="8">
        <f t="shared" si="155"/>
        <v>41329.7496412037</v>
      </c>
    </row>
    <row r="2498" spans="1:20" ht="45" x14ac:dyDescent="0.25">
      <c r="A2498">
        <v>771</v>
      </c>
      <c r="B2498" s="3" t="s">
        <v>772</v>
      </c>
      <c r="C2498" s="3" t="s">
        <v>4881</v>
      </c>
      <c r="D2498">
        <v>38000</v>
      </c>
      <c r="E2498">
        <v>10</v>
      </c>
      <c r="F2498" t="s">
        <v>8221</v>
      </c>
      <c r="G2498" t="s">
        <v>8224</v>
      </c>
      <c r="H2498" t="s">
        <v>8246</v>
      </c>
      <c r="I2498">
        <v>1454183202</v>
      </c>
      <c r="J2498">
        <v>1449863202</v>
      </c>
      <c r="K2498" t="b">
        <v>0</v>
      </c>
      <c r="L2498">
        <v>1</v>
      </c>
      <c r="M2498" t="b">
        <v>0</v>
      </c>
      <c r="N2498" t="s">
        <v>8275</v>
      </c>
      <c r="O2498">
        <f t="shared" ref="O2498:O2561" si="156">E2498/D2498*100</f>
        <v>2.6315789473684209E-2</v>
      </c>
      <c r="P2498">
        <f t="shared" ref="P2498:P2561" si="157">ROUND(E2498/L2498,2)</f>
        <v>10</v>
      </c>
      <c r="Q2498" t="s">
        <v>8322</v>
      </c>
      <c r="R2498" t="s">
        <v>8324</v>
      </c>
      <c r="S2498" s="8">
        <f t="shared" ref="S2498:S2561" si="158">(J2498/86400)+25569+(-6/24)</f>
        <v>42349.574097222227</v>
      </c>
      <c r="T2498" s="8">
        <f t="shared" ref="T2498:T2561" si="159">(I2498/86400)+25569+(-6/24)</f>
        <v>42399.574097222227</v>
      </c>
    </row>
    <row r="2499" spans="1:20" ht="60" x14ac:dyDescent="0.25">
      <c r="A2499">
        <v>772</v>
      </c>
      <c r="B2499" s="3" t="s">
        <v>773</v>
      </c>
      <c r="C2499" s="3" t="s">
        <v>4882</v>
      </c>
      <c r="D2499">
        <v>1500</v>
      </c>
      <c r="E2499">
        <v>50</v>
      </c>
      <c r="F2499" t="s">
        <v>8221</v>
      </c>
      <c r="G2499" t="s">
        <v>8224</v>
      </c>
      <c r="H2499" t="s">
        <v>8246</v>
      </c>
      <c r="I2499">
        <v>1257047940</v>
      </c>
      <c r="J2499">
        <v>1252718519</v>
      </c>
      <c r="K2499" t="b">
        <v>0</v>
      </c>
      <c r="L2499">
        <v>1</v>
      </c>
      <c r="M2499" t="b">
        <v>0</v>
      </c>
      <c r="N2499" t="s">
        <v>8275</v>
      </c>
      <c r="O2499">
        <f t="shared" si="156"/>
        <v>3.3333333333333335</v>
      </c>
      <c r="P2499">
        <f t="shared" si="157"/>
        <v>50</v>
      </c>
      <c r="Q2499" t="s">
        <v>8322</v>
      </c>
      <c r="R2499" t="s">
        <v>8324</v>
      </c>
      <c r="S2499" s="8">
        <f t="shared" si="158"/>
        <v>40067.806932870371</v>
      </c>
      <c r="T2499" s="8">
        <f t="shared" si="159"/>
        <v>40117.915972222225</v>
      </c>
    </row>
    <row r="2500" spans="1:20" ht="60" x14ac:dyDescent="0.25">
      <c r="A2500">
        <v>773</v>
      </c>
      <c r="B2500" s="3" t="s">
        <v>774</v>
      </c>
      <c r="C2500" s="3" t="s">
        <v>4883</v>
      </c>
      <c r="D2500">
        <v>3759</v>
      </c>
      <c r="E2500">
        <v>32</v>
      </c>
      <c r="F2500" t="s">
        <v>8221</v>
      </c>
      <c r="G2500" t="s">
        <v>8225</v>
      </c>
      <c r="H2500" t="s">
        <v>8247</v>
      </c>
      <c r="I2500">
        <v>1431298860</v>
      </c>
      <c r="J2500">
        <v>1428341985</v>
      </c>
      <c r="K2500" t="b">
        <v>0</v>
      </c>
      <c r="L2500">
        <v>2</v>
      </c>
      <c r="M2500" t="b">
        <v>0</v>
      </c>
      <c r="N2500" t="s">
        <v>8275</v>
      </c>
      <c r="O2500">
        <f t="shared" si="156"/>
        <v>0.85129023676509719</v>
      </c>
      <c r="P2500">
        <f t="shared" si="157"/>
        <v>16</v>
      </c>
      <c r="Q2500" t="s">
        <v>8322</v>
      </c>
      <c r="R2500" t="s">
        <v>8324</v>
      </c>
      <c r="S2500" s="8">
        <f t="shared" si="158"/>
        <v>42100.485937500001</v>
      </c>
      <c r="T2500" s="8">
        <f t="shared" si="159"/>
        <v>42134.709027777775</v>
      </c>
    </row>
    <row r="2501" spans="1:20" ht="60" x14ac:dyDescent="0.25">
      <c r="A2501">
        <v>774</v>
      </c>
      <c r="B2501" s="3" t="s">
        <v>775</v>
      </c>
      <c r="C2501" s="3" t="s">
        <v>4884</v>
      </c>
      <c r="D2501">
        <v>500</v>
      </c>
      <c r="E2501">
        <v>351</v>
      </c>
      <c r="F2501" t="s">
        <v>8221</v>
      </c>
      <c r="G2501" t="s">
        <v>8224</v>
      </c>
      <c r="H2501" t="s">
        <v>8246</v>
      </c>
      <c r="I2501">
        <v>1393181018</v>
      </c>
      <c r="J2501">
        <v>1390589018</v>
      </c>
      <c r="K2501" t="b">
        <v>0</v>
      </c>
      <c r="L2501">
        <v>9</v>
      </c>
      <c r="M2501" t="b">
        <v>0</v>
      </c>
      <c r="N2501" t="s">
        <v>8275</v>
      </c>
      <c r="O2501">
        <f t="shared" si="156"/>
        <v>70.199999999999989</v>
      </c>
      <c r="P2501">
        <f t="shared" si="157"/>
        <v>39</v>
      </c>
      <c r="Q2501" t="s">
        <v>8322</v>
      </c>
      <c r="R2501" t="s">
        <v>8324</v>
      </c>
      <c r="S2501" s="8">
        <f t="shared" si="158"/>
        <v>41663.530300925922</v>
      </c>
      <c r="T2501" s="8">
        <f t="shared" si="159"/>
        <v>41693.530300925922</v>
      </c>
    </row>
    <row r="2502" spans="1:20" ht="45" x14ac:dyDescent="0.25">
      <c r="A2502">
        <v>775</v>
      </c>
      <c r="B2502" s="3" t="s">
        <v>776</v>
      </c>
      <c r="C2502" s="3" t="s">
        <v>4885</v>
      </c>
      <c r="D2502">
        <v>10000</v>
      </c>
      <c r="E2502">
        <v>170</v>
      </c>
      <c r="F2502" t="s">
        <v>8221</v>
      </c>
      <c r="G2502" t="s">
        <v>8224</v>
      </c>
      <c r="H2502" t="s">
        <v>8246</v>
      </c>
      <c r="I2502">
        <v>1323998795</v>
      </c>
      <c r="J2502">
        <v>1321406795</v>
      </c>
      <c r="K2502" t="b">
        <v>0</v>
      </c>
      <c r="L2502">
        <v>5</v>
      </c>
      <c r="M2502" t="b">
        <v>0</v>
      </c>
      <c r="N2502" t="s">
        <v>8275</v>
      </c>
      <c r="O2502">
        <f t="shared" si="156"/>
        <v>1.7000000000000002</v>
      </c>
      <c r="P2502">
        <f t="shared" si="157"/>
        <v>34</v>
      </c>
      <c r="Q2502" t="s">
        <v>8322</v>
      </c>
      <c r="R2502" t="s">
        <v>8324</v>
      </c>
      <c r="S2502" s="8">
        <f t="shared" si="158"/>
        <v>40862.810127314813</v>
      </c>
      <c r="T2502" s="8">
        <f t="shared" si="159"/>
        <v>40892.810127314813</v>
      </c>
    </row>
    <row r="2503" spans="1:20" ht="60" x14ac:dyDescent="0.25">
      <c r="A2503">
        <v>776</v>
      </c>
      <c r="B2503" s="3" t="s">
        <v>777</v>
      </c>
      <c r="C2503" s="3" t="s">
        <v>4886</v>
      </c>
      <c r="D2503">
        <v>7000</v>
      </c>
      <c r="E2503">
        <v>3598</v>
      </c>
      <c r="F2503" t="s">
        <v>8221</v>
      </c>
      <c r="G2503" t="s">
        <v>8224</v>
      </c>
      <c r="H2503" t="s">
        <v>8246</v>
      </c>
      <c r="I2503">
        <v>1444539600</v>
      </c>
      <c r="J2503">
        <v>1441297645</v>
      </c>
      <c r="K2503" t="b">
        <v>0</v>
      </c>
      <c r="L2503">
        <v>57</v>
      </c>
      <c r="M2503" t="b">
        <v>0</v>
      </c>
      <c r="N2503" t="s">
        <v>8275</v>
      </c>
      <c r="O2503">
        <f t="shared" si="156"/>
        <v>51.4</v>
      </c>
      <c r="P2503">
        <f t="shared" si="157"/>
        <v>63.12</v>
      </c>
      <c r="Q2503" t="s">
        <v>8322</v>
      </c>
      <c r="R2503" t="s">
        <v>8324</v>
      </c>
      <c r="S2503" s="8">
        <f t="shared" si="158"/>
        <v>42250.435706018514</v>
      </c>
      <c r="T2503" s="8">
        <f t="shared" si="159"/>
        <v>42287.958333333328</v>
      </c>
    </row>
    <row r="2504" spans="1:20" ht="60" x14ac:dyDescent="0.25">
      <c r="A2504">
        <v>777</v>
      </c>
      <c r="B2504" s="3" t="s">
        <v>778</v>
      </c>
      <c r="C2504" s="3" t="s">
        <v>4887</v>
      </c>
      <c r="D2504">
        <v>3000</v>
      </c>
      <c r="E2504">
        <v>21</v>
      </c>
      <c r="F2504" t="s">
        <v>8221</v>
      </c>
      <c r="G2504" t="s">
        <v>8224</v>
      </c>
      <c r="H2504" t="s">
        <v>8246</v>
      </c>
      <c r="I2504">
        <v>1375313577</v>
      </c>
      <c r="J2504">
        <v>1372721577</v>
      </c>
      <c r="K2504" t="b">
        <v>0</v>
      </c>
      <c r="L2504">
        <v>3</v>
      </c>
      <c r="M2504" t="b">
        <v>0</v>
      </c>
      <c r="N2504" t="s">
        <v>8275</v>
      </c>
      <c r="O2504">
        <f t="shared" si="156"/>
        <v>0.70000000000000007</v>
      </c>
      <c r="P2504">
        <f t="shared" si="157"/>
        <v>7</v>
      </c>
      <c r="Q2504" t="s">
        <v>8322</v>
      </c>
      <c r="R2504" t="s">
        <v>8324</v>
      </c>
      <c r="S2504" s="8">
        <f t="shared" si="158"/>
        <v>41456.731215277774</v>
      </c>
      <c r="T2504" s="8">
        <f t="shared" si="159"/>
        <v>41486.731215277774</v>
      </c>
    </row>
    <row r="2505" spans="1:20" ht="45" x14ac:dyDescent="0.25">
      <c r="A2505">
        <v>778</v>
      </c>
      <c r="B2505" s="3" t="s">
        <v>779</v>
      </c>
      <c r="C2505" s="3" t="s">
        <v>4888</v>
      </c>
      <c r="D2505">
        <v>500</v>
      </c>
      <c r="E2505">
        <v>2</v>
      </c>
      <c r="F2505" t="s">
        <v>8221</v>
      </c>
      <c r="G2505" t="s">
        <v>8224</v>
      </c>
      <c r="H2505" t="s">
        <v>8246</v>
      </c>
      <c r="I2505">
        <v>1398876680</v>
      </c>
      <c r="J2505">
        <v>1396284680</v>
      </c>
      <c r="K2505" t="b">
        <v>0</v>
      </c>
      <c r="L2505">
        <v>1</v>
      </c>
      <c r="M2505" t="b">
        <v>0</v>
      </c>
      <c r="N2505" t="s">
        <v>8275</v>
      </c>
      <c r="O2505">
        <f t="shared" si="156"/>
        <v>0.4</v>
      </c>
      <c r="P2505">
        <f t="shared" si="157"/>
        <v>2</v>
      </c>
      <c r="Q2505" t="s">
        <v>8322</v>
      </c>
      <c r="R2505" t="s">
        <v>8324</v>
      </c>
      <c r="S2505" s="8">
        <f t="shared" si="158"/>
        <v>41729.452314814815</v>
      </c>
      <c r="T2505" s="8">
        <f t="shared" si="159"/>
        <v>41759.452314814815</v>
      </c>
    </row>
    <row r="2506" spans="1:20" ht="60" x14ac:dyDescent="0.25">
      <c r="A2506">
        <v>779</v>
      </c>
      <c r="B2506" s="3" t="s">
        <v>780</v>
      </c>
      <c r="C2506" s="3" t="s">
        <v>4889</v>
      </c>
      <c r="D2506">
        <v>15000</v>
      </c>
      <c r="E2506">
        <v>400</v>
      </c>
      <c r="F2506" t="s">
        <v>8221</v>
      </c>
      <c r="G2506" t="s">
        <v>8224</v>
      </c>
      <c r="H2506" t="s">
        <v>8246</v>
      </c>
      <c r="I2506">
        <v>1287115200</v>
      </c>
      <c r="J2506">
        <v>1284567905</v>
      </c>
      <c r="K2506" t="b">
        <v>0</v>
      </c>
      <c r="L2506">
        <v>6</v>
      </c>
      <c r="M2506" t="b">
        <v>0</v>
      </c>
      <c r="N2506" t="s">
        <v>8275</v>
      </c>
      <c r="O2506">
        <f t="shared" si="156"/>
        <v>2.666666666666667</v>
      </c>
      <c r="P2506">
        <f t="shared" si="157"/>
        <v>66.67</v>
      </c>
      <c r="Q2506" t="s">
        <v>8322</v>
      </c>
      <c r="R2506" t="s">
        <v>8324</v>
      </c>
      <c r="S2506" s="8">
        <f t="shared" si="158"/>
        <v>40436.43408564815</v>
      </c>
      <c r="T2506" s="8">
        <f t="shared" si="159"/>
        <v>40465.916666666664</v>
      </c>
    </row>
    <row r="2507" spans="1:20" ht="60" x14ac:dyDescent="0.25">
      <c r="A2507">
        <v>860</v>
      </c>
      <c r="B2507" s="3" t="s">
        <v>861</v>
      </c>
      <c r="C2507" s="3" t="s">
        <v>4970</v>
      </c>
      <c r="D2507">
        <v>14000</v>
      </c>
      <c r="E2507">
        <v>2540</v>
      </c>
      <c r="F2507" t="s">
        <v>8221</v>
      </c>
      <c r="G2507" t="s">
        <v>8224</v>
      </c>
      <c r="H2507" t="s">
        <v>8246</v>
      </c>
      <c r="I2507">
        <v>1385123713</v>
      </c>
      <c r="J2507">
        <v>1382528113</v>
      </c>
      <c r="K2507" t="b">
        <v>0</v>
      </c>
      <c r="L2507">
        <v>48</v>
      </c>
      <c r="M2507" t="b">
        <v>0</v>
      </c>
      <c r="N2507" t="s">
        <v>8278</v>
      </c>
      <c r="O2507">
        <f t="shared" si="156"/>
        <v>18.142857142857142</v>
      </c>
      <c r="P2507">
        <f t="shared" si="157"/>
        <v>52.92</v>
      </c>
      <c r="Q2507" t="s">
        <v>8325</v>
      </c>
      <c r="R2507" t="s">
        <v>8328</v>
      </c>
      <c r="S2507" s="8">
        <f t="shared" si="158"/>
        <v>41570.232789351852</v>
      </c>
      <c r="T2507" s="8">
        <f t="shared" si="159"/>
        <v>41600.274456018517</v>
      </c>
    </row>
    <row r="2508" spans="1:20" ht="45" x14ac:dyDescent="0.25">
      <c r="A2508">
        <v>861</v>
      </c>
      <c r="B2508" s="3" t="s">
        <v>862</v>
      </c>
      <c r="C2508" s="3" t="s">
        <v>4971</v>
      </c>
      <c r="D2508">
        <v>4500</v>
      </c>
      <c r="E2508">
        <v>101</v>
      </c>
      <c r="F2508" t="s">
        <v>8221</v>
      </c>
      <c r="G2508" t="s">
        <v>8224</v>
      </c>
      <c r="H2508" t="s">
        <v>8246</v>
      </c>
      <c r="I2508">
        <v>1474067404</v>
      </c>
      <c r="J2508">
        <v>1471475404</v>
      </c>
      <c r="K2508" t="b">
        <v>0</v>
      </c>
      <c r="L2508">
        <v>2</v>
      </c>
      <c r="M2508" t="b">
        <v>0</v>
      </c>
      <c r="N2508" t="s">
        <v>8278</v>
      </c>
      <c r="O2508">
        <f t="shared" si="156"/>
        <v>2.2444444444444445</v>
      </c>
      <c r="P2508">
        <f t="shared" si="157"/>
        <v>50.5</v>
      </c>
      <c r="Q2508" t="s">
        <v>8325</v>
      </c>
      <c r="R2508" t="s">
        <v>8328</v>
      </c>
      <c r="S2508" s="8">
        <f t="shared" si="158"/>
        <v>42599.715324074074</v>
      </c>
      <c r="T2508" s="8">
        <f t="shared" si="159"/>
        <v>42629.715324074074</v>
      </c>
    </row>
    <row r="2509" spans="1:20" ht="45" x14ac:dyDescent="0.25">
      <c r="A2509">
        <v>862</v>
      </c>
      <c r="B2509" s="3" t="s">
        <v>863</v>
      </c>
      <c r="C2509" s="3" t="s">
        <v>4972</v>
      </c>
      <c r="D2509">
        <v>50000</v>
      </c>
      <c r="E2509">
        <v>170</v>
      </c>
      <c r="F2509" t="s">
        <v>8221</v>
      </c>
      <c r="G2509" t="s">
        <v>8225</v>
      </c>
      <c r="H2509" t="s">
        <v>8247</v>
      </c>
      <c r="I2509">
        <v>1384179548</v>
      </c>
      <c r="J2509">
        <v>1381583948</v>
      </c>
      <c r="K2509" t="b">
        <v>0</v>
      </c>
      <c r="L2509">
        <v>4</v>
      </c>
      <c r="M2509" t="b">
        <v>0</v>
      </c>
      <c r="N2509" t="s">
        <v>8278</v>
      </c>
      <c r="O2509">
        <f t="shared" si="156"/>
        <v>0.33999999999999997</v>
      </c>
      <c r="P2509">
        <f t="shared" si="157"/>
        <v>42.5</v>
      </c>
      <c r="Q2509" t="s">
        <v>8325</v>
      </c>
      <c r="R2509" t="s">
        <v>8328</v>
      </c>
      <c r="S2509" s="8">
        <f t="shared" si="158"/>
        <v>41559.3049537037</v>
      </c>
      <c r="T2509" s="8">
        <f t="shared" si="159"/>
        <v>41589.346620370372</v>
      </c>
    </row>
    <row r="2510" spans="1:20" ht="45" x14ac:dyDescent="0.25">
      <c r="A2510">
        <v>863</v>
      </c>
      <c r="B2510" s="3" t="s">
        <v>864</v>
      </c>
      <c r="C2510" s="3" t="s">
        <v>4973</v>
      </c>
      <c r="D2510">
        <v>2000</v>
      </c>
      <c r="E2510">
        <v>90</v>
      </c>
      <c r="F2510" t="s">
        <v>8221</v>
      </c>
      <c r="G2510" t="s">
        <v>8224</v>
      </c>
      <c r="H2510" t="s">
        <v>8246</v>
      </c>
      <c r="I2510">
        <v>1329014966</v>
      </c>
      <c r="J2510">
        <v>1326422966</v>
      </c>
      <c r="K2510" t="b">
        <v>0</v>
      </c>
      <c r="L2510">
        <v>5</v>
      </c>
      <c r="M2510" t="b">
        <v>0</v>
      </c>
      <c r="N2510" t="s">
        <v>8278</v>
      </c>
      <c r="O2510">
        <f t="shared" si="156"/>
        <v>4.5</v>
      </c>
      <c r="P2510">
        <f t="shared" si="157"/>
        <v>18</v>
      </c>
      <c r="Q2510" t="s">
        <v>8325</v>
      </c>
      <c r="R2510" t="s">
        <v>8328</v>
      </c>
      <c r="S2510" s="8">
        <f t="shared" si="158"/>
        <v>40920.867662037039</v>
      </c>
      <c r="T2510" s="8">
        <f t="shared" si="159"/>
        <v>40950.867662037039</v>
      </c>
    </row>
    <row r="2511" spans="1:20" ht="45" x14ac:dyDescent="0.25">
      <c r="A2511">
        <v>864</v>
      </c>
      <c r="B2511" s="3" t="s">
        <v>865</v>
      </c>
      <c r="C2511" s="3" t="s">
        <v>4974</v>
      </c>
      <c r="D2511">
        <v>6500</v>
      </c>
      <c r="E2511">
        <v>2700</v>
      </c>
      <c r="F2511" t="s">
        <v>8221</v>
      </c>
      <c r="G2511" t="s">
        <v>8224</v>
      </c>
      <c r="H2511" t="s">
        <v>8246</v>
      </c>
      <c r="I2511">
        <v>1381917540</v>
      </c>
      <c r="J2511">
        <v>1379990038</v>
      </c>
      <c r="K2511" t="b">
        <v>0</v>
      </c>
      <c r="L2511">
        <v>79</v>
      </c>
      <c r="M2511" t="b">
        <v>0</v>
      </c>
      <c r="N2511" t="s">
        <v>8278</v>
      </c>
      <c r="O2511">
        <f t="shared" si="156"/>
        <v>41.53846153846154</v>
      </c>
      <c r="P2511">
        <f t="shared" si="157"/>
        <v>34.18</v>
      </c>
      <c r="Q2511" t="s">
        <v>8325</v>
      </c>
      <c r="R2511" t="s">
        <v>8328</v>
      </c>
      <c r="S2511" s="8">
        <f t="shared" si="158"/>
        <v>41540.856921296298</v>
      </c>
      <c r="T2511" s="8">
        <f t="shared" si="159"/>
        <v>41563.165972222225</v>
      </c>
    </row>
    <row r="2512" spans="1:20" ht="60" x14ac:dyDescent="0.25">
      <c r="A2512">
        <v>865</v>
      </c>
      <c r="B2512" s="3" t="s">
        <v>866</v>
      </c>
      <c r="C2512" s="3" t="s">
        <v>4975</v>
      </c>
      <c r="D2512">
        <v>2200</v>
      </c>
      <c r="E2512">
        <v>45</v>
      </c>
      <c r="F2512" t="s">
        <v>8221</v>
      </c>
      <c r="G2512" t="s">
        <v>8224</v>
      </c>
      <c r="H2512" t="s">
        <v>8246</v>
      </c>
      <c r="I2512">
        <v>1358361197</v>
      </c>
      <c r="J2512">
        <v>1353177197</v>
      </c>
      <c r="K2512" t="b">
        <v>0</v>
      </c>
      <c r="L2512">
        <v>2</v>
      </c>
      <c r="M2512" t="b">
        <v>0</v>
      </c>
      <c r="N2512" t="s">
        <v>8278</v>
      </c>
      <c r="O2512">
        <f t="shared" si="156"/>
        <v>2.0454545454545454</v>
      </c>
      <c r="P2512">
        <f t="shared" si="157"/>
        <v>22.5</v>
      </c>
      <c r="Q2512" t="s">
        <v>8325</v>
      </c>
      <c r="R2512" t="s">
        <v>8328</v>
      </c>
      <c r="S2512" s="8">
        <f t="shared" si="158"/>
        <v>41230.523113425923</v>
      </c>
      <c r="T2512" s="8">
        <f t="shared" si="159"/>
        <v>41290.523113425923</v>
      </c>
    </row>
    <row r="2513" spans="1:20" ht="45" x14ac:dyDescent="0.25">
      <c r="A2513">
        <v>866</v>
      </c>
      <c r="B2513" s="3" t="s">
        <v>867</v>
      </c>
      <c r="C2513" s="3" t="s">
        <v>4976</v>
      </c>
      <c r="D2513">
        <v>3500</v>
      </c>
      <c r="E2513">
        <v>640</v>
      </c>
      <c r="F2513" t="s">
        <v>8221</v>
      </c>
      <c r="G2513" t="s">
        <v>8224</v>
      </c>
      <c r="H2513" t="s">
        <v>8246</v>
      </c>
      <c r="I2513">
        <v>1425136200</v>
      </c>
      <c r="J2513">
        <v>1421853518</v>
      </c>
      <c r="K2513" t="b">
        <v>0</v>
      </c>
      <c r="L2513">
        <v>11</v>
      </c>
      <c r="M2513" t="b">
        <v>0</v>
      </c>
      <c r="N2513" t="s">
        <v>8278</v>
      </c>
      <c r="O2513">
        <f t="shared" si="156"/>
        <v>18.285714285714285</v>
      </c>
      <c r="P2513">
        <f t="shared" si="157"/>
        <v>58.18</v>
      </c>
      <c r="Q2513" t="s">
        <v>8325</v>
      </c>
      <c r="R2513" t="s">
        <v>8328</v>
      </c>
      <c r="S2513" s="8">
        <f t="shared" si="158"/>
        <v>42025.387939814813</v>
      </c>
      <c r="T2513" s="8">
        <f t="shared" si="159"/>
        <v>42063.381944444445</v>
      </c>
    </row>
    <row r="2514" spans="1:20" ht="60" x14ac:dyDescent="0.25">
      <c r="A2514">
        <v>867</v>
      </c>
      <c r="B2514" s="3" t="s">
        <v>868</v>
      </c>
      <c r="C2514" s="3" t="s">
        <v>4977</v>
      </c>
      <c r="D2514">
        <v>5000</v>
      </c>
      <c r="E2514">
        <v>1201</v>
      </c>
      <c r="F2514" t="s">
        <v>8221</v>
      </c>
      <c r="G2514" t="s">
        <v>8224</v>
      </c>
      <c r="H2514" t="s">
        <v>8246</v>
      </c>
      <c r="I2514">
        <v>1259643540</v>
      </c>
      <c r="J2514">
        <v>1254450706</v>
      </c>
      <c r="K2514" t="b">
        <v>0</v>
      </c>
      <c r="L2514">
        <v>11</v>
      </c>
      <c r="M2514" t="b">
        <v>0</v>
      </c>
      <c r="N2514" t="s">
        <v>8278</v>
      </c>
      <c r="O2514">
        <f t="shared" si="156"/>
        <v>24.02</v>
      </c>
      <c r="P2514">
        <f t="shared" si="157"/>
        <v>109.18</v>
      </c>
      <c r="Q2514" t="s">
        <v>8325</v>
      </c>
      <c r="R2514" t="s">
        <v>8328</v>
      </c>
      <c r="S2514" s="8">
        <f t="shared" si="158"/>
        <v>40087.855393518519</v>
      </c>
      <c r="T2514" s="8">
        <f t="shared" si="159"/>
        <v>40147.957638888889</v>
      </c>
    </row>
    <row r="2515" spans="1:20" ht="60" x14ac:dyDescent="0.25">
      <c r="A2515">
        <v>868</v>
      </c>
      <c r="B2515" s="3" t="s">
        <v>869</v>
      </c>
      <c r="C2515" s="3" t="s">
        <v>4978</v>
      </c>
      <c r="D2515">
        <v>45000</v>
      </c>
      <c r="E2515">
        <v>50</v>
      </c>
      <c r="F2515" t="s">
        <v>8221</v>
      </c>
      <c r="G2515" t="s">
        <v>8224</v>
      </c>
      <c r="H2515" t="s">
        <v>8246</v>
      </c>
      <c r="I2515">
        <v>1389055198</v>
      </c>
      <c r="J2515">
        <v>1386463198</v>
      </c>
      <c r="K2515" t="b">
        <v>0</v>
      </c>
      <c r="L2515">
        <v>1</v>
      </c>
      <c r="M2515" t="b">
        <v>0</v>
      </c>
      <c r="N2515" t="s">
        <v>8278</v>
      </c>
      <c r="O2515">
        <f t="shared" si="156"/>
        <v>0.1111111111111111</v>
      </c>
      <c r="P2515">
        <f t="shared" si="157"/>
        <v>50</v>
      </c>
      <c r="Q2515" t="s">
        <v>8325</v>
      </c>
      <c r="R2515" t="s">
        <v>8328</v>
      </c>
      <c r="S2515" s="8">
        <f t="shared" si="158"/>
        <v>41615.777754629627</v>
      </c>
      <c r="T2515" s="8">
        <f t="shared" si="159"/>
        <v>41645.777754629627</v>
      </c>
    </row>
    <row r="2516" spans="1:20" ht="60" x14ac:dyDescent="0.25">
      <c r="A2516">
        <v>869</v>
      </c>
      <c r="B2516" s="3" t="s">
        <v>870</v>
      </c>
      <c r="C2516" s="3" t="s">
        <v>4979</v>
      </c>
      <c r="D2516">
        <v>8800</v>
      </c>
      <c r="E2516">
        <v>1040</v>
      </c>
      <c r="F2516" t="s">
        <v>8221</v>
      </c>
      <c r="G2516" t="s">
        <v>8224</v>
      </c>
      <c r="H2516" t="s">
        <v>8246</v>
      </c>
      <c r="I2516">
        <v>1365448657</v>
      </c>
      <c r="J2516">
        <v>1362860257</v>
      </c>
      <c r="K2516" t="b">
        <v>0</v>
      </c>
      <c r="L2516">
        <v>3</v>
      </c>
      <c r="M2516" t="b">
        <v>0</v>
      </c>
      <c r="N2516" t="s">
        <v>8278</v>
      </c>
      <c r="O2516">
        <f t="shared" si="156"/>
        <v>11.818181818181818</v>
      </c>
      <c r="P2516">
        <f t="shared" si="157"/>
        <v>346.67</v>
      </c>
      <c r="Q2516" t="s">
        <v>8325</v>
      </c>
      <c r="R2516" t="s">
        <v>8328</v>
      </c>
      <c r="S2516" s="8">
        <f t="shared" si="158"/>
        <v>41342.595567129625</v>
      </c>
      <c r="T2516" s="8">
        <f t="shared" si="159"/>
        <v>41372.553900462961</v>
      </c>
    </row>
    <row r="2517" spans="1:20" ht="60" x14ac:dyDescent="0.25">
      <c r="A2517">
        <v>870</v>
      </c>
      <c r="B2517" s="3" t="s">
        <v>871</v>
      </c>
      <c r="C2517" s="3" t="s">
        <v>4980</v>
      </c>
      <c r="D2517">
        <v>20000</v>
      </c>
      <c r="E2517">
        <v>62</v>
      </c>
      <c r="F2517" t="s">
        <v>8221</v>
      </c>
      <c r="G2517" t="s">
        <v>8225</v>
      </c>
      <c r="H2517" t="s">
        <v>8247</v>
      </c>
      <c r="I2517">
        <v>1377995523</v>
      </c>
      <c r="J2517">
        <v>1375403523</v>
      </c>
      <c r="K2517" t="b">
        <v>0</v>
      </c>
      <c r="L2517">
        <v>5</v>
      </c>
      <c r="M2517" t="b">
        <v>0</v>
      </c>
      <c r="N2517" t="s">
        <v>8278</v>
      </c>
      <c r="O2517">
        <f t="shared" si="156"/>
        <v>0.31</v>
      </c>
      <c r="P2517">
        <f t="shared" si="157"/>
        <v>12.4</v>
      </c>
      <c r="Q2517" t="s">
        <v>8325</v>
      </c>
      <c r="R2517" t="s">
        <v>8328</v>
      </c>
      <c r="S2517" s="8">
        <f t="shared" si="158"/>
        <v>41487.772256944445</v>
      </c>
      <c r="T2517" s="8">
        <f t="shared" si="159"/>
        <v>41517.772256944445</v>
      </c>
    </row>
    <row r="2518" spans="1:20" ht="60" x14ac:dyDescent="0.25">
      <c r="A2518">
        <v>871</v>
      </c>
      <c r="B2518" s="3" t="s">
        <v>872</v>
      </c>
      <c r="C2518" s="3" t="s">
        <v>4981</v>
      </c>
      <c r="D2518">
        <v>6000</v>
      </c>
      <c r="E2518">
        <v>325</v>
      </c>
      <c r="F2518" t="s">
        <v>8221</v>
      </c>
      <c r="G2518" t="s">
        <v>8224</v>
      </c>
      <c r="H2518" t="s">
        <v>8246</v>
      </c>
      <c r="I2518">
        <v>1385735295</v>
      </c>
      <c r="J2518">
        <v>1383139695</v>
      </c>
      <c r="K2518" t="b">
        <v>0</v>
      </c>
      <c r="L2518">
        <v>12</v>
      </c>
      <c r="M2518" t="b">
        <v>0</v>
      </c>
      <c r="N2518" t="s">
        <v>8278</v>
      </c>
      <c r="O2518">
        <f t="shared" si="156"/>
        <v>5.416666666666667</v>
      </c>
      <c r="P2518">
        <f t="shared" si="157"/>
        <v>27.08</v>
      </c>
      <c r="Q2518" t="s">
        <v>8325</v>
      </c>
      <c r="R2518" t="s">
        <v>8328</v>
      </c>
      <c r="S2518" s="8">
        <f t="shared" si="158"/>
        <v>41577.311284722222</v>
      </c>
      <c r="T2518" s="8">
        <f t="shared" si="159"/>
        <v>41607.352951388893</v>
      </c>
    </row>
    <row r="2519" spans="1:20" ht="45" x14ac:dyDescent="0.25">
      <c r="A2519">
        <v>872</v>
      </c>
      <c r="B2519" s="3" t="s">
        <v>873</v>
      </c>
      <c r="C2519" s="3" t="s">
        <v>4982</v>
      </c>
      <c r="D2519">
        <v>8000</v>
      </c>
      <c r="E2519">
        <v>65</v>
      </c>
      <c r="F2519" t="s">
        <v>8221</v>
      </c>
      <c r="G2519" t="s">
        <v>8224</v>
      </c>
      <c r="H2519" t="s">
        <v>8246</v>
      </c>
      <c r="I2519">
        <v>1299786527</v>
      </c>
      <c r="J2519">
        <v>1295898527</v>
      </c>
      <c r="K2519" t="b">
        <v>0</v>
      </c>
      <c r="L2519">
        <v>2</v>
      </c>
      <c r="M2519" t="b">
        <v>0</v>
      </c>
      <c r="N2519" t="s">
        <v>8278</v>
      </c>
      <c r="O2519">
        <f t="shared" si="156"/>
        <v>0.8125</v>
      </c>
      <c r="P2519">
        <f t="shared" si="157"/>
        <v>32.5</v>
      </c>
      <c r="Q2519" t="s">
        <v>8325</v>
      </c>
      <c r="R2519" t="s">
        <v>8328</v>
      </c>
      <c r="S2519" s="8">
        <f t="shared" si="158"/>
        <v>40567.575543981482</v>
      </c>
      <c r="T2519" s="8">
        <f t="shared" si="159"/>
        <v>40612.575543981482</v>
      </c>
    </row>
    <row r="2520" spans="1:20" ht="45" x14ac:dyDescent="0.25">
      <c r="A2520">
        <v>873</v>
      </c>
      <c r="B2520" s="3" t="s">
        <v>874</v>
      </c>
      <c r="C2520" s="3" t="s">
        <v>4983</v>
      </c>
      <c r="D2520">
        <v>3500</v>
      </c>
      <c r="E2520">
        <v>45</v>
      </c>
      <c r="F2520" t="s">
        <v>8221</v>
      </c>
      <c r="G2520" t="s">
        <v>8224</v>
      </c>
      <c r="H2520" t="s">
        <v>8246</v>
      </c>
      <c r="I2520">
        <v>1352610040</v>
      </c>
      <c r="J2520">
        <v>1349150440</v>
      </c>
      <c r="K2520" t="b">
        <v>0</v>
      </c>
      <c r="L2520">
        <v>5</v>
      </c>
      <c r="M2520" t="b">
        <v>0</v>
      </c>
      <c r="N2520" t="s">
        <v>8278</v>
      </c>
      <c r="O2520">
        <f t="shared" si="156"/>
        <v>1.2857142857142856</v>
      </c>
      <c r="P2520">
        <f t="shared" si="157"/>
        <v>9</v>
      </c>
      <c r="Q2520" t="s">
        <v>8325</v>
      </c>
      <c r="R2520" t="s">
        <v>8328</v>
      </c>
      <c r="S2520" s="8">
        <f t="shared" si="158"/>
        <v>41183.917129629626</v>
      </c>
      <c r="T2520" s="8">
        <f t="shared" si="159"/>
        <v>41223.958796296298</v>
      </c>
    </row>
    <row r="2521" spans="1:20" ht="60" x14ac:dyDescent="0.25">
      <c r="A2521">
        <v>874</v>
      </c>
      <c r="B2521" s="3" t="s">
        <v>875</v>
      </c>
      <c r="C2521" s="3" t="s">
        <v>4984</v>
      </c>
      <c r="D2521">
        <v>3000</v>
      </c>
      <c r="E2521">
        <v>730</v>
      </c>
      <c r="F2521" t="s">
        <v>8221</v>
      </c>
      <c r="G2521" t="s">
        <v>8224</v>
      </c>
      <c r="H2521" t="s">
        <v>8246</v>
      </c>
      <c r="I2521">
        <v>1367676034</v>
      </c>
      <c r="J2521">
        <v>1365084034</v>
      </c>
      <c r="K2521" t="b">
        <v>0</v>
      </c>
      <c r="L2521">
        <v>21</v>
      </c>
      <c r="M2521" t="b">
        <v>0</v>
      </c>
      <c r="N2521" t="s">
        <v>8278</v>
      </c>
      <c r="O2521">
        <f t="shared" si="156"/>
        <v>24.333333333333336</v>
      </c>
      <c r="P2521">
        <f t="shared" si="157"/>
        <v>34.76</v>
      </c>
      <c r="Q2521" t="s">
        <v>8325</v>
      </c>
      <c r="R2521" t="s">
        <v>8328</v>
      </c>
      <c r="S2521" s="8">
        <f t="shared" si="158"/>
        <v>41368.333726851852</v>
      </c>
      <c r="T2521" s="8">
        <f t="shared" si="159"/>
        <v>41398.333726851852</v>
      </c>
    </row>
    <row r="2522" spans="1:20" ht="60" x14ac:dyDescent="0.25">
      <c r="A2522">
        <v>875</v>
      </c>
      <c r="B2522" s="3" t="s">
        <v>876</v>
      </c>
      <c r="C2522" s="3" t="s">
        <v>4985</v>
      </c>
      <c r="D2522">
        <v>5000</v>
      </c>
      <c r="E2522">
        <v>0</v>
      </c>
      <c r="F2522" t="s">
        <v>8221</v>
      </c>
      <c r="G2522" t="s">
        <v>8224</v>
      </c>
      <c r="H2522" t="s">
        <v>8246</v>
      </c>
      <c r="I2522">
        <v>1442856131</v>
      </c>
      <c r="J2522">
        <v>1441128131</v>
      </c>
      <c r="K2522" t="b">
        <v>0</v>
      </c>
      <c r="L2522">
        <v>0</v>
      </c>
      <c r="M2522" t="b">
        <v>0</v>
      </c>
      <c r="N2522" t="s">
        <v>8278</v>
      </c>
      <c r="O2522">
        <f t="shared" si="156"/>
        <v>0</v>
      </c>
      <c r="P2522" t="e">
        <f t="shared" si="157"/>
        <v>#DIV/0!</v>
      </c>
      <c r="Q2522" t="s">
        <v>8325</v>
      </c>
      <c r="R2522" t="s">
        <v>8328</v>
      </c>
      <c r="S2522" s="8">
        <f t="shared" si="158"/>
        <v>42248.473738425921</v>
      </c>
      <c r="T2522" s="8">
        <f t="shared" si="159"/>
        <v>42268.473738425921</v>
      </c>
    </row>
    <row r="2523" spans="1:20" ht="30" x14ac:dyDescent="0.25">
      <c r="A2523">
        <v>876</v>
      </c>
      <c r="B2523" s="3" t="s">
        <v>877</v>
      </c>
      <c r="C2523" s="3" t="s">
        <v>4986</v>
      </c>
      <c r="D2523">
        <v>3152</v>
      </c>
      <c r="E2523">
        <v>1286</v>
      </c>
      <c r="F2523" t="s">
        <v>8221</v>
      </c>
      <c r="G2523" t="s">
        <v>8225</v>
      </c>
      <c r="H2523" t="s">
        <v>8247</v>
      </c>
      <c r="I2523">
        <v>1359978927</v>
      </c>
      <c r="J2523">
        <v>1357127727</v>
      </c>
      <c r="K2523" t="b">
        <v>0</v>
      </c>
      <c r="L2523">
        <v>45</v>
      </c>
      <c r="M2523" t="b">
        <v>0</v>
      </c>
      <c r="N2523" t="s">
        <v>8278</v>
      </c>
      <c r="O2523">
        <f t="shared" si="156"/>
        <v>40.799492385786799</v>
      </c>
      <c r="P2523">
        <f t="shared" si="157"/>
        <v>28.58</v>
      </c>
      <c r="Q2523" t="s">
        <v>8325</v>
      </c>
      <c r="R2523" t="s">
        <v>8328</v>
      </c>
      <c r="S2523" s="8">
        <f t="shared" si="158"/>
        <v>41276.246840277774</v>
      </c>
      <c r="T2523" s="8">
        <f t="shared" si="159"/>
        <v>41309.246840277774</v>
      </c>
    </row>
    <row r="2524" spans="1:20" ht="60" x14ac:dyDescent="0.25">
      <c r="A2524">
        <v>877</v>
      </c>
      <c r="B2524" s="3" t="s">
        <v>878</v>
      </c>
      <c r="C2524" s="3" t="s">
        <v>4987</v>
      </c>
      <c r="D2524">
        <v>2000</v>
      </c>
      <c r="E2524">
        <v>1351</v>
      </c>
      <c r="F2524" t="s">
        <v>8221</v>
      </c>
      <c r="G2524" t="s">
        <v>8224</v>
      </c>
      <c r="H2524" t="s">
        <v>8246</v>
      </c>
      <c r="I2524">
        <v>1387479360</v>
      </c>
      <c r="J2524">
        <v>1384887360</v>
      </c>
      <c r="K2524" t="b">
        <v>0</v>
      </c>
      <c r="L2524">
        <v>29</v>
      </c>
      <c r="M2524" t="b">
        <v>0</v>
      </c>
      <c r="N2524" t="s">
        <v>8278</v>
      </c>
      <c r="O2524">
        <f t="shared" si="156"/>
        <v>67.55</v>
      </c>
      <c r="P2524">
        <f t="shared" si="157"/>
        <v>46.59</v>
      </c>
      <c r="Q2524" t="s">
        <v>8325</v>
      </c>
      <c r="R2524" t="s">
        <v>8328</v>
      </c>
      <c r="S2524" s="8">
        <f t="shared" si="158"/>
        <v>41597.538888888885</v>
      </c>
      <c r="T2524" s="8">
        <f t="shared" si="159"/>
        <v>41627.538888888885</v>
      </c>
    </row>
    <row r="2525" spans="1:20" ht="60" x14ac:dyDescent="0.25">
      <c r="A2525">
        <v>878</v>
      </c>
      <c r="B2525" s="3" t="s">
        <v>879</v>
      </c>
      <c r="C2525" s="3" t="s">
        <v>4988</v>
      </c>
      <c r="D2525">
        <v>5000</v>
      </c>
      <c r="E2525">
        <v>65</v>
      </c>
      <c r="F2525" t="s">
        <v>8221</v>
      </c>
      <c r="G2525" t="s">
        <v>8224</v>
      </c>
      <c r="H2525" t="s">
        <v>8246</v>
      </c>
      <c r="I2525">
        <v>1293082524</v>
      </c>
      <c r="J2525">
        <v>1290490524</v>
      </c>
      <c r="K2525" t="b">
        <v>0</v>
      </c>
      <c r="L2525">
        <v>2</v>
      </c>
      <c r="M2525" t="b">
        <v>0</v>
      </c>
      <c r="N2525" t="s">
        <v>8278</v>
      </c>
      <c r="O2525">
        <f t="shared" si="156"/>
        <v>1.3</v>
      </c>
      <c r="P2525">
        <f t="shared" si="157"/>
        <v>32.5</v>
      </c>
      <c r="Q2525" t="s">
        <v>8325</v>
      </c>
      <c r="R2525" t="s">
        <v>8328</v>
      </c>
      <c r="S2525" s="8">
        <f t="shared" si="158"/>
        <v>40504.982916666668</v>
      </c>
      <c r="T2525" s="8">
        <f t="shared" si="159"/>
        <v>40534.982916666668</v>
      </c>
    </row>
    <row r="2526" spans="1:20" ht="60" x14ac:dyDescent="0.25">
      <c r="A2526">
        <v>879</v>
      </c>
      <c r="B2526" s="3" t="s">
        <v>880</v>
      </c>
      <c r="C2526" s="3" t="s">
        <v>4989</v>
      </c>
      <c r="D2526">
        <v>2100</v>
      </c>
      <c r="E2526">
        <v>644</v>
      </c>
      <c r="F2526" t="s">
        <v>8221</v>
      </c>
      <c r="G2526" t="s">
        <v>8224</v>
      </c>
      <c r="H2526" t="s">
        <v>8246</v>
      </c>
      <c r="I2526">
        <v>1338321305</v>
      </c>
      <c r="J2526">
        <v>1336506905</v>
      </c>
      <c r="K2526" t="b">
        <v>0</v>
      </c>
      <c r="L2526">
        <v>30</v>
      </c>
      <c r="M2526" t="b">
        <v>0</v>
      </c>
      <c r="N2526" t="s">
        <v>8278</v>
      </c>
      <c r="O2526">
        <f t="shared" si="156"/>
        <v>30.666666666666664</v>
      </c>
      <c r="P2526">
        <f t="shared" si="157"/>
        <v>21.47</v>
      </c>
      <c r="Q2526" t="s">
        <v>8325</v>
      </c>
      <c r="R2526" t="s">
        <v>8328</v>
      </c>
      <c r="S2526" s="8">
        <f t="shared" si="158"/>
        <v>41037.579918981479</v>
      </c>
      <c r="T2526" s="8">
        <f t="shared" si="159"/>
        <v>41058.579918981479</v>
      </c>
    </row>
    <row r="2527" spans="1:20" ht="60" x14ac:dyDescent="0.25">
      <c r="A2527">
        <v>880</v>
      </c>
      <c r="B2527" s="3" t="s">
        <v>881</v>
      </c>
      <c r="C2527" s="3" t="s">
        <v>4990</v>
      </c>
      <c r="D2527">
        <v>3780</v>
      </c>
      <c r="E2527">
        <v>113</v>
      </c>
      <c r="F2527" t="s">
        <v>8221</v>
      </c>
      <c r="G2527" t="s">
        <v>8224</v>
      </c>
      <c r="H2527" t="s">
        <v>8246</v>
      </c>
      <c r="I2527">
        <v>1351582938</v>
      </c>
      <c r="J2527">
        <v>1348731738</v>
      </c>
      <c r="K2527" t="b">
        <v>0</v>
      </c>
      <c r="L2527">
        <v>8</v>
      </c>
      <c r="M2527" t="b">
        <v>0</v>
      </c>
      <c r="N2527" t="s">
        <v>8279</v>
      </c>
      <c r="O2527">
        <f t="shared" si="156"/>
        <v>2.9894179894179893</v>
      </c>
      <c r="P2527">
        <f t="shared" si="157"/>
        <v>14.13</v>
      </c>
      <c r="Q2527" t="s">
        <v>8325</v>
      </c>
      <c r="R2527" t="s">
        <v>8329</v>
      </c>
      <c r="S2527" s="8">
        <f t="shared" si="158"/>
        <v>41179.07104166667</v>
      </c>
      <c r="T2527" s="8">
        <f t="shared" si="159"/>
        <v>41212.07104166667</v>
      </c>
    </row>
    <row r="2528" spans="1:20" ht="45" x14ac:dyDescent="0.25">
      <c r="A2528">
        <v>881</v>
      </c>
      <c r="B2528" s="3" t="s">
        <v>882</v>
      </c>
      <c r="C2528" s="3" t="s">
        <v>4991</v>
      </c>
      <c r="D2528">
        <v>3750</v>
      </c>
      <c r="E2528">
        <v>30</v>
      </c>
      <c r="F2528" t="s">
        <v>8221</v>
      </c>
      <c r="G2528" t="s">
        <v>8224</v>
      </c>
      <c r="H2528" t="s">
        <v>8246</v>
      </c>
      <c r="I2528">
        <v>1326520886</v>
      </c>
      <c r="J2528">
        <v>1322632886</v>
      </c>
      <c r="K2528" t="b">
        <v>0</v>
      </c>
      <c r="L2528">
        <v>1</v>
      </c>
      <c r="M2528" t="b">
        <v>0</v>
      </c>
      <c r="N2528" t="s">
        <v>8279</v>
      </c>
      <c r="O2528">
        <f t="shared" si="156"/>
        <v>0.8</v>
      </c>
      <c r="P2528">
        <f t="shared" si="157"/>
        <v>30</v>
      </c>
      <c r="Q2528" t="s">
        <v>8325</v>
      </c>
      <c r="R2528" t="s">
        <v>8329</v>
      </c>
      <c r="S2528" s="8">
        <f t="shared" si="158"/>
        <v>40877.00099537037</v>
      </c>
      <c r="T2528" s="8">
        <f t="shared" si="159"/>
        <v>40922.00099537037</v>
      </c>
    </row>
    <row r="2529" spans="1:20" ht="60" x14ac:dyDescent="0.25">
      <c r="A2529">
        <v>882</v>
      </c>
      <c r="B2529" s="3" t="s">
        <v>883</v>
      </c>
      <c r="C2529" s="3" t="s">
        <v>4992</v>
      </c>
      <c r="D2529">
        <v>1500</v>
      </c>
      <c r="E2529">
        <v>302</v>
      </c>
      <c r="F2529" t="s">
        <v>8221</v>
      </c>
      <c r="G2529" t="s">
        <v>8224</v>
      </c>
      <c r="H2529" t="s">
        <v>8246</v>
      </c>
      <c r="I2529">
        <v>1315341550</v>
      </c>
      <c r="J2529">
        <v>1312490350</v>
      </c>
      <c r="K2529" t="b">
        <v>0</v>
      </c>
      <c r="L2529">
        <v>14</v>
      </c>
      <c r="M2529" t="b">
        <v>0</v>
      </c>
      <c r="N2529" t="s">
        <v>8279</v>
      </c>
      <c r="O2529">
        <f t="shared" si="156"/>
        <v>20.133333333333333</v>
      </c>
      <c r="P2529">
        <f t="shared" si="157"/>
        <v>21.57</v>
      </c>
      <c r="Q2529" t="s">
        <v>8325</v>
      </c>
      <c r="R2529" t="s">
        <v>8329</v>
      </c>
      <c r="S2529" s="8">
        <f t="shared" si="158"/>
        <v>40759.610532407409</v>
      </c>
      <c r="T2529" s="8">
        <f t="shared" si="159"/>
        <v>40792.610532407409</v>
      </c>
    </row>
    <row r="2530" spans="1:20" ht="60" x14ac:dyDescent="0.25">
      <c r="A2530">
        <v>883</v>
      </c>
      <c r="B2530" s="3" t="s">
        <v>884</v>
      </c>
      <c r="C2530" s="3" t="s">
        <v>4993</v>
      </c>
      <c r="D2530">
        <v>5000</v>
      </c>
      <c r="E2530">
        <v>2001</v>
      </c>
      <c r="F2530" t="s">
        <v>8221</v>
      </c>
      <c r="G2530" t="s">
        <v>8224</v>
      </c>
      <c r="H2530" t="s">
        <v>8246</v>
      </c>
      <c r="I2530">
        <v>1456957635</v>
      </c>
      <c r="J2530">
        <v>1451773635</v>
      </c>
      <c r="K2530" t="b">
        <v>0</v>
      </c>
      <c r="L2530">
        <v>24</v>
      </c>
      <c r="M2530" t="b">
        <v>0</v>
      </c>
      <c r="N2530" t="s">
        <v>8279</v>
      </c>
      <c r="O2530">
        <f t="shared" si="156"/>
        <v>40.020000000000003</v>
      </c>
      <c r="P2530">
        <f t="shared" si="157"/>
        <v>83.38</v>
      </c>
      <c r="Q2530" t="s">
        <v>8325</v>
      </c>
      <c r="R2530" t="s">
        <v>8329</v>
      </c>
      <c r="S2530" s="8">
        <f t="shared" si="158"/>
        <v>42371.685590277775</v>
      </c>
      <c r="T2530" s="8">
        <f t="shared" si="159"/>
        <v>42431.685590277775</v>
      </c>
    </row>
    <row r="2531" spans="1:20" ht="45" x14ac:dyDescent="0.25">
      <c r="A2531">
        <v>884</v>
      </c>
      <c r="B2531" s="3" t="s">
        <v>885</v>
      </c>
      <c r="C2531" s="3" t="s">
        <v>4994</v>
      </c>
      <c r="D2531">
        <v>2000</v>
      </c>
      <c r="E2531">
        <v>20</v>
      </c>
      <c r="F2531" t="s">
        <v>8221</v>
      </c>
      <c r="G2531" t="s">
        <v>8224</v>
      </c>
      <c r="H2531" t="s">
        <v>8246</v>
      </c>
      <c r="I2531">
        <v>1336789860</v>
      </c>
      <c r="J2531">
        <v>1331666146</v>
      </c>
      <c r="K2531" t="b">
        <v>0</v>
      </c>
      <c r="L2531">
        <v>2</v>
      </c>
      <c r="M2531" t="b">
        <v>0</v>
      </c>
      <c r="N2531" t="s">
        <v>8279</v>
      </c>
      <c r="O2531">
        <f t="shared" si="156"/>
        <v>1</v>
      </c>
      <c r="P2531">
        <f t="shared" si="157"/>
        <v>10</v>
      </c>
      <c r="Q2531" t="s">
        <v>8325</v>
      </c>
      <c r="R2531" t="s">
        <v>8329</v>
      </c>
      <c r="S2531" s="8">
        <f t="shared" si="158"/>
        <v>40981.552615740744</v>
      </c>
      <c r="T2531" s="8">
        <f t="shared" si="159"/>
        <v>41040.854861111111</v>
      </c>
    </row>
    <row r="2532" spans="1:20" ht="45" x14ac:dyDescent="0.25">
      <c r="A2532">
        <v>885</v>
      </c>
      <c r="B2532" s="3" t="s">
        <v>886</v>
      </c>
      <c r="C2532" s="3" t="s">
        <v>4995</v>
      </c>
      <c r="D2532">
        <v>1000</v>
      </c>
      <c r="E2532">
        <v>750</v>
      </c>
      <c r="F2532" t="s">
        <v>8221</v>
      </c>
      <c r="G2532" t="s">
        <v>8224</v>
      </c>
      <c r="H2532" t="s">
        <v>8246</v>
      </c>
      <c r="I2532">
        <v>1483137311</v>
      </c>
      <c r="J2532">
        <v>1481322911</v>
      </c>
      <c r="K2532" t="b">
        <v>0</v>
      </c>
      <c r="L2532">
        <v>21</v>
      </c>
      <c r="M2532" t="b">
        <v>0</v>
      </c>
      <c r="N2532" t="s">
        <v>8279</v>
      </c>
      <c r="O2532">
        <f t="shared" si="156"/>
        <v>75</v>
      </c>
      <c r="P2532">
        <f t="shared" si="157"/>
        <v>35.71</v>
      </c>
      <c r="Q2532" t="s">
        <v>8325</v>
      </c>
      <c r="R2532" t="s">
        <v>8329</v>
      </c>
      <c r="S2532" s="8">
        <f t="shared" si="158"/>
        <v>42713.691099537042</v>
      </c>
      <c r="T2532" s="8">
        <f t="shared" si="159"/>
        <v>42734.691099537042</v>
      </c>
    </row>
    <row r="2533" spans="1:20" ht="60" x14ac:dyDescent="0.25">
      <c r="A2533">
        <v>886</v>
      </c>
      <c r="B2533" s="3" t="s">
        <v>887</v>
      </c>
      <c r="C2533" s="3" t="s">
        <v>4996</v>
      </c>
      <c r="D2533">
        <v>500</v>
      </c>
      <c r="E2533">
        <v>205</v>
      </c>
      <c r="F2533" t="s">
        <v>8221</v>
      </c>
      <c r="G2533" t="s">
        <v>8224</v>
      </c>
      <c r="H2533" t="s">
        <v>8246</v>
      </c>
      <c r="I2533">
        <v>1473972813</v>
      </c>
      <c r="J2533">
        <v>1471812813</v>
      </c>
      <c r="K2533" t="b">
        <v>0</v>
      </c>
      <c r="L2533">
        <v>7</v>
      </c>
      <c r="M2533" t="b">
        <v>0</v>
      </c>
      <c r="N2533" t="s">
        <v>8279</v>
      </c>
      <c r="O2533">
        <f t="shared" si="156"/>
        <v>41</v>
      </c>
      <c r="P2533">
        <f t="shared" si="157"/>
        <v>29.29</v>
      </c>
      <c r="Q2533" t="s">
        <v>8325</v>
      </c>
      <c r="R2533" t="s">
        <v>8329</v>
      </c>
      <c r="S2533" s="8">
        <f t="shared" si="158"/>
        <v>42603.620520833334</v>
      </c>
      <c r="T2533" s="8">
        <f t="shared" si="159"/>
        <v>42628.620520833334</v>
      </c>
    </row>
    <row r="2534" spans="1:20" ht="60" x14ac:dyDescent="0.25">
      <c r="A2534">
        <v>887</v>
      </c>
      <c r="B2534" s="3" t="s">
        <v>888</v>
      </c>
      <c r="C2534" s="3" t="s">
        <v>4997</v>
      </c>
      <c r="D2534">
        <v>1000</v>
      </c>
      <c r="E2534">
        <v>0</v>
      </c>
      <c r="F2534" t="s">
        <v>8221</v>
      </c>
      <c r="G2534" t="s">
        <v>8224</v>
      </c>
      <c r="H2534" t="s">
        <v>8246</v>
      </c>
      <c r="I2534">
        <v>1338159655</v>
      </c>
      <c r="J2534">
        <v>1335567655</v>
      </c>
      <c r="K2534" t="b">
        <v>0</v>
      </c>
      <c r="L2534">
        <v>0</v>
      </c>
      <c r="M2534" t="b">
        <v>0</v>
      </c>
      <c r="N2534" t="s">
        <v>8279</v>
      </c>
      <c r="O2534">
        <f t="shared" si="156"/>
        <v>0</v>
      </c>
      <c r="P2534" t="e">
        <f t="shared" si="157"/>
        <v>#DIV/0!</v>
      </c>
      <c r="Q2534" t="s">
        <v>8325</v>
      </c>
      <c r="R2534" t="s">
        <v>8329</v>
      </c>
      <c r="S2534" s="8">
        <f t="shared" si="158"/>
        <v>41026.708969907406</v>
      </c>
      <c r="T2534" s="8">
        <f t="shared" si="159"/>
        <v>41056.708969907406</v>
      </c>
    </row>
    <row r="2535" spans="1:20" ht="60" x14ac:dyDescent="0.25">
      <c r="A2535">
        <v>888</v>
      </c>
      <c r="B2535" s="3" t="s">
        <v>889</v>
      </c>
      <c r="C2535" s="3" t="s">
        <v>4998</v>
      </c>
      <c r="D2535">
        <v>1000</v>
      </c>
      <c r="E2535">
        <v>72</v>
      </c>
      <c r="F2535" t="s">
        <v>8221</v>
      </c>
      <c r="G2535" t="s">
        <v>8224</v>
      </c>
      <c r="H2535" t="s">
        <v>8246</v>
      </c>
      <c r="I2535">
        <v>1314856800</v>
      </c>
      <c r="J2535">
        <v>1311789885</v>
      </c>
      <c r="K2535" t="b">
        <v>0</v>
      </c>
      <c r="L2535">
        <v>4</v>
      </c>
      <c r="M2535" t="b">
        <v>0</v>
      </c>
      <c r="N2535" t="s">
        <v>8279</v>
      </c>
      <c r="O2535">
        <f t="shared" si="156"/>
        <v>7.1999999999999993</v>
      </c>
      <c r="P2535">
        <f t="shared" si="157"/>
        <v>18</v>
      </c>
      <c r="Q2535" t="s">
        <v>8325</v>
      </c>
      <c r="R2535" t="s">
        <v>8329</v>
      </c>
      <c r="S2535" s="8">
        <f t="shared" si="158"/>
        <v>40751.503298611111</v>
      </c>
      <c r="T2535" s="8">
        <f t="shared" si="159"/>
        <v>40787</v>
      </c>
    </row>
    <row r="2536" spans="1:20" ht="45" x14ac:dyDescent="0.25">
      <c r="A2536">
        <v>889</v>
      </c>
      <c r="B2536" s="3" t="s">
        <v>890</v>
      </c>
      <c r="C2536" s="3" t="s">
        <v>4999</v>
      </c>
      <c r="D2536">
        <v>25000</v>
      </c>
      <c r="E2536">
        <v>2360.3200000000002</v>
      </c>
      <c r="F2536" t="s">
        <v>8221</v>
      </c>
      <c r="G2536" t="s">
        <v>8224</v>
      </c>
      <c r="H2536" t="s">
        <v>8246</v>
      </c>
      <c r="I2536">
        <v>1412534943</v>
      </c>
      <c r="J2536">
        <v>1409942943</v>
      </c>
      <c r="K2536" t="b">
        <v>0</v>
      </c>
      <c r="L2536">
        <v>32</v>
      </c>
      <c r="M2536" t="b">
        <v>0</v>
      </c>
      <c r="N2536" t="s">
        <v>8279</v>
      </c>
      <c r="O2536">
        <f t="shared" si="156"/>
        <v>9.4412800000000008</v>
      </c>
      <c r="P2536">
        <f t="shared" si="157"/>
        <v>73.760000000000005</v>
      </c>
      <c r="Q2536" t="s">
        <v>8325</v>
      </c>
      <c r="R2536" t="s">
        <v>8329</v>
      </c>
      <c r="S2536" s="8">
        <f t="shared" si="158"/>
        <v>41887.534062500003</v>
      </c>
      <c r="T2536" s="8">
        <f t="shared" si="159"/>
        <v>41917.534062500003</v>
      </c>
    </row>
    <row r="2537" spans="1:20" ht="60" x14ac:dyDescent="0.25">
      <c r="A2537">
        <v>890</v>
      </c>
      <c r="B2537" s="3" t="s">
        <v>891</v>
      </c>
      <c r="C2537" s="3" t="s">
        <v>5000</v>
      </c>
      <c r="D2537">
        <v>3000</v>
      </c>
      <c r="E2537">
        <v>125</v>
      </c>
      <c r="F2537" t="s">
        <v>8221</v>
      </c>
      <c r="G2537" t="s">
        <v>8224</v>
      </c>
      <c r="H2537" t="s">
        <v>8246</v>
      </c>
      <c r="I2537">
        <v>1385055979</v>
      </c>
      <c r="J2537">
        <v>1382460379</v>
      </c>
      <c r="K2537" t="b">
        <v>0</v>
      </c>
      <c r="L2537">
        <v>4</v>
      </c>
      <c r="M2537" t="b">
        <v>0</v>
      </c>
      <c r="N2537" t="s">
        <v>8279</v>
      </c>
      <c r="O2537">
        <f t="shared" si="156"/>
        <v>4.1666666666666661</v>
      </c>
      <c r="P2537">
        <f t="shared" si="157"/>
        <v>31.25</v>
      </c>
      <c r="Q2537" t="s">
        <v>8325</v>
      </c>
      <c r="R2537" t="s">
        <v>8329</v>
      </c>
      <c r="S2537" s="8">
        <f t="shared" si="158"/>
        <v>41569.448831018519</v>
      </c>
      <c r="T2537" s="8">
        <f t="shared" si="159"/>
        <v>41599.490497685183</v>
      </c>
    </row>
    <row r="2538" spans="1:20" ht="60" x14ac:dyDescent="0.25">
      <c r="A2538">
        <v>891</v>
      </c>
      <c r="B2538" s="3" t="s">
        <v>892</v>
      </c>
      <c r="C2538" s="3" t="s">
        <v>5001</v>
      </c>
      <c r="D2538">
        <v>8000</v>
      </c>
      <c r="E2538">
        <v>260</v>
      </c>
      <c r="F2538" t="s">
        <v>8221</v>
      </c>
      <c r="G2538" t="s">
        <v>8224</v>
      </c>
      <c r="H2538" t="s">
        <v>8246</v>
      </c>
      <c r="I2538">
        <v>1408581930</v>
      </c>
      <c r="J2538">
        <v>1405989930</v>
      </c>
      <c r="K2538" t="b">
        <v>0</v>
      </c>
      <c r="L2538">
        <v>9</v>
      </c>
      <c r="M2538" t="b">
        <v>0</v>
      </c>
      <c r="N2538" t="s">
        <v>8279</v>
      </c>
      <c r="O2538">
        <f t="shared" si="156"/>
        <v>3.25</v>
      </c>
      <c r="P2538">
        <f t="shared" si="157"/>
        <v>28.89</v>
      </c>
      <c r="Q2538" t="s">
        <v>8325</v>
      </c>
      <c r="R2538" t="s">
        <v>8329</v>
      </c>
      <c r="S2538" s="8">
        <f t="shared" si="158"/>
        <v>41841.781597222223</v>
      </c>
      <c r="T2538" s="8">
        <f t="shared" si="159"/>
        <v>41871.781597222223</v>
      </c>
    </row>
    <row r="2539" spans="1:20" ht="60" x14ac:dyDescent="0.25">
      <c r="A2539">
        <v>892</v>
      </c>
      <c r="B2539" s="3" t="s">
        <v>893</v>
      </c>
      <c r="C2539" s="3" t="s">
        <v>5002</v>
      </c>
      <c r="D2539">
        <v>6000</v>
      </c>
      <c r="E2539">
        <v>2445</v>
      </c>
      <c r="F2539" t="s">
        <v>8221</v>
      </c>
      <c r="G2539" t="s">
        <v>8224</v>
      </c>
      <c r="H2539" t="s">
        <v>8246</v>
      </c>
      <c r="I2539">
        <v>1280635200</v>
      </c>
      <c r="J2539">
        <v>1273121283</v>
      </c>
      <c r="K2539" t="b">
        <v>0</v>
      </c>
      <c r="L2539">
        <v>17</v>
      </c>
      <c r="M2539" t="b">
        <v>0</v>
      </c>
      <c r="N2539" t="s">
        <v>8279</v>
      </c>
      <c r="O2539">
        <f t="shared" si="156"/>
        <v>40.75</v>
      </c>
      <c r="P2539">
        <f t="shared" si="157"/>
        <v>143.82</v>
      </c>
      <c r="Q2539" t="s">
        <v>8325</v>
      </c>
      <c r="R2539" t="s">
        <v>8329</v>
      </c>
      <c r="S2539" s="8">
        <f t="shared" si="158"/>
        <v>40303.95003472222</v>
      </c>
      <c r="T2539" s="8">
        <f t="shared" si="159"/>
        <v>40390.916666666664</v>
      </c>
    </row>
    <row r="2540" spans="1:20" ht="45" x14ac:dyDescent="0.25">
      <c r="A2540">
        <v>893</v>
      </c>
      <c r="B2540" s="3" t="s">
        <v>894</v>
      </c>
      <c r="C2540" s="3" t="s">
        <v>5003</v>
      </c>
      <c r="D2540">
        <v>2000</v>
      </c>
      <c r="E2540">
        <v>200</v>
      </c>
      <c r="F2540" t="s">
        <v>8221</v>
      </c>
      <c r="G2540" t="s">
        <v>8224</v>
      </c>
      <c r="H2540" t="s">
        <v>8246</v>
      </c>
      <c r="I2540">
        <v>1427920363</v>
      </c>
      <c r="J2540">
        <v>1425331963</v>
      </c>
      <c r="K2540" t="b">
        <v>0</v>
      </c>
      <c r="L2540">
        <v>5</v>
      </c>
      <c r="M2540" t="b">
        <v>0</v>
      </c>
      <c r="N2540" t="s">
        <v>8279</v>
      </c>
      <c r="O2540">
        <f t="shared" si="156"/>
        <v>10</v>
      </c>
      <c r="P2540">
        <f t="shared" si="157"/>
        <v>40</v>
      </c>
      <c r="Q2540" t="s">
        <v>8325</v>
      </c>
      <c r="R2540" t="s">
        <v>8329</v>
      </c>
      <c r="S2540" s="8">
        <f t="shared" si="158"/>
        <v>42065.647719907407</v>
      </c>
      <c r="T2540" s="8">
        <f t="shared" si="159"/>
        <v>42095.606053240743</v>
      </c>
    </row>
    <row r="2541" spans="1:20" ht="60" x14ac:dyDescent="0.25">
      <c r="A2541">
        <v>894</v>
      </c>
      <c r="B2541" s="3" t="s">
        <v>895</v>
      </c>
      <c r="C2541" s="3" t="s">
        <v>5004</v>
      </c>
      <c r="D2541">
        <v>20000</v>
      </c>
      <c r="E2541">
        <v>7834</v>
      </c>
      <c r="F2541" t="s">
        <v>8221</v>
      </c>
      <c r="G2541" t="s">
        <v>8224</v>
      </c>
      <c r="H2541" t="s">
        <v>8246</v>
      </c>
      <c r="I2541">
        <v>1465169610</v>
      </c>
      <c r="J2541">
        <v>1462577610</v>
      </c>
      <c r="K2541" t="b">
        <v>0</v>
      </c>
      <c r="L2541">
        <v>53</v>
      </c>
      <c r="M2541" t="b">
        <v>0</v>
      </c>
      <c r="N2541" t="s">
        <v>8279</v>
      </c>
      <c r="O2541">
        <f t="shared" si="156"/>
        <v>39.17</v>
      </c>
      <c r="P2541">
        <f t="shared" si="157"/>
        <v>147.81</v>
      </c>
      <c r="Q2541" t="s">
        <v>8325</v>
      </c>
      <c r="R2541" t="s">
        <v>8329</v>
      </c>
      <c r="S2541" s="8">
        <f t="shared" si="158"/>
        <v>42496.73159722222</v>
      </c>
      <c r="T2541" s="8">
        <f t="shared" si="159"/>
        <v>42526.73159722222</v>
      </c>
    </row>
    <row r="2542" spans="1:20" ht="60" x14ac:dyDescent="0.25">
      <c r="A2542">
        <v>895</v>
      </c>
      <c r="B2542" s="3" t="s">
        <v>896</v>
      </c>
      <c r="C2542" s="3" t="s">
        <v>5005</v>
      </c>
      <c r="D2542">
        <v>8000</v>
      </c>
      <c r="E2542">
        <v>195</v>
      </c>
      <c r="F2542" t="s">
        <v>8221</v>
      </c>
      <c r="G2542" t="s">
        <v>8224</v>
      </c>
      <c r="H2542" t="s">
        <v>8246</v>
      </c>
      <c r="I2542">
        <v>1287975829</v>
      </c>
      <c r="J2542">
        <v>1284087829</v>
      </c>
      <c r="K2542" t="b">
        <v>0</v>
      </c>
      <c r="L2542">
        <v>7</v>
      </c>
      <c r="M2542" t="b">
        <v>0</v>
      </c>
      <c r="N2542" t="s">
        <v>8279</v>
      </c>
      <c r="O2542">
        <f t="shared" si="156"/>
        <v>2.4375</v>
      </c>
      <c r="P2542">
        <f t="shared" si="157"/>
        <v>27.86</v>
      </c>
      <c r="Q2542" t="s">
        <v>8325</v>
      </c>
      <c r="R2542" t="s">
        <v>8329</v>
      </c>
      <c r="S2542" s="8">
        <f t="shared" si="158"/>
        <v>40430.877650462964</v>
      </c>
      <c r="T2542" s="8">
        <f t="shared" si="159"/>
        <v>40475.877650462964</v>
      </c>
    </row>
    <row r="2543" spans="1:20" ht="60" x14ac:dyDescent="0.25">
      <c r="A2543">
        <v>896</v>
      </c>
      <c r="B2543" s="3" t="s">
        <v>897</v>
      </c>
      <c r="C2543" s="3" t="s">
        <v>5006</v>
      </c>
      <c r="D2543">
        <v>8000</v>
      </c>
      <c r="E2543">
        <v>3200</v>
      </c>
      <c r="F2543" t="s">
        <v>8221</v>
      </c>
      <c r="G2543" t="s">
        <v>8224</v>
      </c>
      <c r="H2543" t="s">
        <v>8246</v>
      </c>
      <c r="I2543">
        <v>1440734400</v>
      </c>
      <c r="J2543">
        <v>1438549026</v>
      </c>
      <c r="K2543" t="b">
        <v>0</v>
      </c>
      <c r="L2543">
        <v>72</v>
      </c>
      <c r="M2543" t="b">
        <v>0</v>
      </c>
      <c r="N2543" t="s">
        <v>8279</v>
      </c>
      <c r="O2543">
        <f t="shared" si="156"/>
        <v>40</v>
      </c>
      <c r="P2543">
        <f t="shared" si="157"/>
        <v>44.44</v>
      </c>
      <c r="Q2543" t="s">
        <v>8325</v>
      </c>
      <c r="R2543" t="s">
        <v>8329</v>
      </c>
      <c r="S2543" s="8">
        <f t="shared" si="158"/>
        <v>42218.622986111106</v>
      </c>
      <c r="T2543" s="8">
        <f t="shared" si="159"/>
        <v>42243.916666666672</v>
      </c>
    </row>
    <row r="2544" spans="1:20" ht="60" x14ac:dyDescent="0.25">
      <c r="A2544">
        <v>897</v>
      </c>
      <c r="B2544" s="3" t="s">
        <v>898</v>
      </c>
      <c r="C2544" s="3" t="s">
        <v>5007</v>
      </c>
      <c r="D2544">
        <v>3000</v>
      </c>
      <c r="E2544">
        <v>0</v>
      </c>
      <c r="F2544" t="s">
        <v>8221</v>
      </c>
      <c r="G2544" t="s">
        <v>8224</v>
      </c>
      <c r="H2544" t="s">
        <v>8246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8279</v>
      </c>
      <c r="O2544">
        <f t="shared" si="156"/>
        <v>0</v>
      </c>
      <c r="P2544" t="e">
        <f t="shared" si="157"/>
        <v>#DIV/0!</v>
      </c>
      <c r="Q2544" t="s">
        <v>8325</v>
      </c>
      <c r="R2544" t="s">
        <v>8329</v>
      </c>
      <c r="S2544" s="8">
        <f t="shared" si="158"/>
        <v>41211.438750000001</v>
      </c>
      <c r="T2544" s="8">
        <f t="shared" si="159"/>
        <v>41241.480416666665</v>
      </c>
    </row>
    <row r="2545" spans="1:20" ht="60" x14ac:dyDescent="0.25">
      <c r="A2545">
        <v>898</v>
      </c>
      <c r="B2545" s="3" t="s">
        <v>899</v>
      </c>
      <c r="C2545" s="3" t="s">
        <v>5008</v>
      </c>
      <c r="D2545">
        <v>2500</v>
      </c>
      <c r="E2545">
        <v>70</v>
      </c>
      <c r="F2545" t="s">
        <v>8221</v>
      </c>
      <c r="G2545" t="s">
        <v>8224</v>
      </c>
      <c r="H2545" t="s">
        <v>8246</v>
      </c>
      <c r="I2545">
        <v>1326651110</v>
      </c>
      <c r="J2545">
        <v>1322763110</v>
      </c>
      <c r="K2545" t="b">
        <v>0</v>
      </c>
      <c r="L2545">
        <v>2</v>
      </c>
      <c r="M2545" t="b">
        <v>0</v>
      </c>
      <c r="N2545" t="s">
        <v>8279</v>
      </c>
      <c r="O2545">
        <f t="shared" si="156"/>
        <v>2.8000000000000003</v>
      </c>
      <c r="P2545">
        <f t="shared" si="157"/>
        <v>35</v>
      </c>
      <c r="Q2545" t="s">
        <v>8325</v>
      </c>
      <c r="R2545" t="s">
        <v>8329</v>
      </c>
      <c r="S2545" s="8">
        <f t="shared" si="158"/>
        <v>40878.508217592593</v>
      </c>
      <c r="T2545" s="8">
        <f t="shared" si="159"/>
        <v>40923.508217592593</v>
      </c>
    </row>
    <row r="2546" spans="1:20" ht="45" x14ac:dyDescent="0.25">
      <c r="A2546">
        <v>899</v>
      </c>
      <c r="B2546" s="3" t="s">
        <v>900</v>
      </c>
      <c r="C2546" s="3" t="s">
        <v>5009</v>
      </c>
      <c r="D2546">
        <v>750</v>
      </c>
      <c r="E2546">
        <v>280</v>
      </c>
      <c r="F2546" t="s">
        <v>8221</v>
      </c>
      <c r="G2546" t="s">
        <v>8224</v>
      </c>
      <c r="H2546" t="s">
        <v>8246</v>
      </c>
      <c r="I2546">
        <v>1306549362</v>
      </c>
      <c r="J2546">
        <v>1302661362</v>
      </c>
      <c r="K2546" t="b">
        <v>0</v>
      </c>
      <c r="L2546">
        <v>8</v>
      </c>
      <c r="M2546" t="b">
        <v>0</v>
      </c>
      <c r="N2546" t="s">
        <v>8279</v>
      </c>
      <c r="O2546">
        <f t="shared" si="156"/>
        <v>37.333333333333336</v>
      </c>
      <c r="P2546">
        <f t="shared" si="157"/>
        <v>35</v>
      </c>
      <c r="Q2546" t="s">
        <v>8325</v>
      </c>
      <c r="R2546" t="s">
        <v>8329</v>
      </c>
      <c r="S2546" s="8">
        <f t="shared" si="158"/>
        <v>40645.849097222221</v>
      </c>
      <c r="T2546" s="8">
        <f t="shared" si="159"/>
        <v>40690.849097222221</v>
      </c>
    </row>
    <row r="2547" spans="1:20" ht="45" x14ac:dyDescent="0.25">
      <c r="A2547">
        <v>900</v>
      </c>
      <c r="B2547" s="3" t="s">
        <v>901</v>
      </c>
      <c r="C2547" s="3" t="s">
        <v>5010</v>
      </c>
      <c r="D2547">
        <v>5000</v>
      </c>
      <c r="E2547">
        <v>21</v>
      </c>
      <c r="F2547" t="s">
        <v>8221</v>
      </c>
      <c r="G2547" t="s">
        <v>8224</v>
      </c>
      <c r="H2547" t="s">
        <v>8246</v>
      </c>
      <c r="I2547">
        <v>1459365802</v>
      </c>
      <c r="J2547">
        <v>1456777402</v>
      </c>
      <c r="K2547" t="b">
        <v>0</v>
      </c>
      <c r="L2547">
        <v>2</v>
      </c>
      <c r="M2547" t="b">
        <v>0</v>
      </c>
      <c r="N2547" t="s">
        <v>8278</v>
      </c>
      <c r="O2547">
        <f t="shared" si="156"/>
        <v>0.42</v>
      </c>
      <c r="P2547">
        <f t="shared" si="157"/>
        <v>10.5</v>
      </c>
      <c r="Q2547" t="s">
        <v>8325</v>
      </c>
      <c r="R2547" t="s">
        <v>8328</v>
      </c>
      <c r="S2547" s="8">
        <f t="shared" si="158"/>
        <v>42429.59956018519</v>
      </c>
      <c r="T2547" s="8">
        <f t="shared" si="159"/>
        <v>42459.557893518519</v>
      </c>
    </row>
    <row r="2548" spans="1:20" ht="60" x14ac:dyDescent="0.25">
      <c r="A2548">
        <v>901</v>
      </c>
      <c r="B2548" s="3" t="s">
        <v>902</v>
      </c>
      <c r="C2548" s="3" t="s">
        <v>5011</v>
      </c>
      <c r="D2548">
        <v>6500</v>
      </c>
      <c r="E2548">
        <v>0</v>
      </c>
      <c r="F2548" t="s">
        <v>8221</v>
      </c>
      <c r="G2548" t="s">
        <v>8224</v>
      </c>
      <c r="H2548" t="s">
        <v>8246</v>
      </c>
      <c r="I2548">
        <v>1276024260</v>
      </c>
      <c r="J2548">
        <v>1272050914</v>
      </c>
      <c r="K2548" t="b">
        <v>0</v>
      </c>
      <c r="L2548">
        <v>0</v>
      </c>
      <c r="M2548" t="b">
        <v>0</v>
      </c>
      <c r="N2548" t="s">
        <v>8278</v>
      </c>
      <c r="O2548">
        <f t="shared" si="156"/>
        <v>0</v>
      </c>
      <c r="P2548" t="e">
        <f t="shared" si="157"/>
        <v>#DIV/0!</v>
      </c>
      <c r="Q2548" t="s">
        <v>8325</v>
      </c>
      <c r="R2548" t="s">
        <v>8328</v>
      </c>
      <c r="S2548" s="8">
        <f t="shared" si="158"/>
        <v>40291.56150462963</v>
      </c>
      <c r="T2548" s="8">
        <f t="shared" si="159"/>
        <v>40337.549305555556</v>
      </c>
    </row>
    <row r="2549" spans="1:20" ht="60" x14ac:dyDescent="0.25">
      <c r="A2549">
        <v>902</v>
      </c>
      <c r="B2549" s="3" t="s">
        <v>903</v>
      </c>
      <c r="C2549" s="3" t="s">
        <v>5012</v>
      </c>
      <c r="D2549">
        <v>30000</v>
      </c>
      <c r="E2549">
        <v>90</v>
      </c>
      <c r="F2549" t="s">
        <v>8221</v>
      </c>
      <c r="G2549" t="s">
        <v>8224</v>
      </c>
      <c r="H2549" t="s">
        <v>8246</v>
      </c>
      <c r="I2549">
        <v>1409412600</v>
      </c>
      <c r="J2549">
        <v>1404947422</v>
      </c>
      <c r="K2549" t="b">
        <v>0</v>
      </c>
      <c r="L2549">
        <v>3</v>
      </c>
      <c r="M2549" t="b">
        <v>0</v>
      </c>
      <c r="N2549" t="s">
        <v>8278</v>
      </c>
      <c r="O2549">
        <f t="shared" si="156"/>
        <v>0.3</v>
      </c>
      <c r="P2549">
        <f t="shared" si="157"/>
        <v>30</v>
      </c>
      <c r="Q2549" t="s">
        <v>8325</v>
      </c>
      <c r="R2549" t="s">
        <v>8328</v>
      </c>
      <c r="S2549" s="8">
        <f t="shared" si="158"/>
        <v>41829.715532407405</v>
      </c>
      <c r="T2549" s="8">
        <f t="shared" si="159"/>
        <v>41881.395833333336</v>
      </c>
    </row>
    <row r="2550" spans="1:20" ht="45" x14ac:dyDescent="0.25">
      <c r="A2550">
        <v>903</v>
      </c>
      <c r="B2550" s="3" t="s">
        <v>904</v>
      </c>
      <c r="C2550" s="3" t="s">
        <v>5013</v>
      </c>
      <c r="D2550">
        <v>5000</v>
      </c>
      <c r="E2550">
        <v>160</v>
      </c>
      <c r="F2550" t="s">
        <v>8221</v>
      </c>
      <c r="G2550" t="s">
        <v>8224</v>
      </c>
      <c r="H2550" t="s">
        <v>8246</v>
      </c>
      <c r="I2550">
        <v>1348367100</v>
      </c>
      <c r="J2550">
        <v>1346180780</v>
      </c>
      <c r="K2550" t="b">
        <v>0</v>
      </c>
      <c r="L2550">
        <v>4</v>
      </c>
      <c r="M2550" t="b">
        <v>0</v>
      </c>
      <c r="N2550" t="s">
        <v>8278</v>
      </c>
      <c r="O2550">
        <f t="shared" si="156"/>
        <v>3.2</v>
      </c>
      <c r="P2550">
        <f t="shared" si="157"/>
        <v>40</v>
      </c>
      <c r="Q2550" t="s">
        <v>8325</v>
      </c>
      <c r="R2550" t="s">
        <v>8328</v>
      </c>
      <c r="S2550" s="8">
        <f t="shared" si="158"/>
        <v>41149.546064814815</v>
      </c>
      <c r="T2550" s="8">
        <f t="shared" si="159"/>
        <v>41174.850694444445</v>
      </c>
    </row>
    <row r="2551" spans="1:20" ht="45" x14ac:dyDescent="0.25">
      <c r="A2551">
        <v>904</v>
      </c>
      <c r="B2551" s="3" t="s">
        <v>905</v>
      </c>
      <c r="C2551" s="3" t="s">
        <v>5014</v>
      </c>
      <c r="D2551">
        <v>50000</v>
      </c>
      <c r="E2551">
        <v>151</v>
      </c>
      <c r="F2551" t="s">
        <v>8221</v>
      </c>
      <c r="G2551" t="s">
        <v>8224</v>
      </c>
      <c r="H2551" t="s">
        <v>8246</v>
      </c>
      <c r="I2551">
        <v>1451786137</v>
      </c>
      <c r="J2551">
        <v>1449194137</v>
      </c>
      <c r="K2551" t="b">
        <v>0</v>
      </c>
      <c r="L2551">
        <v>3</v>
      </c>
      <c r="M2551" t="b">
        <v>0</v>
      </c>
      <c r="N2551" t="s">
        <v>8278</v>
      </c>
      <c r="O2551">
        <f t="shared" si="156"/>
        <v>0.30199999999999999</v>
      </c>
      <c r="P2551">
        <f t="shared" si="157"/>
        <v>50.33</v>
      </c>
      <c r="Q2551" t="s">
        <v>8325</v>
      </c>
      <c r="R2551" t="s">
        <v>8328</v>
      </c>
      <c r="S2551" s="8">
        <f t="shared" si="158"/>
        <v>42341.830289351856</v>
      </c>
      <c r="T2551" s="8">
        <f t="shared" si="159"/>
        <v>42371.830289351856</v>
      </c>
    </row>
    <row r="2552" spans="1:20" ht="45" x14ac:dyDescent="0.25">
      <c r="A2552">
        <v>905</v>
      </c>
      <c r="B2552" s="3" t="s">
        <v>906</v>
      </c>
      <c r="C2552" s="3" t="s">
        <v>5015</v>
      </c>
      <c r="D2552">
        <v>6500</v>
      </c>
      <c r="E2552">
        <v>196</v>
      </c>
      <c r="F2552" t="s">
        <v>8221</v>
      </c>
      <c r="G2552" t="s">
        <v>8224</v>
      </c>
      <c r="H2552" t="s">
        <v>8246</v>
      </c>
      <c r="I2552">
        <v>1295847926</v>
      </c>
      <c r="J2552">
        <v>1290663926</v>
      </c>
      <c r="K2552" t="b">
        <v>0</v>
      </c>
      <c r="L2552">
        <v>6</v>
      </c>
      <c r="M2552" t="b">
        <v>0</v>
      </c>
      <c r="N2552" t="s">
        <v>8278</v>
      </c>
      <c r="O2552">
        <f t="shared" si="156"/>
        <v>3.0153846153846153</v>
      </c>
      <c r="P2552">
        <f t="shared" si="157"/>
        <v>32.67</v>
      </c>
      <c r="Q2552" t="s">
        <v>8325</v>
      </c>
      <c r="R2552" t="s">
        <v>8328</v>
      </c>
      <c r="S2552" s="8">
        <f t="shared" si="158"/>
        <v>40506.989884259259</v>
      </c>
      <c r="T2552" s="8">
        <f t="shared" si="159"/>
        <v>40566.989884259259</v>
      </c>
    </row>
    <row r="2553" spans="1:20" ht="30" x14ac:dyDescent="0.25">
      <c r="A2553">
        <v>906</v>
      </c>
      <c r="B2553" s="3" t="s">
        <v>907</v>
      </c>
      <c r="C2553" s="3" t="s">
        <v>5016</v>
      </c>
      <c r="D2553">
        <v>15000</v>
      </c>
      <c r="E2553">
        <v>0</v>
      </c>
      <c r="F2553" t="s">
        <v>8221</v>
      </c>
      <c r="G2553" t="s">
        <v>8224</v>
      </c>
      <c r="H2553" t="s">
        <v>8246</v>
      </c>
      <c r="I2553">
        <v>1394681590</v>
      </c>
      <c r="J2553">
        <v>1392093190</v>
      </c>
      <c r="K2553" t="b">
        <v>0</v>
      </c>
      <c r="L2553">
        <v>0</v>
      </c>
      <c r="M2553" t="b">
        <v>0</v>
      </c>
      <c r="N2553" t="s">
        <v>8278</v>
      </c>
      <c r="O2553">
        <f t="shared" si="156"/>
        <v>0</v>
      </c>
      <c r="P2553" t="e">
        <f t="shared" si="157"/>
        <v>#DIV/0!</v>
      </c>
      <c r="Q2553" t="s">
        <v>8325</v>
      </c>
      <c r="R2553" t="s">
        <v>8328</v>
      </c>
      <c r="S2553" s="8">
        <f t="shared" si="158"/>
        <v>41680.939699074072</v>
      </c>
      <c r="T2553" s="8">
        <f t="shared" si="159"/>
        <v>41710.898032407407</v>
      </c>
    </row>
    <row r="2554" spans="1:20" ht="45" x14ac:dyDescent="0.25">
      <c r="A2554">
        <v>907</v>
      </c>
      <c r="B2554" s="3" t="s">
        <v>908</v>
      </c>
      <c r="C2554" s="3" t="s">
        <v>5017</v>
      </c>
      <c r="D2554">
        <v>2900</v>
      </c>
      <c r="E2554">
        <v>0</v>
      </c>
      <c r="F2554" t="s">
        <v>8221</v>
      </c>
      <c r="G2554" t="s">
        <v>8224</v>
      </c>
      <c r="H2554" t="s">
        <v>8246</v>
      </c>
      <c r="I2554">
        <v>1315715823</v>
      </c>
      <c r="J2554">
        <v>1313123823</v>
      </c>
      <c r="K2554" t="b">
        <v>0</v>
      </c>
      <c r="L2554">
        <v>0</v>
      </c>
      <c r="M2554" t="b">
        <v>0</v>
      </c>
      <c r="N2554" t="s">
        <v>8278</v>
      </c>
      <c r="O2554">
        <f t="shared" si="156"/>
        <v>0</v>
      </c>
      <c r="P2554" t="e">
        <f t="shared" si="157"/>
        <v>#DIV/0!</v>
      </c>
      <c r="Q2554" t="s">
        <v>8325</v>
      </c>
      <c r="R2554" t="s">
        <v>8328</v>
      </c>
      <c r="S2554" s="8">
        <f t="shared" si="158"/>
        <v>40766.942395833335</v>
      </c>
      <c r="T2554" s="8">
        <f t="shared" si="159"/>
        <v>40796.942395833335</v>
      </c>
    </row>
    <row r="2555" spans="1:20" ht="45" x14ac:dyDescent="0.25">
      <c r="A2555">
        <v>908</v>
      </c>
      <c r="B2555" s="3" t="s">
        <v>909</v>
      </c>
      <c r="C2555" s="3" t="s">
        <v>5018</v>
      </c>
      <c r="D2555">
        <v>2500</v>
      </c>
      <c r="E2555">
        <v>0</v>
      </c>
      <c r="F2555" t="s">
        <v>8221</v>
      </c>
      <c r="G2555" t="s">
        <v>8224</v>
      </c>
      <c r="H2555" t="s">
        <v>8246</v>
      </c>
      <c r="I2555">
        <v>1280206740</v>
      </c>
      <c r="J2555">
        <v>1276283655</v>
      </c>
      <c r="K2555" t="b">
        <v>0</v>
      </c>
      <c r="L2555">
        <v>0</v>
      </c>
      <c r="M2555" t="b">
        <v>0</v>
      </c>
      <c r="N2555" t="s">
        <v>8278</v>
      </c>
      <c r="O2555">
        <f t="shared" si="156"/>
        <v>0</v>
      </c>
      <c r="P2555" t="e">
        <f t="shared" si="157"/>
        <v>#DIV/0!</v>
      </c>
      <c r="Q2555" t="s">
        <v>8325</v>
      </c>
      <c r="R2555" t="s">
        <v>8328</v>
      </c>
      <c r="S2555" s="8">
        <f t="shared" si="158"/>
        <v>40340.551562499997</v>
      </c>
      <c r="T2555" s="8">
        <f t="shared" si="159"/>
        <v>40385.957638888889</v>
      </c>
    </row>
    <row r="2556" spans="1:20" ht="60" x14ac:dyDescent="0.25">
      <c r="A2556">
        <v>909</v>
      </c>
      <c r="B2556" s="3" t="s">
        <v>910</v>
      </c>
      <c r="C2556" s="3" t="s">
        <v>5019</v>
      </c>
      <c r="D2556">
        <v>16000</v>
      </c>
      <c r="E2556">
        <v>520</v>
      </c>
      <c r="F2556" t="s">
        <v>8221</v>
      </c>
      <c r="G2556" t="s">
        <v>8224</v>
      </c>
      <c r="H2556" t="s">
        <v>8246</v>
      </c>
      <c r="I2556">
        <v>1343016000</v>
      </c>
      <c r="J2556">
        <v>1340296440</v>
      </c>
      <c r="K2556" t="b">
        <v>0</v>
      </c>
      <c r="L2556">
        <v>8</v>
      </c>
      <c r="M2556" t="b">
        <v>0</v>
      </c>
      <c r="N2556" t="s">
        <v>8278</v>
      </c>
      <c r="O2556">
        <f t="shared" si="156"/>
        <v>3.25</v>
      </c>
      <c r="P2556">
        <f t="shared" si="157"/>
        <v>65</v>
      </c>
      <c r="Q2556" t="s">
        <v>8325</v>
      </c>
      <c r="R2556" t="s">
        <v>8328</v>
      </c>
      <c r="S2556" s="8">
        <f t="shared" si="158"/>
        <v>41081.44027777778</v>
      </c>
      <c r="T2556" s="8">
        <f t="shared" si="159"/>
        <v>41112.916666666664</v>
      </c>
    </row>
    <row r="2557" spans="1:20" ht="45" x14ac:dyDescent="0.25">
      <c r="A2557">
        <v>910</v>
      </c>
      <c r="B2557" s="3" t="s">
        <v>911</v>
      </c>
      <c r="C2557" s="3" t="s">
        <v>5020</v>
      </c>
      <c r="D2557">
        <v>550</v>
      </c>
      <c r="E2557">
        <v>123</v>
      </c>
      <c r="F2557" t="s">
        <v>8221</v>
      </c>
      <c r="G2557" t="s">
        <v>8225</v>
      </c>
      <c r="H2557" t="s">
        <v>8247</v>
      </c>
      <c r="I2557">
        <v>1488546319</v>
      </c>
      <c r="J2557">
        <v>1483362319</v>
      </c>
      <c r="K2557" t="b">
        <v>0</v>
      </c>
      <c r="L2557">
        <v>5</v>
      </c>
      <c r="M2557" t="b">
        <v>0</v>
      </c>
      <c r="N2557" t="s">
        <v>8278</v>
      </c>
      <c r="O2557">
        <f t="shared" si="156"/>
        <v>22.363636363636363</v>
      </c>
      <c r="P2557">
        <f t="shared" si="157"/>
        <v>24.6</v>
      </c>
      <c r="Q2557" t="s">
        <v>8325</v>
      </c>
      <c r="R2557" t="s">
        <v>8328</v>
      </c>
      <c r="S2557" s="8">
        <f t="shared" si="158"/>
        <v>42737.295358796298</v>
      </c>
      <c r="T2557" s="8">
        <f t="shared" si="159"/>
        <v>42797.295358796298</v>
      </c>
    </row>
    <row r="2558" spans="1:20" ht="60" x14ac:dyDescent="0.25">
      <c r="A2558">
        <v>911</v>
      </c>
      <c r="B2558" s="3" t="s">
        <v>912</v>
      </c>
      <c r="C2558" s="3" t="s">
        <v>5021</v>
      </c>
      <c r="D2558">
        <v>100000</v>
      </c>
      <c r="E2558">
        <v>0</v>
      </c>
      <c r="F2558" t="s">
        <v>8221</v>
      </c>
      <c r="G2558" t="s">
        <v>8224</v>
      </c>
      <c r="H2558" t="s">
        <v>8246</v>
      </c>
      <c r="I2558">
        <v>1390522045</v>
      </c>
      <c r="J2558">
        <v>1388707645</v>
      </c>
      <c r="K2558" t="b">
        <v>0</v>
      </c>
      <c r="L2558">
        <v>0</v>
      </c>
      <c r="M2558" t="b">
        <v>0</v>
      </c>
      <c r="N2558" t="s">
        <v>8278</v>
      </c>
      <c r="O2558">
        <f t="shared" si="156"/>
        <v>0</v>
      </c>
      <c r="P2558" t="e">
        <f t="shared" si="157"/>
        <v>#DIV/0!</v>
      </c>
      <c r="Q2558" t="s">
        <v>8325</v>
      </c>
      <c r="R2558" t="s">
        <v>8328</v>
      </c>
      <c r="S2558" s="8">
        <f t="shared" si="158"/>
        <v>41641.755150462966</v>
      </c>
      <c r="T2558" s="8">
        <f t="shared" si="159"/>
        <v>41662.755150462966</v>
      </c>
    </row>
    <row r="2559" spans="1:20" ht="45" x14ac:dyDescent="0.25">
      <c r="A2559">
        <v>912</v>
      </c>
      <c r="B2559" s="3" t="s">
        <v>913</v>
      </c>
      <c r="C2559" s="3" t="s">
        <v>5022</v>
      </c>
      <c r="D2559">
        <v>3500</v>
      </c>
      <c r="E2559">
        <v>30</v>
      </c>
      <c r="F2559" t="s">
        <v>8221</v>
      </c>
      <c r="G2559" t="s">
        <v>8224</v>
      </c>
      <c r="H2559" t="s">
        <v>8246</v>
      </c>
      <c r="I2559">
        <v>1355197047</v>
      </c>
      <c r="J2559">
        <v>1350009447</v>
      </c>
      <c r="K2559" t="b">
        <v>0</v>
      </c>
      <c r="L2559">
        <v>2</v>
      </c>
      <c r="M2559" t="b">
        <v>0</v>
      </c>
      <c r="N2559" t="s">
        <v>8278</v>
      </c>
      <c r="O2559">
        <f t="shared" si="156"/>
        <v>0.85714285714285721</v>
      </c>
      <c r="P2559">
        <f t="shared" si="157"/>
        <v>15</v>
      </c>
      <c r="Q2559" t="s">
        <v>8325</v>
      </c>
      <c r="R2559" t="s">
        <v>8328</v>
      </c>
      <c r="S2559" s="8">
        <f t="shared" si="158"/>
        <v>41193.859340277777</v>
      </c>
      <c r="T2559" s="8">
        <f t="shared" si="159"/>
        <v>41253.901006944448</v>
      </c>
    </row>
    <row r="2560" spans="1:20" ht="60" x14ac:dyDescent="0.25">
      <c r="A2560">
        <v>913</v>
      </c>
      <c r="B2560" s="3" t="s">
        <v>914</v>
      </c>
      <c r="C2560" s="3" t="s">
        <v>5023</v>
      </c>
      <c r="D2560">
        <v>30000</v>
      </c>
      <c r="E2560">
        <v>1982</v>
      </c>
      <c r="F2560" t="s">
        <v>8221</v>
      </c>
      <c r="G2560" t="s">
        <v>8224</v>
      </c>
      <c r="H2560" t="s">
        <v>8246</v>
      </c>
      <c r="I2560">
        <v>1336188019</v>
      </c>
      <c r="J2560">
        <v>1333596019</v>
      </c>
      <c r="K2560" t="b">
        <v>0</v>
      </c>
      <c r="L2560">
        <v>24</v>
      </c>
      <c r="M2560" t="b">
        <v>0</v>
      </c>
      <c r="N2560" t="s">
        <v>8278</v>
      </c>
      <c r="O2560">
        <f t="shared" si="156"/>
        <v>6.6066666666666665</v>
      </c>
      <c r="P2560">
        <f t="shared" si="157"/>
        <v>82.58</v>
      </c>
      <c r="Q2560" t="s">
        <v>8325</v>
      </c>
      <c r="R2560" t="s">
        <v>8328</v>
      </c>
      <c r="S2560" s="8">
        <f t="shared" si="158"/>
        <v>41003.889108796298</v>
      </c>
      <c r="T2560" s="8">
        <f t="shared" si="159"/>
        <v>41033.889108796298</v>
      </c>
    </row>
    <row r="2561" spans="1:20" ht="45" x14ac:dyDescent="0.25">
      <c r="A2561">
        <v>914</v>
      </c>
      <c r="B2561" s="3" t="s">
        <v>915</v>
      </c>
      <c r="C2561" s="3" t="s">
        <v>5024</v>
      </c>
      <c r="D2561">
        <v>1500</v>
      </c>
      <c r="E2561">
        <v>0</v>
      </c>
      <c r="F2561" t="s">
        <v>8221</v>
      </c>
      <c r="G2561" t="s">
        <v>8224</v>
      </c>
      <c r="H2561" t="s">
        <v>8246</v>
      </c>
      <c r="I2561">
        <v>1345918747</v>
      </c>
      <c r="J2561">
        <v>1343326747</v>
      </c>
      <c r="K2561" t="b">
        <v>0</v>
      </c>
      <c r="L2561">
        <v>0</v>
      </c>
      <c r="M2561" t="b">
        <v>0</v>
      </c>
      <c r="N2561" t="s">
        <v>8278</v>
      </c>
      <c r="O2561">
        <f t="shared" si="156"/>
        <v>0</v>
      </c>
      <c r="P2561" t="e">
        <f t="shared" si="157"/>
        <v>#DIV/0!</v>
      </c>
      <c r="Q2561" t="s">
        <v>8325</v>
      </c>
      <c r="R2561" t="s">
        <v>8328</v>
      </c>
      <c r="S2561" s="8">
        <f t="shared" si="158"/>
        <v>41116.513275462959</v>
      </c>
      <c r="T2561" s="8">
        <f t="shared" si="159"/>
        <v>41146.513275462959</v>
      </c>
    </row>
    <row r="2562" spans="1:20" ht="45" x14ac:dyDescent="0.25">
      <c r="A2562">
        <v>915</v>
      </c>
      <c r="B2562" s="3" t="s">
        <v>916</v>
      </c>
      <c r="C2562" s="3" t="s">
        <v>5025</v>
      </c>
      <c r="D2562">
        <v>6500</v>
      </c>
      <c r="E2562">
        <v>375</v>
      </c>
      <c r="F2562" t="s">
        <v>8221</v>
      </c>
      <c r="G2562" t="s">
        <v>8224</v>
      </c>
      <c r="H2562" t="s">
        <v>8246</v>
      </c>
      <c r="I2562">
        <v>1330577940</v>
      </c>
      <c r="J2562">
        <v>1327853914</v>
      </c>
      <c r="K2562" t="b">
        <v>0</v>
      </c>
      <c r="L2562">
        <v>9</v>
      </c>
      <c r="M2562" t="b">
        <v>0</v>
      </c>
      <c r="N2562" t="s">
        <v>8278</v>
      </c>
      <c r="O2562">
        <f t="shared" ref="O2562:O2625" si="160">E2562/D2562*100</f>
        <v>5.7692307692307692</v>
      </c>
      <c r="P2562">
        <f t="shared" ref="P2562:P2625" si="161">ROUND(E2562/L2562,2)</f>
        <v>41.67</v>
      </c>
      <c r="Q2562" t="s">
        <v>8325</v>
      </c>
      <c r="R2562" t="s">
        <v>8328</v>
      </c>
      <c r="S2562" s="8">
        <f t="shared" ref="S2562:S2625" si="162">(J2562/86400)+25569+(-6/24)</f>
        <v>40937.429560185185</v>
      </c>
      <c r="T2562" s="8">
        <f t="shared" ref="T2562:T2625" si="163">(I2562/86400)+25569+(-6/24)</f>
        <v>40968.957638888889</v>
      </c>
    </row>
    <row r="2563" spans="1:20" ht="45" x14ac:dyDescent="0.25">
      <c r="A2563">
        <v>916</v>
      </c>
      <c r="B2563" s="3" t="s">
        <v>917</v>
      </c>
      <c r="C2563" s="3" t="s">
        <v>5026</v>
      </c>
      <c r="D2563">
        <v>3300</v>
      </c>
      <c r="E2563">
        <v>0</v>
      </c>
      <c r="F2563" t="s">
        <v>8221</v>
      </c>
      <c r="G2563" t="s">
        <v>8224</v>
      </c>
      <c r="H2563" t="s">
        <v>8246</v>
      </c>
      <c r="I2563">
        <v>1287723600</v>
      </c>
      <c r="J2563">
        <v>1284409734</v>
      </c>
      <c r="K2563" t="b">
        <v>0</v>
      </c>
      <c r="L2563">
        <v>0</v>
      </c>
      <c r="M2563" t="b">
        <v>0</v>
      </c>
      <c r="N2563" t="s">
        <v>8278</v>
      </c>
      <c r="O2563">
        <f t="shared" si="160"/>
        <v>0</v>
      </c>
      <c r="P2563" t="e">
        <f t="shared" si="161"/>
        <v>#DIV/0!</v>
      </c>
      <c r="Q2563" t="s">
        <v>8325</v>
      </c>
      <c r="R2563" t="s">
        <v>8328</v>
      </c>
      <c r="S2563" s="8">
        <f t="shared" si="162"/>
        <v>40434.603402777779</v>
      </c>
      <c r="T2563" s="8">
        <f t="shared" si="163"/>
        <v>40472.958333333336</v>
      </c>
    </row>
    <row r="2564" spans="1:20" ht="60" x14ac:dyDescent="0.25">
      <c r="A2564">
        <v>917</v>
      </c>
      <c r="B2564" s="3" t="s">
        <v>918</v>
      </c>
      <c r="C2564" s="3" t="s">
        <v>5027</v>
      </c>
      <c r="D2564">
        <v>5000</v>
      </c>
      <c r="E2564">
        <v>30</v>
      </c>
      <c r="F2564" t="s">
        <v>8221</v>
      </c>
      <c r="G2564" t="s">
        <v>8224</v>
      </c>
      <c r="H2564" t="s">
        <v>8246</v>
      </c>
      <c r="I2564">
        <v>1405305000</v>
      </c>
      <c r="J2564">
        <v>1402612730</v>
      </c>
      <c r="K2564" t="b">
        <v>0</v>
      </c>
      <c r="L2564">
        <v>1</v>
      </c>
      <c r="M2564" t="b">
        <v>0</v>
      </c>
      <c r="N2564" t="s">
        <v>8278</v>
      </c>
      <c r="O2564">
        <f t="shared" si="160"/>
        <v>0.6</v>
      </c>
      <c r="P2564">
        <f t="shared" si="161"/>
        <v>30</v>
      </c>
      <c r="Q2564" t="s">
        <v>8325</v>
      </c>
      <c r="R2564" t="s">
        <v>8328</v>
      </c>
      <c r="S2564" s="8">
        <f t="shared" si="162"/>
        <v>41802.69363425926</v>
      </c>
      <c r="T2564" s="8">
        <f t="shared" si="163"/>
        <v>41833.854166666664</v>
      </c>
    </row>
    <row r="2565" spans="1:20" ht="60" x14ac:dyDescent="0.25">
      <c r="A2565">
        <v>918</v>
      </c>
      <c r="B2565" s="3" t="s">
        <v>919</v>
      </c>
      <c r="C2565" s="3" t="s">
        <v>5028</v>
      </c>
      <c r="D2565">
        <v>3900</v>
      </c>
      <c r="E2565">
        <v>196</v>
      </c>
      <c r="F2565" t="s">
        <v>8221</v>
      </c>
      <c r="G2565" t="s">
        <v>8225</v>
      </c>
      <c r="H2565" t="s">
        <v>8247</v>
      </c>
      <c r="I2565">
        <v>1417474761</v>
      </c>
      <c r="J2565">
        <v>1414879161</v>
      </c>
      <c r="K2565" t="b">
        <v>0</v>
      </c>
      <c r="L2565">
        <v>10</v>
      </c>
      <c r="M2565" t="b">
        <v>0</v>
      </c>
      <c r="N2565" t="s">
        <v>8278</v>
      </c>
      <c r="O2565">
        <f t="shared" si="160"/>
        <v>5.0256410256410255</v>
      </c>
      <c r="P2565">
        <f t="shared" si="161"/>
        <v>19.600000000000001</v>
      </c>
      <c r="Q2565" t="s">
        <v>8325</v>
      </c>
      <c r="R2565" t="s">
        <v>8328</v>
      </c>
      <c r="S2565" s="8">
        <f t="shared" si="162"/>
        <v>41944.666215277779</v>
      </c>
      <c r="T2565" s="8">
        <f t="shared" si="163"/>
        <v>41974.707881944443</v>
      </c>
    </row>
    <row r="2566" spans="1:20" x14ac:dyDescent="0.25">
      <c r="A2566">
        <v>919</v>
      </c>
      <c r="B2566" s="3" t="s">
        <v>920</v>
      </c>
      <c r="C2566" s="3" t="s">
        <v>5029</v>
      </c>
      <c r="D2566">
        <v>20000</v>
      </c>
      <c r="E2566">
        <v>100</v>
      </c>
      <c r="F2566" t="s">
        <v>8221</v>
      </c>
      <c r="G2566" t="s">
        <v>8224</v>
      </c>
      <c r="H2566" t="s">
        <v>8246</v>
      </c>
      <c r="I2566">
        <v>1355930645</v>
      </c>
      <c r="J2566">
        <v>1352906645</v>
      </c>
      <c r="K2566" t="b">
        <v>0</v>
      </c>
      <c r="L2566">
        <v>1</v>
      </c>
      <c r="M2566" t="b">
        <v>0</v>
      </c>
      <c r="N2566" t="s">
        <v>8278</v>
      </c>
      <c r="O2566">
        <f t="shared" si="160"/>
        <v>0.5</v>
      </c>
      <c r="P2566">
        <f t="shared" si="161"/>
        <v>100</v>
      </c>
      <c r="Q2566" t="s">
        <v>8325</v>
      </c>
      <c r="R2566" t="s">
        <v>8328</v>
      </c>
      <c r="S2566" s="8">
        <f t="shared" si="162"/>
        <v>41227.391724537039</v>
      </c>
      <c r="T2566" s="8">
        <f t="shared" si="163"/>
        <v>41262.391724537039</v>
      </c>
    </row>
    <row r="2567" spans="1:20" ht="45" x14ac:dyDescent="0.25">
      <c r="A2567">
        <v>920</v>
      </c>
      <c r="B2567" s="3" t="s">
        <v>921</v>
      </c>
      <c r="C2567" s="3" t="s">
        <v>5030</v>
      </c>
      <c r="D2567">
        <v>5500</v>
      </c>
      <c r="E2567">
        <v>0</v>
      </c>
      <c r="F2567" t="s">
        <v>8221</v>
      </c>
      <c r="G2567" t="s">
        <v>8224</v>
      </c>
      <c r="H2567" t="s">
        <v>8246</v>
      </c>
      <c r="I2567">
        <v>1384448822</v>
      </c>
      <c r="J2567">
        <v>1381853222</v>
      </c>
      <c r="K2567" t="b">
        <v>0</v>
      </c>
      <c r="L2567">
        <v>0</v>
      </c>
      <c r="M2567" t="b">
        <v>0</v>
      </c>
      <c r="N2567" t="s">
        <v>8278</v>
      </c>
      <c r="O2567">
        <f t="shared" si="160"/>
        <v>0</v>
      </c>
      <c r="P2567" t="e">
        <f t="shared" si="161"/>
        <v>#DIV/0!</v>
      </c>
      <c r="Q2567" t="s">
        <v>8325</v>
      </c>
      <c r="R2567" t="s">
        <v>8328</v>
      </c>
      <c r="S2567" s="8">
        <f t="shared" si="162"/>
        <v>41562.421550925923</v>
      </c>
      <c r="T2567" s="8">
        <f t="shared" si="163"/>
        <v>41592.463217592594</v>
      </c>
    </row>
    <row r="2568" spans="1:20" ht="60" x14ac:dyDescent="0.25">
      <c r="A2568">
        <v>921</v>
      </c>
      <c r="B2568" s="3" t="s">
        <v>922</v>
      </c>
      <c r="C2568" s="3" t="s">
        <v>5031</v>
      </c>
      <c r="D2568">
        <v>15000</v>
      </c>
      <c r="E2568">
        <v>4635</v>
      </c>
      <c r="F2568" t="s">
        <v>8221</v>
      </c>
      <c r="G2568" t="s">
        <v>8224</v>
      </c>
      <c r="H2568" t="s">
        <v>8246</v>
      </c>
      <c r="I2568">
        <v>1323666376</v>
      </c>
      <c r="J2568">
        <v>1320033976</v>
      </c>
      <c r="K2568" t="b">
        <v>0</v>
      </c>
      <c r="L2568">
        <v>20</v>
      </c>
      <c r="M2568" t="b">
        <v>0</v>
      </c>
      <c r="N2568" t="s">
        <v>8278</v>
      </c>
      <c r="O2568">
        <f t="shared" si="160"/>
        <v>30.9</v>
      </c>
      <c r="P2568">
        <f t="shared" si="161"/>
        <v>231.75</v>
      </c>
      <c r="Q2568" t="s">
        <v>8325</v>
      </c>
      <c r="R2568" t="s">
        <v>8328</v>
      </c>
      <c r="S2568" s="8">
        <f t="shared" si="162"/>
        <v>40846.921018518522</v>
      </c>
      <c r="T2568" s="8">
        <f t="shared" si="163"/>
        <v>40888.962685185186</v>
      </c>
    </row>
    <row r="2569" spans="1:20" ht="45" x14ac:dyDescent="0.25">
      <c r="A2569">
        <v>922</v>
      </c>
      <c r="B2569" s="3" t="s">
        <v>923</v>
      </c>
      <c r="C2569" s="3" t="s">
        <v>5032</v>
      </c>
      <c r="D2569">
        <v>27000</v>
      </c>
      <c r="E2569">
        <v>5680</v>
      </c>
      <c r="F2569" t="s">
        <v>8221</v>
      </c>
      <c r="G2569" t="s">
        <v>8224</v>
      </c>
      <c r="H2569" t="s">
        <v>8246</v>
      </c>
      <c r="I2569">
        <v>1412167393</v>
      </c>
      <c r="J2569">
        <v>1409143393</v>
      </c>
      <c r="K2569" t="b">
        <v>0</v>
      </c>
      <c r="L2569">
        <v>30</v>
      </c>
      <c r="M2569" t="b">
        <v>0</v>
      </c>
      <c r="N2569" t="s">
        <v>8278</v>
      </c>
      <c r="O2569">
        <f t="shared" si="160"/>
        <v>21.037037037037038</v>
      </c>
      <c r="P2569">
        <f t="shared" si="161"/>
        <v>189.33</v>
      </c>
      <c r="Q2569" t="s">
        <v>8325</v>
      </c>
      <c r="R2569" t="s">
        <v>8328</v>
      </c>
      <c r="S2569" s="8">
        <f t="shared" si="162"/>
        <v>41878.280011574076</v>
      </c>
      <c r="T2569" s="8">
        <f t="shared" si="163"/>
        <v>41913.280011574076</v>
      </c>
    </row>
    <row r="2570" spans="1:20" ht="60" x14ac:dyDescent="0.25">
      <c r="A2570">
        <v>923</v>
      </c>
      <c r="B2570" s="3" t="s">
        <v>924</v>
      </c>
      <c r="C2570" s="3" t="s">
        <v>5033</v>
      </c>
      <c r="D2570">
        <v>15000</v>
      </c>
      <c r="E2570">
        <v>330</v>
      </c>
      <c r="F2570" t="s">
        <v>8221</v>
      </c>
      <c r="G2570" t="s">
        <v>8224</v>
      </c>
      <c r="H2570" t="s">
        <v>8246</v>
      </c>
      <c r="I2570">
        <v>1416614523</v>
      </c>
      <c r="J2570">
        <v>1414018923</v>
      </c>
      <c r="K2570" t="b">
        <v>0</v>
      </c>
      <c r="L2570">
        <v>6</v>
      </c>
      <c r="M2570" t="b">
        <v>0</v>
      </c>
      <c r="N2570" t="s">
        <v>8278</v>
      </c>
      <c r="O2570">
        <f t="shared" si="160"/>
        <v>2.1999999999999997</v>
      </c>
      <c r="P2570">
        <f t="shared" si="161"/>
        <v>55</v>
      </c>
      <c r="Q2570" t="s">
        <v>8325</v>
      </c>
      <c r="R2570" t="s">
        <v>8328</v>
      </c>
      <c r="S2570" s="8">
        <f t="shared" si="162"/>
        <v>41934.709756944445</v>
      </c>
      <c r="T2570" s="8">
        <f t="shared" si="163"/>
        <v>41964.751423611116</v>
      </c>
    </row>
    <row r="2571" spans="1:20" ht="60" x14ac:dyDescent="0.25">
      <c r="A2571">
        <v>924</v>
      </c>
      <c r="B2571" s="3" t="s">
        <v>925</v>
      </c>
      <c r="C2571" s="3" t="s">
        <v>5034</v>
      </c>
      <c r="D2571">
        <v>3000</v>
      </c>
      <c r="E2571">
        <v>327</v>
      </c>
      <c r="F2571" t="s">
        <v>8221</v>
      </c>
      <c r="G2571" t="s">
        <v>8224</v>
      </c>
      <c r="H2571" t="s">
        <v>8246</v>
      </c>
      <c r="I2571">
        <v>1360795069</v>
      </c>
      <c r="J2571">
        <v>1358203069</v>
      </c>
      <c r="K2571" t="b">
        <v>0</v>
      </c>
      <c r="L2571">
        <v>15</v>
      </c>
      <c r="M2571" t="b">
        <v>0</v>
      </c>
      <c r="N2571" t="s">
        <v>8278</v>
      </c>
      <c r="O2571">
        <f t="shared" si="160"/>
        <v>10.9</v>
      </c>
      <c r="P2571">
        <f t="shared" si="161"/>
        <v>21.8</v>
      </c>
      <c r="Q2571" t="s">
        <v>8325</v>
      </c>
      <c r="R2571" t="s">
        <v>8328</v>
      </c>
      <c r="S2571" s="8">
        <f t="shared" si="162"/>
        <v>41288.692928240736</v>
      </c>
      <c r="T2571" s="8">
        <f t="shared" si="163"/>
        <v>41318.692928240736</v>
      </c>
    </row>
    <row r="2572" spans="1:20" ht="45" x14ac:dyDescent="0.25">
      <c r="A2572">
        <v>925</v>
      </c>
      <c r="B2572" s="3" t="s">
        <v>926</v>
      </c>
      <c r="C2572" s="3" t="s">
        <v>5035</v>
      </c>
      <c r="D2572">
        <v>6000</v>
      </c>
      <c r="E2572">
        <v>160</v>
      </c>
      <c r="F2572" t="s">
        <v>8221</v>
      </c>
      <c r="G2572" t="s">
        <v>8224</v>
      </c>
      <c r="H2572" t="s">
        <v>8246</v>
      </c>
      <c r="I2572">
        <v>1385590111</v>
      </c>
      <c r="J2572">
        <v>1382994511</v>
      </c>
      <c r="K2572" t="b">
        <v>0</v>
      </c>
      <c r="L2572">
        <v>5</v>
      </c>
      <c r="M2572" t="b">
        <v>0</v>
      </c>
      <c r="N2572" t="s">
        <v>8278</v>
      </c>
      <c r="O2572">
        <f t="shared" si="160"/>
        <v>2.666666666666667</v>
      </c>
      <c r="P2572">
        <f t="shared" si="161"/>
        <v>32</v>
      </c>
      <c r="Q2572" t="s">
        <v>8325</v>
      </c>
      <c r="R2572" t="s">
        <v>8328</v>
      </c>
      <c r="S2572" s="8">
        <f t="shared" si="162"/>
        <v>41575.630914351852</v>
      </c>
      <c r="T2572" s="8">
        <f t="shared" si="163"/>
        <v>41605.672581018516</v>
      </c>
    </row>
    <row r="2573" spans="1:20" ht="60" x14ac:dyDescent="0.25">
      <c r="A2573">
        <v>926</v>
      </c>
      <c r="B2573" s="3" t="s">
        <v>927</v>
      </c>
      <c r="C2573" s="3" t="s">
        <v>5036</v>
      </c>
      <c r="D2573">
        <v>7000</v>
      </c>
      <c r="E2573">
        <v>0</v>
      </c>
      <c r="F2573" t="s">
        <v>8221</v>
      </c>
      <c r="G2573" t="s">
        <v>8224</v>
      </c>
      <c r="H2573" t="s">
        <v>8246</v>
      </c>
      <c r="I2573">
        <v>1278628800</v>
      </c>
      <c r="J2573">
        <v>1276043330</v>
      </c>
      <c r="K2573" t="b">
        <v>0</v>
      </c>
      <c r="L2573">
        <v>0</v>
      </c>
      <c r="M2573" t="b">
        <v>0</v>
      </c>
      <c r="N2573" t="s">
        <v>8278</v>
      </c>
      <c r="O2573">
        <f t="shared" si="160"/>
        <v>0</v>
      </c>
      <c r="P2573" t="e">
        <f t="shared" si="161"/>
        <v>#DIV/0!</v>
      </c>
      <c r="Q2573" t="s">
        <v>8325</v>
      </c>
      <c r="R2573" t="s">
        <v>8328</v>
      </c>
      <c r="S2573" s="8">
        <f t="shared" si="162"/>
        <v>40337.77002314815</v>
      </c>
      <c r="T2573" s="8">
        <f t="shared" si="163"/>
        <v>40367.694444444445</v>
      </c>
    </row>
    <row r="2574" spans="1:20" ht="30" x14ac:dyDescent="0.25">
      <c r="A2574">
        <v>927</v>
      </c>
      <c r="B2574" s="3" t="s">
        <v>928</v>
      </c>
      <c r="C2574" s="3" t="s">
        <v>5037</v>
      </c>
      <c r="D2574">
        <v>20000</v>
      </c>
      <c r="E2574">
        <v>0</v>
      </c>
      <c r="F2574" t="s">
        <v>8221</v>
      </c>
      <c r="G2574" t="s">
        <v>8224</v>
      </c>
      <c r="H2574" t="s">
        <v>8246</v>
      </c>
      <c r="I2574">
        <v>1337024695</v>
      </c>
      <c r="J2574">
        <v>1334432695</v>
      </c>
      <c r="K2574" t="b">
        <v>0</v>
      </c>
      <c r="L2574">
        <v>0</v>
      </c>
      <c r="M2574" t="b">
        <v>0</v>
      </c>
      <c r="N2574" t="s">
        <v>8278</v>
      </c>
      <c r="O2574">
        <f t="shared" si="160"/>
        <v>0</v>
      </c>
      <c r="P2574" t="e">
        <f t="shared" si="161"/>
        <v>#DIV/0!</v>
      </c>
      <c r="Q2574" t="s">
        <v>8325</v>
      </c>
      <c r="R2574" t="s">
        <v>8328</v>
      </c>
      <c r="S2574" s="8">
        <f t="shared" si="162"/>
        <v>41013.572858796295</v>
      </c>
      <c r="T2574" s="8">
        <f t="shared" si="163"/>
        <v>41043.572858796295</v>
      </c>
    </row>
    <row r="2575" spans="1:20" ht="45" x14ac:dyDescent="0.25">
      <c r="A2575">
        <v>928</v>
      </c>
      <c r="B2575" s="3" t="s">
        <v>929</v>
      </c>
      <c r="C2575" s="3" t="s">
        <v>5038</v>
      </c>
      <c r="D2575">
        <v>14500</v>
      </c>
      <c r="E2575">
        <v>1575</v>
      </c>
      <c r="F2575" t="s">
        <v>8221</v>
      </c>
      <c r="G2575" t="s">
        <v>8224</v>
      </c>
      <c r="H2575" t="s">
        <v>8246</v>
      </c>
      <c r="I2575">
        <v>1353196800</v>
      </c>
      <c r="J2575">
        <v>1348864913</v>
      </c>
      <c r="K2575" t="b">
        <v>0</v>
      </c>
      <c r="L2575">
        <v>28</v>
      </c>
      <c r="M2575" t="b">
        <v>0</v>
      </c>
      <c r="N2575" t="s">
        <v>8278</v>
      </c>
      <c r="O2575">
        <f t="shared" si="160"/>
        <v>10.86206896551724</v>
      </c>
      <c r="P2575">
        <f t="shared" si="161"/>
        <v>56.25</v>
      </c>
      <c r="Q2575" t="s">
        <v>8325</v>
      </c>
      <c r="R2575" t="s">
        <v>8328</v>
      </c>
      <c r="S2575" s="8">
        <f t="shared" si="162"/>
        <v>41180.61241898148</v>
      </c>
      <c r="T2575" s="8">
        <f t="shared" si="163"/>
        <v>41230.75</v>
      </c>
    </row>
    <row r="2576" spans="1:20" ht="45" x14ac:dyDescent="0.25">
      <c r="A2576">
        <v>929</v>
      </c>
      <c r="B2576" s="3" t="s">
        <v>930</v>
      </c>
      <c r="C2576" s="3" t="s">
        <v>5039</v>
      </c>
      <c r="D2576">
        <v>500</v>
      </c>
      <c r="E2576">
        <v>0</v>
      </c>
      <c r="F2576" t="s">
        <v>8221</v>
      </c>
      <c r="G2576" t="s">
        <v>8224</v>
      </c>
      <c r="H2576" t="s">
        <v>8246</v>
      </c>
      <c r="I2576">
        <v>1333946569</v>
      </c>
      <c r="J2576">
        <v>1331358169</v>
      </c>
      <c r="K2576" t="b">
        <v>0</v>
      </c>
      <c r="L2576">
        <v>0</v>
      </c>
      <c r="M2576" t="b">
        <v>0</v>
      </c>
      <c r="N2576" t="s">
        <v>8278</v>
      </c>
      <c r="O2576">
        <f t="shared" si="160"/>
        <v>0</v>
      </c>
      <c r="P2576" t="e">
        <f t="shared" si="161"/>
        <v>#DIV/0!</v>
      </c>
      <c r="Q2576" t="s">
        <v>8325</v>
      </c>
      <c r="R2576" t="s">
        <v>8328</v>
      </c>
      <c r="S2576" s="8">
        <f t="shared" si="162"/>
        <v>40977.988067129627</v>
      </c>
      <c r="T2576" s="8">
        <f t="shared" si="163"/>
        <v>41007.946400462963</v>
      </c>
    </row>
    <row r="2577" spans="1:20" ht="60" x14ac:dyDescent="0.25">
      <c r="A2577">
        <v>930</v>
      </c>
      <c r="B2577" s="3" t="s">
        <v>931</v>
      </c>
      <c r="C2577" s="3" t="s">
        <v>5040</v>
      </c>
      <c r="D2577">
        <v>900</v>
      </c>
      <c r="E2577">
        <v>345</v>
      </c>
      <c r="F2577" t="s">
        <v>8221</v>
      </c>
      <c r="G2577" t="s">
        <v>8224</v>
      </c>
      <c r="H2577" t="s">
        <v>8246</v>
      </c>
      <c r="I2577">
        <v>1277501520</v>
      </c>
      <c r="J2577">
        <v>1273874306</v>
      </c>
      <c r="K2577" t="b">
        <v>0</v>
      </c>
      <c r="L2577">
        <v>5</v>
      </c>
      <c r="M2577" t="b">
        <v>0</v>
      </c>
      <c r="N2577" t="s">
        <v>8278</v>
      </c>
      <c r="O2577">
        <f t="shared" si="160"/>
        <v>38.333333333333336</v>
      </c>
      <c r="P2577">
        <f t="shared" si="161"/>
        <v>69</v>
      </c>
      <c r="Q2577" t="s">
        <v>8325</v>
      </c>
      <c r="R2577" t="s">
        <v>8328</v>
      </c>
      <c r="S2577" s="8">
        <f t="shared" si="162"/>
        <v>40312.665578703702</v>
      </c>
      <c r="T2577" s="8">
        <f t="shared" si="163"/>
        <v>40354.647222222222</v>
      </c>
    </row>
    <row r="2578" spans="1:20" ht="45" x14ac:dyDescent="0.25">
      <c r="A2578">
        <v>931</v>
      </c>
      <c r="B2578" s="3" t="s">
        <v>932</v>
      </c>
      <c r="C2578" s="3" t="s">
        <v>5041</v>
      </c>
      <c r="D2578">
        <v>2000</v>
      </c>
      <c r="E2578">
        <v>131</v>
      </c>
      <c r="F2578" t="s">
        <v>8221</v>
      </c>
      <c r="G2578" t="s">
        <v>8225</v>
      </c>
      <c r="H2578" t="s">
        <v>8247</v>
      </c>
      <c r="I2578">
        <v>1395007200</v>
      </c>
      <c r="J2578">
        <v>1392021502</v>
      </c>
      <c r="K2578" t="b">
        <v>0</v>
      </c>
      <c r="L2578">
        <v>7</v>
      </c>
      <c r="M2578" t="b">
        <v>0</v>
      </c>
      <c r="N2578" t="s">
        <v>8278</v>
      </c>
      <c r="O2578">
        <f t="shared" si="160"/>
        <v>6.5500000000000007</v>
      </c>
      <c r="P2578">
        <f t="shared" si="161"/>
        <v>18.71</v>
      </c>
      <c r="Q2578" t="s">
        <v>8325</v>
      </c>
      <c r="R2578" t="s">
        <v>8328</v>
      </c>
      <c r="S2578" s="8">
        <f t="shared" si="162"/>
        <v>41680.109976851854</v>
      </c>
      <c r="T2578" s="8">
        <f t="shared" si="163"/>
        <v>41714.666666666664</v>
      </c>
    </row>
    <row r="2579" spans="1:20" ht="45" x14ac:dyDescent="0.25">
      <c r="A2579">
        <v>932</v>
      </c>
      <c r="B2579" s="3" t="s">
        <v>933</v>
      </c>
      <c r="C2579" s="3" t="s">
        <v>5042</v>
      </c>
      <c r="D2579">
        <v>9500</v>
      </c>
      <c r="E2579">
        <v>1381</v>
      </c>
      <c r="F2579" t="s">
        <v>8221</v>
      </c>
      <c r="G2579" t="s">
        <v>8224</v>
      </c>
      <c r="H2579" t="s">
        <v>8246</v>
      </c>
      <c r="I2579">
        <v>1363990545</v>
      </c>
      <c r="J2579">
        <v>1360106145</v>
      </c>
      <c r="K2579" t="b">
        <v>0</v>
      </c>
      <c r="L2579">
        <v>30</v>
      </c>
      <c r="M2579" t="b">
        <v>0</v>
      </c>
      <c r="N2579" t="s">
        <v>8278</v>
      </c>
      <c r="O2579">
        <f t="shared" si="160"/>
        <v>14.536842105263158</v>
      </c>
      <c r="P2579">
        <f t="shared" si="161"/>
        <v>46.03</v>
      </c>
      <c r="Q2579" t="s">
        <v>8325</v>
      </c>
      <c r="R2579" t="s">
        <v>8328</v>
      </c>
      <c r="S2579" s="8">
        <f t="shared" si="162"/>
        <v>41310.719270833331</v>
      </c>
      <c r="T2579" s="8">
        <f t="shared" si="163"/>
        <v>41355.677604166667</v>
      </c>
    </row>
    <row r="2580" spans="1:20" ht="60" x14ac:dyDescent="0.25">
      <c r="A2580">
        <v>933</v>
      </c>
      <c r="B2580" s="3" t="s">
        <v>934</v>
      </c>
      <c r="C2580" s="3" t="s">
        <v>5043</v>
      </c>
      <c r="D2580">
        <v>2000</v>
      </c>
      <c r="E2580">
        <v>120</v>
      </c>
      <c r="F2580" t="s">
        <v>8221</v>
      </c>
      <c r="G2580" t="s">
        <v>8224</v>
      </c>
      <c r="H2580" t="s">
        <v>8246</v>
      </c>
      <c r="I2580">
        <v>1399867409</v>
      </c>
      <c r="J2580">
        <v>1394683409</v>
      </c>
      <c r="K2580" t="b">
        <v>0</v>
      </c>
      <c r="L2580">
        <v>2</v>
      </c>
      <c r="M2580" t="b">
        <v>0</v>
      </c>
      <c r="N2580" t="s">
        <v>8278</v>
      </c>
      <c r="O2580">
        <f t="shared" si="160"/>
        <v>6</v>
      </c>
      <c r="P2580">
        <f t="shared" si="161"/>
        <v>60</v>
      </c>
      <c r="Q2580" t="s">
        <v>8325</v>
      </c>
      <c r="R2580" t="s">
        <v>8328</v>
      </c>
      <c r="S2580" s="8">
        <f t="shared" si="162"/>
        <v>41710.919085648144</v>
      </c>
      <c r="T2580" s="8">
        <f t="shared" si="163"/>
        <v>41770.919085648144</v>
      </c>
    </row>
    <row r="2581" spans="1:20" ht="60" x14ac:dyDescent="0.25">
      <c r="A2581">
        <v>934</v>
      </c>
      <c r="B2581" s="3" t="s">
        <v>935</v>
      </c>
      <c r="C2581" s="3" t="s">
        <v>5044</v>
      </c>
      <c r="D2581">
        <v>5000</v>
      </c>
      <c r="E2581">
        <v>1520</v>
      </c>
      <c r="F2581" t="s">
        <v>8221</v>
      </c>
      <c r="G2581" t="s">
        <v>8229</v>
      </c>
      <c r="H2581" t="s">
        <v>8251</v>
      </c>
      <c r="I2581">
        <v>1399183200</v>
      </c>
      <c r="J2581">
        <v>1396633284</v>
      </c>
      <c r="K2581" t="b">
        <v>0</v>
      </c>
      <c r="L2581">
        <v>30</v>
      </c>
      <c r="M2581" t="b">
        <v>0</v>
      </c>
      <c r="N2581" t="s">
        <v>8278</v>
      </c>
      <c r="O2581">
        <f t="shared" si="160"/>
        <v>30.4</v>
      </c>
      <c r="P2581">
        <f t="shared" si="161"/>
        <v>50.67</v>
      </c>
      <c r="Q2581" t="s">
        <v>8325</v>
      </c>
      <c r="R2581" t="s">
        <v>8328</v>
      </c>
      <c r="S2581" s="8">
        <f t="shared" si="162"/>
        <v>41733.487083333333</v>
      </c>
      <c r="T2581" s="8">
        <f t="shared" si="163"/>
        <v>41763</v>
      </c>
    </row>
    <row r="2582" spans="1:20" ht="60" x14ac:dyDescent="0.25">
      <c r="A2582">
        <v>935</v>
      </c>
      <c r="B2582" s="3" t="s">
        <v>936</v>
      </c>
      <c r="C2582" s="3" t="s">
        <v>5045</v>
      </c>
      <c r="D2582">
        <v>3500</v>
      </c>
      <c r="E2582">
        <v>50</v>
      </c>
      <c r="F2582" t="s">
        <v>8221</v>
      </c>
      <c r="G2582" t="s">
        <v>8224</v>
      </c>
      <c r="H2582" t="s">
        <v>8246</v>
      </c>
      <c r="I2582">
        <v>1454054429</v>
      </c>
      <c r="J2582">
        <v>1451462429</v>
      </c>
      <c r="K2582" t="b">
        <v>0</v>
      </c>
      <c r="L2582">
        <v>2</v>
      </c>
      <c r="M2582" t="b">
        <v>0</v>
      </c>
      <c r="N2582" t="s">
        <v>8278</v>
      </c>
      <c r="O2582">
        <f t="shared" si="160"/>
        <v>1.4285714285714286</v>
      </c>
      <c r="P2582">
        <f t="shared" si="161"/>
        <v>25</v>
      </c>
      <c r="Q2582" t="s">
        <v>8325</v>
      </c>
      <c r="R2582" t="s">
        <v>8328</v>
      </c>
      <c r="S2582" s="8">
        <f t="shared" si="162"/>
        <v>42368.083668981482</v>
      </c>
      <c r="T2582" s="8">
        <f t="shared" si="163"/>
        <v>42398.083668981482</v>
      </c>
    </row>
    <row r="2583" spans="1:20" ht="45" x14ac:dyDescent="0.25">
      <c r="A2583">
        <v>936</v>
      </c>
      <c r="B2583" s="3" t="s">
        <v>937</v>
      </c>
      <c r="C2583" s="3" t="s">
        <v>5046</v>
      </c>
      <c r="D2583">
        <v>1400</v>
      </c>
      <c r="E2583">
        <v>0</v>
      </c>
      <c r="F2583" t="s">
        <v>8221</v>
      </c>
      <c r="G2583" t="s">
        <v>8224</v>
      </c>
      <c r="H2583" t="s">
        <v>8246</v>
      </c>
      <c r="I2583">
        <v>1326916800</v>
      </c>
      <c r="J2583">
        <v>1323131689</v>
      </c>
      <c r="K2583" t="b">
        <v>0</v>
      </c>
      <c r="L2583">
        <v>0</v>
      </c>
      <c r="M2583" t="b">
        <v>0</v>
      </c>
      <c r="N2583" t="s">
        <v>8278</v>
      </c>
      <c r="O2583">
        <f t="shared" si="160"/>
        <v>0</v>
      </c>
      <c r="P2583" t="e">
        <f t="shared" si="161"/>
        <v>#DIV/0!</v>
      </c>
      <c r="Q2583" t="s">
        <v>8325</v>
      </c>
      <c r="R2583" t="s">
        <v>8328</v>
      </c>
      <c r="S2583" s="8">
        <f t="shared" si="162"/>
        <v>40882.774178240739</v>
      </c>
      <c r="T2583" s="8">
        <f t="shared" si="163"/>
        <v>40926.583333333336</v>
      </c>
    </row>
    <row r="2584" spans="1:20" ht="45" x14ac:dyDescent="0.25">
      <c r="A2584">
        <v>937</v>
      </c>
      <c r="B2584" s="3" t="s">
        <v>938</v>
      </c>
      <c r="C2584" s="3" t="s">
        <v>5047</v>
      </c>
      <c r="D2584">
        <v>3500</v>
      </c>
      <c r="E2584">
        <v>40</v>
      </c>
      <c r="F2584" t="s">
        <v>8221</v>
      </c>
      <c r="G2584" t="s">
        <v>8224</v>
      </c>
      <c r="H2584" t="s">
        <v>8246</v>
      </c>
      <c r="I2584">
        <v>1383509357</v>
      </c>
      <c r="J2584">
        <v>1380913757</v>
      </c>
      <c r="K2584" t="b">
        <v>0</v>
      </c>
      <c r="L2584">
        <v>2</v>
      </c>
      <c r="M2584" t="b">
        <v>0</v>
      </c>
      <c r="N2584" t="s">
        <v>8278</v>
      </c>
      <c r="O2584">
        <f t="shared" si="160"/>
        <v>1.1428571428571428</v>
      </c>
      <c r="P2584">
        <f t="shared" si="161"/>
        <v>20</v>
      </c>
      <c r="Q2584" t="s">
        <v>8325</v>
      </c>
      <c r="R2584" t="s">
        <v>8328</v>
      </c>
      <c r="S2584" s="8">
        <f t="shared" si="162"/>
        <v>41551.548113425924</v>
      </c>
      <c r="T2584" s="8">
        <f t="shared" si="163"/>
        <v>41581.589780092589</v>
      </c>
    </row>
    <row r="2585" spans="1:20" ht="45" x14ac:dyDescent="0.25">
      <c r="A2585">
        <v>938</v>
      </c>
      <c r="B2585" s="3" t="s">
        <v>939</v>
      </c>
      <c r="C2585" s="3" t="s">
        <v>5048</v>
      </c>
      <c r="D2585">
        <v>7000</v>
      </c>
      <c r="E2585">
        <v>25</v>
      </c>
      <c r="F2585" t="s">
        <v>8221</v>
      </c>
      <c r="G2585" t="s">
        <v>8224</v>
      </c>
      <c r="H2585" t="s">
        <v>8246</v>
      </c>
      <c r="I2585">
        <v>1346585448</v>
      </c>
      <c r="J2585">
        <v>1343993448</v>
      </c>
      <c r="K2585" t="b">
        <v>0</v>
      </c>
      <c r="L2585">
        <v>1</v>
      </c>
      <c r="M2585" t="b">
        <v>0</v>
      </c>
      <c r="N2585" t="s">
        <v>8278</v>
      </c>
      <c r="O2585">
        <f t="shared" si="160"/>
        <v>0.35714285714285715</v>
      </c>
      <c r="P2585">
        <f t="shared" si="161"/>
        <v>25</v>
      </c>
      <c r="Q2585" t="s">
        <v>8325</v>
      </c>
      <c r="R2585" t="s">
        <v>8328</v>
      </c>
      <c r="S2585" s="8">
        <f t="shared" si="162"/>
        <v>41124.229722222226</v>
      </c>
      <c r="T2585" s="8">
        <f t="shared" si="163"/>
        <v>41154.229722222226</v>
      </c>
    </row>
    <row r="2586" spans="1:20" ht="60" x14ac:dyDescent="0.25">
      <c r="A2586">
        <v>939</v>
      </c>
      <c r="B2586" s="3" t="s">
        <v>940</v>
      </c>
      <c r="C2586" s="3" t="s">
        <v>5049</v>
      </c>
      <c r="D2586">
        <v>2750</v>
      </c>
      <c r="E2586">
        <v>40</v>
      </c>
      <c r="F2586" t="s">
        <v>8221</v>
      </c>
      <c r="G2586" t="s">
        <v>8224</v>
      </c>
      <c r="H2586" t="s">
        <v>8246</v>
      </c>
      <c r="I2586">
        <v>1372622280</v>
      </c>
      <c r="J2586">
        <v>1369246738</v>
      </c>
      <c r="K2586" t="b">
        <v>0</v>
      </c>
      <c r="L2586">
        <v>2</v>
      </c>
      <c r="M2586" t="b">
        <v>0</v>
      </c>
      <c r="N2586" t="s">
        <v>8278</v>
      </c>
      <c r="O2586">
        <f t="shared" si="160"/>
        <v>1.4545454545454546</v>
      </c>
      <c r="P2586">
        <f t="shared" si="161"/>
        <v>20</v>
      </c>
      <c r="Q2586" t="s">
        <v>8325</v>
      </c>
      <c r="R2586" t="s">
        <v>8328</v>
      </c>
      <c r="S2586" s="8">
        <f t="shared" si="162"/>
        <v>41416.513171296298</v>
      </c>
      <c r="T2586" s="8">
        <f t="shared" si="163"/>
        <v>41455.581944444442</v>
      </c>
    </row>
    <row r="2587" spans="1:20" ht="45" x14ac:dyDescent="0.25">
      <c r="A2587">
        <v>940</v>
      </c>
      <c r="B2587" s="3" t="s">
        <v>941</v>
      </c>
      <c r="C2587" s="3" t="s">
        <v>5050</v>
      </c>
      <c r="D2587">
        <v>9000</v>
      </c>
      <c r="E2587">
        <v>1544</v>
      </c>
      <c r="F2587" t="s">
        <v>8221</v>
      </c>
      <c r="G2587" t="s">
        <v>8224</v>
      </c>
      <c r="H2587" t="s">
        <v>8246</v>
      </c>
      <c r="I2587">
        <v>1439251926</v>
      </c>
      <c r="J2587">
        <v>1435363926</v>
      </c>
      <c r="K2587" t="b">
        <v>0</v>
      </c>
      <c r="L2587">
        <v>14</v>
      </c>
      <c r="M2587" t="b">
        <v>0</v>
      </c>
      <c r="N2587" t="s">
        <v>8273</v>
      </c>
      <c r="O2587">
        <f t="shared" si="160"/>
        <v>17.155555555555555</v>
      </c>
      <c r="P2587">
        <f t="shared" si="161"/>
        <v>110.29</v>
      </c>
      <c r="Q2587" t="s">
        <v>8319</v>
      </c>
      <c r="R2587" t="s">
        <v>8321</v>
      </c>
      <c r="S2587" s="8">
        <f t="shared" si="162"/>
        <v>42181.758402777778</v>
      </c>
      <c r="T2587" s="8">
        <f t="shared" si="163"/>
        <v>42226.758402777778</v>
      </c>
    </row>
    <row r="2588" spans="1:20" ht="60" x14ac:dyDescent="0.25">
      <c r="A2588">
        <v>941</v>
      </c>
      <c r="B2588" s="3" t="s">
        <v>942</v>
      </c>
      <c r="C2588" s="3" t="s">
        <v>5051</v>
      </c>
      <c r="D2588">
        <v>50000</v>
      </c>
      <c r="E2588">
        <v>1161</v>
      </c>
      <c r="F2588" t="s">
        <v>8221</v>
      </c>
      <c r="G2588" t="s">
        <v>8224</v>
      </c>
      <c r="H2588" t="s">
        <v>8246</v>
      </c>
      <c r="I2588">
        <v>1486693145</v>
      </c>
      <c r="J2588">
        <v>1484101145</v>
      </c>
      <c r="K2588" t="b">
        <v>0</v>
      </c>
      <c r="L2588">
        <v>31</v>
      </c>
      <c r="M2588" t="b">
        <v>0</v>
      </c>
      <c r="N2588" t="s">
        <v>8273</v>
      </c>
      <c r="O2588">
        <f t="shared" si="160"/>
        <v>2.3220000000000001</v>
      </c>
      <c r="P2588">
        <f t="shared" si="161"/>
        <v>37.450000000000003</v>
      </c>
      <c r="Q2588" t="s">
        <v>8319</v>
      </c>
      <c r="R2588" t="s">
        <v>8321</v>
      </c>
      <c r="S2588" s="8">
        <f t="shared" si="162"/>
        <v>42745.846585648149</v>
      </c>
      <c r="T2588" s="8">
        <f t="shared" si="163"/>
        <v>42775.846585648149</v>
      </c>
    </row>
    <row r="2589" spans="1:20" ht="60" x14ac:dyDescent="0.25">
      <c r="A2589">
        <v>942</v>
      </c>
      <c r="B2589" s="3" t="s">
        <v>943</v>
      </c>
      <c r="C2589" s="3" t="s">
        <v>5052</v>
      </c>
      <c r="D2589">
        <v>7500</v>
      </c>
      <c r="E2589">
        <v>668</v>
      </c>
      <c r="F2589" t="s">
        <v>8221</v>
      </c>
      <c r="G2589" t="s">
        <v>8224</v>
      </c>
      <c r="H2589" t="s">
        <v>8246</v>
      </c>
      <c r="I2589">
        <v>1455826460</v>
      </c>
      <c r="J2589">
        <v>1452716060</v>
      </c>
      <c r="K2589" t="b">
        <v>0</v>
      </c>
      <c r="L2589">
        <v>16</v>
      </c>
      <c r="M2589" t="b">
        <v>0</v>
      </c>
      <c r="N2589" t="s">
        <v>8273</v>
      </c>
      <c r="O2589">
        <f t="shared" si="160"/>
        <v>8.9066666666666663</v>
      </c>
      <c r="P2589">
        <f t="shared" si="161"/>
        <v>41.75</v>
      </c>
      <c r="Q2589" t="s">
        <v>8319</v>
      </c>
      <c r="R2589" t="s">
        <v>8321</v>
      </c>
      <c r="S2589" s="8">
        <f t="shared" si="162"/>
        <v>42382.593287037038</v>
      </c>
      <c r="T2589" s="8">
        <f t="shared" si="163"/>
        <v>42418.593287037038</v>
      </c>
    </row>
    <row r="2590" spans="1:20" ht="30" x14ac:dyDescent="0.25">
      <c r="A2590">
        <v>943</v>
      </c>
      <c r="B2590" s="3" t="s">
        <v>944</v>
      </c>
      <c r="C2590" s="3" t="s">
        <v>5053</v>
      </c>
      <c r="D2590">
        <v>3000</v>
      </c>
      <c r="E2590">
        <v>289</v>
      </c>
      <c r="F2590" t="s">
        <v>8221</v>
      </c>
      <c r="G2590" t="s">
        <v>8224</v>
      </c>
      <c r="H2590" t="s">
        <v>8246</v>
      </c>
      <c r="I2590">
        <v>1480438905</v>
      </c>
      <c r="J2590">
        <v>1477843305</v>
      </c>
      <c r="K2590" t="b">
        <v>0</v>
      </c>
      <c r="L2590">
        <v>12</v>
      </c>
      <c r="M2590" t="b">
        <v>0</v>
      </c>
      <c r="N2590" t="s">
        <v>8273</v>
      </c>
      <c r="O2590">
        <f t="shared" si="160"/>
        <v>9.6333333333333346</v>
      </c>
      <c r="P2590">
        <f t="shared" si="161"/>
        <v>24.08</v>
      </c>
      <c r="Q2590" t="s">
        <v>8319</v>
      </c>
      <c r="R2590" t="s">
        <v>8321</v>
      </c>
      <c r="S2590" s="8">
        <f t="shared" si="162"/>
        <v>42673.41788194445</v>
      </c>
      <c r="T2590" s="8">
        <f t="shared" si="163"/>
        <v>42703.459548611107</v>
      </c>
    </row>
    <row r="2591" spans="1:20" ht="45" x14ac:dyDescent="0.25">
      <c r="A2591">
        <v>944</v>
      </c>
      <c r="B2591" s="3" t="s">
        <v>945</v>
      </c>
      <c r="C2591" s="3" t="s">
        <v>5054</v>
      </c>
      <c r="D2591">
        <v>50000</v>
      </c>
      <c r="E2591">
        <v>6663</v>
      </c>
      <c r="F2591" t="s">
        <v>8221</v>
      </c>
      <c r="G2591" t="s">
        <v>8224</v>
      </c>
      <c r="H2591" t="s">
        <v>8246</v>
      </c>
      <c r="I2591">
        <v>1460988000</v>
      </c>
      <c r="J2591">
        <v>1458050450</v>
      </c>
      <c r="K2591" t="b">
        <v>0</v>
      </c>
      <c r="L2591">
        <v>96</v>
      </c>
      <c r="M2591" t="b">
        <v>0</v>
      </c>
      <c r="N2591" t="s">
        <v>8273</v>
      </c>
      <c r="O2591">
        <f t="shared" si="160"/>
        <v>13.325999999999999</v>
      </c>
      <c r="P2591">
        <f t="shared" si="161"/>
        <v>69.41</v>
      </c>
      <c r="Q2591" t="s">
        <v>8319</v>
      </c>
      <c r="R2591" t="s">
        <v>8321</v>
      </c>
      <c r="S2591" s="8">
        <f t="shared" si="162"/>
        <v>42444.333912037036</v>
      </c>
      <c r="T2591" s="8">
        <f t="shared" si="163"/>
        <v>42478.333333333328</v>
      </c>
    </row>
    <row r="2592" spans="1:20" ht="45" x14ac:dyDescent="0.25">
      <c r="A2592">
        <v>945</v>
      </c>
      <c r="B2592" s="3" t="s">
        <v>946</v>
      </c>
      <c r="C2592" s="3" t="s">
        <v>5055</v>
      </c>
      <c r="D2592">
        <v>100000</v>
      </c>
      <c r="E2592">
        <v>2484</v>
      </c>
      <c r="F2592" t="s">
        <v>8221</v>
      </c>
      <c r="G2592" t="s">
        <v>8230</v>
      </c>
      <c r="H2592" t="s">
        <v>8249</v>
      </c>
      <c r="I2592">
        <v>1487462340</v>
      </c>
      <c r="J2592">
        <v>1482958626</v>
      </c>
      <c r="K2592" t="b">
        <v>0</v>
      </c>
      <c r="L2592">
        <v>16</v>
      </c>
      <c r="M2592" t="b">
        <v>0</v>
      </c>
      <c r="N2592" t="s">
        <v>8273</v>
      </c>
      <c r="O2592">
        <f t="shared" si="160"/>
        <v>2.484</v>
      </c>
      <c r="P2592">
        <f t="shared" si="161"/>
        <v>155.25</v>
      </c>
      <c r="Q2592" t="s">
        <v>8319</v>
      </c>
      <c r="R2592" t="s">
        <v>8321</v>
      </c>
      <c r="S2592" s="8">
        <f t="shared" si="162"/>
        <v>42732.622986111106</v>
      </c>
      <c r="T2592" s="8">
        <f t="shared" si="163"/>
        <v>42784.749305555553</v>
      </c>
    </row>
    <row r="2593" spans="1:20" ht="45" x14ac:dyDescent="0.25">
      <c r="A2593">
        <v>946</v>
      </c>
      <c r="B2593" s="3" t="s">
        <v>947</v>
      </c>
      <c r="C2593" s="3" t="s">
        <v>5056</v>
      </c>
      <c r="D2593">
        <v>15000</v>
      </c>
      <c r="E2593">
        <v>286</v>
      </c>
      <c r="F2593" t="s">
        <v>8221</v>
      </c>
      <c r="G2593" t="s">
        <v>8224</v>
      </c>
      <c r="H2593" t="s">
        <v>8246</v>
      </c>
      <c r="I2593">
        <v>1473444048</v>
      </c>
      <c r="J2593">
        <v>1470852048</v>
      </c>
      <c r="K2593" t="b">
        <v>0</v>
      </c>
      <c r="L2593">
        <v>5</v>
      </c>
      <c r="M2593" t="b">
        <v>0</v>
      </c>
      <c r="N2593" t="s">
        <v>8273</v>
      </c>
      <c r="O2593">
        <f t="shared" si="160"/>
        <v>1.9066666666666665</v>
      </c>
      <c r="P2593">
        <f t="shared" si="161"/>
        <v>57.2</v>
      </c>
      <c r="Q2593" t="s">
        <v>8319</v>
      </c>
      <c r="R2593" t="s">
        <v>8321</v>
      </c>
      <c r="S2593" s="8">
        <f t="shared" si="162"/>
        <v>42592.500555555554</v>
      </c>
      <c r="T2593" s="8">
        <f t="shared" si="163"/>
        <v>42622.500555555554</v>
      </c>
    </row>
    <row r="2594" spans="1:20" ht="60" x14ac:dyDescent="0.25">
      <c r="A2594">
        <v>947</v>
      </c>
      <c r="B2594" s="3" t="s">
        <v>948</v>
      </c>
      <c r="C2594" s="3" t="s">
        <v>5057</v>
      </c>
      <c r="D2594">
        <v>850</v>
      </c>
      <c r="E2594">
        <v>0</v>
      </c>
      <c r="F2594" t="s">
        <v>8221</v>
      </c>
      <c r="G2594" t="s">
        <v>8224</v>
      </c>
      <c r="H2594" t="s">
        <v>8246</v>
      </c>
      <c r="I2594">
        <v>1467312306</v>
      </c>
      <c r="J2594">
        <v>1462128306</v>
      </c>
      <c r="K2594" t="b">
        <v>0</v>
      </c>
      <c r="L2594">
        <v>0</v>
      </c>
      <c r="M2594" t="b">
        <v>0</v>
      </c>
      <c r="N2594" t="s">
        <v>8273</v>
      </c>
      <c r="O2594">
        <f t="shared" si="160"/>
        <v>0</v>
      </c>
      <c r="P2594" t="e">
        <f t="shared" si="161"/>
        <v>#DIV/0!</v>
      </c>
      <c r="Q2594" t="s">
        <v>8319</v>
      </c>
      <c r="R2594" t="s">
        <v>8321</v>
      </c>
      <c r="S2594" s="8">
        <f t="shared" si="162"/>
        <v>42491.531319444446</v>
      </c>
      <c r="T2594" s="8">
        <f t="shared" si="163"/>
        <v>42551.531319444446</v>
      </c>
    </row>
    <row r="2595" spans="1:20" ht="60" x14ac:dyDescent="0.25">
      <c r="A2595">
        <v>948</v>
      </c>
      <c r="B2595" s="3" t="s">
        <v>949</v>
      </c>
      <c r="C2595" s="3" t="s">
        <v>5058</v>
      </c>
      <c r="D2595">
        <v>4000</v>
      </c>
      <c r="E2595">
        <v>480</v>
      </c>
      <c r="F2595" t="s">
        <v>8221</v>
      </c>
      <c r="G2595" t="s">
        <v>8233</v>
      </c>
      <c r="H2595" t="s">
        <v>8249</v>
      </c>
      <c r="I2595">
        <v>1457812364</v>
      </c>
      <c r="J2595">
        <v>1455220364</v>
      </c>
      <c r="K2595" t="b">
        <v>0</v>
      </c>
      <c r="L2595">
        <v>8</v>
      </c>
      <c r="M2595" t="b">
        <v>0</v>
      </c>
      <c r="N2595" t="s">
        <v>8273</v>
      </c>
      <c r="O2595">
        <f t="shared" si="160"/>
        <v>12</v>
      </c>
      <c r="P2595">
        <f t="shared" si="161"/>
        <v>60</v>
      </c>
      <c r="Q2595" t="s">
        <v>8319</v>
      </c>
      <c r="R2595" t="s">
        <v>8321</v>
      </c>
      <c r="S2595" s="8">
        <f t="shared" si="162"/>
        <v>42411.578287037039</v>
      </c>
      <c r="T2595" s="8">
        <f t="shared" si="163"/>
        <v>42441.578287037039</v>
      </c>
    </row>
    <row r="2596" spans="1:20" ht="45" x14ac:dyDescent="0.25">
      <c r="A2596">
        <v>949</v>
      </c>
      <c r="B2596" s="3" t="s">
        <v>950</v>
      </c>
      <c r="C2596" s="3" t="s">
        <v>5059</v>
      </c>
      <c r="D2596">
        <v>20000</v>
      </c>
      <c r="E2596">
        <v>273</v>
      </c>
      <c r="F2596" t="s">
        <v>8221</v>
      </c>
      <c r="G2596" t="s">
        <v>8236</v>
      </c>
      <c r="H2596" t="s">
        <v>8249</v>
      </c>
      <c r="I2596">
        <v>1456016576</v>
      </c>
      <c r="J2596">
        <v>1450832576</v>
      </c>
      <c r="K2596" t="b">
        <v>0</v>
      </c>
      <c r="L2596">
        <v>7</v>
      </c>
      <c r="M2596" t="b">
        <v>0</v>
      </c>
      <c r="N2596" t="s">
        <v>8273</v>
      </c>
      <c r="O2596">
        <f t="shared" si="160"/>
        <v>1.365</v>
      </c>
      <c r="P2596">
        <f t="shared" si="161"/>
        <v>39</v>
      </c>
      <c r="Q2596" t="s">
        <v>8319</v>
      </c>
      <c r="R2596" t="s">
        <v>8321</v>
      </c>
      <c r="S2596" s="8">
        <f t="shared" si="162"/>
        <v>42360.793703703705</v>
      </c>
      <c r="T2596" s="8">
        <f t="shared" si="163"/>
        <v>42420.793703703705</v>
      </c>
    </row>
    <row r="2597" spans="1:20" ht="45" x14ac:dyDescent="0.25">
      <c r="A2597">
        <v>950</v>
      </c>
      <c r="B2597" s="3" t="s">
        <v>951</v>
      </c>
      <c r="C2597" s="3" t="s">
        <v>5060</v>
      </c>
      <c r="D2597">
        <v>5000</v>
      </c>
      <c r="E2597">
        <v>1402</v>
      </c>
      <c r="F2597" t="s">
        <v>8221</v>
      </c>
      <c r="G2597" t="s">
        <v>8229</v>
      </c>
      <c r="H2597" t="s">
        <v>8251</v>
      </c>
      <c r="I2597">
        <v>1453053661</v>
      </c>
      <c r="J2597">
        <v>1450461661</v>
      </c>
      <c r="K2597" t="b">
        <v>0</v>
      </c>
      <c r="L2597">
        <v>24</v>
      </c>
      <c r="M2597" t="b">
        <v>0</v>
      </c>
      <c r="N2597" t="s">
        <v>8273</v>
      </c>
      <c r="O2597">
        <f t="shared" si="160"/>
        <v>28.04</v>
      </c>
      <c r="P2597">
        <f t="shared" si="161"/>
        <v>58.42</v>
      </c>
      <c r="Q2597" t="s">
        <v>8319</v>
      </c>
      <c r="R2597" t="s">
        <v>8321</v>
      </c>
      <c r="S2597" s="8">
        <f t="shared" si="162"/>
        <v>42356.500706018516</v>
      </c>
      <c r="T2597" s="8">
        <f t="shared" si="163"/>
        <v>42386.500706018516</v>
      </c>
    </row>
    <row r="2598" spans="1:20" x14ac:dyDescent="0.25">
      <c r="A2598">
        <v>951</v>
      </c>
      <c r="B2598" s="3" t="s">
        <v>952</v>
      </c>
      <c r="C2598" s="3" t="s">
        <v>5061</v>
      </c>
      <c r="D2598">
        <v>50000</v>
      </c>
      <c r="E2598">
        <v>19195</v>
      </c>
      <c r="F2598" t="s">
        <v>8221</v>
      </c>
      <c r="G2598" t="s">
        <v>8224</v>
      </c>
      <c r="H2598" t="s">
        <v>8246</v>
      </c>
      <c r="I2598">
        <v>1465054872</v>
      </c>
      <c r="J2598">
        <v>1461166872</v>
      </c>
      <c r="K2598" t="b">
        <v>0</v>
      </c>
      <c r="L2598">
        <v>121</v>
      </c>
      <c r="M2598" t="b">
        <v>0</v>
      </c>
      <c r="N2598" t="s">
        <v>8273</v>
      </c>
      <c r="O2598">
        <f t="shared" si="160"/>
        <v>38.39</v>
      </c>
      <c r="P2598">
        <f t="shared" si="161"/>
        <v>158.63999999999999</v>
      </c>
      <c r="Q2598" t="s">
        <v>8319</v>
      </c>
      <c r="R2598" t="s">
        <v>8321</v>
      </c>
      <c r="S2598" s="8">
        <f t="shared" si="162"/>
        <v>42480.403611111113</v>
      </c>
      <c r="T2598" s="8">
        <f t="shared" si="163"/>
        <v>42525.403611111113</v>
      </c>
    </row>
    <row r="2599" spans="1:20" ht="30" x14ac:dyDescent="0.25">
      <c r="A2599">
        <v>952</v>
      </c>
      <c r="B2599" s="3" t="s">
        <v>953</v>
      </c>
      <c r="C2599" s="3" t="s">
        <v>5062</v>
      </c>
      <c r="D2599">
        <v>49000</v>
      </c>
      <c r="E2599">
        <v>19572</v>
      </c>
      <c r="F2599" t="s">
        <v>8221</v>
      </c>
      <c r="G2599" t="s">
        <v>8224</v>
      </c>
      <c r="H2599" t="s">
        <v>8246</v>
      </c>
      <c r="I2599">
        <v>1479483812</v>
      </c>
      <c r="J2599">
        <v>1476888212</v>
      </c>
      <c r="K2599" t="b">
        <v>0</v>
      </c>
      <c r="L2599">
        <v>196</v>
      </c>
      <c r="M2599" t="b">
        <v>0</v>
      </c>
      <c r="N2599" t="s">
        <v>8273</v>
      </c>
      <c r="O2599">
        <f t="shared" si="160"/>
        <v>39.942857142857143</v>
      </c>
      <c r="P2599">
        <f t="shared" si="161"/>
        <v>99.86</v>
      </c>
      <c r="Q2599" t="s">
        <v>8319</v>
      </c>
      <c r="R2599" t="s">
        <v>8321</v>
      </c>
      <c r="S2599" s="8">
        <f t="shared" si="162"/>
        <v>42662.363564814819</v>
      </c>
      <c r="T2599" s="8">
        <f t="shared" si="163"/>
        <v>42692.405231481476</v>
      </c>
    </row>
    <row r="2600" spans="1:20" ht="45" x14ac:dyDescent="0.25">
      <c r="A2600">
        <v>953</v>
      </c>
      <c r="B2600" s="3" t="s">
        <v>954</v>
      </c>
      <c r="C2600" s="3" t="s">
        <v>5063</v>
      </c>
      <c r="D2600">
        <v>15000</v>
      </c>
      <c r="E2600">
        <v>126</v>
      </c>
      <c r="F2600" t="s">
        <v>8221</v>
      </c>
      <c r="G2600" t="s">
        <v>8224</v>
      </c>
      <c r="H2600" t="s">
        <v>8246</v>
      </c>
      <c r="I2600">
        <v>1422158199</v>
      </c>
      <c r="J2600">
        <v>1419566199</v>
      </c>
      <c r="K2600" t="b">
        <v>0</v>
      </c>
      <c r="L2600">
        <v>5</v>
      </c>
      <c r="M2600" t="b">
        <v>0</v>
      </c>
      <c r="N2600" t="s">
        <v>8273</v>
      </c>
      <c r="O2600">
        <f t="shared" si="160"/>
        <v>0.84</v>
      </c>
      <c r="P2600">
        <f t="shared" si="161"/>
        <v>25.2</v>
      </c>
      <c r="Q2600" t="s">
        <v>8319</v>
      </c>
      <c r="R2600" t="s">
        <v>8321</v>
      </c>
      <c r="S2600" s="8">
        <f t="shared" si="162"/>
        <v>41998.914340277777</v>
      </c>
      <c r="T2600" s="8">
        <f t="shared" si="163"/>
        <v>42028.914340277777</v>
      </c>
    </row>
    <row r="2601" spans="1:20" ht="45" x14ac:dyDescent="0.25">
      <c r="A2601">
        <v>954</v>
      </c>
      <c r="B2601" s="3" t="s">
        <v>955</v>
      </c>
      <c r="C2601" s="3" t="s">
        <v>5064</v>
      </c>
      <c r="D2601">
        <v>15000</v>
      </c>
      <c r="E2601">
        <v>6511</v>
      </c>
      <c r="F2601" t="s">
        <v>8221</v>
      </c>
      <c r="G2601" t="s">
        <v>8224</v>
      </c>
      <c r="H2601" t="s">
        <v>8246</v>
      </c>
      <c r="I2601">
        <v>1440100839</v>
      </c>
      <c r="J2601">
        <v>1436472039</v>
      </c>
      <c r="K2601" t="b">
        <v>0</v>
      </c>
      <c r="L2601">
        <v>73</v>
      </c>
      <c r="M2601" t="b">
        <v>0</v>
      </c>
      <c r="N2601" t="s">
        <v>8273</v>
      </c>
      <c r="O2601">
        <f t="shared" si="160"/>
        <v>43.406666666666666</v>
      </c>
      <c r="P2601">
        <f t="shared" si="161"/>
        <v>89.19</v>
      </c>
      <c r="Q2601" t="s">
        <v>8319</v>
      </c>
      <c r="R2601" t="s">
        <v>8321</v>
      </c>
      <c r="S2601" s="8">
        <f t="shared" si="162"/>
        <v>42194.583784722221</v>
      </c>
      <c r="T2601" s="8">
        <f t="shared" si="163"/>
        <v>42236.583784722221</v>
      </c>
    </row>
    <row r="2602" spans="1:20" ht="45" x14ac:dyDescent="0.25">
      <c r="A2602">
        <v>955</v>
      </c>
      <c r="B2602" s="3" t="s">
        <v>956</v>
      </c>
      <c r="C2602" s="3" t="s">
        <v>5065</v>
      </c>
      <c r="D2602">
        <v>300000</v>
      </c>
      <c r="E2602">
        <v>16984</v>
      </c>
      <c r="F2602" t="s">
        <v>8221</v>
      </c>
      <c r="G2602" t="s">
        <v>8224</v>
      </c>
      <c r="H2602" t="s">
        <v>8246</v>
      </c>
      <c r="I2602">
        <v>1473750300</v>
      </c>
      <c r="J2602">
        <v>1470294300</v>
      </c>
      <c r="K2602" t="b">
        <v>0</v>
      </c>
      <c r="L2602">
        <v>93</v>
      </c>
      <c r="M2602" t="b">
        <v>0</v>
      </c>
      <c r="N2602" t="s">
        <v>8273</v>
      </c>
      <c r="O2602">
        <f t="shared" si="160"/>
        <v>5.6613333333333333</v>
      </c>
      <c r="P2602">
        <f t="shared" si="161"/>
        <v>182.62</v>
      </c>
      <c r="Q2602" t="s">
        <v>8319</v>
      </c>
      <c r="R2602" t="s">
        <v>8321</v>
      </c>
      <c r="S2602" s="8">
        <f t="shared" si="162"/>
        <v>42586.045138888891</v>
      </c>
      <c r="T2602" s="8">
        <f t="shared" si="163"/>
        <v>42626.045138888891</v>
      </c>
    </row>
    <row r="2603" spans="1:20" ht="60" x14ac:dyDescent="0.25">
      <c r="A2603">
        <v>956</v>
      </c>
      <c r="B2603" s="3" t="s">
        <v>957</v>
      </c>
      <c r="C2603" s="3" t="s">
        <v>5066</v>
      </c>
      <c r="D2603">
        <v>50000</v>
      </c>
      <c r="E2603">
        <v>861</v>
      </c>
      <c r="F2603" t="s">
        <v>8221</v>
      </c>
      <c r="G2603" t="s">
        <v>8224</v>
      </c>
      <c r="H2603" t="s">
        <v>8246</v>
      </c>
      <c r="I2603">
        <v>1430081759</v>
      </c>
      <c r="J2603">
        <v>1424901359</v>
      </c>
      <c r="K2603" t="b">
        <v>0</v>
      </c>
      <c r="L2603">
        <v>17</v>
      </c>
      <c r="M2603" t="b">
        <v>0</v>
      </c>
      <c r="N2603" t="s">
        <v>8273</v>
      </c>
      <c r="O2603">
        <f t="shared" si="160"/>
        <v>1.722</v>
      </c>
      <c r="P2603">
        <f t="shared" si="161"/>
        <v>50.65</v>
      </c>
      <c r="Q2603" t="s">
        <v>8319</v>
      </c>
      <c r="R2603" t="s">
        <v>8321</v>
      </c>
      <c r="S2603" s="8">
        <f t="shared" si="162"/>
        <v>42060.663877314815</v>
      </c>
      <c r="T2603" s="8">
        <f t="shared" si="163"/>
        <v>42120.622210648144</v>
      </c>
    </row>
    <row r="2604" spans="1:20" ht="30" x14ac:dyDescent="0.25">
      <c r="A2604">
        <v>957</v>
      </c>
      <c r="B2604" s="3" t="s">
        <v>958</v>
      </c>
      <c r="C2604" s="3" t="s">
        <v>5067</v>
      </c>
      <c r="D2604">
        <v>12000</v>
      </c>
      <c r="E2604">
        <v>233</v>
      </c>
      <c r="F2604" t="s">
        <v>8221</v>
      </c>
      <c r="G2604" t="s">
        <v>8224</v>
      </c>
      <c r="H2604" t="s">
        <v>8246</v>
      </c>
      <c r="I2604">
        <v>1479392133</v>
      </c>
      <c r="J2604">
        <v>1476710133</v>
      </c>
      <c r="K2604" t="b">
        <v>0</v>
      </c>
      <c r="L2604">
        <v>7</v>
      </c>
      <c r="M2604" t="b">
        <v>0</v>
      </c>
      <c r="N2604" t="s">
        <v>8273</v>
      </c>
      <c r="O2604">
        <f t="shared" si="160"/>
        <v>1.9416666666666664</v>
      </c>
      <c r="P2604">
        <f t="shared" si="161"/>
        <v>33.29</v>
      </c>
      <c r="Q2604" t="s">
        <v>8319</v>
      </c>
      <c r="R2604" t="s">
        <v>8321</v>
      </c>
      <c r="S2604" s="8">
        <f t="shared" si="162"/>
        <v>42660.302465277782</v>
      </c>
      <c r="T2604" s="8">
        <f t="shared" si="163"/>
        <v>42691.344131944439</v>
      </c>
    </row>
    <row r="2605" spans="1:20" ht="60" x14ac:dyDescent="0.25">
      <c r="A2605">
        <v>958</v>
      </c>
      <c r="B2605" s="3" t="s">
        <v>959</v>
      </c>
      <c r="C2605" s="3" t="s">
        <v>5068</v>
      </c>
      <c r="D2605">
        <v>7777</v>
      </c>
      <c r="E2605">
        <v>881</v>
      </c>
      <c r="F2605" t="s">
        <v>8221</v>
      </c>
      <c r="G2605" t="s">
        <v>8224</v>
      </c>
      <c r="H2605" t="s">
        <v>8246</v>
      </c>
      <c r="I2605">
        <v>1428641940</v>
      </c>
      <c r="J2605">
        <v>1426792563</v>
      </c>
      <c r="K2605" t="b">
        <v>0</v>
      </c>
      <c r="L2605">
        <v>17</v>
      </c>
      <c r="M2605" t="b">
        <v>0</v>
      </c>
      <c r="N2605" t="s">
        <v>8273</v>
      </c>
      <c r="O2605">
        <f t="shared" si="160"/>
        <v>11.328275684711327</v>
      </c>
      <c r="P2605">
        <f t="shared" si="161"/>
        <v>51.82</v>
      </c>
      <c r="Q2605" t="s">
        <v>8319</v>
      </c>
      <c r="R2605" t="s">
        <v>8321</v>
      </c>
      <c r="S2605" s="8">
        <f t="shared" si="162"/>
        <v>42082.552812499998</v>
      </c>
      <c r="T2605" s="8">
        <f t="shared" si="163"/>
        <v>42103.957638888889</v>
      </c>
    </row>
    <row r="2606" spans="1:20" ht="60" x14ac:dyDescent="0.25">
      <c r="A2606">
        <v>959</v>
      </c>
      <c r="B2606" s="3" t="s">
        <v>960</v>
      </c>
      <c r="C2606" s="3" t="s">
        <v>5069</v>
      </c>
      <c r="D2606">
        <v>50000</v>
      </c>
      <c r="E2606">
        <v>19430</v>
      </c>
      <c r="F2606" t="s">
        <v>8221</v>
      </c>
      <c r="G2606" t="s">
        <v>8224</v>
      </c>
      <c r="H2606" t="s">
        <v>8246</v>
      </c>
      <c r="I2606">
        <v>1421640665</v>
      </c>
      <c r="J2606">
        <v>1419048665</v>
      </c>
      <c r="K2606" t="b">
        <v>0</v>
      </c>
      <c r="L2606">
        <v>171</v>
      </c>
      <c r="M2606" t="b">
        <v>0</v>
      </c>
      <c r="N2606" t="s">
        <v>8273</v>
      </c>
      <c r="O2606">
        <f t="shared" si="160"/>
        <v>38.86</v>
      </c>
      <c r="P2606">
        <f t="shared" si="161"/>
        <v>113.63</v>
      </c>
      <c r="Q2606" t="s">
        <v>8319</v>
      </c>
      <c r="R2606" t="s">
        <v>8321</v>
      </c>
      <c r="S2606" s="8">
        <f t="shared" si="162"/>
        <v>41992.924363425926</v>
      </c>
      <c r="T2606" s="8">
        <f t="shared" si="163"/>
        <v>42022.924363425926</v>
      </c>
    </row>
    <row r="2607" spans="1:20" ht="45" x14ac:dyDescent="0.25">
      <c r="A2607">
        <v>960</v>
      </c>
      <c r="B2607" s="3" t="s">
        <v>961</v>
      </c>
      <c r="C2607" s="3" t="s">
        <v>5070</v>
      </c>
      <c r="D2607">
        <v>55650</v>
      </c>
      <c r="E2607">
        <v>25655</v>
      </c>
      <c r="F2607" t="s">
        <v>8221</v>
      </c>
      <c r="G2607" t="s">
        <v>8224</v>
      </c>
      <c r="H2607" t="s">
        <v>8246</v>
      </c>
      <c r="I2607">
        <v>1489500155</v>
      </c>
      <c r="J2607">
        <v>1485874955</v>
      </c>
      <c r="K2607" t="b">
        <v>0</v>
      </c>
      <c r="L2607">
        <v>188</v>
      </c>
      <c r="M2607" t="b">
        <v>0</v>
      </c>
      <c r="N2607" t="s">
        <v>8273</v>
      </c>
      <c r="O2607">
        <f t="shared" si="160"/>
        <v>46.100628930817614</v>
      </c>
      <c r="P2607">
        <f t="shared" si="161"/>
        <v>136.46</v>
      </c>
      <c r="Q2607" t="s">
        <v>8319</v>
      </c>
      <c r="R2607" t="s">
        <v>8321</v>
      </c>
      <c r="S2607" s="8">
        <f t="shared" si="162"/>
        <v>42766.376793981486</v>
      </c>
      <c r="T2607" s="8">
        <f t="shared" si="163"/>
        <v>42808.335127314815</v>
      </c>
    </row>
    <row r="2608" spans="1:20" ht="45" x14ac:dyDescent="0.25">
      <c r="A2608">
        <v>961</v>
      </c>
      <c r="B2608" s="3" t="s">
        <v>962</v>
      </c>
      <c r="C2608" s="3" t="s">
        <v>5071</v>
      </c>
      <c r="D2608">
        <v>95000</v>
      </c>
      <c r="E2608">
        <v>40079</v>
      </c>
      <c r="F2608" t="s">
        <v>8221</v>
      </c>
      <c r="G2608" t="s">
        <v>8224</v>
      </c>
      <c r="H2608" t="s">
        <v>8246</v>
      </c>
      <c r="I2608">
        <v>1487617200</v>
      </c>
      <c r="J2608">
        <v>1483634335</v>
      </c>
      <c r="K2608" t="b">
        <v>0</v>
      </c>
      <c r="L2608">
        <v>110</v>
      </c>
      <c r="M2608" t="b">
        <v>0</v>
      </c>
      <c r="N2608" t="s">
        <v>8273</v>
      </c>
      <c r="O2608">
        <f t="shared" si="160"/>
        <v>42.188421052631583</v>
      </c>
      <c r="P2608">
        <f t="shared" si="161"/>
        <v>364.35</v>
      </c>
      <c r="Q2608" t="s">
        <v>8319</v>
      </c>
      <c r="R2608" t="s">
        <v>8321</v>
      </c>
      <c r="S2608" s="8">
        <f t="shared" si="162"/>
        <v>42740.443692129629</v>
      </c>
      <c r="T2608" s="8">
        <f t="shared" si="163"/>
        <v>42786.541666666672</v>
      </c>
    </row>
    <row r="2609" spans="1:20" ht="60" x14ac:dyDescent="0.25">
      <c r="A2609">
        <v>962</v>
      </c>
      <c r="B2609" s="3" t="s">
        <v>963</v>
      </c>
      <c r="C2609" s="3" t="s">
        <v>5072</v>
      </c>
      <c r="D2609">
        <v>2500</v>
      </c>
      <c r="E2609">
        <v>712</v>
      </c>
      <c r="F2609" t="s">
        <v>8221</v>
      </c>
      <c r="G2609" t="s">
        <v>8224</v>
      </c>
      <c r="H2609" t="s">
        <v>8246</v>
      </c>
      <c r="I2609">
        <v>1455210353</v>
      </c>
      <c r="J2609">
        <v>1451927153</v>
      </c>
      <c r="K2609" t="b">
        <v>0</v>
      </c>
      <c r="L2609">
        <v>37</v>
      </c>
      <c r="M2609" t="b">
        <v>0</v>
      </c>
      <c r="N2609" t="s">
        <v>8273</v>
      </c>
      <c r="O2609">
        <f t="shared" si="160"/>
        <v>28.48</v>
      </c>
      <c r="P2609">
        <f t="shared" si="161"/>
        <v>19.239999999999998</v>
      </c>
      <c r="Q2609" t="s">
        <v>8319</v>
      </c>
      <c r="R2609" t="s">
        <v>8321</v>
      </c>
      <c r="S2609" s="8">
        <f t="shared" si="162"/>
        <v>42373.462418981479</v>
      </c>
      <c r="T2609" s="8">
        <f t="shared" si="163"/>
        <v>42411.462418981479</v>
      </c>
    </row>
    <row r="2610" spans="1:20" ht="30" x14ac:dyDescent="0.25">
      <c r="A2610">
        <v>963</v>
      </c>
      <c r="B2610" s="3" t="s">
        <v>964</v>
      </c>
      <c r="C2610" s="3" t="s">
        <v>5073</v>
      </c>
      <c r="D2610">
        <v>35000</v>
      </c>
      <c r="E2610">
        <v>377</v>
      </c>
      <c r="F2610" t="s">
        <v>8221</v>
      </c>
      <c r="G2610" t="s">
        <v>8224</v>
      </c>
      <c r="H2610" t="s">
        <v>8246</v>
      </c>
      <c r="I2610">
        <v>1476717319</v>
      </c>
      <c r="J2610">
        <v>1473693319</v>
      </c>
      <c r="K2610" t="b">
        <v>0</v>
      </c>
      <c r="L2610">
        <v>9</v>
      </c>
      <c r="M2610" t="b">
        <v>0</v>
      </c>
      <c r="N2610" t="s">
        <v>8273</v>
      </c>
      <c r="O2610">
        <f t="shared" si="160"/>
        <v>1.077142857142857</v>
      </c>
      <c r="P2610">
        <f t="shared" si="161"/>
        <v>41.89</v>
      </c>
      <c r="Q2610" t="s">
        <v>8319</v>
      </c>
      <c r="R2610" t="s">
        <v>8321</v>
      </c>
      <c r="S2610" s="8">
        <f t="shared" si="162"/>
        <v>42625.385636574079</v>
      </c>
      <c r="T2610" s="8">
        <f t="shared" si="163"/>
        <v>42660.385636574079</v>
      </c>
    </row>
    <row r="2611" spans="1:20" ht="60" x14ac:dyDescent="0.25">
      <c r="A2611">
        <v>964</v>
      </c>
      <c r="B2611" s="3" t="s">
        <v>965</v>
      </c>
      <c r="C2611" s="3" t="s">
        <v>5074</v>
      </c>
      <c r="D2611">
        <v>110000</v>
      </c>
      <c r="E2611">
        <v>879</v>
      </c>
      <c r="F2611" t="s">
        <v>8221</v>
      </c>
      <c r="G2611" t="s">
        <v>8229</v>
      </c>
      <c r="H2611" t="s">
        <v>8251</v>
      </c>
      <c r="I2611">
        <v>1441119919</v>
      </c>
      <c r="J2611">
        <v>1437663919</v>
      </c>
      <c r="K2611" t="b">
        <v>0</v>
      </c>
      <c r="L2611">
        <v>29</v>
      </c>
      <c r="M2611" t="b">
        <v>0</v>
      </c>
      <c r="N2611" t="s">
        <v>8273</v>
      </c>
      <c r="O2611">
        <f t="shared" si="160"/>
        <v>0.79909090909090907</v>
      </c>
      <c r="P2611">
        <f t="shared" si="161"/>
        <v>30.31</v>
      </c>
      <c r="Q2611" t="s">
        <v>8319</v>
      </c>
      <c r="R2611" t="s">
        <v>8321</v>
      </c>
      <c r="S2611" s="8">
        <f t="shared" si="162"/>
        <v>42208.378692129627</v>
      </c>
      <c r="T2611" s="8">
        <f t="shared" si="163"/>
        <v>42248.378692129627</v>
      </c>
    </row>
    <row r="2612" spans="1:20" ht="60" x14ac:dyDescent="0.25">
      <c r="A2612">
        <v>965</v>
      </c>
      <c r="B2612" s="3" t="s">
        <v>966</v>
      </c>
      <c r="C2612" s="3" t="s">
        <v>5075</v>
      </c>
      <c r="D2612">
        <v>25000</v>
      </c>
      <c r="E2612">
        <v>298</v>
      </c>
      <c r="F2612" t="s">
        <v>8221</v>
      </c>
      <c r="G2612" t="s">
        <v>8224</v>
      </c>
      <c r="H2612" t="s">
        <v>8246</v>
      </c>
      <c r="I2612">
        <v>1477454340</v>
      </c>
      <c r="J2612">
        <v>1474676646</v>
      </c>
      <c r="K2612" t="b">
        <v>0</v>
      </c>
      <c r="L2612">
        <v>6</v>
      </c>
      <c r="M2612" t="b">
        <v>0</v>
      </c>
      <c r="N2612" t="s">
        <v>8273</v>
      </c>
      <c r="O2612">
        <f t="shared" si="160"/>
        <v>1.1919999999999999</v>
      </c>
      <c r="P2612">
        <f t="shared" si="161"/>
        <v>49.67</v>
      </c>
      <c r="Q2612" t="s">
        <v>8319</v>
      </c>
      <c r="R2612" t="s">
        <v>8321</v>
      </c>
      <c r="S2612" s="8">
        <f t="shared" si="162"/>
        <v>42636.766736111109</v>
      </c>
      <c r="T2612" s="8">
        <f t="shared" si="163"/>
        <v>42668.915972222225</v>
      </c>
    </row>
    <row r="2613" spans="1:20" ht="45" x14ac:dyDescent="0.25">
      <c r="A2613">
        <v>966</v>
      </c>
      <c r="B2613" s="3" t="s">
        <v>967</v>
      </c>
      <c r="C2613" s="3" t="s">
        <v>5076</v>
      </c>
      <c r="D2613">
        <v>12000</v>
      </c>
      <c r="E2613">
        <v>1776</v>
      </c>
      <c r="F2613" t="s">
        <v>8221</v>
      </c>
      <c r="G2613" t="s">
        <v>8224</v>
      </c>
      <c r="H2613" t="s">
        <v>8246</v>
      </c>
      <c r="I2613">
        <v>1475766932</v>
      </c>
      <c r="J2613">
        <v>1473174932</v>
      </c>
      <c r="K2613" t="b">
        <v>0</v>
      </c>
      <c r="L2613">
        <v>30</v>
      </c>
      <c r="M2613" t="b">
        <v>0</v>
      </c>
      <c r="N2613" t="s">
        <v>8273</v>
      </c>
      <c r="O2613">
        <f t="shared" si="160"/>
        <v>14.799999999999999</v>
      </c>
      <c r="P2613">
        <f t="shared" si="161"/>
        <v>59.2</v>
      </c>
      <c r="Q2613" t="s">
        <v>8319</v>
      </c>
      <c r="R2613" t="s">
        <v>8321</v>
      </c>
      <c r="S2613" s="8">
        <f t="shared" si="162"/>
        <v>42619.385787037041</v>
      </c>
      <c r="T2613" s="8">
        <f t="shared" si="163"/>
        <v>42649.385787037041</v>
      </c>
    </row>
    <row r="2614" spans="1:20" ht="45" x14ac:dyDescent="0.25">
      <c r="A2614">
        <v>967</v>
      </c>
      <c r="B2614" s="3" t="s">
        <v>968</v>
      </c>
      <c r="C2614" s="3" t="s">
        <v>5077</v>
      </c>
      <c r="D2614">
        <v>20000</v>
      </c>
      <c r="E2614">
        <v>3562</v>
      </c>
      <c r="F2614" t="s">
        <v>8221</v>
      </c>
      <c r="G2614" t="s">
        <v>8224</v>
      </c>
      <c r="H2614" t="s">
        <v>8246</v>
      </c>
      <c r="I2614">
        <v>1461301574</v>
      </c>
      <c r="J2614">
        <v>1456121174</v>
      </c>
      <c r="K2614" t="b">
        <v>0</v>
      </c>
      <c r="L2614">
        <v>81</v>
      </c>
      <c r="M2614" t="b">
        <v>0</v>
      </c>
      <c r="N2614" t="s">
        <v>8273</v>
      </c>
      <c r="O2614">
        <f t="shared" si="160"/>
        <v>17.810000000000002</v>
      </c>
      <c r="P2614">
        <f t="shared" si="161"/>
        <v>43.98</v>
      </c>
      <c r="Q2614" t="s">
        <v>8319</v>
      </c>
      <c r="R2614" t="s">
        <v>8321</v>
      </c>
      <c r="S2614" s="8">
        <f t="shared" si="162"/>
        <v>42422.004328703704</v>
      </c>
      <c r="T2614" s="8">
        <f t="shared" si="163"/>
        <v>42481.96266203704</v>
      </c>
    </row>
    <row r="2615" spans="1:20" ht="60" x14ac:dyDescent="0.25">
      <c r="A2615">
        <v>968</v>
      </c>
      <c r="B2615" s="3" t="s">
        <v>969</v>
      </c>
      <c r="C2615" s="3" t="s">
        <v>5078</v>
      </c>
      <c r="D2615">
        <v>8000</v>
      </c>
      <c r="E2615">
        <v>106</v>
      </c>
      <c r="F2615" t="s">
        <v>8221</v>
      </c>
      <c r="G2615" t="s">
        <v>8224</v>
      </c>
      <c r="H2615" t="s">
        <v>8246</v>
      </c>
      <c r="I2615">
        <v>1408134034</v>
      </c>
      <c r="J2615">
        <v>1405542034</v>
      </c>
      <c r="K2615" t="b">
        <v>0</v>
      </c>
      <c r="L2615">
        <v>4</v>
      </c>
      <c r="M2615" t="b">
        <v>0</v>
      </c>
      <c r="N2615" t="s">
        <v>8273</v>
      </c>
      <c r="O2615">
        <f t="shared" si="160"/>
        <v>1.325</v>
      </c>
      <c r="P2615">
        <f t="shared" si="161"/>
        <v>26.5</v>
      </c>
      <c r="Q2615" t="s">
        <v>8319</v>
      </c>
      <c r="R2615" t="s">
        <v>8321</v>
      </c>
      <c r="S2615" s="8">
        <f t="shared" si="162"/>
        <v>41836.597615740742</v>
      </c>
      <c r="T2615" s="8">
        <f t="shared" si="163"/>
        <v>41866.597615740742</v>
      </c>
    </row>
    <row r="2616" spans="1:20" ht="30" x14ac:dyDescent="0.25">
      <c r="A2616">
        <v>969</v>
      </c>
      <c r="B2616" s="3" t="s">
        <v>970</v>
      </c>
      <c r="C2616" s="3" t="s">
        <v>5079</v>
      </c>
      <c r="D2616">
        <v>30000</v>
      </c>
      <c r="E2616">
        <v>14000</v>
      </c>
      <c r="F2616" t="s">
        <v>8221</v>
      </c>
      <c r="G2616" t="s">
        <v>8238</v>
      </c>
      <c r="H2616" t="s">
        <v>8256</v>
      </c>
      <c r="I2616">
        <v>1486624607</v>
      </c>
      <c r="J2616">
        <v>1483773407</v>
      </c>
      <c r="K2616" t="b">
        <v>0</v>
      </c>
      <c r="L2616">
        <v>11</v>
      </c>
      <c r="M2616" t="b">
        <v>0</v>
      </c>
      <c r="N2616" t="s">
        <v>8273</v>
      </c>
      <c r="O2616">
        <f t="shared" si="160"/>
        <v>46.666666666666664</v>
      </c>
      <c r="P2616">
        <f t="shared" si="161"/>
        <v>1272.73</v>
      </c>
      <c r="Q2616" t="s">
        <v>8319</v>
      </c>
      <c r="R2616" t="s">
        <v>8321</v>
      </c>
      <c r="S2616" s="8">
        <f t="shared" si="162"/>
        <v>42742.05332175926</v>
      </c>
      <c r="T2616" s="8">
        <f t="shared" si="163"/>
        <v>42775.05332175926</v>
      </c>
    </row>
    <row r="2617" spans="1:20" ht="60" x14ac:dyDescent="0.25">
      <c r="A2617">
        <v>970</v>
      </c>
      <c r="B2617" s="3" t="s">
        <v>971</v>
      </c>
      <c r="C2617" s="3" t="s">
        <v>5080</v>
      </c>
      <c r="D2617">
        <v>5000</v>
      </c>
      <c r="E2617">
        <v>2296</v>
      </c>
      <c r="F2617" t="s">
        <v>8221</v>
      </c>
      <c r="G2617" t="s">
        <v>8229</v>
      </c>
      <c r="H2617" t="s">
        <v>8251</v>
      </c>
      <c r="I2617">
        <v>1485147540</v>
      </c>
      <c r="J2617">
        <v>1481951853</v>
      </c>
      <c r="K2617" t="b">
        <v>0</v>
      </c>
      <c r="L2617">
        <v>14</v>
      </c>
      <c r="M2617" t="b">
        <v>0</v>
      </c>
      <c r="N2617" t="s">
        <v>8273</v>
      </c>
      <c r="O2617">
        <f t="shared" si="160"/>
        <v>45.92</v>
      </c>
      <c r="P2617">
        <f t="shared" si="161"/>
        <v>164</v>
      </c>
      <c r="Q2617" t="s">
        <v>8319</v>
      </c>
      <c r="R2617" t="s">
        <v>8321</v>
      </c>
      <c r="S2617" s="8">
        <f t="shared" si="162"/>
        <v>42720.970520833333</v>
      </c>
      <c r="T2617" s="8">
        <f t="shared" si="163"/>
        <v>42757.957638888889</v>
      </c>
    </row>
    <row r="2618" spans="1:20" ht="60" x14ac:dyDescent="0.25">
      <c r="A2618">
        <v>971</v>
      </c>
      <c r="B2618" s="3" t="s">
        <v>972</v>
      </c>
      <c r="C2618" s="3" t="s">
        <v>5081</v>
      </c>
      <c r="D2618">
        <v>100000</v>
      </c>
      <c r="E2618">
        <v>226</v>
      </c>
      <c r="F2618" t="s">
        <v>8221</v>
      </c>
      <c r="G2618" t="s">
        <v>8224</v>
      </c>
      <c r="H2618" t="s">
        <v>8246</v>
      </c>
      <c r="I2618">
        <v>1433178060</v>
      </c>
      <c r="J2618">
        <v>1429290060</v>
      </c>
      <c r="K2618" t="b">
        <v>0</v>
      </c>
      <c r="L2618">
        <v>5</v>
      </c>
      <c r="M2618" t="b">
        <v>0</v>
      </c>
      <c r="N2618" t="s">
        <v>8273</v>
      </c>
      <c r="O2618">
        <f t="shared" si="160"/>
        <v>0.22599999999999998</v>
      </c>
      <c r="P2618">
        <f t="shared" si="161"/>
        <v>45.2</v>
      </c>
      <c r="Q2618" t="s">
        <v>8319</v>
      </c>
      <c r="R2618" t="s">
        <v>8321</v>
      </c>
      <c r="S2618" s="8">
        <f t="shared" si="162"/>
        <v>42111.459027777775</v>
      </c>
      <c r="T2618" s="8">
        <f t="shared" si="163"/>
        <v>42156.459027777775</v>
      </c>
    </row>
    <row r="2619" spans="1:20" ht="45" x14ac:dyDescent="0.25">
      <c r="A2619">
        <v>972</v>
      </c>
      <c r="B2619" s="3" t="s">
        <v>973</v>
      </c>
      <c r="C2619" s="3" t="s">
        <v>5082</v>
      </c>
      <c r="D2619">
        <v>20000</v>
      </c>
      <c r="E2619">
        <v>6925</v>
      </c>
      <c r="F2619" t="s">
        <v>8221</v>
      </c>
      <c r="G2619" t="s">
        <v>8224</v>
      </c>
      <c r="H2619" t="s">
        <v>8246</v>
      </c>
      <c r="I2619">
        <v>1409813940</v>
      </c>
      <c r="J2619">
        <v>1407271598</v>
      </c>
      <c r="K2619" t="b">
        <v>0</v>
      </c>
      <c r="L2619">
        <v>45</v>
      </c>
      <c r="M2619" t="b">
        <v>0</v>
      </c>
      <c r="N2619" t="s">
        <v>8273</v>
      </c>
      <c r="O2619">
        <f t="shared" si="160"/>
        <v>34.625</v>
      </c>
      <c r="P2619">
        <f t="shared" si="161"/>
        <v>153.88999999999999</v>
      </c>
      <c r="Q2619" t="s">
        <v>8319</v>
      </c>
      <c r="R2619" t="s">
        <v>8321</v>
      </c>
      <c r="S2619" s="8">
        <f t="shared" si="162"/>
        <v>41856.615717592591</v>
      </c>
      <c r="T2619" s="8">
        <f t="shared" si="163"/>
        <v>41886.040972222225</v>
      </c>
    </row>
    <row r="2620" spans="1:20" ht="60" x14ac:dyDescent="0.25">
      <c r="A2620">
        <v>973</v>
      </c>
      <c r="B2620" s="3" t="s">
        <v>974</v>
      </c>
      <c r="C2620" s="3" t="s">
        <v>5083</v>
      </c>
      <c r="D2620">
        <v>20000</v>
      </c>
      <c r="E2620">
        <v>411</v>
      </c>
      <c r="F2620" t="s">
        <v>8221</v>
      </c>
      <c r="G2620" t="s">
        <v>8224</v>
      </c>
      <c r="H2620" t="s">
        <v>8246</v>
      </c>
      <c r="I2620">
        <v>1447032093</v>
      </c>
      <c r="J2620">
        <v>1441844493</v>
      </c>
      <c r="K2620" t="b">
        <v>0</v>
      </c>
      <c r="L2620">
        <v>8</v>
      </c>
      <c r="M2620" t="b">
        <v>0</v>
      </c>
      <c r="N2620" t="s">
        <v>8273</v>
      </c>
      <c r="O2620">
        <f t="shared" si="160"/>
        <v>2.0549999999999997</v>
      </c>
      <c r="P2620">
        <f t="shared" si="161"/>
        <v>51.38</v>
      </c>
      <c r="Q2620" t="s">
        <v>8319</v>
      </c>
      <c r="R2620" t="s">
        <v>8321</v>
      </c>
      <c r="S2620" s="8">
        <f t="shared" si="162"/>
        <v>42256.764965277776</v>
      </c>
      <c r="T2620" s="8">
        <f t="shared" si="163"/>
        <v>42316.806631944448</v>
      </c>
    </row>
    <row r="2621" spans="1:20" ht="45" x14ac:dyDescent="0.25">
      <c r="A2621">
        <v>974</v>
      </c>
      <c r="B2621" s="3" t="s">
        <v>975</v>
      </c>
      <c r="C2621" s="3" t="s">
        <v>5084</v>
      </c>
      <c r="D2621">
        <v>50000</v>
      </c>
      <c r="E2621">
        <v>280</v>
      </c>
      <c r="F2621" t="s">
        <v>8221</v>
      </c>
      <c r="G2621" t="s">
        <v>8224</v>
      </c>
      <c r="H2621" t="s">
        <v>8246</v>
      </c>
      <c r="I2621">
        <v>1458925156</v>
      </c>
      <c r="J2621">
        <v>1456336756</v>
      </c>
      <c r="K2621" t="b">
        <v>0</v>
      </c>
      <c r="L2621">
        <v>3</v>
      </c>
      <c r="M2621" t="b">
        <v>0</v>
      </c>
      <c r="N2621" t="s">
        <v>8273</v>
      </c>
      <c r="O2621">
        <f t="shared" si="160"/>
        <v>0.55999999999999994</v>
      </c>
      <c r="P2621">
        <f t="shared" si="161"/>
        <v>93.33</v>
      </c>
      <c r="Q2621" t="s">
        <v>8319</v>
      </c>
      <c r="R2621" t="s">
        <v>8321</v>
      </c>
      <c r="S2621" s="8">
        <f t="shared" si="162"/>
        <v>42424.499490740738</v>
      </c>
      <c r="T2621" s="8">
        <f t="shared" si="163"/>
        <v>42454.457824074074</v>
      </c>
    </row>
    <row r="2622" spans="1:20" ht="60" x14ac:dyDescent="0.25">
      <c r="A2622">
        <v>975</v>
      </c>
      <c r="B2622" s="3" t="s">
        <v>976</v>
      </c>
      <c r="C2622" s="3" t="s">
        <v>5085</v>
      </c>
      <c r="D2622">
        <v>100000</v>
      </c>
      <c r="E2622">
        <v>2607</v>
      </c>
      <c r="F2622" t="s">
        <v>8221</v>
      </c>
      <c r="G2622" t="s">
        <v>8224</v>
      </c>
      <c r="H2622" t="s">
        <v>8246</v>
      </c>
      <c r="I2622">
        <v>1467132185</v>
      </c>
      <c r="J2622">
        <v>1461948185</v>
      </c>
      <c r="K2622" t="b">
        <v>0</v>
      </c>
      <c r="L2622">
        <v>24</v>
      </c>
      <c r="M2622" t="b">
        <v>0</v>
      </c>
      <c r="N2622" t="s">
        <v>8273</v>
      </c>
      <c r="O2622">
        <f t="shared" si="160"/>
        <v>2.6069999999999998</v>
      </c>
      <c r="P2622">
        <f t="shared" si="161"/>
        <v>108.63</v>
      </c>
      <c r="Q2622" t="s">
        <v>8319</v>
      </c>
      <c r="R2622" t="s">
        <v>8321</v>
      </c>
      <c r="S2622" s="8">
        <f t="shared" si="162"/>
        <v>42489.446585648147</v>
      </c>
      <c r="T2622" s="8">
        <f t="shared" si="163"/>
        <v>42549.446585648147</v>
      </c>
    </row>
    <row r="2623" spans="1:20" ht="60" x14ac:dyDescent="0.25">
      <c r="A2623">
        <v>976</v>
      </c>
      <c r="B2623" s="3" t="s">
        <v>977</v>
      </c>
      <c r="C2623" s="3" t="s">
        <v>5086</v>
      </c>
      <c r="D2623">
        <v>150000</v>
      </c>
      <c r="E2623">
        <v>2889</v>
      </c>
      <c r="F2623" t="s">
        <v>8221</v>
      </c>
      <c r="G2623" t="s">
        <v>8226</v>
      </c>
      <c r="H2623" t="s">
        <v>8248</v>
      </c>
      <c r="I2623">
        <v>1439515497</v>
      </c>
      <c r="J2623">
        <v>1435627497</v>
      </c>
      <c r="K2623" t="b">
        <v>0</v>
      </c>
      <c r="L2623">
        <v>18</v>
      </c>
      <c r="M2623" t="b">
        <v>0</v>
      </c>
      <c r="N2623" t="s">
        <v>8273</v>
      </c>
      <c r="O2623">
        <f t="shared" si="160"/>
        <v>1.9259999999999999</v>
      </c>
      <c r="P2623">
        <f t="shared" si="161"/>
        <v>160.5</v>
      </c>
      <c r="Q2623" t="s">
        <v>8319</v>
      </c>
      <c r="R2623" t="s">
        <v>8321</v>
      </c>
      <c r="S2623" s="8">
        <f t="shared" si="162"/>
        <v>42184.808993055558</v>
      </c>
      <c r="T2623" s="8">
        <f t="shared" si="163"/>
        <v>42229.808993055558</v>
      </c>
    </row>
    <row r="2624" spans="1:20" ht="60" x14ac:dyDescent="0.25">
      <c r="A2624">
        <v>977</v>
      </c>
      <c r="B2624" s="3" t="s">
        <v>978</v>
      </c>
      <c r="C2624" s="3" t="s">
        <v>5087</v>
      </c>
      <c r="D2624">
        <v>2700</v>
      </c>
      <c r="E2624">
        <v>909</v>
      </c>
      <c r="F2624" t="s">
        <v>8221</v>
      </c>
      <c r="G2624" t="s">
        <v>8239</v>
      </c>
      <c r="H2624" t="s">
        <v>8249</v>
      </c>
      <c r="I2624">
        <v>1456094197</v>
      </c>
      <c r="J2624">
        <v>1453502197</v>
      </c>
      <c r="K2624" t="b">
        <v>0</v>
      </c>
      <c r="L2624">
        <v>12</v>
      </c>
      <c r="M2624" t="b">
        <v>0</v>
      </c>
      <c r="N2624" t="s">
        <v>8273</v>
      </c>
      <c r="O2624">
        <f t="shared" si="160"/>
        <v>33.666666666666664</v>
      </c>
      <c r="P2624">
        <f t="shared" si="161"/>
        <v>75.75</v>
      </c>
      <c r="Q2624" t="s">
        <v>8319</v>
      </c>
      <c r="R2624" t="s">
        <v>8321</v>
      </c>
      <c r="S2624" s="8">
        <f t="shared" si="162"/>
        <v>42391.692094907412</v>
      </c>
      <c r="T2624" s="8">
        <f t="shared" si="163"/>
        <v>42421.692094907412</v>
      </c>
    </row>
    <row r="2625" spans="1:20" ht="45" x14ac:dyDescent="0.25">
      <c r="A2625">
        <v>978</v>
      </c>
      <c r="B2625" s="3" t="s">
        <v>979</v>
      </c>
      <c r="C2625" s="3" t="s">
        <v>5088</v>
      </c>
      <c r="D2625">
        <v>172889</v>
      </c>
      <c r="E2625">
        <v>97273</v>
      </c>
      <c r="F2625" t="s">
        <v>8221</v>
      </c>
      <c r="G2625" t="s">
        <v>8235</v>
      </c>
      <c r="H2625" t="s">
        <v>8255</v>
      </c>
      <c r="I2625">
        <v>1456385101</v>
      </c>
      <c r="J2625">
        <v>1453793101</v>
      </c>
      <c r="K2625" t="b">
        <v>0</v>
      </c>
      <c r="L2625">
        <v>123</v>
      </c>
      <c r="M2625" t="b">
        <v>0</v>
      </c>
      <c r="N2625" t="s">
        <v>8273</v>
      </c>
      <c r="O2625">
        <f t="shared" si="160"/>
        <v>56.263267182990241</v>
      </c>
      <c r="P2625">
        <f t="shared" si="161"/>
        <v>790.84</v>
      </c>
      <c r="Q2625" t="s">
        <v>8319</v>
      </c>
      <c r="R2625" t="s">
        <v>8321</v>
      </c>
      <c r="S2625" s="8">
        <f t="shared" si="162"/>
        <v>42395.059039351851</v>
      </c>
      <c r="T2625" s="8">
        <f t="shared" si="163"/>
        <v>42425.059039351851</v>
      </c>
    </row>
    <row r="2626" spans="1:20" ht="60" x14ac:dyDescent="0.25">
      <c r="A2626">
        <v>979</v>
      </c>
      <c r="B2626" s="3" t="s">
        <v>980</v>
      </c>
      <c r="C2626" s="3" t="s">
        <v>5089</v>
      </c>
      <c r="D2626">
        <v>35000</v>
      </c>
      <c r="E2626">
        <v>28986.16</v>
      </c>
      <c r="F2626" t="s">
        <v>8221</v>
      </c>
      <c r="G2626" t="s">
        <v>8224</v>
      </c>
      <c r="H2626" t="s">
        <v>8246</v>
      </c>
      <c r="I2626">
        <v>1466449140</v>
      </c>
      <c r="J2626">
        <v>1463392828</v>
      </c>
      <c r="K2626" t="b">
        <v>0</v>
      </c>
      <c r="L2626">
        <v>96</v>
      </c>
      <c r="M2626" t="b">
        <v>0</v>
      </c>
      <c r="N2626" t="s">
        <v>8273</v>
      </c>
      <c r="O2626">
        <f t="shared" ref="O2626:O2689" si="164">E2626/D2626*100</f>
        <v>82.817599999999999</v>
      </c>
      <c r="P2626">
        <f t="shared" ref="P2626:P2689" si="165">ROUND(E2626/L2626,2)</f>
        <v>301.94</v>
      </c>
      <c r="Q2626" t="s">
        <v>8319</v>
      </c>
      <c r="R2626" t="s">
        <v>8321</v>
      </c>
      <c r="S2626" s="8">
        <f t="shared" ref="S2626:S2689" si="166">(J2626/86400)+25569+(-6/24)</f>
        <v>42506.166990740741</v>
      </c>
      <c r="T2626" s="8">
        <f t="shared" ref="T2626:T2689" si="167">(I2626/86400)+25569+(-6/24)</f>
        <v>42541.540972222225</v>
      </c>
    </row>
    <row r="2627" spans="1:20" ht="60" x14ac:dyDescent="0.25">
      <c r="A2627">
        <v>980</v>
      </c>
      <c r="B2627" s="3" t="s">
        <v>981</v>
      </c>
      <c r="C2627" s="3" t="s">
        <v>5090</v>
      </c>
      <c r="D2627">
        <v>10000</v>
      </c>
      <c r="E2627">
        <v>1486</v>
      </c>
      <c r="F2627" t="s">
        <v>8221</v>
      </c>
      <c r="G2627" t="s">
        <v>8224</v>
      </c>
      <c r="H2627" t="s">
        <v>8246</v>
      </c>
      <c r="I2627">
        <v>1417387322</v>
      </c>
      <c r="J2627">
        <v>1413495722</v>
      </c>
      <c r="K2627" t="b">
        <v>0</v>
      </c>
      <c r="L2627">
        <v>31</v>
      </c>
      <c r="M2627" t="b">
        <v>0</v>
      </c>
      <c r="N2627" t="s">
        <v>8273</v>
      </c>
      <c r="O2627">
        <f t="shared" si="164"/>
        <v>14.860000000000001</v>
      </c>
      <c r="P2627">
        <f t="shared" si="165"/>
        <v>47.94</v>
      </c>
      <c r="Q2627" t="s">
        <v>8319</v>
      </c>
      <c r="R2627" t="s">
        <v>8321</v>
      </c>
      <c r="S2627" s="8">
        <f t="shared" si="166"/>
        <v>41928.654189814813</v>
      </c>
      <c r="T2627" s="8">
        <f t="shared" si="167"/>
        <v>41973.695856481485</v>
      </c>
    </row>
    <row r="2628" spans="1:20" ht="60" x14ac:dyDescent="0.25">
      <c r="A2628">
        <v>981</v>
      </c>
      <c r="B2628" s="3" t="s">
        <v>982</v>
      </c>
      <c r="C2628" s="3" t="s">
        <v>5091</v>
      </c>
      <c r="D2628">
        <v>88888</v>
      </c>
      <c r="E2628">
        <v>11</v>
      </c>
      <c r="F2628" t="s">
        <v>8221</v>
      </c>
      <c r="G2628" t="s">
        <v>8224</v>
      </c>
      <c r="H2628" t="s">
        <v>8246</v>
      </c>
      <c r="I2628">
        <v>1407624222</v>
      </c>
      <c r="J2628">
        <v>1405032222</v>
      </c>
      <c r="K2628" t="b">
        <v>0</v>
      </c>
      <c r="L2628">
        <v>4</v>
      </c>
      <c r="M2628" t="b">
        <v>0</v>
      </c>
      <c r="N2628" t="s">
        <v>8273</v>
      </c>
      <c r="O2628">
        <f t="shared" si="164"/>
        <v>1.2375123751237513E-2</v>
      </c>
      <c r="P2628">
        <f t="shared" si="165"/>
        <v>2.75</v>
      </c>
      <c r="Q2628" t="s">
        <v>8319</v>
      </c>
      <c r="R2628" t="s">
        <v>8321</v>
      </c>
      <c r="S2628" s="8">
        <f t="shared" si="166"/>
        <v>41830.697013888886</v>
      </c>
      <c r="T2628" s="8">
        <f t="shared" si="167"/>
        <v>41860.697013888886</v>
      </c>
    </row>
    <row r="2629" spans="1:20" ht="45" x14ac:dyDescent="0.25">
      <c r="A2629">
        <v>982</v>
      </c>
      <c r="B2629" s="3" t="s">
        <v>983</v>
      </c>
      <c r="C2629" s="3" t="s">
        <v>5092</v>
      </c>
      <c r="D2629">
        <v>17500</v>
      </c>
      <c r="E2629">
        <v>3</v>
      </c>
      <c r="F2629" t="s">
        <v>8221</v>
      </c>
      <c r="G2629" t="s">
        <v>8224</v>
      </c>
      <c r="H2629" t="s">
        <v>8246</v>
      </c>
      <c r="I2629">
        <v>1475431486</v>
      </c>
      <c r="J2629">
        <v>1472839486</v>
      </c>
      <c r="K2629" t="b">
        <v>0</v>
      </c>
      <c r="L2629">
        <v>3</v>
      </c>
      <c r="M2629" t="b">
        <v>0</v>
      </c>
      <c r="N2629" t="s">
        <v>8273</v>
      </c>
      <c r="O2629">
        <f t="shared" si="164"/>
        <v>1.7142857142857144E-2</v>
      </c>
      <c r="P2629">
        <f t="shared" si="165"/>
        <v>1</v>
      </c>
      <c r="Q2629" t="s">
        <v>8319</v>
      </c>
      <c r="R2629" t="s">
        <v>8321</v>
      </c>
      <c r="S2629" s="8">
        <f t="shared" si="166"/>
        <v>42615.503310185188</v>
      </c>
      <c r="T2629" s="8">
        <f t="shared" si="167"/>
        <v>42645.503310185188</v>
      </c>
    </row>
    <row r="2630" spans="1:20" ht="60" x14ac:dyDescent="0.25">
      <c r="A2630">
        <v>983</v>
      </c>
      <c r="B2630" s="3" t="s">
        <v>984</v>
      </c>
      <c r="C2630" s="3" t="s">
        <v>5093</v>
      </c>
      <c r="D2630">
        <v>104219</v>
      </c>
      <c r="E2630">
        <v>30751</v>
      </c>
      <c r="F2630" t="s">
        <v>8221</v>
      </c>
      <c r="G2630" t="s">
        <v>8227</v>
      </c>
      <c r="H2630" t="s">
        <v>8249</v>
      </c>
      <c r="I2630">
        <v>1471985640</v>
      </c>
      <c r="J2630">
        <v>1469289685</v>
      </c>
      <c r="K2630" t="b">
        <v>0</v>
      </c>
      <c r="L2630">
        <v>179</v>
      </c>
      <c r="M2630" t="b">
        <v>0</v>
      </c>
      <c r="N2630" t="s">
        <v>8273</v>
      </c>
      <c r="O2630">
        <f t="shared" si="164"/>
        <v>29.506136117214709</v>
      </c>
      <c r="P2630">
        <f t="shared" si="165"/>
        <v>171.79</v>
      </c>
      <c r="Q2630" t="s">
        <v>8319</v>
      </c>
      <c r="R2630" t="s">
        <v>8321</v>
      </c>
      <c r="S2630" s="8">
        <f t="shared" si="166"/>
        <v>42574.417650462958</v>
      </c>
      <c r="T2630" s="8">
        <f t="shared" si="167"/>
        <v>42605.620833333334</v>
      </c>
    </row>
    <row r="2631" spans="1:20" ht="90" x14ac:dyDescent="0.25">
      <c r="A2631">
        <v>984</v>
      </c>
      <c r="B2631" s="3" t="s">
        <v>985</v>
      </c>
      <c r="C2631" s="3" t="s">
        <v>5094</v>
      </c>
      <c r="D2631">
        <v>10000</v>
      </c>
      <c r="E2631">
        <v>106</v>
      </c>
      <c r="F2631" t="s">
        <v>8221</v>
      </c>
      <c r="G2631" t="s">
        <v>8224</v>
      </c>
      <c r="H2631" t="s">
        <v>8246</v>
      </c>
      <c r="I2631">
        <v>1427507208</v>
      </c>
      <c r="J2631">
        <v>1424918808</v>
      </c>
      <c r="K2631" t="b">
        <v>0</v>
      </c>
      <c r="L2631">
        <v>3</v>
      </c>
      <c r="M2631" t="b">
        <v>0</v>
      </c>
      <c r="N2631" t="s">
        <v>8273</v>
      </c>
      <c r="O2631">
        <f t="shared" si="164"/>
        <v>1.06</v>
      </c>
      <c r="P2631">
        <f t="shared" si="165"/>
        <v>35.33</v>
      </c>
      <c r="Q2631" t="s">
        <v>8319</v>
      </c>
      <c r="R2631" t="s">
        <v>8321</v>
      </c>
      <c r="S2631" s="8">
        <f t="shared" si="166"/>
        <v>42060.86583333333</v>
      </c>
      <c r="T2631" s="8">
        <f t="shared" si="167"/>
        <v>42090.824166666665</v>
      </c>
    </row>
    <row r="2632" spans="1:20" ht="60" x14ac:dyDescent="0.25">
      <c r="A2632">
        <v>985</v>
      </c>
      <c r="B2632" s="3" t="s">
        <v>986</v>
      </c>
      <c r="C2632" s="3" t="s">
        <v>5095</v>
      </c>
      <c r="D2632">
        <v>30000</v>
      </c>
      <c r="E2632">
        <v>1888</v>
      </c>
      <c r="F2632" t="s">
        <v>8221</v>
      </c>
      <c r="G2632" t="s">
        <v>8236</v>
      </c>
      <c r="H2632" t="s">
        <v>8249</v>
      </c>
      <c r="I2632">
        <v>1451602800</v>
      </c>
      <c r="J2632">
        <v>1449011610</v>
      </c>
      <c r="K2632" t="b">
        <v>0</v>
      </c>
      <c r="L2632">
        <v>23</v>
      </c>
      <c r="M2632" t="b">
        <v>0</v>
      </c>
      <c r="N2632" t="s">
        <v>8273</v>
      </c>
      <c r="O2632">
        <f t="shared" si="164"/>
        <v>6.293333333333333</v>
      </c>
      <c r="P2632">
        <f t="shared" si="165"/>
        <v>82.09</v>
      </c>
      <c r="Q2632" t="s">
        <v>8319</v>
      </c>
      <c r="R2632" t="s">
        <v>8321</v>
      </c>
      <c r="S2632" s="8">
        <f t="shared" si="166"/>
        <v>42339.717708333337</v>
      </c>
      <c r="T2632" s="8">
        <f t="shared" si="167"/>
        <v>42369.708333333328</v>
      </c>
    </row>
    <row r="2633" spans="1:20" ht="60" x14ac:dyDescent="0.25">
      <c r="A2633">
        <v>986</v>
      </c>
      <c r="B2633" s="3" t="s">
        <v>987</v>
      </c>
      <c r="C2633" s="3" t="s">
        <v>5096</v>
      </c>
      <c r="D2633">
        <v>20000</v>
      </c>
      <c r="E2633">
        <v>2550</v>
      </c>
      <c r="F2633" t="s">
        <v>8221</v>
      </c>
      <c r="G2633" t="s">
        <v>8225</v>
      </c>
      <c r="H2633" t="s">
        <v>8247</v>
      </c>
      <c r="I2633">
        <v>1452384000</v>
      </c>
      <c r="J2633">
        <v>1447698300</v>
      </c>
      <c r="K2633" t="b">
        <v>0</v>
      </c>
      <c r="L2633">
        <v>23</v>
      </c>
      <c r="M2633" t="b">
        <v>0</v>
      </c>
      <c r="N2633" t="s">
        <v>8273</v>
      </c>
      <c r="O2633">
        <f t="shared" si="164"/>
        <v>12.75</v>
      </c>
      <c r="P2633">
        <f t="shared" si="165"/>
        <v>110.87</v>
      </c>
      <c r="Q2633" t="s">
        <v>8319</v>
      </c>
      <c r="R2633" t="s">
        <v>8321</v>
      </c>
      <c r="S2633" s="8">
        <f t="shared" si="166"/>
        <v>42324.517361111109</v>
      </c>
      <c r="T2633" s="8">
        <f t="shared" si="167"/>
        <v>42378.75</v>
      </c>
    </row>
    <row r="2634" spans="1:20" ht="45" x14ac:dyDescent="0.25">
      <c r="A2634">
        <v>987</v>
      </c>
      <c r="B2634" s="3" t="s">
        <v>988</v>
      </c>
      <c r="C2634" s="3" t="s">
        <v>5097</v>
      </c>
      <c r="D2634">
        <v>50000</v>
      </c>
      <c r="E2634">
        <v>6610</v>
      </c>
      <c r="F2634" t="s">
        <v>8221</v>
      </c>
      <c r="G2634" t="s">
        <v>8233</v>
      </c>
      <c r="H2634" t="s">
        <v>8249</v>
      </c>
      <c r="I2634">
        <v>1403507050</v>
      </c>
      <c r="J2634">
        <v>1400051050</v>
      </c>
      <c r="K2634" t="b">
        <v>0</v>
      </c>
      <c r="L2634">
        <v>41</v>
      </c>
      <c r="M2634" t="b">
        <v>0</v>
      </c>
      <c r="N2634" t="s">
        <v>8273</v>
      </c>
      <c r="O2634">
        <f t="shared" si="164"/>
        <v>13.22</v>
      </c>
      <c r="P2634">
        <f t="shared" si="165"/>
        <v>161.22</v>
      </c>
      <c r="Q2634" t="s">
        <v>8319</v>
      </c>
      <c r="R2634" t="s">
        <v>8321</v>
      </c>
      <c r="S2634" s="8">
        <f t="shared" si="166"/>
        <v>41773.044560185182</v>
      </c>
      <c r="T2634" s="8">
        <f t="shared" si="167"/>
        <v>41813.044560185182</v>
      </c>
    </row>
    <row r="2635" spans="1:20" ht="60" x14ac:dyDescent="0.25">
      <c r="A2635">
        <v>988</v>
      </c>
      <c r="B2635" s="3" t="s">
        <v>989</v>
      </c>
      <c r="C2635" s="3" t="s">
        <v>5098</v>
      </c>
      <c r="D2635">
        <v>5000</v>
      </c>
      <c r="E2635">
        <v>0</v>
      </c>
      <c r="F2635" t="s">
        <v>8221</v>
      </c>
      <c r="G2635" t="s">
        <v>8237</v>
      </c>
      <c r="H2635" t="s">
        <v>8249</v>
      </c>
      <c r="I2635">
        <v>1475310825</v>
      </c>
      <c r="J2635">
        <v>1472718825</v>
      </c>
      <c r="K2635" t="b">
        <v>0</v>
      </c>
      <c r="L2635">
        <v>0</v>
      </c>
      <c r="M2635" t="b">
        <v>0</v>
      </c>
      <c r="N2635" t="s">
        <v>8273</v>
      </c>
      <c r="O2635">
        <f t="shared" si="164"/>
        <v>0</v>
      </c>
      <c r="P2635" t="e">
        <f t="shared" si="165"/>
        <v>#DIV/0!</v>
      </c>
      <c r="Q2635" t="s">
        <v>8319</v>
      </c>
      <c r="R2635" t="s">
        <v>8321</v>
      </c>
      <c r="S2635" s="8">
        <f t="shared" si="166"/>
        <v>42614.106770833328</v>
      </c>
      <c r="T2635" s="8">
        <f t="shared" si="167"/>
        <v>42644.106770833328</v>
      </c>
    </row>
    <row r="2636" spans="1:20" ht="30" x14ac:dyDescent="0.25">
      <c r="A2636">
        <v>989</v>
      </c>
      <c r="B2636" s="3" t="s">
        <v>990</v>
      </c>
      <c r="C2636" s="3" t="s">
        <v>5099</v>
      </c>
      <c r="D2636">
        <v>10000</v>
      </c>
      <c r="E2636">
        <v>1677</v>
      </c>
      <c r="F2636" t="s">
        <v>8221</v>
      </c>
      <c r="G2636" t="s">
        <v>8224</v>
      </c>
      <c r="H2636" t="s">
        <v>8246</v>
      </c>
      <c r="I2636">
        <v>1475101495</v>
      </c>
      <c r="J2636">
        <v>1472509495</v>
      </c>
      <c r="K2636" t="b">
        <v>0</v>
      </c>
      <c r="L2636">
        <v>32</v>
      </c>
      <c r="M2636" t="b">
        <v>0</v>
      </c>
      <c r="N2636" t="s">
        <v>8273</v>
      </c>
      <c r="O2636">
        <f t="shared" si="164"/>
        <v>16.77</v>
      </c>
      <c r="P2636">
        <f t="shared" si="165"/>
        <v>52.41</v>
      </c>
      <c r="Q2636" t="s">
        <v>8319</v>
      </c>
      <c r="R2636" t="s">
        <v>8321</v>
      </c>
      <c r="S2636" s="8">
        <f t="shared" si="166"/>
        <v>42611.683969907404</v>
      </c>
      <c r="T2636" s="8">
        <f t="shared" si="167"/>
        <v>42641.683969907404</v>
      </c>
    </row>
    <row r="2637" spans="1:20" ht="60" x14ac:dyDescent="0.25">
      <c r="A2637">
        <v>990</v>
      </c>
      <c r="B2637" s="3" t="s">
        <v>991</v>
      </c>
      <c r="C2637" s="3" t="s">
        <v>5100</v>
      </c>
      <c r="D2637">
        <v>25000</v>
      </c>
      <c r="E2637">
        <v>26</v>
      </c>
      <c r="F2637" t="s">
        <v>8221</v>
      </c>
      <c r="G2637" t="s">
        <v>8224</v>
      </c>
      <c r="H2637" t="s">
        <v>8246</v>
      </c>
      <c r="I2637">
        <v>1409770164</v>
      </c>
      <c r="J2637">
        <v>1407178164</v>
      </c>
      <c r="K2637" t="b">
        <v>0</v>
      </c>
      <c r="L2637">
        <v>2</v>
      </c>
      <c r="M2637" t="b">
        <v>0</v>
      </c>
      <c r="N2637" t="s">
        <v>8273</v>
      </c>
      <c r="O2637">
        <f t="shared" si="164"/>
        <v>0.104</v>
      </c>
      <c r="P2637">
        <f t="shared" si="165"/>
        <v>13</v>
      </c>
      <c r="Q2637" t="s">
        <v>8319</v>
      </c>
      <c r="R2637" t="s">
        <v>8321</v>
      </c>
      <c r="S2637" s="8">
        <f t="shared" si="166"/>
        <v>41855.534305555557</v>
      </c>
      <c r="T2637" s="8">
        <f t="shared" si="167"/>
        <v>41885.534305555557</v>
      </c>
    </row>
    <row r="2638" spans="1:20" ht="75" x14ac:dyDescent="0.25">
      <c r="A2638">
        <v>991</v>
      </c>
      <c r="B2638" s="3" t="s">
        <v>992</v>
      </c>
      <c r="C2638" s="3" t="s">
        <v>5101</v>
      </c>
      <c r="D2638">
        <v>5000</v>
      </c>
      <c r="E2638">
        <v>212</v>
      </c>
      <c r="F2638" t="s">
        <v>8221</v>
      </c>
      <c r="G2638" t="s">
        <v>8225</v>
      </c>
      <c r="H2638" t="s">
        <v>8247</v>
      </c>
      <c r="I2638">
        <v>1468349460</v>
      </c>
      <c r="J2638">
        <v>1466186988</v>
      </c>
      <c r="K2638" t="b">
        <v>0</v>
      </c>
      <c r="L2638">
        <v>7</v>
      </c>
      <c r="M2638" t="b">
        <v>0</v>
      </c>
      <c r="N2638" t="s">
        <v>8273</v>
      </c>
      <c r="O2638">
        <f t="shared" si="164"/>
        <v>4.24</v>
      </c>
      <c r="P2638">
        <f t="shared" si="165"/>
        <v>30.29</v>
      </c>
      <c r="Q2638" t="s">
        <v>8319</v>
      </c>
      <c r="R2638" t="s">
        <v>8321</v>
      </c>
      <c r="S2638" s="8">
        <f t="shared" si="166"/>
        <v>42538.50680555556</v>
      </c>
      <c r="T2638" s="8">
        <f t="shared" si="167"/>
        <v>42563.535416666666</v>
      </c>
    </row>
    <row r="2639" spans="1:20" ht="45" x14ac:dyDescent="0.25">
      <c r="A2639">
        <v>992</v>
      </c>
      <c r="B2639" s="3" t="s">
        <v>993</v>
      </c>
      <c r="C2639" s="3" t="s">
        <v>5102</v>
      </c>
      <c r="D2639">
        <v>100000</v>
      </c>
      <c r="E2639">
        <v>467</v>
      </c>
      <c r="F2639" t="s">
        <v>8221</v>
      </c>
      <c r="G2639" t="s">
        <v>8224</v>
      </c>
      <c r="H2639" t="s">
        <v>8246</v>
      </c>
      <c r="I2639">
        <v>1462655519</v>
      </c>
      <c r="J2639">
        <v>1457475119</v>
      </c>
      <c r="K2639" t="b">
        <v>0</v>
      </c>
      <c r="L2639">
        <v>4</v>
      </c>
      <c r="M2639" t="b">
        <v>0</v>
      </c>
      <c r="N2639" t="s">
        <v>8273</v>
      </c>
      <c r="O2639">
        <f t="shared" si="164"/>
        <v>0.46699999999999997</v>
      </c>
      <c r="P2639">
        <f t="shared" si="165"/>
        <v>116.75</v>
      </c>
      <c r="Q2639" t="s">
        <v>8319</v>
      </c>
      <c r="R2639" t="s">
        <v>8321</v>
      </c>
      <c r="S2639" s="8">
        <f t="shared" si="166"/>
        <v>42437.674988425926</v>
      </c>
      <c r="T2639" s="8">
        <f t="shared" si="167"/>
        <v>42497.633321759262</v>
      </c>
    </row>
    <row r="2640" spans="1:20" ht="45" x14ac:dyDescent="0.25">
      <c r="A2640">
        <v>993</v>
      </c>
      <c r="B2640" s="3" t="s">
        <v>994</v>
      </c>
      <c r="C2640" s="3" t="s">
        <v>5103</v>
      </c>
      <c r="D2640">
        <v>70000</v>
      </c>
      <c r="E2640">
        <v>17561</v>
      </c>
      <c r="F2640" t="s">
        <v>8221</v>
      </c>
      <c r="G2640" t="s">
        <v>8224</v>
      </c>
      <c r="H2640" t="s">
        <v>8246</v>
      </c>
      <c r="I2640">
        <v>1478926800</v>
      </c>
      <c r="J2640">
        <v>1476054568</v>
      </c>
      <c r="K2640" t="b">
        <v>0</v>
      </c>
      <c r="L2640">
        <v>196</v>
      </c>
      <c r="M2640" t="b">
        <v>0</v>
      </c>
      <c r="N2640" t="s">
        <v>8273</v>
      </c>
      <c r="O2640">
        <f t="shared" si="164"/>
        <v>25.087142857142858</v>
      </c>
      <c r="P2640">
        <f t="shared" si="165"/>
        <v>89.6</v>
      </c>
      <c r="Q2640" t="s">
        <v>8319</v>
      </c>
      <c r="R2640" t="s">
        <v>8321</v>
      </c>
      <c r="S2640" s="8">
        <f t="shared" si="166"/>
        <v>42652.714907407411</v>
      </c>
      <c r="T2640" s="8">
        <f t="shared" si="167"/>
        <v>42685.958333333328</v>
      </c>
    </row>
    <row r="2641" spans="1:20" ht="60" x14ac:dyDescent="0.25">
      <c r="A2641">
        <v>994</v>
      </c>
      <c r="B2641" s="3" t="s">
        <v>995</v>
      </c>
      <c r="C2641" s="3" t="s">
        <v>5104</v>
      </c>
      <c r="D2641">
        <v>200000</v>
      </c>
      <c r="E2641">
        <v>4669</v>
      </c>
      <c r="F2641" t="s">
        <v>8221</v>
      </c>
      <c r="G2641" t="s">
        <v>8224</v>
      </c>
      <c r="H2641" t="s">
        <v>8246</v>
      </c>
      <c r="I2641">
        <v>1417388340</v>
      </c>
      <c r="J2641">
        <v>1412835530</v>
      </c>
      <c r="K2641" t="b">
        <v>0</v>
      </c>
      <c r="L2641">
        <v>11</v>
      </c>
      <c r="M2641" t="b">
        <v>0</v>
      </c>
      <c r="N2641" t="s">
        <v>8273</v>
      </c>
      <c r="O2641">
        <f t="shared" si="164"/>
        <v>2.3345000000000002</v>
      </c>
      <c r="P2641">
        <f t="shared" si="165"/>
        <v>424.45</v>
      </c>
      <c r="Q2641" t="s">
        <v>8319</v>
      </c>
      <c r="R2641" t="s">
        <v>8321</v>
      </c>
      <c r="S2641" s="8">
        <f t="shared" si="166"/>
        <v>41921.013078703705</v>
      </c>
      <c r="T2641" s="8">
        <f t="shared" si="167"/>
        <v>41973.707638888889</v>
      </c>
    </row>
    <row r="2642" spans="1:20" ht="60" x14ac:dyDescent="0.25">
      <c r="A2642">
        <v>995</v>
      </c>
      <c r="B2642" s="3" t="s">
        <v>996</v>
      </c>
      <c r="C2642" s="3" t="s">
        <v>5105</v>
      </c>
      <c r="D2642">
        <v>10000</v>
      </c>
      <c r="E2642">
        <v>726</v>
      </c>
      <c r="F2642" t="s">
        <v>8221</v>
      </c>
      <c r="G2642" t="s">
        <v>8224</v>
      </c>
      <c r="H2642" t="s">
        <v>8246</v>
      </c>
      <c r="I2642">
        <v>1417276800</v>
      </c>
      <c r="J2642">
        <v>1415140480</v>
      </c>
      <c r="K2642" t="b">
        <v>0</v>
      </c>
      <c r="L2642">
        <v>9</v>
      </c>
      <c r="M2642" t="b">
        <v>0</v>
      </c>
      <c r="N2642" t="s">
        <v>8273</v>
      </c>
      <c r="O2642">
        <f t="shared" si="164"/>
        <v>7.26</v>
      </c>
      <c r="P2642">
        <f t="shared" si="165"/>
        <v>80.67</v>
      </c>
      <c r="Q2642" t="s">
        <v>8319</v>
      </c>
      <c r="R2642" t="s">
        <v>8321</v>
      </c>
      <c r="S2642" s="8">
        <f t="shared" si="166"/>
        <v>41947.690740740742</v>
      </c>
      <c r="T2642" s="8">
        <f t="shared" si="167"/>
        <v>41972.416666666672</v>
      </c>
    </row>
    <row r="2643" spans="1:20" ht="45" x14ac:dyDescent="0.25">
      <c r="A2643">
        <v>996</v>
      </c>
      <c r="B2643" s="3" t="s">
        <v>997</v>
      </c>
      <c r="C2643" s="3" t="s">
        <v>5106</v>
      </c>
      <c r="D2643">
        <v>4000</v>
      </c>
      <c r="E2643">
        <v>65</v>
      </c>
      <c r="F2643" t="s">
        <v>8221</v>
      </c>
      <c r="G2643" t="s">
        <v>8224</v>
      </c>
      <c r="H2643" t="s">
        <v>8246</v>
      </c>
      <c r="I2643">
        <v>1406474820</v>
      </c>
      <c r="J2643">
        <v>1403902060</v>
      </c>
      <c r="K2643" t="b">
        <v>0</v>
      </c>
      <c r="L2643">
        <v>5</v>
      </c>
      <c r="M2643" t="b">
        <v>0</v>
      </c>
      <c r="N2643" t="s">
        <v>8273</v>
      </c>
      <c r="O2643">
        <f t="shared" si="164"/>
        <v>1.625</v>
      </c>
      <c r="P2643">
        <f t="shared" si="165"/>
        <v>13</v>
      </c>
      <c r="Q2643" t="s">
        <v>8319</v>
      </c>
      <c r="R2643" t="s">
        <v>8321</v>
      </c>
      <c r="S2643" s="8">
        <f t="shared" si="166"/>
        <v>41817.616435185184</v>
      </c>
      <c r="T2643" s="8">
        <f t="shared" si="167"/>
        <v>41847.393750000003</v>
      </c>
    </row>
    <row r="2644" spans="1:20" ht="30" x14ac:dyDescent="0.25">
      <c r="A2644">
        <v>997</v>
      </c>
      <c r="B2644" s="3" t="s">
        <v>998</v>
      </c>
      <c r="C2644" s="3" t="s">
        <v>5107</v>
      </c>
      <c r="D2644">
        <v>5000</v>
      </c>
      <c r="E2644">
        <v>65</v>
      </c>
      <c r="F2644" t="s">
        <v>8221</v>
      </c>
      <c r="G2644" t="s">
        <v>8224</v>
      </c>
      <c r="H2644" t="s">
        <v>8246</v>
      </c>
      <c r="I2644">
        <v>1417145297</v>
      </c>
      <c r="J2644">
        <v>1414549697</v>
      </c>
      <c r="K2644" t="b">
        <v>0</v>
      </c>
      <c r="L2644">
        <v>8</v>
      </c>
      <c r="M2644" t="b">
        <v>0</v>
      </c>
      <c r="N2644" t="s">
        <v>8273</v>
      </c>
      <c r="O2644">
        <f t="shared" si="164"/>
        <v>1.3</v>
      </c>
      <c r="P2644">
        <f t="shared" si="165"/>
        <v>8.1300000000000008</v>
      </c>
      <c r="Q2644" t="s">
        <v>8319</v>
      </c>
      <c r="R2644" t="s">
        <v>8321</v>
      </c>
      <c r="S2644" s="8">
        <f t="shared" si="166"/>
        <v>41940.85297453704</v>
      </c>
      <c r="T2644" s="8">
        <f t="shared" si="167"/>
        <v>41970.894641203704</v>
      </c>
    </row>
    <row r="2645" spans="1:20" ht="45" x14ac:dyDescent="0.25">
      <c r="A2645">
        <v>998</v>
      </c>
      <c r="B2645" s="3" t="s">
        <v>999</v>
      </c>
      <c r="C2645" s="3" t="s">
        <v>5108</v>
      </c>
      <c r="D2645">
        <v>60000</v>
      </c>
      <c r="E2645">
        <v>35135</v>
      </c>
      <c r="F2645" t="s">
        <v>8221</v>
      </c>
      <c r="G2645" t="s">
        <v>8229</v>
      </c>
      <c r="H2645" t="s">
        <v>8251</v>
      </c>
      <c r="I2645">
        <v>1447909401</v>
      </c>
      <c r="J2645">
        <v>1444017801</v>
      </c>
      <c r="K2645" t="b">
        <v>0</v>
      </c>
      <c r="L2645">
        <v>229</v>
      </c>
      <c r="M2645" t="b">
        <v>0</v>
      </c>
      <c r="N2645" t="s">
        <v>8273</v>
      </c>
      <c r="O2645">
        <f t="shared" si="164"/>
        <v>58.558333333333337</v>
      </c>
      <c r="P2645">
        <f t="shared" si="165"/>
        <v>153.43</v>
      </c>
      <c r="Q2645" t="s">
        <v>8319</v>
      </c>
      <c r="R2645" t="s">
        <v>8321</v>
      </c>
      <c r="S2645" s="8">
        <f t="shared" si="166"/>
        <v>42281.918993055559</v>
      </c>
      <c r="T2645" s="8">
        <f t="shared" si="167"/>
        <v>42326.960659722223</v>
      </c>
    </row>
    <row r="2646" spans="1:20" ht="45" x14ac:dyDescent="0.25">
      <c r="A2646">
        <v>999</v>
      </c>
      <c r="B2646" s="3" t="s">
        <v>1000</v>
      </c>
      <c r="C2646" s="3" t="s">
        <v>5109</v>
      </c>
      <c r="D2646">
        <v>150000</v>
      </c>
      <c r="E2646">
        <v>11683</v>
      </c>
      <c r="F2646" t="s">
        <v>8221</v>
      </c>
      <c r="G2646" t="s">
        <v>8229</v>
      </c>
      <c r="H2646" t="s">
        <v>8251</v>
      </c>
      <c r="I2646">
        <v>1415865720</v>
      </c>
      <c r="J2646">
        <v>1413270690</v>
      </c>
      <c r="K2646" t="b">
        <v>0</v>
      </c>
      <c r="L2646">
        <v>40</v>
      </c>
      <c r="M2646" t="b">
        <v>0</v>
      </c>
      <c r="N2646" t="s">
        <v>8273</v>
      </c>
      <c r="O2646">
        <f t="shared" si="164"/>
        <v>7.7886666666666677</v>
      </c>
      <c r="P2646">
        <f t="shared" si="165"/>
        <v>292.08</v>
      </c>
      <c r="Q2646" t="s">
        <v>8319</v>
      </c>
      <c r="R2646" t="s">
        <v>8321</v>
      </c>
      <c r="S2646" s="8">
        <f t="shared" si="166"/>
        <v>41926.04965277778</v>
      </c>
      <c r="T2646" s="8">
        <f t="shared" si="167"/>
        <v>41956.084722222222</v>
      </c>
    </row>
    <row r="2647" spans="1:20" ht="60" x14ac:dyDescent="0.25">
      <c r="A2647">
        <v>1064</v>
      </c>
      <c r="B2647" s="3" t="s">
        <v>1065</v>
      </c>
      <c r="C2647" s="3" t="s">
        <v>5174</v>
      </c>
      <c r="D2647">
        <v>90000</v>
      </c>
      <c r="E2647">
        <v>8077</v>
      </c>
      <c r="F2647" t="s">
        <v>8221</v>
      </c>
      <c r="G2647" t="s">
        <v>8224</v>
      </c>
      <c r="H2647" t="s">
        <v>8246</v>
      </c>
      <c r="I2647">
        <v>1373174903</v>
      </c>
      <c r="J2647">
        <v>1369286903</v>
      </c>
      <c r="K2647" t="b">
        <v>0</v>
      </c>
      <c r="L2647">
        <v>123</v>
      </c>
      <c r="M2647" t="b">
        <v>0</v>
      </c>
      <c r="N2647" t="s">
        <v>8282</v>
      </c>
      <c r="O2647">
        <f t="shared" si="164"/>
        <v>8.974444444444444</v>
      </c>
      <c r="P2647">
        <f t="shared" si="165"/>
        <v>65.67</v>
      </c>
      <c r="Q2647" t="s">
        <v>8333</v>
      </c>
      <c r="R2647" t="s">
        <v>8334</v>
      </c>
      <c r="S2647" s="8">
        <f t="shared" si="166"/>
        <v>41416.978043981479</v>
      </c>
      <c r="T2647" s="8">
        <f t="shared" si="167"/>
        <v>41461.978043981479</v>
      </c>
    </row>
    <row r="2648" spans="1:20" ht="60" x14ac:dyDescent="0.25">
      <c r="A2648">
        <v>1065</v>
      </c>
      <c r="B2648" s="3" t="s">
        <v>1066</v>
      </c>
      <c r="C2648" s="3" t="s">
        <v>5175</v>
      </c>
      <c r="D2648">
        <v>3000</v>
      </c>
      <c r="E2648">
        <v>81</v>
      </c>
      <c r="F2648" t="s">
        <v>8221</v>
      </c>
      <c r="G2648" t="s">
        <v>8226</v>
      </c>
      <c r="H2648" t="s">
        <v>8248</v>
      </c>
      <c r="I2648">
        <v>1392800922</v>
      </c>
      <c r="J2648">
        <v>1390381722</v>
      </c>
      <c r="K2648" t="b">
        <v>0</v>
      </c>
      <c r="L2648">
        <v>5</v>
      </c>
      <c r="M2648" t="b">
        <v>0</v>
      </c>
      <c r="N2648" t="s">
        <v>8282</v>
      </c>
      <c r="O2648">
        <f t="shared" si="164"/>
        <v>2.7</v>
      </c>
      <c r="P2648">
        <f t="shared" si="165"/>
        <v>16.2</v>
      </c>
      <c r="Q2648" t="s">
        <v>8333</v>
      </c>
      <c r="R2648" t="s">
        <v>8334</v>
      </c>
      <c r="S2648" s="8">
        <f t="shared" si="166"/>
        <v>41661.131041666667</v>
      </c>
      <c r="T2648" s="8">
        <f t="shared" si="167"/>
        <v>41689.131041666667</v>
      </c>
    </row>
    <row r="2649" spans="1:20" ht="45" x14ac:dyDescent="0.25">
      <c r="A2649">
        <v>1066</v>
      </c>
      <c r="B2649" s="3" t="s">
        <v>1067</v>
      </c>
      <c r="C2649" s="3" t="s">
        <v>5176</v>
      </c>
      <c r="D2649">
        <v>150000</v>
      </c>
      <c r="E2649">
        <v>5051</v>
      </c>
      <c r="F2649" t="s">
        <v>8221</v>
      </c>
      <c r="G2649" t="s">
        <v>8224</v>
      </c>
      <c r="H2649" t="s">
        <v>8246</v>
      </c>
      <c r="I2649">
        <v>1375657582</v>
      </c>
      <c r="J2649">
        <v>1371769582</v>
      </c>
      <c r="K2649" t="b">
        <v>0</v>
      </c>
      <c r="L2649">
        <v>148</v>
      </c>
      <c r="M2649" t="b">
        <v>0</v>
      </c>
      <c r="N2649" t="s">
        <v>8282</v>
      </c>
      <c r="O2649">
        <f t="shared" si="164"/>
        <v>3.3673333333333333</v>
      </c>
      <c r="P2649">
        <f t="shared" si="165"/>
        <v>34.130000000000003</v>
      </c>
      <c r="Q2649" t="s">
        <v>8333</v>
      </c>
      <c r="R2649" t="s">
        <v>8334</v>
      </c>
      <c r="S2649" s="8">
        <f t="shared" si="166"/>
        <v>41445.712754629625</v>
      </c>
      <c r="T2649" s="8">
        <f t="shared" si="167"/>
        <v>41490.712754629625</v>
      </c>
    </row>
    <row r="2650" spans="1:20" ht="60" x14ac:dyDescent="0.25">
      <c r="A2650">
        <v>1067</v>
      </c>
      <c r="B2650" s="3" t="s">
        <v>1068</v>
      </c>
      <c r="C2650" s="3" t="s">
        <v>5177</v>
      </c>
      <c r="D2650">
        <v>500</v>
      </c>
      <c r="E2650">
        <v>130</v>
      </c>
      <c r="F2650" t="s">
        <v>8221</v>
      </c>
      <c r="G2650" t="s">
        <v>8224</v>
      </c>
      <c r="H2650" t="s">
        <v>8246</v>
      </c>
      <c r="I2650">
        <v>1387657931</v>
      </c>
      <c r="J2650">
        <v>1385065931</v>
      </c>
      <c r="K2650" t="b">
        <v>0</v>
      </c>
      <c r="L2650">
        <v>10</v>
      </c>
      <c r="M2650" t="b">
        <v>0</v>
      </c>
      <c r="N2650" t="s">
        <v>8282</v>
      </c>
      <c r="O2650">
        <f t="shared" si="164"/>
        <v>26</v>
      </c>
      <c r="P2650">
        <f t="shared" si="165"/>
        <v>13</v>
      </c>
      <c r="Q2650" t="s">
        <v>8333</v>
      </c>
      <c r="R2650" t="s">
        <v>8334</v>
      </c>
      <c r="S2650" s="8">
        <f t="shared" si="166"/>
        <v>41599.605682870373</v>
      </c>
      <c r="T2650" s="8">
        <f t="shared" si="167"/>
        <v>41629.605682870373</v>
      </c>
    </row>
    <row r="2651" spans="1:20" ht="60" x14ac:dyDescent="0.25">
      <c r="A2651">
        <v>1068</v>
      </c>
      <c r="B2651" s="3" t="s">
        <v>1069</v>
      </c>
      <c r="C2651" s="3" t="s">
        <v>5178</v>
      </c>
      <c r="D2651">
        <v>30000</v>
      </c>
      <c r="E2651">
        <v>45</v>
      </c>
      <c r="F2651" t="s">
        <v>8221</v>
      </c>
      <c r="G2651" t="s">
        <v>8224</v>
      </c>
      <c r="H2651" t="s">
        <v>8246</v>
      </c>
      <c r="I2651">
        <v>1460274864</v>
      </c>
      <c r="J2651">
        <v>1457686464</v>
      </c>
      <c r="K2651" t="b">
        <v>0</v>
      </c>
      <c r="L2651">
        <v>4</v>
      </c>
      <c r="M2651" t="b">
        <v>0</v>
      </c>
      <c r="N2651" t="s">
        <v>8282</v>
      </c>
      <c r="O2651">
        <f t="shared" si="164"/>
        <v>0.15</v>
      </c>
      <c r="P2651">
        <f t="shared" si="165"/>
        <v>11.25</v>
      </c>
      <c r="Q2651" t="s">
        <v>8333</v>
      </c>
      <c r="R2651" t="s">
        <v>8334</v>
      </c>
      <c r="S2651" s="8">
        <f t="shared" si="166"/>
        <v>42440.121111111112</v>
      </c>
      <c r="T2651" s="8">
        <f t="shared" si="167"/>
        <v>42470.079444444447</v>
      </c>
    </row>
    <row r="2652" spans="1:20" ht="45" x14ac:dyDescent="0.25">
      <c r="A2652">
        <v>1069</v>
      </c>
      <c r="B2652" s="3" t="s">
        <v>1070</v>
      </c>
      <c r="C2652" s="3" t="s">
        <v>5179</v>
      </c>
      <c r="D2652">
        <v>2200</v>
      </c>
      <c r="E2652">
        <v>850</v>
      </c>
      <c r="F2652" t="s">
        <v>8221</v>
      </c>
      <c r="G2652" t="s">
        <v>8224</v>
      </c>
      <c r="H2652" t="s">
        <v>8246</v>
      </c>
      <c r="I2652">
        <v>1385447459</v>
      </c>
      <c r="J2652">
        <v>1382679059</v>
      </c>
      <c r="K2652" t="b">
        <v>0</v>
      </c>
      <c r="L2652">
        <v>21</v>
      </c>
      <c r="M2652" t="b">
        <v>0</v>
      </c>
      <c r="N2652" t="s">
        <v>8282</v>
      </c>
      <c r="O2652">
        <f t="shared" si="164"/>
        <v>38.636363636363633</v>
      </c>
      <c r="P2652">
        <f t="shared" si="165"/>
        <v>40.479999999999997</v>
      </c>
      <c r="Q2652" t="s">
        <v>8333</v>
      </c>
      <c r="R2652" t="s">
        <v>8334</v>
      </c>
      <c r="S2652" s="8">
        <f t="shared" si="166"/>
        <v>41571.979849537034</v>
      </c>
      <c r="T2652" s="8">
        <f t="shared" si="167"/>
        <v>41604.021516203706</v>
      </c>
    </row>
    <row r="2653" spans="1:20" ht="45" x14ac:dyDescent="0.25">
      <c r="A2653">
        <v>1070</v>
      </c>
      <c r="B2653" s="3" t="s">
        <v>1071</v>
      </c>
      <c r="C2653" s="3" t="s">
        <v>5180</v>
      </c>
      <c r="D2653">
        <v>10000</v>
      </c>
      <c r="E2653">
        <v>70</v>
      </c>
      <c r="F2653" t="s">
        <v>8221</v>
      </c>
      <c r="G2653" t="s">
        <v>8224</v>
      </c>
      <c r="H2653" t="s">
        <v>8246</v>
      </c>
      <c r="I2653">
        <v>1349050622</v>
      </c>
      <c r="J2653">
        <v>1347322622</v>
      </c>
      <c r="K2653" t="b">
        <v>0</v>
      </c>
      <c r="L2653">
        <v>2</v>
      </c>
      <c r="M2653" t="b">
        <v>0</v>
      </c>
      <c r="N2653" t="s">
        <v>8282</v>
      </c>
      <c r="O2653">
        <f t="shared" si="164"/>
        <v>0.70000000000000007</v>
      </c>
      <c r="P2653">
        <f t="shared" si="165"/>
        <v>35</v>
      </c>
      <c r="Q2653" t="s">
        <v>8333</v>
      </c>
      <c r="R2653" t="s">
        <v>8334</v>
      </c>
      <c r="S2653" s="8">
        <f t="shared" si="166"/>
        <v>41162.761828703704</v>
      </c>
      <c r="T2653" s="8">
        <f t="shared" si="167"/>
        <v>41182.761828703704</v>
      </c>
    </row>
    <row r="2654" spans="1:20" ht="60" x14ac:dyDescent="0.25">
      <c r="A2654">
        <v>1071</v>
      </c>
      <c r="B2654" s="3" t="s">
        <v>1072</v>
      </c>
      <c r="C2654" s="3" t="s">
        <v>5181</v>
      </c>
      <c r="D2654">
        <v>100</v>
      </c>
      <c r="E2654">
        <v>0</v>
      </c>
      <c r="F2654" t="s">
        <v>8221</v>
      </c>
      <c r="G2654" t="s">
        <v>8234</v>
      </c>
      <c r="H2654" t="s">
        <v>8254</v>
      </c>
      <c r="I2654">
        <v>1447787093</v>
      </c>
      <c r="J2654">
        <v>1445191493</v>
      </c>
      <c r="K2654" t="b">
        <v>0</v>
      </c>
      <c r="L2654">
        <v>0</v>
      </c>
      <c r="M2654" t="b">
        <v>0</v>
      </c>
      <c r="N2654" t="s">
        <v>8282</v>
      </c>
      <c r="O2654">
        <f t="shared" si="164"/>
        <v>0</v>
      </c>
      <c r="P2654" t="e">
        <f t="shared" si="165"/>
        <v>#DIV/0!</v>
      </c>
      <c r="Q2654" t="s">
        <v>8333</v>
      </c>
      <c r="R2654" t="s">
        <v>8334</v>
      </c>
      <c r="S2654" s="8">
        <f t="shared" si="166"/>
        <v>42295.503391203703</v>
      </c>
      <c r="T2654" s="8">
        <f t="shared" si="167"/>
        <v>42325.545057870375</v>
      </c>
    </row>
    <row r="2655" spans="1:20" ht="60" x14ac:dyDescent="0.25">
      <c r="A2655">
        <v>1072</v>
      </c>
      <c r="B2655" s="3" t="s">
        <v>1073</v>
      </c>
      <c r="C2655" s="3" t="s">
        <v>5182</v>
      </c>
      <c r="D2655">
        <v>75000</v>
      </c>
      <c r="E2655">
        <v>51</v>
      </c>
      <c r="F2655" t="s">
        <v>8221</v>
      </c>
      <c r="G2655" t="s">
        <v>8224</v>
      </c>
      <c r="H2655" t="s">
        <v>8246</v>
      </c>
      <c r="I2655">
        <v>1391630297</v>
      </c>
      <c r="J2655">
        <v>1389038297</v>
      </c>
      <c r="K2655" t="b">
        <v>0</v>
      </c>
      <c r="L2655">
        <v>4</v>
      </c>
      <c r="M2655" t="b">
        <v>0</v>
      </c>
      <c r="N2655" t="s">
        <v>8282</v>
      </c>
      <c r="O2655">
        <f t="shared" si="164"/>
        <v>6.8000000000000005E-2</v>
      </c>
      <c r="P2655">
        <f t="shared" si="165"/>
        <v>12.75</v>
      </c>
      <c r="Q2655" t="s">
        <v>8333</v>
      </c>
      <c r="R2655" t="s">
        <v>8334</v>
      </c>
      <c r="S2655" s="8">
        <f t="shared" si="166"/>
        <v>41645.582141203704</v>
      </c>
      <c r="T2655" s="8">
        <f t="shared" si="167"/>
        <v>41675.582141203704</v>
      </c>
    </row>
    <row r="2656" spans="1:20" ht="45" x14ac:dyDescent="0.25">
      <c r="A2656">
        <v>1073</v>
      </c>
      <c r="B2656" s="3" t="s">
        <v>1074</v>
      </c>
      <c r="C2656" s="3" t="s">
        <v>5183</v>
      </c>
      <c r="D2656">
        <v>750</v>
      </c>
      <c r="E2656">
        <v>10</v>
      </c>
      <c r="F2656" t="s">
        <v>8221</v>
      </c>
      <c r="G2656" t="s">
        <v>8224</v>
      </c>
      <c r="H2656" t="s">
        <v>8246</v>
      </c>
      <c r="I2656">
        <v>1318806541</v>
      </c>
      <c r="J2656">
        <v>1316214541</v>
      </c>
      <c r="K2656" t="b">
        <v>0</v>
      </c>
      <c r="L2656">
        <v>1</v>
      </c>
      <c r="M2656" t="b">
        <v>0</v>
      </c>
      <c r="N2656" t="s">
        <v>8282</v>
      </c>
      <c r="O2656">
        <f t="shared" si="164"/>
        <v>1.3333333333333335</v>
      </c>
      <c r="P2656">
        <f t="shared" si="165"/>
        <v>10</v>
      </c>
      <c r="Q2656" t="s">
        <v>8333</v>
      </c>
      <c r="R2656" t="s">
        <v>8334</v>
      </c>
      <c r="S2656" s="8">
        <f t="shared" si="166"/>
        <v>40802.714594907404</v>
      </c>
      <c r="T2656" s="8">
        <f t="shared" si="167"/>
        <v>40832.714594907404</v>
      </c>
    </row>
    <row r="2657" spans="1:20" ht="60" x14ac:dyDescent="0.25">
      <c r="A2657">
        <v>1074</v>
      </c>
      <c r="B2657" s="3" t="s">
        <v>1075</v>
      </c>
      <c r="C2657" s="3" t="s">
        <v>5184</v>
      </c>
      <c r="D2657">
        <v>54000</v>
      </c>
      <c r="E2657">
        <v>3407</v>
      </c>
      <c r="F2657" t="s">
        <v>8221</v>
      </c>
      <c r="G2657" t="s">
        <v>8224</v>
      </c>
      <c r="H2657" t="s">
        <v>8246</v>
      </c>
      <c r="I2657">
        <v>1388808545</v>
      </c>
      <c r="J2657">
        <v>1386216545</v>
      </c>
      <c r="K2657" t="b">
        <v>0</v>
      </c>
      <c r="L2657">
        <v>30</v>
      </c>
      <c r="M2657" t="b">
        <v>0</v>
      </c>
      <c r="N2657" t="s">
        <v>8282</v>
      </c>
      <c r="O2657">
        <f t="shared" si="164"/>
        <v>6.3092592592592585</v>
      </c>
      <c r="P2657">
        <f t="shared" si="165"/>
        <v>113.57</v>
      </c>
      <c r="Q2657" t="s">
        <v>8333</v>
      </c>
      <c r="R2657" t="s">
        <v>8334</v>
      </c>
      <c r="S2657" s="8">
        <f t="shared" si="166"/>
        <v>41612.922974537039</v>
      </c>
      <c r="T2657" s="8">
        <f t="shared" si="167"/>
        <v>41642.922974537039</v>
      </c>
    </row>
    <row r="2658" spans="1:20" ht="45" x14ac:dyDescent="0.25">
      <c r="A2658">
        <v>1075</v>
      </c>
      <c r="B2658" s="3" t="s">
        <v>1076</v>
      </c>
      <c r="C2658" s="3" t="s">
        <v>5185</v>
      </c>
      <c r="D2658">
        <v>1000</v>
      </c>
      <c r="E2658">
        <v>45</v>
      </c>
      <c r="F2658" t="s">
        <v>8221</v>
      </c>
      <c r="G2658" t="s">
        <v>8224</v>
      </c>
      <c r="H2658" t="s">
        <v>8246</v>
      </c>
      <c r="I2658">
        <v>1336340516</v>
      </c>
      <c r="J2658">
        <v>1333748516</v>
      </c>
      <c r="K2658" t="b">
        <v>0</v>
      </c>
      <c r="L2658">
        <v>3</v>
      </c>
      <c r="M2658" t="b">
        <v>0</v>
      </c>
      <c r="N2658" t="s">
        <v>8282</v>
      </c>
      <c r="O2658">
        <f t="shared" si="164"/>
        <v>4.5</v>
      </c>
      <c r="P2658">
        <f t="shared" si="165"/>
        <v>15</v>
      </c>
      <c r="Q2658" t="s">
        <v>8333</v>
      </c>
      <c r="R2658" t="s">
        <v>8334</v>
      </c>
      <c r="S2658" s="8">
        <f t="shared" si="166"/>
        <v>41005.654120370367</v>
      </c>
      <c r="T2658" s="8">
        <f t="shared" si="167"/>
        <v>41035.654120370367</v>
      </c>
    </row>
    <row r="2659" spans="1:20" ht="45" x14ac:dyDescent="0.25">
      <c r="A2659">
        <v>1076</v>
      </c>
      <c r="B2659" s="3" t="s">
        <v>1077</v>
      </c>
      <c r="C2659" s="3" t="s">
        <v>5186</v>
      </c>
      <c r="D2659">
        <v>75000</v>
      </c>
      <c r="E2659">
        <v>47074</v>
      </c>
      <c r="F2659" t="s">
        <v>8221</v>
      </c>
      <c r="G2659" t="s">
        <v>8224</v>
      </c>
      <c r="H2659" t="s">
        <v>8246</v>
      </c>
      <c r="I2659">
        <v>1410426250</v>
      </c>
      <c r="J2659">
        <v>1405674250</v>
      </c>
      <c r="K2659" t="b">
        <v>0</v>
      </c>
      <c r="L2659">
        <v>975</v>
      </c>
      <c r="M2659" t="b">
        <v>0</v>
      </c>
      <c r="N2659" t="s">
        <v>8282</v>
      </c>
      <c r="O2659">
        <f t="shared" si="164"/>
        <v>62.765333333333331</v>
      </c>
      <c r="P2659">
        <f t="shared" si="165"/>
        <v>48.28</v>
      </c>
      <c r="Q2659" t="s">
        <v>8333</v>
      </c>
      <c r="R2659" t="s">
        <v>8334</v>
      </c>
      <c r="S2659" s="8">
        <f t="shared" si="166"/>
        <v>41838.127893518518</v>
      </c>
      <c r="T2659" s="8">
        <f t="shared" si="167"/>
        <v>41893.127893518518</v>
      </c>
    </row>
    <row r="2660" spans="1:20" ht="45" x14ac:dyDescent="0.25">
      <c r="A2660">
        <v>1077</v>
      </c>
      <c r="B2660" s="3" t="s">
        <v>1078</v>
      </c>
      <c r="C2660" s="3" t="s">
        <v>5187</v>
      </c>
      <c r="D2660">
        <v>25000</v>
      </c>
      <c r="E2660">
        <v>7344</v>
      </c>
      <c r="F2660" t="s">
        <v>8221</v>
      </c>
      <c r="G2660" t="s">
        <v>8224</v>
      </c>
      <c r="H2660" t="s">
        <v>8246</v>
      </c>
      <c r="I2660">
        <v>1452744011</v>
      </c>
      <c r="J2660">
        <v>1450152011</v>
      </c>
      <c r="K2660" t="b">
        <v>0</v>
      </c>
      <c r="L2660">
        <v>167</v>
      </c>
      <c r="M2660" t="b">
        <v>0</v>
      </c>
      <c r="N2660" t="s">
        <v>8282</v>
      </c>
      <c r="O2660">
        <f t="shared" si="164"/>
        <v>29.376000000000001</v>
      </c>
      <c r="P2660">
        <f t="shared" si="165"/>
        <v>43.98</v>
      </c>
      <c r="Q2660" t="s">
        <v>8333</v>
      </c>
      <c r="R2660" t="s">
        <v>8334</v>
      </c>
      <c r="S2660" s="8">
        <f t="shared" si="166"/>
        <v>42352.91679398148</v>
      </c>
      <c r="T2660" s="8">
        <f t="shared" si="167"/>
        <v>42382.91679398148</v>
      </c>
    </row>
    <row r="2661" spans="1:20" ht="60" x14ac:dyDescent="0.25">
      <c r="A2661">
        <v>1078</v>
      </c>
      <c r="B2661" s="3" t="s">
        <v>1079</v>
      </c>
      <c r="C2661" s="3" t="s">
        <v>5188</v>
      </c>
      <c r="D2661">
        <v>600</v>
      </c>
      <c r="E2661">
        <v>45</v>
      </c>
      <c r="F2661" t="s">
        <v>8221</v>
      </c>
      <c r="G2661" t="s">
        <v>8224</v>
      </c>
      <c r="H2661" t="s">
        <v>8246</v>
      </c>
      <c r="I2661">
        <v>1311309721</v>
      </c>
      <c r="J2661">
        <v>1307421721</v>
      </c>
      <c r="K2661" t="b">
        <v>0</v>
      </c>
      <c r="L2661">
        <v>5</v>
      </c>
      <c r="M2661" t="b">
        <v>0</v>
      </c>
      <c r="N2661" t="s">
        <v>8282</v>
      </c>
      <c r="O2661">
        <f t="shared" si="164"/>
        <v>7.5</v>
      </c>
      <c r="P2661">
        <f t="shared" si="165"/>
        <v>9</v>
      </c>
      <c r="Q2661" t="s">
        <v>8333</v>
      </c>
      <c r="R2661" t="s">
        <v>8334</v>
      </c>
      <c r="S2661" s="8">
        <f t="shared" si="166"/>
        <v>40700.945844907408</v>
      </c>
      <c r="T2661" s="8">
        <f t="shared" si="167"/>
        <v>40745.945844907408</v>
      </c>
    </row>
    <row r="2662" spans="1:20" ht="60" x14ac:dyDescent="0.25">
      <c r="A2662">
        <v>1079</v>
      </c>
      <c r="B2662" s="3" t="s">
        <v>1080</v>
      </c>
      <c r="C2662" s="3" t="s">
        <v>5189</v>
      </c>
      <c r="D2662">
        <v>26000</v>
      </c>
      <c r="E2662">
        <v>678</v>
      </c>
      <c r="F2662" t="s">
        <v>8221</v>
      </c>
      <c r="G2662" t="s">
        <v>8236</v>
      </c>
      <c r="H2662" t="s">
        <v>8249</v>
      </c>
      <c r="I2662">
        <v>1463232936</v>
      </c>
      <c r="J2662">
        <v>1461072936</v>
      </c>
      <c r="K2662" t="b">
        <v>0</v>
      </c>
      <c r="L2662">
        <v>18</v>
      </c>
      <c r="M2662" t="b">
        <v>0</v>
      </c>
      <c r="N2662" t="s">
        <v>8282</v>
      </c>
      <c r="O2662">
        <f t="shared" si="164"/>
        <v>2.6076923076923078</v>
      </c>
      <c r="P2662">
        <f t="shared" si="165"/>
        <v>37.67</v>
      </c>
      <c r="Q2662" t="s">
        <v>8333</v>
      </c>
      <c r="R2662" t="s">
        <v>8334</v>
      </c>
      <c r="S2662" s="8">
        <f t="shared" si="166"/>
        <v>42479.316388888888</v>
      </c>
      <c r="T2662" s="8">
        <f t="shared" si="167"/>
        <v>42504.316388888888</v>
      </c>
    </row>
    <row r="2663" spans="1:20" ht="45" x14ac:dyDescent="0.25">
      <c r="A2663">
        <v>1080</v>
      </c>
      <c r="B2663" s="3" t="s">
        <v>1081</v>
      </c>
      <c r="C2663" s="3" t="s">
        <v>5190</v>
      </c>
      <c r="D2663">
        <v>20000</v>
      </c>
      <c r="E2663">
        <v>1821</v>
      </c>
      <c r="F2663" t="s">
        <v>8221</v>
      </c>
      <c r="G2663" t="s">
        <v>8224</v>
      </c>
      <c r="H2663" t="s">
        <v>8246</v>
      </c>
      <c r="I2663">
        <v>1399778333</v>
      </c>
      <c r="J2663">
        <v>1397186333</v>
      </c>
      <c r="K2663" t="b">
        <v>0</v>
      </c>
      <c r="L2663">
        <v>98</v>
      </c>
      <c r="M2663" t="b">
        <v>0</v>
      </c>
      <c r="N2663" t="s">
        <v>8282</v>
      </c>
      <c r="O2663">
        <f t="shared" si="164"/>
        <v>9.1050000000000004</v>
      </c>
      <c r="P2663">
        <f t="shared" si="165"/>
        <v>18.579999999999998</v>
      </c>
      <c r="Q2663" t="s">
        <v>8333</v>
      </c>
      <c r="R2663" t="s">
        <v>8334</v>
      </c>
      <c r="S2663" s="8">
        <f t="shared" si="166"/>
        <v>41739.888113425928</v>
      </c>
      <c r="T2663" s="8">
        <f t="shared" si="167"/>
        <v>41769.888113425928</v>
      </c>
    </row>
    <row r="2664" spans="1:20" ht="45" x14ac:dyDescent="0.25">
      <c r="A2664">
        <v>1081</v>
      </c>
      <c r="B2664" s="3" t="s">
        <v>1082</v>
      </c>
      <c r="C2664" s="3" t="s">
        <v>5191</v>
      </c>
      <c r="D2664">
        <v>68000</v>
      </c>
      <c r="E2664">
        <v>12</v>
      </c>
      <c r="F2664" t="s">
        <v>8221</v>
      </c>
      <c r="G2664" t="s">
        <v>8224</v>
      </c>
      <c r="H2664" t="s">
        <v>8246</v>
      </c>
      <c r="I2664">
        <v>1422483292</v>
      </c>
      <c r="J2664">
        <v>1419891292</v>
      </c>
      <c r="K2664" t="b">
        <v>0</v>
      </c>
      <c r="L2664">
        <v>4</v>
      </c>
      <c r="M2664" t="b">
        <v>0</v>
      </c>
      <c r="N2664" t="s">
        <v>8282</v>
      </c>
      <c r="O2664">
        <f t="shared" si="164"/>
        <v>1.7647058823529412E-2</v>
      </c>
      <c r="P2664">
        <f t="shared" si="165"/>
        <v>3</v>
      </c>
      <c r="Q2664" t="s">
        <v>8333</v>
      </c>
      <c r="R2664" t="s">
        <v>8334</v>
      </c>
      <c r="S2664" s="8">
        <f t="shared" si="166"/>
        <v>42002.676990740743</v>
      </c>
      <c r="T2664" s="8">
        <f t="shared" si="167"/>
        <v>42032.676990740743</v>
      </c>
    </row>
    <row r="2665" spans="1:20" ht="45" x14ac:dyDescent="0.25">
      <c r="A2665">
        <v>1082</v>
      </c>
      <c r="B2665" s="3" t="s">
        <v>1083</v>
      </c>
      <c r="C2665" s="3" t="s">
        <v>5192</v>
      </c>
      <c r="D2665">
        <v>10000</v>
      </c>
      <c r="E2665">
        <v>56</v>
      </c>
      <c r="F2665" t="s">
        <v>8221</v>
      </c>
      <c r="G2665" t="s">
        <v>8224</v>
      </c>
      <c r="H2665" t="s">
        <v>8246</v>
      </c>
      <c r="I2665">
        <v>1344635088</v>
      </c>
      <c r="J2665">
        <v>1342043088</v>
      </c>
      <c r="K2665" t="b">
        <v>0</v>
      </c>
      <c r="L2665">
        <v>3</v>
      </c>
      <c r="M2665" t="b">
        <v>0</v>
      </c>
      <c r="N2665" t="s">
        <v>8282</v>
      </c>
      <c r="O2665">
        <f t="shared" si="164"/>
        <v>0.55999999999999994</v>
      </c>
      <c r="P2665">
        <f t="shared" si="165"/>
        <v>18.670000000000002</v>
      </c>
      <c r="Q2665" t="s">
        <v>8333</v>
      </c>
      <c r="R2665" t="s">
        <v>8334</v>
      </c>
      <c r="S2665" s="8">
        <f t="shared" si="166"/>
        <v>41101.656111111108</v>
      </c>
      <c r="T2665" s="8">
        <f t="shared" si="167"/>
        <v>41131.656111111108</v>
      </c>
    </row>
    <row r="2666" spans="1:20" ht="60" x14ac:dyDescent="0.25">
      <c r="A2666">
        <v>1083</v>
      </c>
      <c r="B2666" s="3" t="s">
        <v>1084</v>
      </c>
      <c r="C2666" s="3" t="s">
        <v>5193</v>
      </c>
      <c r="D2666">
        <v>50000</v>
      </c>
      <c r="E2666">
        <v>410</v>
      </c>
      <c r="F2666" t="s">
        <v>8221</v>
      </c>
      <c r="G2666" t="s">
        <v>8229</v>
      </c>
      <c r="H2666" t="s">
        <v>8251</v>
      </c>
      <c r="I2666">
        <v>1406994583</v>
      </c>
      <c r="J2666">
        <v>1401810583</v>
      </c>
      <c r="K2666" t="b">
        <v>0</v>
      </c>
      <c r="L2666">
        <v>1</v>
      </c>
      <c r="M2666" t="b">
        <v>0</v>
      </c>
      <c r="N2666" t="s">
        <v>8282</v>
      </c>
      <c r="O2666">
        <f t="shared" si="164"/>
        <v>0.82000000000000006</v>
      </c>
      <c r="P2666">
        <f t="shared" si="165"/>
        <v>410</v>
      </c>
      <c r="Q2666" t="s">
        <v>8333</v>
      </c>
      <c r="R2666" t="s">
        <v>8334</v>
      </c>
      <c r="S2666" s="8">
        <f t="shared" si="166"/>
        <v>41793.409525462965</v>
      </c>
      <c r="T2666" s="8">
        <f t="shared" si="167"/>
        <v>41853.409525462965</v>
      </c>
    </row>
    <row r="2667" spans="1:20" x14ac:dyDescent="0.25">
      <c r="A2667">
        <v>1084</v>
      </c>
      <c r="B2667" s="3" t="s">
        <v>1085</v>
      </c>
      <c r="C2667" s="3" t="s">
        <v>5194</v>
      </c>
      <c r="D2667">
        <v>550</v>
      </c>
      <c r="E2667">
        <v>0</v>
      </c>
      <c r="F2667" t="s">
        <v>8221</v>
      </c>
      <c r="G2667" t="s">
        <v>8224</v>
      </c>
      <c r="H2667" t="s">
        <v>8246</v>
      </c>
      <c r="I2667">
        <v>1407534804</v>
      </c>
      <c r="J2667">
        <v>1404942804</v>
      </c>
      <c r="K2667" t="b">
        <v>0</v>
      </c>
      <c r="L2667">
        <v>0</v>
      </c>
      <c r="M2667" t="b">
        <v>0</v>
      </c>
      <c r="N2667" t="s">
        <v>8282</v>
      </c>
      <c r="O2667">
        <f t="shared" si="164"/>
        <v>0</v>
      </c>
      <c r="P2667" t="e">
        <f t="shared" si="165"/>
        <v>#DIV/0!</v>
      </c>
      <c r="Q2667" t="s">
        <v>8333</v>
      </c>
      <c r="R2667" t="s">
        <v>8334</v>
      </c>
      <c r="S2667" s="8">
        <f t="shared" si="166"/>
        <v>41829.662083333329</v>
      </c>
      <c r="T2667" s="8">
        <f t="shared" si="167"/>
        <v>41859.662083333329</v>
      </c>
    </row>
    <row r="2668" spans="1:20" ht="45" x14ac:dyDescent="0.25">
      <c r="A2668">
        <v>1085</v>
      </c>
      <c r="B2668" s="3" t="s">
        <v>1086</v>
      </c>
      <c r="C2668" s="3" t="s">
        <v>5195</v>
      </c>
      <c r="D2668">
        <v>30000</v>
      </c>
      <c r="E2668">
        <v>1026</v>
      </c>
      <c r="F2668" t="s">
        <v>8221</v>
      </c>
      <c r="G2668" t="s">
        <v>8229</v>
      </c>
      <c r="H2668" t="s">
        <v>8251</v>
      </c>
      <c r="I2668">
        <v>1457967975</v>
      </c>
      <c r="J2668">
        <v>1455379575</v>
      </c>
      <c r="K2668" t="b">
        <v>0</v>
      </c>
      <c r="L2668">
        <v>9</v>
      </c>
      <c r="M2668" t="b">
        <v>0</v>
      </c>
      <c r="N2668" t="s">
        <v>8282</v>
      </c>
      <c r="O2668">
        <f t="shared" si="164"/>
        <v>3.42</v>
      </c>
      <c r="P2668">
        <f t="shared" si="165"/>
        <v>114</v>
      </c>
      <c r="Q2668" t="s">
        <v>8333</v>
      </c>
      <c r="R2668" t="s">
        <v>8334</v>
      </c>
      <c r="S2668" s="8">
        <f t="shared" si="166"/>
        <v>42413.421006944445</v>
      </c>
      <c r="T2668" s="8">
        <f t="shared" si="167"/>
        <v>42443.379340277781</v>
      </c>
    </row>
    <row r="2669" spans="1:20" x14ac:dyDescent="0.25">
      <c r="A2669">
        <v>1086</v>
      </c>
      <c r="B2669" s="3" t="s">
        <v>1087</v>
      </c>
      <c r="C2669" s="3" t="s">
        <v>5196</v>
      </c>
      <c r="D2669">
        <v>18000</v>
      </c>
      <c r="E2669">
        <v>15</v>
      </c>
      <c r="F2669" t="s">
        <v>8221</v>
      </c>
      <c r="G2669" t="s">
        <v>8224</v>
      </c>
      <c r="H2669" t="s">
        <v>8246</v>
      </c>
      <c r="I2669">
        <v>1408913291</v>
      </c>
      <c r="J2669">
        <v>1406321291</v>
      </c>
      <c r="K2669" t="b">
        <v>0</v>
      </c>
      <c r="L2669">
        <v>2</v>
      </c>
      <c r="M2669" t="b">
        <v>0</v>
      </c>
      <c r="N2669" t="s">
        <v>8282</v>
      </c>
      <c r="O2669">
        <f t="shared" si="164"/>
        <v>8.3333333333333343E-2</v>
      </c>
      <c r="P2669">
        <f t="shared" si="165"/>
        <v>7.5</v>
      </c>
      <c r="Q2669" t="s">
        <v>8333</v>
      </c>
      <c r="R2669" t="s">
        <v>8334</v>
      </c>
      <c r="S2669" s="8">
        <f t="shared" si="166"/>
        <v>41845.616793981484</v>
      </c>
      <c r="T2669" s="8">
        <f t="shared" si="167"/>
        <v>41875.616793981484</v>
      </c>
    </row>
    <row r="2670" spans="1:20" ht="60" x14ac:dyDescent="0.25">
      <c r="A2670">
        <v>1087</v>
      </c>
      <c r="B2670" s="3" t="s">
        <v>1088</v>
      </c>
      <c r="C2670" s="3" t="s">
        <v>5197</v>
      </c>
      <c r="D2670">
        <v>1100</v>
      </c>
      <c r="E2670">
        <v>0</v>
      </c>
      <c r="F2670" t="s">
        <v>8221</v>
      </c>
      <c r="G2670" t="s">
        <v>8224</v>
      </c>
      <c r="H2670" t="s">
        <v>8246</v>
      </c>
      <c r="I2670">
        <v>1402852087</v>
      </c>
      <c r="J2670">
        <v>1400260087</v>
      </c>
      <c r="K2670" t="b">
        <v>0</v>
      </c>
      <c r="L2670">
        <v>0</v>
      </c>
      <c r="M2670" t="b">
        <v>0</v>
      </c>
      <c r="N2670" t="s">
        <v>8282</v>
      </c>
      <c r="O2670">
        <f t="shared" si="164"/>
        <v>0</v>
      </c>
      <c r="P2670" t="e">
        <f t="shared" si="165"/>
        <v>#DIV/0!</v>
      </c>
      <c r="Q2670" t="s">
        <v>8333</v>
      </c>
      <c r="R2670" t="s">
        <v>8334</v>
      </c>
      <c r="S2670" s="8">
        <f t="shared" si="166"/>
        <v>41775.463969907403</v>
      </c>
      <c r="T2670" s="8">
        <f t="shared" si="167"/>
        <v>41805.463969907403</v>
      </c>
    </row>
    <row r="2671" spans="1:20" ht="45" x14ac:dyDescent="0.25">
      <c r="A2671">
        <v>1088</v>
      </c>
      <c r="B2671" s="3" t="s">
        <v>1089</v>
      </c>
      <c r="C2671" s="3" t="s">
        <v>5198</v>
      </c>
      <c r="D2671">
        <v>45000</v>
      </c>
      <c r="E2671">
        <v>6382.34</v>
      </c>
      <c r="F2671" t="s">
        <v>8221</v>
      </c>
      <c r="G2671" t="s">
        <v>8224</v>
      </c>
      <c r="H2671" t="s">
        <v>8246</v>
      </c>
      <c r="I2671">
        <v>1398366667</v>
      </c>
      <c r="J2671">
        <v>1395774667</v>
      </c>
      <c r="K2671" t="b">
        <v>0</v>
      </c>
      <c r="L2671">
        <v>147</v>
      </c>
      <c r="M2671" t="b">
        <v>0</v>
      </c>
      <c r="N2671" t="s">
        <v>8282</v>
      </c>
      <c r="O2671">
        <f t="shared" si="164"/>
        <v>14.182977777777777</v>
      </c>
      <c r="P2671">
        <f t="shared" si="165"/>
        <v>43.42</v>
      </c>
      <c r="Q2671" t="s">
        <v>8333</v>
      </c>
      <c r="R2671" t="s">
        <v>8334</v>
      </c>
      <c r="S2671" s="8">
        <f t="shared" si="166"/>
        <v>41723.549386574072</v>
      </c>
      <c r="T2671" s="8">
        <f t="shared" si="167"/>
        <v>41753.549386574072</v>
      </c>
    </row>
    <row r="2672" spans="1:20" ht="30" x14ac:dyDescent="0.25">
      <c r="A2672">
        <v>1089</v>
      </c>
      <c r="B2672" s="3" t="s">
        <v>1090</v>
      </c>
      <c r="C2672" s="3" t="s">
        <v>5199</v>
      </c>
      <c r="D2672">
        <v>15000</v>
      </c>
      <c r="E2672">
        <v>1174</v>
      </c>
      <c r="F2672" t="s">
        <v>8221</v>
      </c>
      <c r="G2672" t="s">
        <v>8230</v>
      </c>
      <c r="H2672" t="s">
        <v>8249</v>
      </c>
      <c r="I2672">
        <v>1435293175</v>
      </c>
      <c r="J2672">
        <v>1432701175</v>
      </c>
      <c r="K2672" t="b">
        <v>0</v>
      </c>
      <c r="L2672">
        <v>49</v>
      </c>
      <c r="M2672" t="b">
        <v>0</v>
      </c>
      <c r="N2672" t="s">
        <v>8282</v>
      </c>
      <c r="O2672">
        <f t="shared" si="164"/>
        <v>7.8266666666666662</v>
      </c>
      <c r="P2672">
        <f t="shared" si="165"/>
        <v>23.96</v>
      </c>
      <c r="Q2672" t="s">
        <v>8333</v>
      </c>
      <c r="R2672" t="s">
        <v>8334</v>
      </c>
      <c r="S2672" s="8">
        <f t="shared" si="166"/>
        <v>42150.939525462964</v>
      </c>
      <c r="T2672" s="8">
        <f t="shared" si="167"/>
        <v>42180.939525462964</v>
      </c>
    </row>
    <row r="2673" spans="1:20" ht="60" x14ac:dyDescent="0.25">
      <c r="A2673">
        <v>1090</v>
      </c>
      <c r="B2673" s="3" t="s">
        <v>1091</v>
      </c>
      <c r="C2673" s="3" t="s">
        <v>5200</v>
      </c>
      <c r="D2673">
        <v>12999</v>
      </c>
      <c r="E2673">
        <v>5</v>
      </c>
      <c r="F2673" t="s">
        <v>8221</v>
      </c>
      <c r="G2673" t="s">
        <v>8226</v>
      </c>
      <c r="H2673" t="s">
        <v>8248</v>
      </c>
      <c r="I2673">
        <v>1432873653</v>
      </c>
      <c r="J2673">
        <v>1430281653</v>
      </c>
      <c r="K2673" t="b">
        <v>0</v>
      </c>
      <c r="L2673">
        <v>1</v>
      </c>
      <c r="M2673" t="b">
        <v>0</v>
      </c>
      <c r="N2673" t="s">
        <v>8282</v>
      </c>
      <c r="O2673">
        <f t="shared" si="164"/>
        <v>3.8464497269020695E-2</v>
      </c>
      <c r="P2673">
        <f t="shared" si="165"/>
        <v>5</v>
      </c>
      <c r="Q2673" t="s">
        <v>8333</v>
      </c>
      <c r="R2673" t="s">
        <v>8334</v>
      </c>
      <c r="S2673" s="8">
        <f t="shared" si="166"/>
        <v>42122.935798611114</v>
      </c>
      <c r="T2673" s="8">
        <f t="shared" si="167"/>
        <v>42152.935798611114</v>
      </c>
    </row>
    <row r="2674" spans="1:20" ht="60" x14ac:dyDescent="0.25">
      <c r="A2674">
        <v>1091</v>
      </c>
      <c r="B2674" s="3" t="s">
        <v>1092</v>
      </c>
      <c r="C2674" s="3" t="s">
        <v>5201</v>
      </c>
      <c r="D2674">
        <v>200</v>
      </c>
      <c r="E2674">
        <v>25</v>
      </c>
      <c r="F2674" t="s">
        <v>8221</v>
      </c>
      <c r="G2674" t="s">
        <v>8225</v>
      </c>
      <c r="H2674" t="s">
        <v>8247</v>
      </c>
      <c r="I2674">
        <v>1460313672</v>
      </c>
      <c r="J2674">
        <v>1457725272</v>
      </c>
      <c r="K2674" t="b">
        <v>0</v>
      </c>
      <c r="L2674">
        <v>2</v>
      </c>
      <c r="M2674" t="b">
        <v>0</v>
      </c>
      <c r="N2674" t="s">
        <v>8282</v>
      </c>
      <c r="O2674">
        <f t="shared" si="164"/>
        <v>12.5</v>
      </c>
      <c r="P2674">
        <f t="shared" si="165"/>
        <v>12.5</v>
      </c>
      <c r="Q2674" t="s">
        <v>8333</v>
      </c>
      <c r="R2674" t="s">
        <v>8334</v>
      </c>
      <c r="S2674" s="8">
        <f t="shared" si="166"/>
        <v>42440.570277777777</v>
      </c>
      <c r="T2674" s="8">
        <f t="shared" si="167"/>
        <v>42470.528611111113</v>
      </c>
    </row>
    <row r="2675" spans="1:20" ht="60" x14ac:dyDescent="0.25">
      <c r="A2675">
        <v>1092</v>
      </c>
      <c r="B2675" s="3" t="s">
        <v>1093</v>
      </c>
      <c r="C2675" s="3" t="s">
        <v>5202</v>
      </c>
      <c r="D2675">
        <v>2000</v>
      </c>
      <c r="E2675">
        <v>21</v>
      </c>
      <c r="F2675" t="s">
        <v>8221</v>
      </c>
      <c r="G2675" t="s">
        <v>8224</v>
      </c>
      <c r="H2675" t="s">
        <v>8246</v>
      </c>
      <c r="I2675">
        <v>1357432638</v>
      </c>
      <c r="J2675">
        <v>1354840638</v>
      </c>
      <c r="K2675" t="b">
        <v>0</v>
      </c>
      <c r="L2675">
        <v>7</v>
      </c>
      <c r="M2675" t="b">
        <v>0</v>
      </c>
      <c r="N2675" t="s">
        <v>8282</v>
      </c>
      <c r="O2675">
        <f t="shared" si="164"/>
        <v>1.05</v>
      </c>
      <c r="P2675">
        <f t="shared" si="165"/>
        <v>3</v>
      </c>
      <c r="Q2675" t="s">
        <v>8333</v>
      </c>
      <c r="R2675" t="s">
        <v>8334</v>
      </c>
      <c r="S2675" s="8">
        <f t="shared" si="166"/>
        <v>41249.775902777779</v>
      </c>
      <c r="T2675" s="8">
        <f t="shared" si="167"/>
        <v>41279.775902777779</v>
      </c>
    </row>
    <row r="2676" spans="1:20" ht="45" x14ac:dyDescent="0.25">
      <c r="A2676">
        <v>1093</v>
      </c>
      <c r="B2676" s="3" t="s">
        <v>1094</v>
      </c>
      <c r="C2676" s="3" t="s">
        <v>5203</v>
      </c>
      <c r="D2676">
        <v>300</v>
      </c>
      <c r="E2676">
        <v>42.25</v>
      </c>
      <c r="F2676" t="s">
        <v>8221</v>
      </c>
      <c r="G2676" t="s">
        <v>8229</v>
      </c>
      <c r="H2676" t="s">
        <v>8251</v>
      </c>
      <c r="I2676">
        <v>1455232937</v>
      </c>
      <c r="J2676">
        <v>1453936937</v>
      </c>
      <c r="K2676" t="b">
        <v>0</v>
      </c>
      <c r="L2676">
        <v>4</v>
      </c>
      <c r="M2676" t="b">
        <v>0</v>
      </c>
      <c r="N2676" t="s">
        <v>8282</v>
      </c>
      <c r="O2676">
        <f t="shared" si="164"/>
        <v>14.083333333333334</v>
      </c>
      <c r="P2676">
        <f t="shared" si="165"/>
        <v>10.56</v>
      </c>
      <c r="Q2676" t="s">
        <v>8333</v>
      </c>
      <c r="R2676" t="s">
        <v>8334</v>
      </c>
      <c r="S2676" s="8">
        <f t="shared" si="166"/>
        <v>42396.723807870367</v>
      </c>
      <c r="T2676" s="8">
        <f t="shared" si="167"/>
        <v>42411.723807870367</v>
      </c>
    </row>
    <row r="2677" spans="1:20" ht="60" x14ac:dyDescent="0.25">
      <c r="A2677">
        <v>1094</v>
      </c>
      <c r="B2677" s="3" t="s">
        <v>1095</v>
      </c>
      <c r="C2677" s="3" t="s">
        <v>5204</v>
      </c>
      <c r="D2677">
        <v>18000</v>
      </c>
      <c r="E2677">
        <v>3294.01</v>
      </c>
      <c r="F2677" t="s">
        <v>8221</v>
      </c>
      <c r="G2677" t="s">
        <v>8224</v>
      </c>
      <c r="H2677" t="s">
        <v>8246</v>
      </c>
      <c r="I2677">
        <v>1318180033</v>
      </c>
      <c r="J2677">
        <v>1315588033</v>
      </c>
      <c r="K2677" t="b">
        <v>0</v>
      </c>
      <c r="L2677">
        <v>27</v>
      </c>
      <c r="M2677" t="b">
        <v>0</v>
      </c>
      <c r="N2677" t="s">
        <v>8282</v>
      </c>
      <c r="O2677">
        <f t="shared" si="164"/>
        <v>18.300055555555556</v>
      </c>
      <c r="P2677">
        <f t="shared" si="165"/>
        <v>122</v>
      </c>
      <c r="Q2677" t="s">
        <v>8333</v>
      </c>
      <c r="R2677" t="s">
        <v>8334</v>
      </c>
      <c r="S2677" s="8">
        <f t="shared" si="166"/>
        <v>40795.46334490741</v>
      </c>
      <c r="T2677" s="8">
        <f t="shared" si="167"/>
        <v>40825.46334490741</v>
      </c>
    </row>
    <row r="2678" spans="1:20" ht="60" x14ac:dyDescent="0.25">
      <c r="A2678">
        <v>1095</v>
      </c>
      <c r="B2678" s="3" t="s">
        <v>1096</v>
      </c>
      <c r="C2678" s="3" t="s">
        <v>5205</v>
      </c>
      <c r="D2678">
        <v>500000</v>
      </c>
      <c r="E2678">
        <v>25174</v>
      </c>
      <c r="F2678" t="s">
        <v>8221</v>
      </c>
      <c r="G2678" t="s">
        <v>8224</v>
      </c>
      <c r="H2678" t="s">
        <v>8246</v>
      </c>
      <c r="I2678">
        <v>1377867220</v>
      </c>
      <c r="J2678">
        <v>1375275220</v>
      </c>
      <c r="K2678" t="b">
        <v>0</v>
      </c>
      <c r="L2678">
        <v>94</v>
      </c>
      <c r="M2678" t="b">
        <v>0</v>
      </c>
      <c r="N2678" t="s">
        <v>8282</v>
      </c>
      <c r="O2678">
        <f t="shared" si="164"/>
        <v>5.0347999999999997</v>
      </c>
      <c r="P2678">
        <f t="shared" si="165"/>
        <v>267.81</v>
      </c>
      <c r="Q2678" t="s">
        <v>8333</v>
      </c>
      <c r="R2678" t="s">
        <v>8334</v>
      </c>
      <c r="S2678" s="8">
        <f t="shared" si="166"/>
        <v>41486.287268518521</v>
      </c>
      <c r="T2678" s="8">
        <f t="shared" si="167"/>
        <v>41516.287268518521</v>
      </c>
    </row>
    <row r="2679" spans="1:20" ht="60" x14ac:dyDescent="0.25">
      <c r="A2679">
        <v>1096</v>
      </c>
      <c r="B2679" s="3" t="s">
        <v>1097</v>
      </c>
      <c r="C2679" s="3" t="s">
        <v>5206</v>
      </c>
      <c r="D2679">
        <v>12000</v>
      </c>
      <c r="E2679">
        <v>2152</v>
      </c>
      <c r="F2679" t="s">
        <v>8221</v>
      </c>
      <c r="G2679" t="s">
        <v>8224</v>
      </c>
      <c r="H2679" t="s">
        <v>8246</v>
      </c>
      <c r="I2679">
        <v>1412393400</v>
      </c>
      <c r="J2679">
        <v>1409747154</v>
      </c>
      <c r="K2679" t="b">
        <v>0</v>
      </c>
      <c r="L2679">
        <v>29</v>
      </c>
      <c r="M2679" t="b">
        <v>0</v>
      </c>
      <c r="N2679" t="s">
        <v>8282</v>
      </c>
      <c r="O2679">
        <f t="shared" si="164"/>
        <v>17.933333333333334</v>
      </c>
      <c r="P2679">
        <f t="shared" si="165"/>
        <v>74.209999999999994</v>
      </c>
      <c r="Q2679" t="s">
        <v>8333</v>
      </c>
      <c r="R2679" t="s">
        <v>8334</v>
      </c>
      <c r="S2679" s="8">
        <f t="shared" si="166"/>
        <v>41885.26798611111</v>
      </c>
      <c r="T2679" s="8">
        <f t="shared" si="167"/>
        <v>41915.895833333336</v>
      </c>
    </row>
    <row r="2680" spans="1:20" ht="45" x14ac:dyDescent="0.25">
      <c r="A2680">
        <v>1097</v>
      </c>
      <c r="B2680" s="3" t="s">
        <v>1098</v>
      </c>
      <c r="C2680" s="3" t="s">
        <v>5207</v>
      </c>
      <c r="D2680">
        <v>100000</v>
      </c>
      <c r="E2680">
        <v>47</v>
      </c>
      <c r="F2680" t="s">
        <v>8221</v>
      </c>
      <c r="G2680" t="s">
        <v>8224</v>
      </c>
      <c r="H2680" t="s">
        <v>8246</v>
      </c>
      <c r="I2680">
        <v>1393786877</v>
      </c>
      <c r="J2680">
        <v>1390330877</v>
      </c>
      <c r="K2680" t="b">
        <v>0</v>
      </c>
      <c r="L2680">
        <v>7</v>
      </c>
      <c r="M2680" t="b">
        <v>0</v>
      </c>
      <c r="N2680" t="s">
        <v>8282</v>
      </c>
      <c r="O2680">
        <f t="shared" si="164"/>
        <v>4.7E-2</v>
      </c>
      <c r="P2680">
        <f t="shared" si="165"/>
        <v>6.71</v>
      </c>
      <c r="Q2680" t="s">
        <v>8333</v>
      </c>
      <c r="R2680" t="s">
        <v>8334</v>
      </c>
      <c r="S2680" s="8">
        <f t="shared" si="166"/>
        <v>41660.542557870373</v>
      </c>
      <c r="T2680" s="8">
        <f t="shared" si="167"/>
        <v>41700.542557870373</v>
      </c>
    </row>
    <row r="2681" spans="1:20" ht="30" x14ac:dyDescent="0.25">
      <c r="A2681">
        <v>1098</v>
      </c>
      <c r="B2681" s="3" t="s">
        <v>1099</v>
      </c>
      <c r="C2681" s="3" t="s">
        <v>5208</v>
      </c>
      <c r="D2681">
        <v>25000</v>
      </c>
      <c r="E2681">
        <v>1803</v>
      </c>
      <c r="F2681" t="s">
        <v>8221</v>
      </c>
      <c r="G2681" t="s">
        <v>8224</v>
      </c>
      <c r="H2681" t="s">
        <v>8246</v>
      </c>
      <c r="I2681">
        <v>1397413095</v>
      </c>
      <c r="J2681">
        <v>1394821095</v>
      </c>
      <c r="K2681" t="b">
        <v>0</v>
      </c>
      <c r="L2681">
        <v>22</v>
      </c>
      <c r="M2681" t="b">
        <v>0</v>
      </c>
      <c r="N2681" t="s">
        <v>8282</v>
      </c>
      <c r="O2681">
        <f t="shared" si="164"/>
        <v>7.2120000000000006</v>
      </c>
      <c r="P2681">
        <f t="shared" si="165"/>
        <v>81.95</v>
      </c>
      <c r="Q2681" t="s">
        <v>8333</v>
      </c>
      <c r="R2681" t="s">
        <v>8334</v>
      </c>
      <c r="S2681" s="8">
        <f t="shared" si="166"/>
        <v>41712.512673611112</v>
      </c>
      <c r="T2681" s="8">
        <f t="shared" si="167"/>
        <v>41742.512673611112</v>
      </c>
    </row>
    <row r="2682" spans="1:20" ht="60" x14ac:dyDescent="0.25">
      <c r="A2682">
        <v>1099</v>
      </c>
      <c r="B2682" s="3" t="s">
        <v>1100</v>
      </c>
      <c r="C2682" s="3" t="s">
        <v>5209</v>
      </c>
      <c r="D2682">
        <v>5000</v>
      </c>
      <c r="E2682">
        <v>25</v>
      </c>
      <c r="F2682" t="s">
        <v>8221</v>
      </c>
      <c r="G2682" t="s">
        <v>8225</v>
      </c>
      <c r="H2682" t="s">
        <v>8247</v>
      </c>
      <c r="I2682">
        <v>1431547468</v>
      </c>
      <c r="J2682">
        <v>1428955468</v>
      </c>
      <c r="K2682" t="b">
        <v>0</v>
      </c>
      <c r="L2682">
        <v>1</v>
      </c>
      <c r="M2682" t="b">
        <v>0</v>
      </c>
      <c r="N2682" t="s">
        <v>8282</v>
      </c>
      <c r="O2682">
        <f t="shared" si="164"/>
        <v>0.5</v>
      </c>
      <c r="P2682">
        <f t="shared" si="165"/>
        <v>25</v>
      </c>
      <c r="Q2682" t="s">
        <v>8333</v>
      </c>
      <c r="R2682" t="s">
        <v>8334</v>
      </c>
      <c r="S2682" s="8">
        <f t="shared" si="166"/>
        <v>42107.586435185185</v>
      </c>
      <c r="T2682" s="8">
        <f t="shared" si="167"/>
        <v>42137.586435185185</v>
      </c>
    </row>
    <row r="2683" spans="1:20" ht="45" x14ac:dyDescent="0.25">
      <c r="A2683">
        <v>1100</v>
      </c>
      <c r="B2683" s="3" t="s">
        <v>1101</v>
      </c>
      <c r="C2683" s="3" t="s">
        <v>5210</v>
      </c>
      <c r="D2683">
        <v>4000</v>
      </c>
      <c r="E2683">
        <v>100</v>
      </c>
      <c r="F2683" t="s">
        <v>8221</v>
      </c>
      <c r="G2683" t="s">
        <v>8236</v>
      </c>
      <c r="H2683" t="s">
        <v>8249</v>
      </c>
      <c r="I2683">
        <v>1455417571</v>
      </c>
      <c r="J2683">
        <v>1452825571</v>
      </c>
      <c r="K2683" t="b">
        <v>0</v>
      </c>
      <c r="L2683">
        <v>10</v>
      </c>
      <c r="M2683" t="b">
        <v>0</v>
      </c>
      <c r="N2683" t="s">
        <v>8282</v>
      </c>
      <c r="O2683">
        <f t="shared" si="164"/>
        <v>2.5</v>
      </c>
      <c r="P2683">
        <f t="shared" si="165"/>
        <v>10</v>
      </c>
      <c r="Q2683" t="s">
        <v>8333</v>
      </c>
      <c r="R2683" t="s">
        <v>8334</v>
      </c>
      <c r="S2683" s="8">
        <f t="shared" si="166"/>
        <v>42383.860775462963</v>
      </c>
      <c r="T2683" s="8">
        <f t="shared" si="167"/>
        <v>42413.860775462963</v>
      </c>
    </row>
    <row r="2684" spans="1:20" ht="45" x14ac:dyDescent="0.25">
      <c r="A2684">
        <v>1101</v>
      </c>
      <c r="B2684" s="3" t="s">
        <v>1102</v>
      </c>
      <c r="C2684" s="3" t="s">
        <v>5211</v>
      </c>
      <c r="D2684">
        <v>100000</v>
      </c>
      <c r="E2684">
        <v>41</v>
      </c>
      <c r="F2684" t="s">
        <v>8221</v>
      </c>
      <c r="G2684" t="s">
        <v>8224</v>
      </c>
      <c r="H2684" t="s">
        <v>8246</v>
      </c>
      <c r="I2684">
        <v>1468519920</v>
      </c>
      <c r="J2684">
        <v>1466188338</v>
      </c>
      <c r="K2684" t="b">
        <v>0</v>
      </c>
      <c r="L2684">
        <v>6</v>
      </c>
      <c r="M2684" t="b">
        <v>0</v>
      </c>
      <c r="N2684" t="s">
        <v>8282</v>
      </c>
      <c r="O2684">
        <f t="shared" si="164"/>
        <v>4.1000000000000002E-2</v>
      </c>
      <c r="P2684">
        <f t="shared" si="165"/>
        <v>6.83</v>
      </c>
      <c r="Q2684" t="s">
        <v>8333</v>
      </c>
      <c r="R2684" t="s">
        <v>8334</v>
      </c>
      <c r="S2684" s="8">
        <f t="shared" si="166"/>
        <v>42538.52243055556</v>
      </c>
      <c r="T2684" s="8">
        <f t="shared" si="167"/>
        <v>42565.508333333331</v>
      </c>
    </row>
    <row r="2685" spans="1:20" ht="60" x14ac:dyDescent="0.25">
      <c r="A2685">
        <v>1102</v>
      </c>
      <c r="B2685" s="3" t="s">
        <v>1103</v>
      </c>
      <c r="C2685" s="3" t="s">
        <v>5212</v>
      </c>
      <c r="D2685">
        <v>8000</v>
      </c>
      <c r="E2685">
        <v>425</v>
      </c>
      <c r="F2685" t="s">
        <v>8221</v>
      </c>
      <c r="G2685" t="s">
        <v>8224</v>
      </c>
      <c r="H2685" t="s">
        <v>8246</v>
      </c>
      <c r="I2685">
        <v>1386568740</v>
      </c>
      <c r="J2685">
        <v>1383095125</v>
      </c>
      <c r="K2685" t="b">
        <v>0</v>
      </c>
      <c r="L2685">
        <v>24</v>
      </c>
      <c r="M2685" t="b">
        <v>0</v>
      </c>
      <c r="N2685" t="s">
        <v>8282</v>
      </c>
      <c r="O2685">
        <f t="shared" si="164"/>
        <v>5.3125</v>
      </c>
      <c r="P2685">
        <f t="shared" si="165"/>
        <v>17.71</v>
      </c>
      <c r="Q2685" t="s">
        <v>8333</v>
      </c>
      <c r="R2685" t="s">
        <v>8334</v>
      </c>
      <c r="S2685" s="8">
        <f t="shared" si="166"/>
        <v>41576.795428240745</v>
      </c>
      <c r="T2685" s="8">
        <f t="shared" si="167"/>
        <v>41616.999305555553</v>
      </c>
    </row>
    <row r="2686" spans="1:20" ht="45" x14ac:dyDescent="0.25">
      <c r="A2686">
        <v>1103</v>
      </c>
      <c r="B2686" s="3" t="s">
        <v>1104</v>
      </c>
      <c r="C2686" s="3" t="s">
        <v>5213</v>
      </c>
      <c r="D2686">
        <v>15000</v>
      </c>
      <c r="E2686">
        <v>243</v>
      </c>
      <c r="F2686" t="s">
        <v>8221</v>
      </c>
      <c r="G2686" t="s">
        <v>8224</v>
      </c>
      <c r="H2686" t="s">
        <v>8246</v>
      </c>
      <c r="I2686">
        <v>1466227190</v>
      </c>
      <c r="J2686">
        <v>1461043190</v>
      </c>
      <c r="K2686" t="b">
        <v>0</v>
      </c>
      <c r="L2686">
        <v>15</v>
      </c>
      <c r="M2686" t="b">
        <v>0</v>
      </c>
      <c r="N2686" t="s">
        <v>8282</v>
      </c>
      <c r="O2686">
        <f t="shared" si="164"/>
        <v>1.6199999999999999</v>
      </c>
      <c r="P2686">
        <f t="shared" si="165"/>
        <v>16.2</v>
      </c>
      <c r="Q2686" t="s">
        <v>8333</v>
      </c>
      <c r="R2686" t="s">
        <v>8334</v>
      </c>
      <c r="S2686" s="8">
        <f t="shared" si="166"/>
        <v>42478.97210648148</v>
      </c>
      <c r="T2686" s="8">
        <f t="shared" si="167"/>
        <v>42538.97210648148</v>
      </c>
    </row>
    <row r="2687" spans="1:20" ht="60" x14ac:dyDescent="0.25">
      <c r="A2687">
        <v>1104</v>
      </c>
      <c r="B2687" s="3" t="s">
        <v>1105</v>
      </c>
      <c r="C2687" s="3" t="s">
        <v>5214</v>
      </c>
      <c r="D2687">
        <v>60000</v>
      </c>
      <c r="E2687">
        <v>2971</v>
      </c>
      <c r="F2687" t="s">
        <v>8221</v>
      </c>
      <c r="G2687" t="s">
        <v>8225</v>
      </c>
      <c r="H2687" t="s">
        <v>8247</v>
      </c>
      <c r="I2687">
        <v>1402480221</v>
      </c>
      <c r="J2687">
        <v>1399888221</v>
      </c>
      <c r="K2687" t="b">
        <v>0</v>
      </c>
      <c r="L2687">
        <v>37</v>
      </c>
      <c r="M2687" t="b">
        <v>0</v>
      </c>
      <c r="N2687" t="s">
        <v>8282</v>
      </c>
      <c r="O2687">
        <f t="shared" si="164"/>
        <v>4.9516666666666671</v>
      </c>
      <c r="P2687">
        <f t="shared" si="165"/>
        <v>80.3</v>
      </c>
      <c r="Q2687" t="s">
        <v>8333</v>
      </c>
      <c r="R2687" t="s">
        <v>8334</v>
      </c>
      <c r="S2687" s="8">
        <f t="shared" si="166"/>
        <v>41771.15996527778</v>
      </c>
      <c r="T2687" s="8">
        <f t="shared" si="167"/>
        <v>41801.15996527778</v>
      </c>
    </row>
    <row r="2688" spans="1:20" ht="60" x14ac:dyDescent="0.25">
      <c r="A2688">
        <v>1105</v>
      </c>
      <c r="B2688" s="3" t="s">
        <v>1106</v>
      </c>
      <c r="C2688" s="3" t="s">
        <v>5215</v>
      </c>
      <c r="D2688">
        <v>900000</v>
      </c>
      <c r="E2688">
        <v>1431</v>
      </c>
      <c r="F2688" t="s">
        <v>8221</v>
      </c>
      <c r="G2688" t="s">
        <v>8224</v>
      </c>
      <c r="H2688" t="s">
        <v>8246</v>
      </c>
      <c r="I2688">
        <v>1395627327</v>
      </c>
      <c r="J2688">
        <v>1393038927</v>
      </c>
      <c r="K2688" t="b">
        <v>0</v>
      </c>
      <c r="L2688">
        <v>20</v>
      </c>
      <c r="M2688" t="b">
        <v>0</v>
      </c>
      <c r="N2688" t="s">
        <v>8282</v>
      </c>
      <c r="O2688">
        <f t="shared" si="164"/>
        <v>0.159</v>
      </c>
      <c r="P2688">
        <f t="shared" si="165"/>
        <v>71.55</v>
      </c>
      <c r="Q2688" t="s">
        <v>8333</v>
      </c>
      <c r="R2688" t="s">
        <v>8334</v>
      </c>
      <c r="S2688" s="8">
        <f t="shared" si="166"/>
        <v>41691.885729166665</v>
      </c>
      <c r="T2688" s="8">
        <f t="shared" si="167"/>
        <v>41721.8440625</v>
      </c>
    </row>
    <row r="2689" spans="1:20" ht="45" x14ac:dyDescent="0.25">
      <c r="A2689">
        <v>1106</v>
      </c>
      <c r="B2689" s="3" t="s">
        <v>1107</v>
      </c>
      <c r="C2689" s="3" t="s">
        <v>5216</v>
      </c>
      <c r="D2689">
        <v>400</v>
      </c>
      <c r="E2689">
        <v>165</v>
      </c>
      <c r="F2689" t="s">
        <v>8221</v>
      </c>
      <c r="G2689" t="s">
        <v>8224</v>
      </c>
      <c r="H2689" t="s">
        <v>8246</v>
      </c>
      <c r="I2689">
        <v>1333557975</v>
      </c>
      <c r="J2689">
        <v>1330969575</v>
      </c>
      <c r="K2689" t="b">
        <v>0</v>
      </c>
      <c r="L2689">
        <v>7</v>
      </c>
      <c r="M2689" t="b">
        <v>0</v>
      </c>
      <c r="N2689" t="s">
        <v>8282</v>
      </c>
      <c r="O2689">
        <f t="shared" si="164"/>
        <v>41.25</v>
      </c>
      <c r="P2689">
        <f t="shared" si="165"/>
        <v>23.57</v>
      </c>
      <c r="Q2689" t="s">
        <v>8333</v>
      </c>
      <c r="R2689" t="s">
        <v>8334</v>
      </c>
      <c r="S2689" s="8">
        <f t="shared" si="166"/>
        <v>40973.490451388891</v>
      </c>
      <c r="T2689" s="8">
        <f t="shared" si="167"/>
        <v>41003.448784722219</v>
      </c>
    </row>
    <row r="2690" spans="1:20" ht="60" x14ac:dyDescent="0.25">
      <c r="A2690">
        <v>1107</v>
      </c>
      <c r="B2690" s="3" t="s">
        <v>1108</v>
      </c>
      <c r="C2690" s="3" t="s">
        <v>5217</v>
      </c>
      <c r="D2690">
        <v>10000</v>
      </c>
      <c r="E2690">
        <v>0</v>
      </c>
      <c r="F2690" t="s">
        <v>8221</v>
      </c>
      <c r="G2690" t="s">
        <v>8224</v>
      </c>
      <c r="H2690" t="s">
        <v>8246</v>
      </c>
      <c r="I2690">
        <v>1406148024</v>
      </c>
      <c r="J2690">
        <v>1403556024</v>
      </c>
      <c r="K2690" t="b">
        <v>0</v>
      </c>
      <c r="L2690">
        <v>0</v>
      </c>
      <c r="M2690" t="b">
        <v>0</v>
      </c>
      <c r="N2690" t="s">
        <v>8282</v>
      </c>
      <c r="O2690">
        <f t="shared" ref="O2690:O2753" si="168">E2690/D2690*100</f>
        <v>0</v>
      </c>
      <c r="P2690" t="e">
        <f t="shared" ref="P2690:P2753" si="169">ROUND(E2690/L2690,2)</f>
        <v>#DIV/0!</v>
      </c>
      <c r="Q2690" t="s">
        <v>8333</v>
      </c>
      <c r="R2690" t="s">
        <v>8334</v>
      </c>
      <c r="S2690" s="8">
        <f t="shared" ref="S2690:S2753" si="170">(J2690/86400)+25569+(-6/24)</f>
        <v>41813.611388888887</v>
      </c>
      <c r="T2690" s="8">
        <f t="shared" ref="T2690:T2753" si="171">(I2690/86400)+25569+(-6/24)</f>
        <v>41843.611388888887</v>
      </c>
    </row>
    <row r="2691" spans="1:20" ht="60" x14ac:dyDescent="0.25">
      <c r="A2691">
        <v>1108</v>
      </c>
      <c r="B2691" s="3" t="s">
        <v>1109</v>
      </c>
      <c r="C2691" s="3" t="s">
        <v>5218</v>
      </c>
      <c r="D2691">
        <v>25000</v>
      </c>
      <c r="E2691">
        <v>732.5</v>
      </c>
      <c r="F2691" t="s">
        <v>8221</v>
      </c>
      <c r="G2691" t="s">
        <v>8224</v>
      </c>
      <c r="H2691" t="s">
        <v>8246</v>
      </c>
      <c r="I2691">
        <v>1334326635</v>
      </c>
      <c r="J2691">
        <v>1329146235</v>
      </c>
      <c r="K2691" t="b">
        <v>0</v>
      </c>
      <c r="L2691">
        <v>21</v>
      </c>
      <c r="M2691" t="b">
        <v>0</v>
      </c>
      <c r="N2691" t="s">
        <v>8282</v>
      </c>
      <c r="O2691">
        <f t="shared" si="168"/>
        <v>2.93</v>
      </c>
      <c r="P2691">
        <f t="shared" si="169"/>
        <v>34.880000000000003</v>
      </c>
      <c r="Q2691" t="s">
        <v>8333</v>
      </c>
      <c r="R2691" t="s">
        <v>8334</v>
      </c>
      <c r="S2691" s="8">
        <f t="shared" si="170"/>
        <v>40952.386979166666</v>
      </c>
      <c r="T2691" s="8">
        <f t="shared" si="171"/>
        <v>41012.345312500001</v>
      </c>
    </row>
    <row r="2692" spans="1:20" ht="60" x14ac:dyDescent="0.25">
      <c r="A2692">
        <v>1109</v>
      </c>
      <c r="B2692" s="3" t="s">
        <v>1110</v>
      </c>
      <c r="C2692" s="3" t="s">
        <v>5219</v>
      </c>
      <c r="D2692">
        <v>10000</v>
      </c>
      <c r="E2692">
        <v>45</v>
      </c>
      <c r="F2692" t="s">
        <v>8221</v>
      </c>
      <c r="G2692" t="s">
        <v>8224</v>
      </c>
      <c r="H2692" t="s">
        <v>8246</v>
      </c>
      <c r="I2692">
        <v>1479495790</v>
      </c>
      <c r="J2692">
        <v>1476900190</v>
      </c>
      <c r="K2692" t="b">
        <v>0</v>
      </c>
      <c r="L2692">
        <v>3</v>
      </c>
      <c r="M2692" t="b">
        <v>0</v>
      </c>
      <c r="N2692" t="s">
        <v>8282</v>
      </c>
      <c r="O2692">
        <f t="shared" si="168"/>
        <v>0.44999999999999996</v>
      </c>
      <c r="P2692">
        <f t="shared" si="169"/>
        <v>15</v>
      </c>
      <c r="Q2692" t="s">
        <v>8333</v>
      </c>
      <c r="R2692" t="s">
        <v>8334</v>
      </c>
      <c r="S2692" s="8">
        <f t="shared" si="170"/>
        <v>42662.502199074079</v>
      </c>
      <c r="T2692" s="8">
        <f t="shared" si="171"/>
        <v>42692.543865740736</v>
      </c>
    </row>
    <row r="2693" spans="1:20" ht="60" x14ac:dyDescent="0.25">
      <c r="A2693">
        <v>1110</v>
      </c>
      <c r="B2693" s="3" t="s">
        <v>1111</v>
      </c>
      <c r="C2693" s="3" t="s">
        <v>5220</v>
      </c>
      <c r="D2693">
        <v>50000</v>
      </c>
      <c r="E2693">
        <v>255</v>
      </c>
      <c r="F2693" t="s">
        <v>8221</v>
      </c>
      <c r="G2693" t="s">
        <v>8224</v>
      </c>
      <c r="H2693" t="s">
        <v>8246</v>
      </c>
      <c r="I2693">
        <v>1354919022</v>
      </c>
      <c r="J2693">
        <v>1352327022</v>
      </c>
      <c r="K2693" t="b">
        <v>0</v>
      </c>
      <c r="L2693">
        <v>11</v>
      </c>
      <c r="M2693" t="b">
        <v>0</v>
      </c>
      <c r="N2693" t="s">
        <v>8282</v>
      </c>
      <c r="O2693">
        <f t="shared" si="168"/>
        <v>0.51</v>
      </c>
      <c r="P2693">
        <f t="shared" si="169"/>
        <v>23.18</v>
      </c>
      <c r="Q2693" t="s">
        <v>8333</v>
      </c>
      <c r="R2693" t="s">
        <v>8334</v>
      </c>
      <c r="S2693" s="8">
        <f t="shared" si="170"/>
        <v>41220.683124999996</v>
      </c>
      <c r="T2693" s="8">
        <f t="shared" si="171"/>
        <v>41250.683124999996</v>
      </c>
    </row>
    <row r="2694" spans="1:20" ht="60" x14ac:dyDescent="0.25">
      <c r="A2694">
        <v>1111</v>
      </c>
      <c r="B2694" s="3" t="s">
        <v>1112</v>
      </c>
      <c r="C2694" s="3" t="s">
        <v>5221</v>
      </c>
      <c r="D2694">
        <v>2500</v>
      </c>
      <c r="E2694">
        <v>1</v>
      </c>
      <c r="F2694" t="s">
        <v>8221</v>
      </c>
      <c r="G2694" t="s">
        <v>8224</v>
      </c>
      <c r="H2694" t="s">
        <v>8246</v>
      </c>
      <c r="I2694">
        <v>1452228790</v>
      </c>
      <c r="J2694">
        <v>1449636790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0.04</v>
      </c>
      <c r="P2694">
        <f t="shared" si="169"/>
        <v>1</v>
      </c>
      <c r="Q2694" t="s">
        <v>8333</v>
      </c>
      <c r="R2694" t="s">
        <v>8334</v>
      </c>
      <c r="S2694" s="8">
        <f t="shared" si="170"/>
        <v>42346.953587962962</v>
      </c>
      <c r="T2694" s="8">
        <f t="shared" si="171"/>
        <v>42376.953587962962</v>
      </c>
    </row>
    <row r="2695" spans="1:20" ht="45" x14ac:dyDescent="0.25">
      <c r="A2695">
        <v>1112</v>
      </c>
      <c r="B2695" s="3" t="s">
        <v>1113</v>
      </c>
      <c r="C2695" s="3" t="s">
        <v>5222</v>
      </c>
      <c r="D2695">
        <v>88000</v>
      </c>
      <c r="E2695">
        <v>31272.92</v>
      </c>
      <c r="F2695" t="s">
        <v>8221</v>
      </c>
      <c r="G2695" t="s">
        <v>8224</v>
      </c>
      <c r="H2695" t="s">
        <v>8246</v>
      </c>
      <c r="I2695">
        <v>1421656200</v>
      </c>
      <c r="J2695">
        <v>1416507211</v>
      </c>
      <c r="K2695" t="b">
        <v>0</v>
      </c>
      <c r="L2695">
        <v>312</v>
      </c>
      <c r="M2695" t="b">
        <v>0</v>
      </c>
      <c r="N2695" t="s">
        <v>8282</v>
      </c>
      <c r="O2695">
        <f t="shared" si="168"/>
        <v>35.537409090909087</v>
      </c>
      <c r="P2695">
        <f t="shared" si="169"/>
        <v>100.23</v>
      </c>
      <c r="Q2695" t="s">
        <v>8333</v>
      </c>
      <c r="R2695" t="s">
        <v>8334</v>
      </c>
      <c r="S2695" s="8">
        <f t="shared" si="170"/>
        <v>41963.509386574078</v>
      </c>
      <c r="T2695" s="8">
        <f t="shared" si="171"/>
        <v>42023.104166666672</v>
      </c>
    </row>
    <row r="2696" spans="1:20" ht="60" x14ac:dyDescent="0.25">
      <c r="A2696">
        <v>1113</v>
      </c>
      <c r="B2696" s="3" t="s">
        <v>1114</v>
      </c>
      <c r="C2696" s="3" t="s">
        <v>5223</v>
      </c>
      <c r="D2696">
        <v>1000</v>
      </c>
      <c r="E2696">
        <v>5</v>
      </c>
      <c r="F2696" t="s">
        <v>8221</v>
      </c>
      <c r="G2696" t="s">
        <v>8225</v>
      </c>
      <c r="H2696" t="s">
        <v>8247</v>
      </c>
      <c r="I2696">
        <v>1408058820</v>
      </c>
      <c r="J2696">
        <v>1405466820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0.5</v>
      </c>
      <c r="P2696">
        <f t="shared" si="169"/>
        <v>5</v>
      </c>
      <c r="Q2696" t="s">
        <v>8333</v>
      </c>
      <c r="R2696" t="s">
        <v>8334</v>
      </c>
      <c r="S2696" s="8">
        <f t="shared" si="170"/>
        <v>41835.727083333331</v>
      </c>
      <c r="T2696" s="8">
        <f t="shared" si="171"/>
        <v>41865.727083333331</v>
      </c>
    </row>
    <row r="2697" spans="1:20" ht="60" x14ac:dyDescent="0.25">
      <c r="A2697">
        <v>1114</v>
      </c>
      <c r="B2697" s="3" t="s">
        <v>1115</v>
      </c>
      <c r="C2697" s="3" t="s">
        <v>5224</v>
      </c>
      <c r="D2697">
        <v>6000</v>
      </c>
      <c r="E2697">
        <v>10</v>
      </c>
      <c r="F2697" t="s">
        <v>8221</v>
      </c>
      <c r="G2697" t="s">
        <v>8225</v>
      </c>
      <c r="H2697" t="s">
        <v>8247</v>
      </c>
      <c r="I2697">
        <v>1381306687</v>
      </c>
      <c r="J2697">
        <v>1378714687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0.16666666666666669</v>
      </c>
      <c r="P2697">
        <f t="shared" si="169"/>
        <v>3.33</v>
      </c>
      <c r="Q2697" t="s">
        <v>8333</v>
      </c>
      <c r="R2697" t="s">
        <v>8334</v>
      </c>
      <c r="S2697" s="8">
        <f t="shared" si="170"/>
        <v>41526.095914351856</v>
      </c>
      <c r="T2697" s="8">
        <f t="shared" si="171"/>
        <v>41556.095914351856</v>
      </c>
    </row>
    <row r="2698" spans="1:20" ht="60" x14ac:dyDescent="0.25">
      <c r="A2698">
        <v>1115</v>
      </c>
      <c r="B2698" s="3" t="s">
        <v>1116</v>
      </c>
      <c r="C2698" s="3" t="s">
        <v>5225</v>
      </c>
      <c r="D2698">
        <v>40000</v>
      </c>
      <c r="E2698">
        <v>53</v>
      </c>
      <c r="F2698" t="s">
        <v>8221</v>
      </c>
      <c r="G2698" t="s">
        <v>8224</v>
      </c>
      <c r="H2698" t="s">
        <v>8246</v>
      </c>
      <c r="I2698">
        <v>1459352495</v>
      </c>
      <c r="J2698">
        <v>1456764095</v>
      </c>
      <c r="K2698" t="b">
        <v>0</v>
      </c>
      <c r="L2698">
        <v>4</v>
      </c>
      <c r="M2698" t="b">
        <v>0</v>
      </c>
      <c r="N2698" t="s">
        <v>8282</v>
      </c>
      <c r="O2698">
        <f t="shared" si="168"/>
        <v>0.13250000000000001</v>
      </c>
      <c r="P2698">
        <f t="shared" si="169"/>
        <v>13.25</v>
      </c>
      <c r="Q2698" t="s">
        <v>8333</v>
      </c>
      <c r="R2698" t="s">
        <v>8334</v>
      </c>
      <c r="S2698" s="8">
        <f t="shared" si="170"/>
        <v>42429.445543981477</v>
      </c>
      <c r="T2698" s="8">
        <f t="shared" si="171"/>
        <v>42459.403877314813</v>
      </c>
    </row>
    <row r="2699" spans="1:20" ht="45" x14ac:dyDescent="0.25">
      <c r="A2699">
        <v>1116</v>
      </c>
      <c r="B2699" s="3" t="s">
        <v>1117</v>
      </c>
      <c r="C2699" s="3" t="s">
        <v>5226</v>
      </c>
      <c r="D2699">
        <v>500000</v>
      </c>
      <c r="E2699">
        <v>178.52</v>
      </c>
      <c r="F2699" t="s">
        <v>8221</v>
      </c>
      <c r="G2699" t="s">
        <v>8224</v>
      </c>
      <c r="H2699" t="s">
        <v>8246</v>
      </c>
      <c r="I2699">
        <v>1339273208</v>
      </c>
      <c r="J2699">
        <v>1334089208</v>
      </c>
      <c r="K2699" t="b">
        <v>0</v>
      </c>
      <c r="L2699">
        <v>10</v>
      </c>
      <c r="M2699" t="b">
        <v>0</v>
      </c>
      <c r="N2699" t="s">
        <v>8282</v>
      </c>
      <c r="O2699">
        <f t="shared" si="168"/>
        <v>3.5704000000000007E-2</v>
      </c>
      <c r="P2699">
        <f t="shared" si="169"/>
        <v>17.850000000000001</v>
      </c>
      <c r="Q2699" t="s">
        <v>8333</v>
      </c>
      <c r="R2699" t="s">
        <v>8334</v>
      </c>
      <c r="S2699" s="8">
        <f t="shared" si="170"/>
        <v>41009.597314814819</v>
      </c>
      <c r="T2699" s="8">
        <f t="shared" si="171"/>
        <v>41069.597314814819</v>
      </c>
    </row>
    <row r="2700" spans="1:20" ht="45" x14ac:dyDescent="0.25">
      <c r="A2700">
        <v>1117</v>
      </c>
      <c r="B2700" s="3" t="s">
        <v>1118</v>
      </c>
      <c r="C2700" s="3" t="s">
        <v>5227</v>
      </c>
      <c r="D2700">
        <v>1000</v>
      </c>
      <c r="E2700">
        <v>83</v>
      </c>
      <c r="F2700" t="s">
        <v>8221</v>
      </c>
      <c r="G2700" t="s">
        <v>8236</v>
      </c>
      <c r="H2700" t="s">
        <v>8249</v>
      </c>
      <c r="I2700">
        <v>1451053313</v>
      </c>
      <c r="J2700">
        <v>1448461313</v>
      </c>
      <c r="K2700" t="b">
        <v>0</v>
      </c>
      <c r="L2700">
        <v>8</v>
      </c>
      <c r="M2700" t="b">
        <v>0</v>
      </c>
      <c r="N2700" t="s">
        <v>8282</v>
      </c>
      <c r="O2700">
        <f t="shared" si="168"/>
        <v>8.3000000000000007</v>
      </c>
      <c r="P2700">
        <f t="shared" si="169"/>
        <v>10.38</v>
      </c>
      <c r="Q2700" t="s">
        <v>8333</v>
      </c>
      <c r="R2700" t="s">
        <v>8334</v>
      </c>
      <c r="S2700" s="8">
        <f t="shared" si="170"/>
        <v>42333.348530092597</v>
      </c>
      <c r="T2700" s="8">
        <f t="shared" si="171"/>
        <v>42363.348530092597</v>
      </c>
    </row>
    <row r="2701" spans="1:20" ht="60" x14ac:dyDescent="0.25">
      <c r="A2701">
        <v>1118</v>
      </c>
      <c r="B2701" s="3" t="s">
        <v>1119</v>
      </c>
      <c r="C2701" s="3" t="s">
        <v>5228</v>
      </c>
      <c r="D2701">
        <v>4500</v>
      </c>
      <c r="E2701">
        <v>109</v>
      </c>
      <c r="F2701" t="s">
        <v>8221</v>
      </c>
      <c r="G2701" t="s">
        <v>8226</v>
      </c>
      <c r="H2701" t="s">
        <v>8248</v>
      </c>
      <c r="I2701">
        <v>1396666779</v>
      </c>
      <c r="J2701">
        <v>1394078379</v>
      </c>
      <c r="K2701" t="b">
        <v>0</v>
      </c>
      <c r="L2701">
        <v>3</v>
      </c>
      <c r="M2701" t="b">
        <v>0</v>
      </c>
      <c r="N2701" t="s">
        <v>8282</v>
      </c>
      <c r="O2701">
        <f t="shared" si="168"/>
        <v>2.4222222222222221</v>
      </c>
      <c r="P2701">
        <f t="shared" si="169"/>
        <v>36.33</v>
      </c>
      <c r="Q2701" t="s">
        <v>8333</v>
      </c>
      <c r="R2701" t="s">
        <v>8334</v>
      </c>
      <c r="S2701" s="8">
        <f t="shared" si="170"/>
        <v>41703.91642361111</v>
      </c>
      <c r="T2701" s="8">
        <f t="shared" si="171"/>
        <v>41733.874756944446</v>
      </c>
    </row>
    <row r="2702" spans="1:20" ht="60" x14ac:dyDescent="0.25">
      <c r="A2702">
        <v>1119</v>
      </c>
      <c r="B2702" s="3" t="s">
        <v>1120</v>
      </c>
      <c r="C2702" s="3" t="s">
        <v>5229</v>
      </c>
      <c r="D2702">
        <v>2100</v>
      </c>
      <c r="E2702">
        <v>5</v>
      </c>
      <c r="F2702" t="s">
        <v>8221</v>
      </c>
      <c r="G2702" t="s">
        <v>8224</v>
      </c>
      <c r="H2702" t="s">
        <v>8246</v>
      </c>
      <c r="I2702">
        <v>1396810864</v>
      </c>
      <c r="J2702">
        <v>1395687664</v>
      </c>
      <c r="K2702" t="b">
        <v>0</v>
      </c>
      <c r="L2702">
        <v>1</v>
      </c>
      <c r="M2702" t="b">
        <v>0</v>
      </c>
      <c r="N2702" t="s">
        <v>8282</v>
      </c>
      <c r="O2702">
        <f t="shared" si="168"/>
        <v>0.23809523809523811</v>
      </c>
      <c r="P2702">
        <f t="shared" si="169"/>
        <v>5</v>
      </c>
      <c r="Q2702" t="s">
        <v>8333</v>
      </c>
      <c r="R2702" t="s">
        <v>8334</v>
      </c>
      <c r="S2702" s="8">
        <f t="shared" si="170"/>
        <v>41722.542407407411</v>
      </c>
      <c r="T2702" s="8">
        <f t="shared" si="171"/>
        <v>41735.542407407411</v>
      </c>
    </row>
    <row r="2703" spans="1:20" ht="45" x14ac:dyDescent="0.25">
      <c r="A2703">
        <v>1120</v>
      </c>
      <c r="B2703" s="3" t="s">
        <v>1121</v>
      </c>
      <c r="C2703" s="3" t="s">
        <v>5230</v>
      </c>
      <c r="D2703">
        <v>25000</v>
      </c>
      <c r="E2703">
        <v>0</v>
      </c>
      <c r="F2703" t="s">
        <v>8221</v>
      </c>
      <c r="G2703" t="s">
        <v>8224</v>
      </c>
      <c r="H2703" t="s">
        <v>8246</v>
      </c>
      <c r="I2703">
        <v>1319835400</v>
      </c>
      <c r="J2703">
        <v>1315947400</v>
      </c>
      <c r="K2703" t="b">
        <v>0</v>
      </c>
      <c r="L2703">
        <v>0</v>
      </c>
      <c r="M2703" t="b">
        <v>0</v>
      </c>
      <c r="N2703" t="s">
        <v>8282</v>
      </c>
      <c r="O2703">
        <f t="shared" si="168"/>
        <v>0</v>
      </c>
      <c r="P2703" t="e">
        <f t="shared" si="169"/>
        <v>#DIV/0!</v>
      </c>
      <c r="Q2703" t="s">
        <v>8333</v>
      </c>
      <c r="R2703" t="s">
        <v>8334</v>
      </c>
      <c r="S2703" s="8">
        <f t="shared" si="170"/>
        <v>40799.622685185182</v>
      </c>
      <c r="T2703" s="8">
        <f t="shared" si="171"/>
        <v>40844.622685185182</v>
      </c>
    </row>
    <row r="2704" spans="1:20" ht="45" x14ac:dyDescent="0.25">
      <c r="A2704">
        <v>1121</v>
      </c>
      <c r="B2704" s="3" t="s">
        <v>1122</v>
      </c>
      <c r="C2704" s="3" t="s">
        <v>5231</v>
      </c>
      <c r="D2704">
        <v>250000</v>
      </c>
      <c r="E2704">
        <v>29</v>
      </c>
      <c r="F2704" t="s">
        <v>8221</v>
      </c>
      <c r="G2704" t="s">
        <v>8224</v>
      </c>
      <c r="H2704" t="s">
        <v>8246</v>
      </c>
      <c r="I2704">
        <v>1457904316</v>
      </c>
      <c r="J2704">
        <v>1455315916</v>
      </c>
      <c r="K2704" t="b">
        <v>0</v>
      </c>
      <c r="L2704">
        <v>5</v>
      </c>
      <c r="M2704" t="b">
        <v>0</v>
      </c>
      <c r="N2704" t="s">
        <v>8282</v>
      </c>
      <c r="O2704">
        <f t="shared" si="168"/>
        <v>1.1599999999999999E-2</v>
      </c>
      <c r="P2704">
        <f t="shared" si="169"/>
        <v>5.8</v>
      </c>
      <c r="Q2704" t="s">
        <v>8333</v>
      </c>
      <c r="R2704" t="s">
        <v>8334</v>
      </c>
      <c r="S2704" s="8">
        <f t="shared" si="170"/>
        <v>42412.684212962966</v>
      </c>
      <c r="T2704" s="8">
        <f t="shared" si="171"/>
        <v>42442.642546296294</v>
      </c>
    </row>
    <row r="2705" spans="1:20" ht="60" x14ac:dyDescent="0.25">
      <c r="A2705">
        <v>1122</v>
      </c>
      <c r="B2705" s="3" t="s">
        <v>1123</v>
      </c>
      <c r="C2705" s="3" t="s">
        <v>5232</v>
      </c>
      <c r="D2705">
        <v>3200</v>
      </c>
      <c r="E2705">
        <v>0</v>
      </c>
      <c r="F2705" t="s">
        <v>8221</v>
      </c>
      <c r="G2705" t="s">
        <v>8225</v>
      </c>
      <c r="H2705" t="s">
        <v>8247</v>
      </c>
      <c r="I2705">
        <v>1369932825</v>
      </c>
      <c r="J2705">
        <v>1368723225</v>
      </c>
      <c r="K2705" t="b">
        <v>0</v>
      </c>
      <c r="L2705">
        <v>0</v>
      </c>
      <c r="M2705" t="b">
        <v>0</v>
      </c>
      <c r="N2705" t="s">
        <v>8282</v>
      </c>
      <c r="O2705">
        <f t="shared" si="168"/>
        <v>0</v>
      </c>
      <c r="P2705" t="e">
        <f t="shared" si="169"/>
        <v>#DIV/0!</v>
      </c>
      <c r="Q2705" t="s">
        <v>8333</v>
      </c>
      <c r="R2705" t="s">
        <v>8334</v>
      </c>
      <c r="S2705" s="8">
        <f t="shared" si="170"/>
        <v>41410.453993055555</v>
      </c>
      <c r="T2705" s="8">
        <f t="shared" si="171"/>
        <v>41424.453993055555</v>
      </c>
    </row>
    <row r="2706" spans="1:20" ht="60" x14ac:dyDescent="0.25">
      <c r="A2706">
        <v>1123</v>
      </c>
      <c r="B2706" s="3" t="s">
        <v>1124</v>
      </c>
      <c r="C2706" s="3" t="s">
        <v>5233</v>
      </c>
      <c r="D2706">
        <v>5000</v>
      </c>
      <c r="E2706">
        <v>11</v>
      </c>
      <c r="F2706" t="s">
        <v>8221</v>
      </c>
      <c r="G2706" t="s">
        <v>8224</v>
      </c>
      <c r="H2706" t="s">
        <v>8246</v>
      </c>
      <c r="I2706">
        <v>1397910848</v>
      </c>
      <c r="J2706">
        <v>1395318848</v>
      </c>
      <c r="K2706" t="b">
        <v>0</v>
      </c>
      <c r="L2706">
        <v>3</v>
      </c>
      <c r="M2706" t="b">
        <v>0</v>
      </c>
      <c r="N2706" t="s">
        <v>8282</v>
      </c>
      <c r="O2706">
        <f t="shared" si="168"/>
        <v>0.22</v>
      </c>
      <c r="P2706">
        <f t="shared" si="169"/>
        <v>3.67</v>
      </c>
      <c r="Q2706" t="s">
        <v>8333</v>
      </c>
      <c r="R2706" t="s">
        <v>8334</v>
      </c>
      <c r="S2706" s="8">
        <f t="shared" si="170"/>
        <v>41718.2737037037</v>
      </c>
      <c r="T2706" s="8">
        <f t="shared" si="171"/>
        <v>41748.2737037037</v>
      </c>
    </row>
    <row r="2707" spans="1:20" ht="60" x14ac:dyDescent="0.25">
      <c r="A2707">
        <v>1124</v>
      </c>
      <c r="B2707" s="3" t="s">
        <v>1125</v>
      </c>
      <c r="C2707" s="3" t="s">
        <v>5234</v>
      </c>
      <c r="D2707">
        <v>90000</v>
      </c>
      <c r="E2707">
        <v>425</v>
      </c>
      <c r="F2707" t="s">
        <v>8221</v>
      </c>
      <c r="G2707" t="s">
        <v>8224</v>
      </c>
      <c r="H2707" t="s">
        <v>8246</v>
      </c>
      <c r="I2707">
        <v>1430409651</v>
      </c>
      <c r="J2707">
        <v>1427817651</v>
      </c>
      <c r="K2707" t="b">
        <v>0</v>
      </c>
      <c r="L2707">
        <v>7</v>
      </c>
      <c r="M2707" t="b">
        <v>0</v>
      </c>
      <c r="N2707" t="s">
        <v>8283</v>
      </c>
      <c r="O2707">
        <f t="shared" si="168"/>
        <v>0.47222222222222221</v>
      </c>
      <c r="P2707">
        <f t="shared" si="169"/>
        <v>60.71</v>
      </c>
      <c r="Q2707" t="s">
        <v>8333</v>
      </c>
      <c r="R2707" t="s">
        <v>8335</v>
      </c>
      <c r="S2707" s="8">
        <f t="shared" si="170"/>
        <v>42094.417256944449</v>
      </c>
      <c r="T2707" s="8">
        <f t="shared" si="171"/>
        <v>42124.417256944449</v>
      </c>
    </row>
    <row r="2708" spans="1:20" ht="60" x14ac:dyDescent="0.25">
      <c r="A2708">
        <v>1125</v>
      </c>
      <c r="B2708" s="3" t="s">
        <v>1126</v>
      </c>
      <c r="C2708" s="3" t="s">
        <v>5235</v>
      </c>
      <c r="D2708">
        <v>3000</v>
      </c>
      <c r="E2708">
        <v>0</v>
      </c>
      <c r="F2708" t="s">
        <v>8221</v>
      </c>
      <c r="G2708" t="s">
        <v>8225</v>
      </c>
      <c r="H2708" t="s">
        <v>8247</v>
      </c>
      <c r="I2708">
        <v>1443193130</v>
      </c>
      <c r="J2708">
        <v>1438009130</v>
      </c>
      <c r="K2708" t="b">
        <v>0</v>
      </c>
      <c r="L2708">
        <v>0</v>
      </c>
      <c r="M2708" t="b">
        <v>0</v>
      </c>
      <c r="N2708" t="s">
        <v>8283</v>
      </c>
      <c r="O2708">
        <f t="shared" si="168"/>
        <v>0</v>
      </c>
      <c r="P2708" t="e">
        <f t="shared" si="169"/>
        <v>#DIV/0!</v>
      </c>
      <c r="Q2708" t="s">
        <v>8333</v>
      </c>
      <c r="R2708" t="s">
        <v>8335</v>
      </c>
      <c r="S2708" s="8">
        <f t="shared" si="170"/>
        <v>42212.374189814815</v>
      </c>
      <c r="T2708" s="8">
        <f t="shared" si="171"/>
        <v>42272.374189814815</v>
      </c>
    </row>
    <row r="2709" spans="1:20" ht="45" x14ac:dyDescent="0.25">
      <c r="A2709">
        <v>1126</v>
      </c>
      <c r="B2709" s="3" t="s">
        <v>1127</v>
      </c>
      <c r="C2709" s="3" t="s">
        <v>5236</v>
      </c>
      <c r="D2709">
        <v>2000</v>
      </c>
      <c r="E2709">
        <v>10</v>
      </c>
      <c r="F2709" t="s">
        <v>8221</v>
      </c>
      <c r="G2709" t="s">
        <v>8224</v>
      </c>
      <c r="H2709" t="s">
        <v>8246</v>
      </c>
      <c r="I2709">
        <v>1468482694</v>
      </c>
      <c r="J2709">
        <v>1465890694</v>
      </c>
      <c r="K2709" t="b">
        <v>0</v>
      </c>
      <c r="L2709">
        <v>2</v>
      </c>
      <c r="M2709" t="b">
        <v>0</v>
      </c>
      <c r="N2709" t="s">
        <v>8283</v>
      </c>
      <c r="O2709">
        <f t="shared" si="168"/>
        <v>0.5</v>
      </c>
      <c r="P2709">
        <f t="shared" si="169"/>
        <v>5</v>
      </c>
      <c r="Q2709" t="s">
        <v>8333</v>
      </c>
      <c r="R2709" t="s">
        <v>8335</v>
      </c>
      <c r="S2709" s="8">
        <f t="shared" si="170"/>
        <v>42535.077476851853</v>
      </c>
      <c r="T2709" s="8">
        <f t="shared" si="171"/>
        <v>42565.077476851853</v>
      </c>
    </row>
    <row r="2710" spans="1:20" ht="60" x14ac:dyDescent="0.25">
      <c r="A2710">
        <v>1127</v>
      </c>
      <c r="B2710" s="3" t="s">
        <v>1128</v>
      </c>
      <c r="C2710" s="3" t="s">
        <v>5237</v>
      </c>
      <c r="D2710">
        <v>35000</v>
      </c>
      <c r="E2710">
        <v>585</v>
      </c>
      <c r="F2710" t="s">
        <v>8221</v>
      </c>
      <c r="G2710" t="s">
        <v>8224</v>
      </c>
      <c r="H2710" t="s">
        <v>8246</v>
      </c>
      <c r="I2710">
        <v>1416000600</v>
      </c>
      <c r="J2710">
        <v>1413318600</v>
      </c>
      <c r="K2710" t="b">
        <v>0</v>
      </c>
      <c r="L2710">
        <v>23</v>
      </c>
      <c r="M2710" t="b">
        <v>0</v>
      </c>
      <c r="N2710" t="s">
        <v>8283</v>
      </c>
      <c r="O2710">
        <f t="shared" si="168"/>
        <v>1.6714285714285713</v>
      </c>
      <c r="P2710">
        <f t="shared" si="169"/>
        <v>25.43</v>
      </c>
      <c r="Q2710" t="s">
        <v>8333</v>
      </c>
      <c r="R2710" t="s">
        <v>8335</v>
      </c>
      <c r="S2710" s="8">
        <f t="shared" si="170"/>
        <v>41926.604166666664</v>
      </c>
      <c r="T2710" s="8">
        <f t="shared" si="171"/>
        <v>41957.645833333328</v>
      </c>
    </row>
    <row r="2711" spans="1:20" x14ac:dyDescent="0.25">
      <c r="A2711">
        <v>1128</v>
      </c>
      <c r="B2711" s="3" t="s">
        <v>1129</v>
      </c>
      <c r="C2711" s="3" t="s">
        <v>5238</v>
      </c>
      <c r="D2711">
        <v>1000</v>
      </c>
      <c r="E2711">
        <v>1</v>
      </c>
      <c r="F2711" t="s">
        <v>8221</v>
      </c>
      <c r="G2711" t="s">
        <v>8225</v>
      </c>
      <c r="H2711" t="s">
        <v>8247</v>
      </c>
      <c r="I2711">
        <v>1407425717</v>
      </c>
      <c r="J2711">
        <v>1404833717</v>
      </c>
      <c r="K2711" t="b">
        <v>0</v>
      </c>
      <c r="L2711">
        <v>1</v>
      </c>
      <c r="M2711" t="b">
        <v>0</v>
      </c>
      <c r="N2711" t="s">
        <v>8283</v>
      </c>
      <c r="O2711">
        <f t="shared" si="168"/>
        <v>0.1</v>
      </c>
      <c r="P2711">
        <f t="shared" si="169"/>
        <v>1</v>
      </c>
      <c r="Q2711" t="s">
        <v>8333</v>
      </c>
      <c r="R2711" t="s">
        <v>8335</v>
      </c>
      <c r="S2711" s="8">
        <f t="shared" si="170"/>
        <v>41828.399502314816</v>
      </c>
      <c r="T2711" s="8">
        <f t="shared" si="171"/>
        <v>41858.399502314816</v>
      </c>
    </row>
    <row r="2712" spans="1:20" ht="45" x14ac:dyDescent="0.25">
      <c r="A2712">
        <v>1129</v>
      </c>
      <c r="B2712" s="3" t="s">
        <v>1130</v>
      </c>
      <c r="C2712" s="3" t="s">
        <v>5239</v>
      </c>
      <c r="D2712">
        <v>20000</v>
      </c>
      <c r="E2712">
        <v>21</v>
      </c>
      <c r="F2712" t="s">
        <v>8221</v>
      </c>
      <c r="G2712" t="s">
        <v>8224</v>
      </c>
      <c r="H2712" t="s">
        <v>8246</v>
      </c>
      <c r="I2712">
        <v>1465107693</v>
      </c>
      <c r="J2712">
        <v>1462515693</v>
      </c>
      <c r="K2712" t="b">
        <v>0</v>
      </c>
      <c r="L2712">
        <v>2</v>
      </c>
      <c r="M2712" t="b">
        <v>0</v>
      </c>
      <c r="N2712" t="s">
        <v>8283</v>
      </c>
      <c r="O2712">
        <f t="shared" si="168"/>
        <v>0.105</v>
      </c>
      <c r="P2712">
        <f t="shared" si="169"/>
        <v>10.5</v>
      </c>
      <c r="Q2712" t="s">
        <v>8333</v>
      </c>
      <c r="R2712" t="s">
        <v>8335</v>
      </c>
      <c r="S2712" s="8">
        <f t="shared" si="170"/>
        <v>42496.014965277776</v>
      </c>
      <c r="T2712" s="8">
        <f t="shared" si="171"/>
        <v>42526.014965277776</v>
      </c>
    </row>
    <row r="2713" spans="1:20" ht="60" x14ac:dyDescent="0.25">
      <c r="A2713">
        <v>1130</v>
      </c>
      <c r="B2713" s="3" t="s">
        <v>1131</v>
      </c>
      <c r="C2713" s="3" t="s">
        <v>5240</v>
      </c>
      <c r="D2713">
        <v>5000</v>
      </c>
      <c r="E2713">
        <v>11</v>
      </c>
      <c r="F2713" t="s">
        <v>8221</v>
      </c>
      <c r="G2713" t="s">
        <v>8224</v>
      </c>
      <c r="H2713" t="s">
        <v>8246</v>
      </c>
      <c r="I2713">
        <v>1416963300</v>
      </c>
      <c r="J2713">
        <v>1411775700</v>
      </c>
      <c r="K2713" t="b">
        <v>0</v>
      </c>
      <c r="L2713">
        <v>3</v>
      </c>
      <c r="M2713" t="b">
        <v>0</v>
      </c>
      <c r="N2713" t="s">
        <v>8283</v>
      </c>
      <c r="O2713">
        <f t="shared" si="168"/>
        <v>0.22</v>
      </c>
      <c r="P2713">
        <f t="shared" si="169"/>
        <v>3.67</v>
      </c>
      <c r="Q2713" t="s">
        <v>8333</v>
      </c>
      <c r="R2713" t="s">
        <v>8335</v>
      </c>
      <c r="S2713" s="8">
        <f t="shared" si="170"/>
        <v>41908.746527777781</v>
      </c>
      <c r="T2713" s="8">
        <f t="shared" si="171"/>
        <v>41968.788194444445</v>
      </c>
    </row>
    <row r="2714" spans="1:20" ht="60" x14ac:dyDescent="0.25">
      <c r="A2714">
        <v>1131</v>
      </c>
      <c r="B2714" s="3" t="s">
        <v>1132</v>
      </c>
      <c r="C2714" s="3" t="s">
        <v>5241</v>
      </c>
      <c r="D2714">
        <v>40000</v>
      </c>
      <c r="E2714">
        <v>0</v>
      </c>
      <c r="F2714" t="s">
        <v>8221</v>
      </c>
      <c r="G2714" t="s">
        <v>8226</v>
      </c>
      <c r="H2714" t="s">
        <v>8248</v>
      </c>
      <c r="I2714">
        <v>1450993668</v>
      </c>
      <c r="J2714">
        <v>1448401668</v>
      </c>
      <c r="K2714" t="b">
        <v>0</v>
      </c>
      <c r="L2714">
        <v>0</v>
      </c>
      <c r="M2714" t="b">
        <v>0</v>
      </c>
      <c r="N2714" t="s">
        <v>8283</v>
      </c>
      <c r="O2714">
        <f t="shared" si="168"/>
        <v>0</v>
      </c>
      <c r="P2714" t="e">
        <f t="shared" si="169"/>
        <v>#DIV/0!</v>
      </c>
      <c r="Q2714" t="s">
        <v>8333</v>
      </c>
      <c r="R2714" t="s">
        <v>8335</v>
      </c>
      <c r="S2714" s="8">
        <f t="shared" si="170"/>
        <v>42332.658194444448</v>
      </c>
      <c r="T2714" s="8">
        <f t="shared" si="171"/>
        <v>42362.658194444448</v>
      </c>
    </row>
    <row r="2715" spans="1:20" ht="45" x14ac:dyDescent="0.25">
      <c r="A2715">
        <v>1132</v>
      </c>
      <c r="B2715" s="3" t="s">
        <v>1133</v>
      </c>
      <c r="C2715" s="3" t="s">
        <v>5242</v>
      </c>
      <c r="D2715">
        <v>10000</v>
      </c>
      <c r="E2715">
        <v>1438</v>
      </c>
      <c r="F2715" t="s">
        <v>8221</v>
      </c>
      <c r="G2715" t="s">
        <v>8229</v>
      </c>
      <c r="H2715" t="s">
        <v>8251</v>
      </c>
      <c r="I2715">
        <v>1483238771</v>
      </c>
      <c r="J2715">
        <v>1480646771</v>
      </c>
      <c r="K2715" t="b">
        <v>0</v>
      </c>
      <c r="L2715">
        <v>13</v>
      </c>
      <c r="M2715" t="b">
        <v>0</v>
      </c>
      <c r="N2715" t="s">
        <v>8283</v>
      </c>
      <c r="O2715">
        <f t="shared" si="168"/>
        <v>14.38</v>
      </c>
      <c r="P2715">
        <f t="shared" si="169"/>
        <v>110.62</v>
      </c>
      <c r="Q2715" t="s">
        <v>8333</v>
      </c>
      <c r="R2715" t="s">
        <v>8335</v>
      </c>
      <c r="S2715" s="8">
        <f t="shared" si="170"/>
        <v>42705.865405092598</v>
      </c>
      <c r="T2715" s="8">
        <f t="shared" si="171"/>
        <v>42735.865405092598</v>
      </c>
    </row>
    <row r="2716" spans="1:20" ht="60" x14ac:dyDescent="0.25">
      <c r="A2716">
        <v>1133</v>
      </c>
      <c r="B2716" s="3" t="s">
        <v>1134</v>
      </c>
      <c r="C2716" s="3" t="s">
        <v>5243</v>
      </c>
      <c r="D2716">
        <v>3000</v>
      </c>
      <c r="E2716">
        <v>20</v>
      </c>
      <c r="F2716" t="s">
        <v>8221</v>
      </c>
      <c r="G2716" t="s">
        <v>8225</v>
      </c>
      <c r="H2716" t="s">
        <v>8247</v>
      </c>
      <c r="I2716">
        <v>1406799981</v>
      </c>
      <c r="J2716">
        <v>1404207981</v>
      </c>
      <c r="K2716" t="b">
        <v>0</v>
      </c>
      <c r="L2716">
        <v>1</v>
      </c>
      <c r="M2716" t="b">
        <v>0</v>
      </c>
      <c r="N2716" t="s">
        <v>8283</v>
      </c>
      <c r="O2716">
        <f t="shared" si="168"/>
        <v>0.66666666666666674</v>
      </c>
      <c r="P2716">
        <f t="shared" si="169"/>
        <v>20</v>
      </c>
      <c r="Q2716" t="s">
        <v>8333</v>
      </c>
      <c r="R2716" t="s">
        <v>8335</v>
      </c>
      <c r="S2716" s="8">
        <f t="shared" si="170"/>
        <v>41821.157187500001</v>
      </c>
      <c r="T2716" s="8">
        <f t="shared" si="171"/>
        <v>41851.157187500001</v>
      </c>
    </row>
    <row r="2717" spans="1:20" ht="45" x14ac:dyDescent="0.25">
      <c r="A2717">
        <v>1134</v>
      </c>
      <c r="B2717" s="3" t="s">
        <v>1135</v>
      </c>
      <c r="C2717" s="3" t="s">
        <v>5244</v>
      </c>
      <c r="D2717">
        <v>25000</v>
      </c>
      <c r="E2717">
        <v>1</v>
      </c>
      <c r="F2717" t="s">
        <v>8221</v>
      </c>
      <c r="G2717" t="s">
        <v>8226</v>
      </c>
      <c r="H2717" t="s">
        <v>8248</v>
      </c>
      <c r="I2717">
        <v>1417235580</v>
      </c>
      <c r="J2717">
        <v>1416034228</v>
      </c>
      <c r="K2717" t="b">
        <v>0</v>
      </c>
      <c r="L2717">
        <v>1</v>
      </c>
      <c r="M2717" t="b">
        <v>0</v>
      </c>
      <c r="N2717" t="s">
        <v>8283</v>
      </c>
      <c r="O2717">
        <f t="shared" si="168"/>
        <v>4.0000000000000001E-3</v>
      </c>
      <c r="P2717">
        <f t="shared" si="169"/>
        <v>1</v>
      </c>
      <c r="Q2717" t="s">
        <v>8333</v>
      </c>
      <c r="R2717" t="s">
        <v>8335</v>
      </c>
      <c r="S2717" s="8">
        <f t="shared" si="170"/>
        <v>41958.035046296296</v>
      </c>
      <c r="T2717" s="8">
        <f t="shared" si="171"/>
        <v>41971.939583333333</v>
      </c>
    </row>
    <row r="2718" spans="1:20" ht="60" x14ac:dyDescent="0.25">
      <c r="A2718">
        <v>1135</v>
      </c>
      <c r="B2718" s="3" t="s">
        <v>1136</v>
      </c>
      <c r="C2718" s="3" t="s">
        <v>5245</v>
      </c>
      <c r="D2718">
        <v>1000</v>
      </c>
      <c r="E2718">
        <v>50</v>
      </c>
      <c r="F2718" t="s">
        <v>8221</v>
      </c>
      <c r="G2718" t="s">
        <v>8236</v>
      </c>
      <c r="H2718" t="s">
        <v>8249</v>
      </c>
      <c r="I2718">
        <v>1470527094</v>
      </c>
      <c r="J2718">
        <v>1467935094</v>
      </c>
      <c r="K2718" t="b">
        <v>0</v>
      </c>
      <c r="L2718">
        <v>1</v>
      </c>
      <c r="M2718" t="b">
        <v>0</v>
      </c>
      <c r="N2718" t="s">
        <v>8283</v>
      </c>
      <c r="O2718">
        <f t="shared" si="168"/>
        <v>5</v>
      </c>
      <c r="P2718">
        <f t="shared" si="169"/>
        <v>50</v>
      </c>
      <c r="Q2718" t="s">
        <v>8333</v>
      </c>
      <c r="R2718" t="s">
        <v>8335</v>
      </c>
      <c r="S2718" s="8">
        <f t="shared" si="170"/>
        <v>42558.73951388889</v>
      </c>
      <c r="T2718" s="8">
        <f t="shared" si="171"/>
        <v>42588.73951388889</v>
      </c>
    </row>
    <row r="2719" spans="1:20" ht="45" x14ac:dyDescent="0.25">
      <c r="A2719">
        <v>1136</v>
      </c>
      <c r="B2719" s="3" t="s">
        <v>1137</v>
      </c>
      <c r="C2719" s="3" t="s">
        <v>5246</v>
      </c>
      <c r="D2719">
        <v>4190</v>
      </c>
      <c r="E2719">
        <v>270</v>
      </c>
      <c r="F2719" t="s">
        <v>8221</v>
      </c>
      <c r="G2719" t="s">
        <v>8230</v>
      </c>
      <c r="H2719" t="s">
        <v>8249</v>
      </c>
      <c r="I2719">
        <v>1450541229</v>
      </c>
      <c r="J2719">
        <v>1447949229</v>
      </c>
      <c r="K2719" t="b">
        <v>0</v>
      </c>
      <c r="L2719">
        <v>6</v>
      </c>
      <c r="M2719" t="b">
        <v>0</v>
      </c>
      <c r="N2719" t="s">
        <v>8283</v>
      </c>
      <c r="O2719">
        <f t="shared" si="168"/>
        <v>6.4439140811455857</v>
      </c>
      <c r="P2719">
        <f t="shared" si="169"/>
        <v>45</v>
      </c>
      <c r="Q2719" t="s">
        <v>8333</v>
      </c>
      <c r="R2719" t="s">
        <v>8335</v>
      </c>
      <c r="S2719" s="8">
        <f t="shared" si="170"/>
        <v>42327.421631944446</v>
      </c>
      <c r="T2719" s="8">
        <f t="shared" si="171"/>
        <v>42357.421631944446</v>
      </c>
    </row>
    <row r="2720" spans="1:20" ht="60" x14ac:dyDescent="0.25">
      <c r="A2720">
        <v>1137</v>
      </c>
      <c r="B2720" s="3" t="s">
        <v>1138</v>
      </c>
      <c r="C2720" s="3" t="s">
        <v>5247</v>
      </c>
      <c r="D2720">
        <v>25000</v>
      </c>
      <c r="E2720">
        <v>9875</v>
      </c>
      <c r="F2720" t="s">
        <v>8221</v>
      </c>
      <c r="G2720" t="s">
        <v>8224</v>
      </c>
      <c r="H2720" t="s">
        <v>8246</v>
      </c>
      <c r="I2720">
        <v>1461440421</v>
      </c>
      <c r="J2720">
        <v>1458848421</v>
      </c>
      <c r="K2720" t="b">
        <v>0</v>
      </c>
      <c r="L2720">
        <v>39</v>
      </c>
      <c r="M2720" t="b">
        <v>0</v>
      </c>
      <c r="N2720" t="s">
        <v>8283</v>
      </c>
      <c r="O2720">
        <f t="shared" si="168"/>
        <v>39.5</v>
      </c>
      <c r="P2720">
        <f t="shared" si="169"/>
        <v>253.21</v>
      </c>
      <c r="Q2720" t="s">
        <v>8333</v>
      </c>
      <c r="R2720" t="s">
        <v>8335</v>
      </c>
      <c r="S2720" s="8">
        <f t="shared" si="170"/>
        <v>42453.569687499999</v>
      </c>
      <c r="T2720" s="8">
        <f t="shared" si="171"/>
        <v>42483.569687499999</v>
      </c>
    </row>
    <row r="2721" spans="1:20" ht="60" x14ac:dyDescent="0.25">
      <c r="A2721">
        <v>1138</v>
      </c>
      <c r="B2721" s="3" t="s">
        <v>1139</v>
      </c>
      <c r="C2721" s="3" t="s">
        <v>5248</v>
      </c>
      <c r="D2721">
        <v>35000</v>
      </c>
      <c r="E2721">
        <v>125</v>
      </c>
      <c r="F2721" t="s">
        <v>8221</v>
      </c>
      <c r="G2721" t="s">
        <v>8224</v>
      </c>
      <c r="H2721" t="s">
        <v>8246</v>
      </c>
      <c r="I2721">
        <v>1485035131</v>
      </c>
      <c r="J2721">
        <v>1483307131</v>
      </c>
      <c r="K2721" t="b">
        <v>0</v>
      </c>
      <c r="L2721">
        <v>4</v>
      </c>
      <c r="M2721" t="b">
        <v>0</v>
      </c>
      <c r="N2721" t="s">
        <v>8283</v>
      </c>
      <c r="O2721">
        <f t="shared" si="168"/>
        <v>0.35714285714285715</v>
      </c>
      <c r="P2721">
        <f t="shared" si="169"/>
        <v>31.25</v>
      </c>
      <c r="Q2721" t="s">
        <v>8333</v>
      </c>
      <c r="R2721" t="s">
        <v>8335</v>
      </c>
      <c r="S2721" s="8">
        <f t="shared" si="170"/>
        <v>42736.6566087963</v>
      </c>
      <c r="T2721" s="8">
        <f t="shared" si="171"/>
        <v>42756.6566087963</v>
      </c>
    </row>
    <row r="2722" spans="1:20" ht="60" x14ac:dyDescent="0.25">
      <c r="A2722">
        <v>1139</v>
      </c>
      <c r="B2722" s="3" t="s">
        <v>1140</v>
      </c>
      <c r="C2722" s="3" t="s">
        <v>5249</v>
      </c>
      <c r="D2722">
        <v>8000</v>
      </c>
      <c r="E2722">
        <v>5</v>
      </c>
      <c r="F2722" t="s">
        <v>8221</v>
      </c>
      <c r="G2722" t="s">
        <v>8224</v>
      </c>
      <c r="H2722" t="s">
        <v>8246</v>
      </c>
      <c r="I2722">
        <v>1420100426</v>
      </c>
      <c r="J2722">
        <v>1417508426</v>
      </c>
      <c r="K2722" t="b">
        <v>0</v>
      </c>
      <c r="L2722">
        <v>1</v>
      </c>
      <c r="M2722" t="b">
        <v>0</v>
      </c>
      <c r="N2722" t="s">
        <v>8283</v>
      </c>
      <c r="O2722">
        <f t="shared" si="168"/>
        <v>6.25E-2</v>
      </c>
      <c r="P2722">
        <f t="shared" si="169"/>
        <v>5</v>
      </c>
      <c r="Q2722" t="s">
        <v>8333</v>
      </c>
      <c r="R2722" t="s">
        <v>8335</v>
      </c>
      <c r="S2722" s="8">
        <f t="shared" si="170"/>
        <v>41975.09752314815</v>
      </c>
      <c r="T2722" s="8">
        <f t="shared" si="171"/>
        <v>42005.09752314815</v>
      </c>
    </row>
    <row r="2723" spans="1:20" ht="45" x14ac:dyDescent="0.25">
      <c r="A2723">
        <v>1140</v>
      </c>
      <c r="B2723" s="3" t="s">
        <v>1141</v>
      </c>
      <c r="C2723" s="3" t="s">
        <v>5250</v>
      </c>
      <c r="D2723">
        <v>5000</v>
      </c>
      <c r="E2723">
        <v>0</v>
      </c>
      <c r="F2723" t="s">
        <v>8221</v>
      </c>
      <c r="G2723" t="s">
        <v>8225</v>
      </c>
      <c r="H2723" t="s">
        <v>8247</v>
      </c>
      <c r="I2723">
        <v>1438859121</v>
      </c>
      <c r="J2723">
        <v>1436267121</v>
      </c>
      <c r="K2723" t="b">
        <v>0</v>
      </c>
      <c r="L2723">
        <v>0</v>
      </c>
      <c r="M2723" t="b">
        <v>0</v>
      </c>
      <c r="N2723" t="s">
        <v>8283</v>
      </c>
      <c r="O2723">
        <f t="shared" si="168"/>
        <v>0</v>
      </c>
      <c r="P2723" t="e">
        <f t="shared" si="169"/>
        <v>#DIV/0!</v>
      </c>
      <c r="Q2723" t="s">
        <v>8333</v>
      </c>
      <c r="R2723" t="s">
        <v>8335</v>
      </c>
      <c r="S2723" s="8">
        <f t="shared" si="170"/>
        <v>42192.212048611109</v>
      </c>
      <c r="T2723" s="8">
        <f t="shared" si="171"/>
        <v>42222.212048611109</v>
      </c>
    </row>
    <row r="2724" spans="1:20" x14ac:dyDescent="0.25">
      <c r="A2724">
        <v>1141</v>
      </c>
      <c r="B2724" s="3" t="s">
        <v>1142</v>
      </c>
      <c r="C2724" s="3" t="s">
        <v>5251</v>
      </c>
      <c r="D2724">
        <v>500</v>
      </c>
      <c r="E2724">
        <v>0</v>
      </c>
      <c r="F2724" t="s">
        <v>8221</v>
      </c>
      <c r="G2724" t="s">
        <v>8236</v>
      </c>
      <c r="H2724" t="s">
        <v>8249</v>
      </c>
      <c r="I2724">
        <v>1436460450</v>
      </c>
      <c r="J2724">
        <v>1433868450</v>
      </c>
      <c r="K2724" t="b">
        <v>0</v>
      </c>
      <c r="L2724">
        <v>0</v>
      </c>
      <c r="M2724" t="b">
        <v>0</v>
      </c>
      <c r="N2724" t="s">
        <v>8283</v>
      </c>
      <c r="O2724">
        <f t="shared" si="168"/>
        <v>0</v>
      </c>
      <c r="P2724" t="e">
        <f t="shared" si="169"/>
        <v>#DIV/0!</v>
      </c>
      <c r="Q2724" t="s">
        <v>8333</v>
      </c>
      <c r="R2724" t="s">
        <v>8335</v>
      </c>
      <c r="S2724" s="8">
        <f t="shared" si="170"/>
        <v>42164.449652777781</v>
      </c>
      <c r="T2724" s="8">
        <f t="shared" si="171"/>
        <v>42194.449652777781</v>
      </c>
    </row>
    <row r="2725" spans="1:20" ht="45" x14ac:dyDescent="0.25">
      <c r="A2725">
        <v>1142</v>
      </c>
      <c r="B2725" s="3" t="s">
        <v>1143</v>
      </c>
      <c r="C2725" s="3" t="s">
        <v>5252</v>
      </c>
      <c r="D2725">
        <v>4000</v>
      </c>
      <c r="E2725">
        <v>0</v>
      </c>
      <c r="F2725" t="s">
        <v>8221</v>
      </c>
      <c r="G2725" t="s">
        <v>8224</v>
      </c>
      <c r="H2725" t="s">
        <v>8246</v>
      </c>
      <c r="I2725">
        <v>1424131727</v>
      </c>
      <c r="J2725">
        <v>1421539727</v>
      </c>
      <c r="K2725" t="b">
        <v>0</v>
      </c>
      <c r="L2725">
        <v>0</v>
      </c>
      <c r="M2725" t="b">
        <v>0</v>
      </c>
      <c r="N2725" t="s">
        <v>8283</v>
      </c>
      <c r="O2725">
        <f t="shared" si="168"/>
        <v>0</v>
      </c>
      <c r="P2725" t="e">
        <f t="shared" si="169"/>
        <v>#DIV/0!</v>
      </c>
      <c r="Q2725" t="s">
        <v>8333</v>
      </c>
      <c r="R2725" t="s">
        <v>8335</v>
      </c>
      <c r="S2725" s="8">
        <f t="shared" si="170"/>
        <v>42021.756099537037</v>
      </c>
      <c r="T2725" s="8">
        <f t="shared" si="171"/>
        <v>42051.756099537037</v>
      </c>
    </row>
    <row r="2726" spans="1:20" ht="60" x14ac:dyDescent="0.25">
      <c r="A2726">
        <v>1143</v>
      </c>
      <c r="B2726" s="3" t="s">
        <v>1144</v>
      </c>
      <c r="C2726" s="3" t="s">
        <v>5253</v>
      </c>
      <c r="D2726">
        <v>45000</v>
      </c>
      <c r="E2726">
        <v>186</v>
      </c>
      <c r="F2726" t="s">
        <v>8221</v>
      </c>
      <c r="G2726" t="s">
        <v>8224</v>
      </c>
      <c r="H2726" t="s">
        <v>8246</v>
      </c>
      <c r="I2726">
        <v>1450327126</v>
      </c>
      <c r="J2726">
        <v>1447735126</v>
      </c>
      <c r="K2726" t="b">
        <v>0</v>
      </c>
      <c r="L2726">
        <v>8</v>
      </c>
      <c r="M2726" t="b">
        <v>0</v>
      </c>
      <c r="N2726" t="s">
        <v>8283</v>
      </c>
      <c r="O2726">
        <f t="shared" si="168"/>
        <v>0.41333333333333333</v>
      </c>
      <c r="P2726">
        <f t="shared" si="169"/>
        <v>23.25</v>
      </c>
      <c r="Q2726" t="s">
        <v>8333</v>
      </c>
      <c r="R2726" t="s">
        <v>8335</v>
      </c>
      <c r="S2726" s="8">
        <f t="shared" si="170"/>
        <v>42324.94358796296</v>
      </c>
      <c r="T2726" s="8">
        <f t="shared" si="171"/>
        <v>42354.94358796296</v>
      </c>
    </row>
    <row r="2727" spans="1:20" ht="45" x14ac:dyDescent="0.25">
      <c r="A2727">
        <v>1144</v>
      </c>
      <c r="B2727" s="3" t="s">
        <v>1145</v>
      </c>
      <c r="C2727" s="3" t="s">
        <v>5254</v>
      </c>
      <c r="D2727">
        <v>9300</v>
      </c>
      <c r="E2727">
        <v>0</v>
      </c>
      <c r="F2727" t="s">
        <v>8221</v>
      </c>
      <c r="G2727" t="s">
        <v>8224</v>
      </c>
      <c r="H2727" t="s">
        <v>8246</v>
      </c>
      <c r="I2727">
        <v>1430281320</v>
      </c>
      <c r="J2727">
        <v>1427689320</v>
      </c>
      <c r="K2727" t="b">
        <v>0</v>
      </c>
      <c r="L2727">
        <v>0</v>
      </c>
      <c r="M2727" t="b">
        <v>0</v>
      </c>
      <c r="N2727" t="s">
        <v>8284</v>
      </c>
      <c r="O2727">
        <f t="shared" si="168"/>
        <v>0</v>
      </c>
      <c r="P2727" t="e">
        <f t="shared" si="169"/>
        <v>#DIV/0!</v>
      </c>
      <c r="Q2727" t="s">
        <v>8336</v>
      </c>
      <c r="R2727" t="s">
        <v>8337</v>
      </c>
      <c r="S2727" s="8">
        <f t="shared" si="170"/>
        <v>42092.931944444441</v>
      </c>
      <c r="T2727" s="8">
        <f t="shared" si="171"/>
        <v>42122.931944444441</v>
      </c>
    </row>
    <row r="2728" spans="1:20" ht="45" x14ac:dyDescent="0.25">
      <c r="A2728">
        <v>1145</v>
      </c>
      <c r="B2728" s="3" t="s">
        <v>1146</v>
      </c>
      <c r="C2728" s="3" t="s">
        <v>5255</v>
      </c>
      <c r="D2728">
        <v>80000</v>
      </c>
      <c r="E2728">
        <v>100</v>
      </c>
      <c r="F2728" t="s">
        <v>8221</v>
      </c>
      <c r="G2728" t="s">
        <v>8224</v>
      </c>
      <c r="H2728" t="s">
        <v>8246</v>
      </c>
      <c r="I2728">
        <v>1412272592</v>
      </c>
      <c r="J2728">
        <v>1407088592</v>
      </c>
      <c r="K2728" t="b">
        <v>0</v>
      </c>
      <c r="L2728">
        <v>1</v>
      </c>
      <c r="M2728" t="b">
        <v>0</v>
      </c>
      <c r="N2728" t="s">
        <v>8284</v>
      </c>
      <c r="O2728">
        <f t="shared" si="168"/>
        <v>0.125</v>
      </c>
      <c r="P2728">
        <f t="shared" si="169"/>
        <v>100</v>
      </c>
      <c r="Q2728" t="s">
        <v>8336</v>
      </c>
      <c r="R2728" t="s">
        <v>8337</v>
      </c>
      <c r="S2728" s="8">
        <f t="shared" si="170"/>
        <v>41854.49759259259</v>
      </c>
      <c r="T2728" s="8">
        <f t="shared" si="171"/>
        <v>41914.49759259259</v>
      </c>
    </row>
    <row r="2729" spans="1:20" ht="45" x14ac:dyDescent="0.25">
      <c r="A2729">
        <v>1146</v>
      </c>
      <c r="B2729" s="3" t="s">
        <v>1147</v>
      </c>
      <c r="C2729" s="3" t="s">
        <v>5256</v>
      </c>
      <c r="D2729">
        <v>6000</v>
      </c>
      <c r="E2729">
        <v>530</v>
      </c>
      <c r="F2729" t="s">
        <v>8221</v>
      </c>
      <c r="G2729" t="s">
        <v>8224</v>
      </c>
      <c r="H2729" t="s">
        <v>8246</v>
      </c>
      <c r="I2729">
        <v>1399071173</v>
      </c>
      <c r="J2729">
        <v>1395787973</v>
      </c>
      <c r="K2729" t="b">
        <v>0</v>
      </c>
      <c r="L2729">
        <v>12</v>
      </c>
      <c r="M2729" t="b">
        <v>0</v>
      </c>
      <c r="N2729" t="s">
        <v>8284</v>
      </c>
      <c r="O2729">
        <f t="shared" si="168"/>
        <v>8.8333333333333339</v>
      </c>
      <c r="P2729">
        <f t="shared" si="169"/>
        <v>44.17</v>
      </c>
      <c r="Q2729" t="s">
        <v>8336</v>
      </c>
      <c r="R2729" t="s">
        <v>8337</v>
      </c>
      <c r="S2729" s="8">
        <f t="shared" si="170"/>
        <v>41723.7033912037</v>
      </c>
      <c r="T2729" s="8">
        <f t="shared" si="171"/>
        <v>41761.7033912037</v>
      </c>
    </row>
    <row r="2730" spans="1:20" ht="60" x14ac:dyDescent="0.25">
      <c r="A2730">
        <v>1147</v>
      </c>
      <c r="B2730" s="3" t="s">
        <v>1148</v>
      </c>
      <c r="C2730" s="3" t="s">
        <v>5257</v>
      </c>
      <c r="D2730">
        <v>25000</v>
      </c>
      <c r="E2730">
        <v>0</v>
      </c>
      <c r="F2730" t="s">
        <v>8221</v>
      </c>
      <c r="G2730" t="s">
        <v>8229</v>
      </c>
      <c r="H2730" t="s">
        <v>8251</v>
      </c>
      <c r="I2730">
        <v>1413760783</v>
      </c>
      <c r="J2730">
        <v>1408576783</v>
      </c>
      <c r="K2730" t="b">
        <v>0</v>
      </c>
      <c r="L2730">
        <v>0</v>
      </c>
      <c r="M2730" t="b">
        <v>0</v>
      </c>
      <c r="N2730" t="s">
        <v>8284</v>
      </c>
      <c r="O2730">
        <f t="shared" si="168"/>
        <v>0</v>
      </c>
      <c r="P2730" t="e">
        <f t="shared" si="169"/>
        <v>#DIV/0!</v>
      </c>
      <c r="Q2730" t="s">
        <v>8336</v>
      </c>
      <c r="R2730" t="s">
        <v>8337</v>
      </c>
      <c r="S2730" s="8">
        <f t="shared" si="170"/>
        <v>41871.722025462965</v>
      </c>
      <c r="T2730" s="8">
        <f t="shared" si="171"/>
        <v>41931.722025462965</v>
      </c>
    </row>
    <row r="2731" spans="1:20" ht="30" x14ac:dyDescent="0.25">
      <c r="A2731">
        <v>1148</v>
      </c>
      <c r="B2731" s="3" t="s">
        <v>1149</v>
      </c>
      <c r="C2731" s="3" t="s">
        <v>5258</v>
      </c>
      <c r="D2731">
        <v>15000</v>
      </c>
      <c r="E2731">
        <v>73</v>
      </c>
      <c r="F2731" t="s">
        <v>8221</v>
      </c>
      <c r="G2731" t="s">
        <v>8224</v>
      </c>
      <c r="H2731" t="s">
        <v>8246</v>
      </c>
      <c r="I2731">
        <v>1480568781</v>
      </c>
      <c r="J2731">
        <v>1477973181</v>
      </c>
      <c r="K2731" t="b">
        <v>0</v>
      </c>
      <c r="L2731">
        <v>3</v>
      </c>
      <c r="M2731" t="b">
        <v>0</v>
      </c>
      <c r="N2731" t="s">
        <v>8284</v>
      </c>
      <c r="O2731">
        <f t="shared" si="168"/>
        <v>0.48666666666666669</v>
      </c>
      <c r="P2731">
        <f t="shared" si="169"/>
        <v>24.33</v>
      </c>
      <c r="Q2731" t="s">
        <v>8336</v>
      </c>
      <c r="R2731" t="s">
        <v>8337</v>
      </c>
      <c r="S2731" s="8">
        <f t="shared" si="170"/>
        <v>42674.921076388884</v>
      </c>
      <c r="T2731" s="8">
        <f t="shared" si="171"/>
        <v>42704.962743055556</v>
      </c>
    </row>
    <row r="2732" spans="1:20" ht="30" x14ac:dyDescent="0.25">
      <c r="A2732">
        <v>1149</v>
      </c>
      <c r="B2732" s="3" t="s">
        <v>1150</v>
      </c>
      <c r="C2732" s="3" t="s">
        <v>5259</v>
      </c>
      <c r="D2732">
        <v>50000</v>
      </c>
      <c r="E2732">
        <v>75</v>
      </c>
      <c r="F2732" t="s">
        <v>8221</v>
      </c>
      <c r="G2732" t="s">
        <v>8224</v>
      </c>
      <c r="H2732" t="s">
        <v>8246</v>
      </c>
      <c r="I2732">
        <v>1466096566</v>
      </c>
      <c r="J2732">
        <v>1463504566</v>
      </c>
      <c r="K2732" t="b">
        <v>0</v>
      </c>
      <c r="L2732">
        <v>2</v>
      </c>
      <c r="M2732" t="b">
        <v>0</v>
      </c>
      <c r="N2732" t="s">
        <v>8284</v>
      </c>
      <c r="O2732">
        <f t="shared" si="168"/>
        <v>0.15</v>
      </c>
      <c r="P2732">
        <f t="shared" si="169"/>
        <v>37.5</v>
      </c>
      <c r="Q2732" t="s">
        <v>8336</v>
      </c>
      <c r="R2732" t="s">
        <v>8337</v>
      </c>
      <c r="S2732" s="8">
        <f t="shared" si="170"/>
        <v>42507.46025462963</v>
      </c>
      <c r="T2732" s="8">
        <f t="shared" si="171"/>
        <v>42537.46025462963</v>
      </c>
    </row>
    <row r="2733" spans="1:20" ht="30" x14ac:dyDescent="0.25">
      <c r="A2733">
        <v>1150</v>
      </c>
      <c r="B2733" s="3" t="s">
        <v>1151</v>
      </c>
      <c r="C2733" s="3" t="s">
        <v>5260</v>
      </c>
      <c r="D2733">
        <v>2500</v>
      </c>
      <c r="E2733">
        <v>252</v>
      </c>
      <c r="F2733" t="s">
        <v>8221</v>
      </c>
      <c r="G2733" t="s">
        <v>8224</v>
      </c>
      <c r="H2733" t="s">
        <v>8246</v>
      </c>
      <c r="I2733">
        <v>1452293675</v>
      </c>
      <c r="J2733">
        <v>1447109675</v>
      </c>
      <c r="K2733" t="b">
        <v>0</v>
      </c>
      <c r="L2733">
        <v>6</v>
      </c>
      <c r="M2733" t="b">
        <v>0</v>
      </c>
      <c r="N2733" t="s">
        <v>8284</v>
      </c>
      <c r="O2733">
        <f t="shared" si="168"/>
        <v>10.08</v>
      </c>
      <c r="P2733">
        <f t="shared" si="169"/>
        <v>42</v>
      </c>
      <c r="Q2733" t="s">
        <v>8336</v>
      </c>
      <c r="R2733" t="s">
        <v>8337</v>
      </c>
      <c r="S2733" s="8">
        <f t="shared" si="170"/>
        <v>42317.704571759255</v>
      </c>
      <c r="T2733" s="8">
        <f t="shared" si="171"/>
        <v>42377.704571759255</v>
      </c>
    </row>
    <row r="2734" spans="1:20" ht="60" x14ac:dyDescent="0.25">
      <c r="A2734">
        <v>1151</v>
      </c>
      <c r="B2734" s="3" t="s">
        <v>1152</v>
      </c>
      <c r="C2734" s="3" t="s">
        <v>5261</v>
      </c>
      <c r="D2734">
        <v>25000</v>
      </c>
      <c r="E2734">
        <v>0</v>
      </c>
      <c r="F2734" t="s">
        <v>8221</v>
      </c>
      <c r="G2734" t="s">
        <v>8224</v>
      </c>
      <c r="H2734" t="s">
        <v>8246</v>
      </c>
      <c r="I2734">
        <v>1441592863</v>
      </c>
      <c r="J2734">
        <v>1439000863</v>
      </c>
      <c r="K2734" t="b">
        <v>0</v>
      </c>
      <c r="L2734">
        <v>0</v>
      </c>
      <c r="M2734" t="b">
        <v>0</v>
      </c>
      <c r="N2734" t="s">
        <v>8284</v>
      </c>
      <c r="O2734">
        <f t="shared" si="168"/>
        <v>0</v>
      </c>
      <c r="P2734" t="e">
        <f t="shared" si="169"/>
        <v>#DIV/0!</v>
      </c>
      <c r="Q2734" t="s">
        <v>8336</v>
      </c>
      <c r="R2734" t="s">
        <v>8337</v>
      </c>
      <c r="S2734" s="8">
        <f t="shared" si="170"/>
        <v>42223.852581018524</v>
      </c>
      <c r="T2734" s="8">
        <f t="shared" si="171"/>
        <v>42253.852581018524</v>
      </c>
    </row>
    <row r="2735" spans="1:20" x14ac:dyDescent="0.25">
      <c r="A2735">
        <v>1152</v>
      </c>
      <c r="B2735" s="3" t="s">
        <v>1153</v>
      </c>
      <c r="C2735" s="3" t="s">
        <v>5262</v>
      </c>
      <c r="D2735">
        <v>16000</v>
      </c>
      <c r="E2735">
        <v>911</v>
      </c>
      <c r="F2735" t="s">
        <v>8221</v>
      </c>
      <c r="G2735" t="s">
        <v>8224</v>
      </c>
      <c r="H2735" t="s">
        <v>8246</v>
      </c>
      <c r="I2735">
        <v>1431709312</v>
      </c>
      <c r="J2735">
        <v>1429117312</v>
      </c>
      <c r="K2735" t="b">
        <v>0</v>
      </c>
      <c r="L2735">
        <v>15</v>
      </c>
      <c r="M2735" t="b">
        <v>0</v>
      </c>
      <c r="N2735" t="s">
        <v>8284</v>
      </c>
      <c r="O2735">
        <f t="shared" si="168"/>
        <v>5.6937500000000005</v>
      </c>
      <c r="P2735">
        <f t="shared" si="169"/>
        <v>60.73</v>
      </c>
      <c r="Q2735" t="s">
        <v>8336</v>
      </c>
      <c r="R2735" t="s">
        <v>8337</v>
      </c>
      <c r="S2735" s="8">
        <f t="shared" si="170"/>
        <v>42109.459629629629</v>
      </c>
      <c r="T2735" s="8">
        <f t="shared" si="171"/>
        <v>42139.459629629629</v>
      </c>
    </row>
    <row r="2736" spans="1:20" ht="30" x14ac:dyDescent="0.25">
      <c r="A2736">
        <v>1153</v>
      </c>
      <c r="B2736" s="3" t="s">
        <v>1154</v>
      </c>
      <c r="C2736" s="3" t="s">
        <v>5263</v>
      </c>
      <c r="D2736">
        <v>8000</v>
      </c>
      <c r="E2736">
        <v>50</v>
      </c>
      <c r="F2736" t="s">
        <v>8221</v>
      </c>
      <c r="G2736" t="s">
        <v>8224</v>
      </c>
      <c r="H2736" t="s">
        <v>8246</v>
      </c>
      <c r="I2736">
        <v>1434647305</v>
      </c>
      <c r="J2736">
        <v>1432055305</v>
      </c>
      <c r="K2736" t="b">
        <v>0</v>
      </c>
      <c r="L2736">
        <v>1</v>
      </c>
      <c r="M2736" t="b">
        <v>0</v>
      </c>
      <c r="N2736" t="s">
        <v>8284</v>
      </c>
      <c r="O2736">
        <f t="shared" si="168"/>
        <v>0.625</v>
      </c>
      <c r="P2736">
        <f t="shared" si="169"/>
        <v>50</v>
      </c>
      <c r="Q2736" t="s">
        <v>8336</v>
      </c>
      <c r="R2736" t="s">
        <v>8337</v>
      </c>
      <c r="S2736" s="8">
        <f t="shared" si="170"/>
        <v>42143.464178240742</v>
      </c>
      <c r="T2736" s="8">
        <f t="shared" si="171"/>
        <v>42173.464178240742</v>
      </c>
    </row>
    <row r="2737" spans="1:20" ht="45" x14ac:dyDescent="0.25">
      <c r="A2737">
        <v>1154</v>
      </c>
      <c r="B2737" s="3" t="s">
        <v>1155</v>
      </c>
      <c r="C2737" s="3" t="s">
        <v>5264</v>
      </c>
      <c r="D2737">
        <v>5000</v>
      </c>
      <c r="E2737">
        <v>325</v>
      </c>
      <c r="F2737" t="s">
        <v>8221</v>
      </c>
      <c r="G2737" t="s">
        <v>8224</v>
      </c>
      <c r="H2737" t="s">
        <v>8246</v>
      </c>
      <c r="I2737">
        <v>1441507006</v>
      </c>
      <c r="J2737">
        <v>1438915006</v>
      </c>
      <c r="K2737" t="b">
        <v>0</v>
      </c>
      <c r="L2737">
        <v>3</v>
      </c>
      <c r="M2737" t="b">
        <v>0</v>
      </c>
      <c r="N2737" t="s">
        <v>8284</v>
      </c>
      <c r="O2737">
        <f t="shared" si="168"/>
        <v>6.5</v>
      </c>
      <c r="P2737">
        <f t="shared" si="169"/>
        <v>108.33</v>
      </c>
      <c r="Q2737" t="s">
        <v>8336</v>
      </c>
      <c r="R2737" t="s">
        <v>8337</v>
      </c>
      <c r="S2737" s="8">
        <f t="shared" si="170"/>
        <v>42222.858865740738</v>
      </c>
      <c r="T2737" s="8">
        <f t="shared" si="171"/>
        <v>42252.858865740738</v>
      </c>
    </row>
    <row r="2738" spans="1:20" ht="60" x14ac:dyDescent="0.25">
      <c r="A2738">
        <v>1155</v>
      </c>
      <c r="B2738" s="3" t="s">
        <v>1156</v>
      </c>
      <c r="C2738" s="3" t="s">
        <v>5265</v>
      </c>
      <c r="D2738">
        <v>25000</v>
      </c>
      <c r="E2738">
        <v>188</v>
      </c>
      <c r="F2738" t="s">
        <v>8221</v>
      </c>
      <c r="G2738" t="s">
        <v>8224</v>
      </c>
      <c r="H2738" t="s">
        <v>8246</v>
      </c>
      <c r="I2738">
        <v>1408040408</v>
      </c>
      <c r="J2738">
        <v>1405448408</v>
      </c>
      <c r="K2738" t="b">
        <v>0</v>
      </c>
      <c r="L2738">
        <v>8</v>
      </c>
      <c r="M2738" t="b">
        <v>0</v>
      </c>
      <c r="N2738" t="s">
        <v>8284</v>
      </c>
      <c r="O2738">
        <f t="shared" si="168"/>
        <v>0.752</v>
      </c>
      <c r="P2738">
        <f t="shared" si="169"/>
        <v>23.5</v>
      </c>
      <c r="Q2738" t="s">
        <v>8336</v>
      </c>
      <c r="R2738" t="s">
        <v>8337</v>
      </c>
      <c r="S2738" s="8">
        <f t="shared" si="170"/>
        <v>41835.513981481483</v>
      </c>
      <c r="T2738" s="8">
        <f t="shared" si="171"/>
        <v>41865.513981481483</v>
      </c>
    </row>
    <row r="2739" spans="1:20" ht="45" x14ac:dyDescent="0.25">
      <c r="A2739">
        <v>1156</v>
      </c>
      <c r="B2739" s="3" t="s">
        <v>1157</v>
      </c>
      <c r="C2739" s="3" t="s">
        <v>5266</v>
      </c>
      <c r="D2739">
        <v>6500</v>
      </c>
      <c r="E2739">
        <v>0</v>
      </c>
      <c r="F2739" t="s">
        <v>8221</v>
      </c>
      <c r="G2739" t="s">
        <v>8224</v>
      </c>
      <c r="H2739" t="s">
        <v>8246</v>
      </c>
      <c r="I2739">
        <v>1424742162</v>
      </c>
      <c r="J2739">
        <v>1422150162</v>
      </c>
      <c r="K2739" t="b">
        <v>0</v>
      </c>
      <c r="L2739">
        <v>0</v>
      </c>
      <c r="M2739" t="b">
        <v>0</v>
      </c>
      <c r="N2739" t="s">
        <v>8284</v>
      </c>
      <c r="O2739">
        <f t="shared" si="168"/>
        <v>0</v>
      </c>
      <c r="P2739" t="e">
        <f t="shared" si="169"/>
        <v>#DIV/0!</v>
      </c>
      <c r="Q2739" t="s">
        <v>8336</v>
      </c>
      <c r="R2739" t="s">
        <v>8337</v>
      </c>
      <c r="S2739" s="8">
        <f t="shared" si="170"/>
        <v>42028.82131944444</v>
      </c>
      <c r="T2739" s="8">
        <f t="shared" si="171"/>
        <v>42058.82131944444</v>
      </c>
    </row>
    <row r="2740" spans="1:20" ht="60" x14ac:dyDescent="0.25">
      <c r="A2740">
        <v>1157</v>
      </c>
      <c r="B2740" s="3" t="s">
        <v>1158</v>
      </c>
      <c r="C2740" s="3" t="s">
        <v>5267</v>
      </c>
      <c r="D2740">
        <v>10000</v>
      </c>
      <c r="E2740">
        <v>151</v>
      </c>
      <c r="F2740" t="s">
        <v>8221</v>
      </c>
      <c r="G2740" t="s">
        <v>8224</v>
      </c>
      <c r="H2740" t="s">
        <v>8246</v>
      </c>
      <c r="I2740">
        <v>1417795480</v>
      </c>
      <c r="J2740">
        <v>1412607880</v>
      </c>
      <c r="K2740" t="b">
        <v>0</v>
      </c>
      <c r="L2740">
        <v>3</v>
      </c>
      <c r="M2740" t="b">
        <v>0</v>
      </c>
      <c r="N2740" t="s">
        <v>8284</v>
      </c>
      <c r="O2740">
        <f t="shared" si="168"/>
        <v>1.51</v>
      </c>
      <c r="P2740">
        <f t="shared" si="169"/>
        <v>50.33</v>
      </c>
      <c r="Q2740" t="s">
        <v>8336</v>
      </c>
      <c r="R2740" t="s">
        <v>8337</v>
      </c>
      <c r="S2740" s="8">
        <f t="shared" si="170"/>
        <v>41918.378240740742</v>
      </c>
      <c r="T2740" s="8">
        <f t="shared" si="171"/>
        <v>41978.419907407406</v>
      </c>
    </row>
    <row r="2741" spans="1:20" ht="60" x14ac:dyDescent="0.25">
      <c r="A2741">
        <v>1158</v>
      </c>
      <c r="B2741" s="3" t="s">
        <v>1159</v>
      </c>
      <c r="C2741" s="3" t="s">
        <v>5268</v>
      </c>
      <c r="D2741">
        <v>7500</v>
      </c>
      <c r="E2741">
        <v>35</v>
      </c>
      <c r="F2741" t="s">
        <v>8221</v>
      </c>
      <c r="G2741" t="s">
        <v>8224</v>
      </c>
      <c r="H2741" t="s">
        <v>8246</v>
      </c>
      <c r="I2741">
        <v>1418091128</v>
      </c>
      <c r="J2741">
        <v>1415499128</v>
      </c>
      <c r="K2741" t="b">
        <v>0</v>
      </c>
      <c r="L2741">
        <v>3</v>
      </c>
      <c r="M2741" t="b">
        <v>0</v>
      </c>
      <c r="N2741" t="s">
        <v>8284</v>
      </c>
      <c r="O2741">
        <f t="shared" si="168"/>
        <v>0.46666666666666673</v>
      </c>
      <c r="P2741">
        <f t="shared" si="169"/>
        <v>11.67</v>
      </c>
      <c r="Q2741" t="s">
        <v>8336</v>
      </c>
      <c r="R2741" t="s">
        <v>8337</v>
      </c>
      <c r="S2741" s="8">
        <f t="shared" si="170"/>
        <v>41951.84175925926</v>
      </c>
      <c r="T2741" s="8">
        <f t="shared" si="171"/>
        <v>41981.84175925926</v>
      </c>
    </row>
    <row r="2742" spans="1:20" ht="60" x14ac:dyDescent="0.25">
      <c r="A2742">
        <v>1159</v>
      </c>
      <c r="B2742" s="3" t="s">
        <v>1160</v>
      </c>
      <c r="C2742" s="3" t="s">
        <v>5269</v>
      </c>
      <c r="D2742">
        <v>6750</v>
      </c>
      <c r="E2742">
        <v>0</v>
      </c>
      <c r="F2742" t="s">
        <v>8221</v>
      </c>
      <c r="G2742" t="s">
        <v>8224</v>
      </c>
      <c r="H2742" t="s">
        <v>8246</v>
      </c>
      <c r="I2742">
        <v>1435679100</v>
      </c>
      <c r="J2742">
        <v>1433006765</v>
      </c>
      <c r="K2742" t="b">
        <v>0</v>
      </c>
      <c r="L2742">
        <v>0</v>
      </c>
      <c r="M2742" t="b">
        <v>0</v>
      </c>
      <c r="N2742" t="s">
        <v>8284</v>
      </c>
      <c r="O2742">
        <f t="shared" si="168"/>
        <v>0</v>
      </c>
      <c r="P2742" t="e">
        <f t="shared" si="169"/>
        <v>#DIV/0!</v>
      </c>
      <c r="Q2742" t="s">
        <v>8336</v>
      </c>
      <c r="R2742" t="s">
        <v>8337</v>
      </c>
      <c r="S2742" s="8">
        <f t="shared" si="170"/>
        <v>42154.476446759261</v>
      </c>
      <c r="T2742" s="8">
        <f t="shared" si="171"/>
        <v>42185.40625</v>
      </c>
    </row>
    <row r="2743" spans="1:20" ht="45" x14ac:dyDescent="0.25">
      <c r="A2743">
        <v>1160</v>
      </c>
      <c r="B2743" s="3" t="s">
        <v>1161</v>
      </c>
      <c r="C2743" s="3" t="s">
        <v>5270</v>
      </c>
      <c r="D2743">
        <v>30000</v>
      </c>
      <c r="E2743">
        <v>1155</v>
      </c>
      <c r="F2743" t="s">
        <v>8221</v>
      </c>
      <c r="G2743" t="s">
        <v>8224</v>
      </c>
      <c r="H2743" t="s">
        <v>8246</v>
      </c>
      <c r="I2743">
        <v>1427510586</v>
      </c>
      <c r="J2743">
        <v>1424922186</v>
      </c>
      <c r="K2743" t="b">
        <v>0</v>
      </c>
      <c r="L2743">
        <v>19</v>
      </c>
      <c r="M2743" t="b">
        <v>0</v>
      </c>
      <c r="N2743" t="s">
        <v>8284</v>
      </c>
      <c r="O2743">
        <f t="shared" si="168"/>
        <v>3.85</v>
      </c>
      <c r="P2743">
        <f t="shared" si="169"/>
        <v>60.79</v>
      </c>
      <c r="Q2743" t="s">
        <v>8336</v>
      </c>
      <c r="R2743" t="s">
        <v>8337</v>
      </c>
      <c r="S2743" s="8">
        <f t="shared" si="170"/>
        <v>42060.904930555553</v>
      </c>
      <c r="T2743" s="8">
        <f t="shared" si="171"/>
        <v>42090.863263888888</v>
      </c>
    </row>
    <row r="2744" spans="1:20" ht="60" x14ac:dyDescent="0.25">
      <c r="A2744">
        <v>1161</v>
      </c>
      <c r="B2744" s="3" t="s">
        <v>1162</v>
      </c>
      <c r="C2744" s="3" t="s">
        <v>5271</v>
      </c>
      <c r="D2744">
        <v>18000</v>
      </c>
      <c r="E2744">
        <v>0</v>
      </c>
      <c r="F2744" t="s">
        <v>8221</v>
      </c>
      <c r="G2744" t="s">
        <v>8224</v>
      </c>
      <c r="H2744" t="s">
        <v>8246</v>
      </c>
      <c r="I2744">
        <v>1432047989</v>
      </c>
      <c r="J2744">
        <v>1430233589</v>
      </c>
      <c r="K2744" t="b">
        <v>0</v>
      </c>
      <c r="L2744">
        <v>0</v>
      </c>
      <c r="M2744" t="b">
        <v>0</v>
      </c>
      <c r="N2744" t="s">
        <v>8284</v>
      </c>
      <c r="O2744">
        <f t="shared" si="168"/>
        <v>0</v>
      </c>
      <c r="P2744" t="e">
        <f t="shared" si="169"/>
        <v>#DIV/0!</v>
      </c>
      <c r="Q2744" t="s">
        <v>8336</v>
      </c>
      <c r="R2744" t="s">
        <v>8337</v>
      </c>
      <c r="S2744" s="8">
        <f t="shared" si="170"/>
        <v>42122.379502314812</v>
      </c>
      <c r="T2744" s="8">
        <f t="shared" si="171"/>
        <v>42143.379502314812</v>
      </c>
    </row>
    <row r="2745" spans="1:20" ht="60" x14ac:dyDescent="0.25">
      <c r="A2745">
        <v>1162</v>
      </c>
      <c r="B2745" s="3" t="s">
        <v>1163</v>
      </c>
      <c r="C2745" s="3" t="s">
        <v>5272</v>
      </c>
      <c r="D2745">
        <v>60000</v>
      </c>
      <c r="E2745">
        <v>35</v>
      </c>
      <c r="F2745" t="s">
        <v>8221</v>
      </c>
      <c r="G2745" t="s">
        <v>8224</v>
      </c>
      <c r="H2745" t="s">
        <v>8246</v>
      </c>
      <c r="I2745">
        <v>1411662264</v>
      </c>
      <c r="J2745">
        <v>1408983864</v>
      </c>
      <c r="K2745" t="b">
        <v>0</v>
      </c>
      <c r="L2745">
        <v>2</v>
      </c>
      <c r="M2745" t="b">
        <v>0</v>
      </c>
      <c r="N2745" t="s">
        <v>8284</v>
      </c>
      <c r="O2745">
        <f t="shared" si="168"/>
        <v>5.8333333333333341E-2</v>
      </c>
      <c r="P2745">
        <f t="shared" si="169"/>
        <v>17.5</v>
      </c>
      <c r="Q2745" t="s">
        <v>8336</v>
      </c>
      <c r="R2745" t="s">
        <v>8337</v>
      </c>
      <c r="S2745" s="8">
        <f t="shared" si="170"/>
        <v>41876.433611111112</v>
      </c>
      <c r="T2745" s="8">
        <f t="shared" si="171"/>
        <v>41907.433611111112</v>
      </c>
    </row>
    <row r="2746" spans="1:20" ht="60" x14ac:dyDescent="0.25">
      <c r="A2746">
        <v>1163</v>
      </c>
      <c r="B2746" s="3" t="s">
        <v>1164</v>
      </c>
      <c r="C2746" s="3" t="s">
        <v>5273</v>
      </c>
      <c r="D2746">
        <v>5200</v>
      </c>
      <c r="E2746">
        <v>0</v>
      </c>
      <c r="F2746" t="s">
        <v>8221</v>
      </c>
      <c r="G2746" t="s">
        <v>8224</v>
      </c>
      <c r="H2746" t="s">
        <v>8246</v>
      </c>
      <c r="I2746">
        <v>1407604920</v>
      </c>
      <c r="J2746">
        <v>1405012920</v>
      </c>
      <c r="K2746" t="b">
        <v>0</v>
      </c>
      <c r="L2746">
        <v>0</v>
      </c>
      <c r="M2746" t="b">
        <v>0</v>
      </c>
      <c r="N2746" t="s">
        <v>8284</v>
      </c>
      <c r="O2746">
        <f t="shared" si="168"/>
        <v>0</v>
      </c>
      <c r="P2746" t="e">
        <f t="shared" si="169"/>
        <v>#DIV/0!</v>
      </c>
      <c r="Q2746" t="s">
        <v>8336</v>
      </c>
      <c r="R2746" t="s">
        <v>8337</v>
      </c>
      <c r="S2746" s="8">
        <f t="shared" si="170"/>
        <v>41830.473611111112</v>
      </c>
      <c r="T2746" s="8">
        <f t="shared" si="171"/>
        <v>41860.473611111112</v>
      </c>
    </row>
    <row r="2747" spans="1:20" ht="60" x14ac:dyDescent="0.25">
      <c r="A2747">
        <v>1164</v>
      </c>
      <c r="B2747" s="3" t="s">
        <v>1165</v>
      </c>
      <c r="C2747" s="3" t="s">
        <v>5274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1466270582</v>
      </c>
      <c r="J2747">
        <v>1463678582</v>
      </c>
      <c r="K2747" t="b">
        <v>0</v>
      </c>
      <c r="L2747">
        <v>0</v>
      </c>
      <c r="M2747" t="b">
        <v>0</v>
      </c>
      <c r="N2747" t="s">
        <v>8284</v>
      </c>
      <c r="O2747">
        <f t="shared" si="168"/>
        <v>0</v>
      </c>
      <c r="P2747" t="e">
        <f t="shared" si="169"/>
        <v>#DIV/0!</v>
      </c>
      <c r="Q2747" t="s">
        <v>8336</v>
      </c>
      <c r="R2747" t="s">
        <v>8337</v>
      </c>
      <c r="S2747" s="8">
        <f t="shared" si="170"/>
        <v>42509.474328703705</v>
      </c>
      <c r="T2747" s="8">
        <f t="shared" si="171"/>
        <v>42539.474328703705</v>
      </c>
    </row>
    <row r="2748" spans="1:20" ht="60" x14ac:dyDescent="0.25">
      <c r="A2748">
        <v>1165</v>
      </c>
      <c r="B2748" s="3" t="s">
        <v>1166</v>
      </c>
      <c r="C2748" s="3" t="s">
        <v>5275</v>
      </c>
      <c r="D2748">
        <v>10000</v>
      </c>
      <c r="E2748">
        <v>2070.5</v>
      </c>
      <c r="F2748" t="s">
        <v>8221</v>
      </c>
      <c r="G2748" t="s">
        <v>8224</v>
      </c>
      <c r="H2748" t="s">
        <v>8246</v>
      </c>
      <c r="I2748">
        <v>1404623330</v>
      </c>
      <c r="J2748">
        <v>1401685730</v>
      </c>
      <c r="K2748" t="b">
        <v>0</v>
      </c>
      <c r="L2748">
        <v>25</v>
      </c>
      <c r="M2748" t="b">
        <v>0</v>
      </c>
      <c r="N2748" t="s">
        <v>8284</v>
      </c>
      <c r="O2748">
        <f t="shared" si="168"/>
        <v>20.705000000000002</v>
      </c>
      <c r="P2748">
        <f t="shared" si="169"/>
        <v>82.82</v>
      </c>
      <c r="Q2748" t="s">
        <v>8336</v>
      </c>
      <c r="R2748" t="s">
        <v>8337</v>
      </c>
      <c r="S2748" s="8">
        <f t="shared" si="170"/>
        <v>41791.964467592596</v>
      </c>
      <c r="T2748" s="8">
        <f t="shared" si="171"/>
        <v>41825.964467592596</v>
      </c>
    </row>
    <row r="2749" spans="1:20" ht="60" x14ac:dyDescent="0.25">
      <c r="A2749">
        <v>1166</v>
      </c>
      <c r="B2749" s="3" t="s">
        <v>1167</v>
      </c>
      <c r="C2749" s="3" t="s">
        <v>5276</v>
      </c>
      <c r="D2749">
        <v>15000</v>
      </c>
      <c r="E2749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t="b">
        <v>0</v>
      </c>
      <c r="N2749" t="s">
        <v>8284</v>
      </c>
      <c r="O2749">
        <f t="shared" si="168"/>
        <v>19.139999999999997</v>
      </c>
      <c r="P2749">
        <f t="shared" si="169"/>
        <v>358.88</v>
      </c>
      <c r="Q2749" t="s">
        <v>8336</v>
      </c>
      <c r="R2749" t="s">
        <v>8337</v>
      </c>
      <c r="S2749" s="8">
        <f t="shared" si="170"/>
        <v>42150.235439814816</v>
      </c>
      <c r="T2749" s="8">
        <f t="shared" si="171"/>
        <v>42180.916666666672</v>
      </c>
    </row>
    <row r="2750" spans="1:20" ht="45" x14ac:dyDescent="0.25">
      <c r="A2750">
        <v>1167</v>
      </c>
      <c r="B2750" s="3" t="s">
        <v>1168</v>
      </c>
      <c r="C2750" s="3" t="s">
        <v>5277</v>
      </c>
      <c r="D2750">
        <v>60000</v>
      </c>
      <c r="E2750">
        <v>979</v>
      </c>
      <c r="F2750" t="s">
        <v>8221</v>
      </c>
      <c r="G2750" t="s">
        <v>8224</v>
      </c>
      <c r="H2750" t="s">
        <v>8246</v>
      </c>
      <c r="I2750">
        <v>1410543495</v>
      </c>
      <c r="J2750">
        <v>1407865095</v>
      </c>
      <c r="K2750" t="b">
        <v>0</v>
      </c>
      <c r="L2750">
        <v>16</v>
      </c>
      <c r="M2750" t="b">
        <v>0</v>
      </c>
      <c r="N2750" t="s">
        <v>8284</v>
      </c>
      <c r="O2750">
        <f t="shared" si="168"/>
        <v>1.6316666666666666</v>
      </c>
      <c r="P2750">
        <f t="shared" si="169"/>
        <v>61.19</v>
      </c>
      <c r="Q2750" t="s">
        <v>8336</v>
      </c>
      <c r="R2750" t="s">
        <v>8337</v>
      </c>
      <c r="S2750" s="8">
        <f t="shared" si="170"/>
        <v>41863.484895833331</v>
      </c>
      <c r="T2750" s="8">
        <f t="shared" si="171"/>
        <v>41894.484895833331</v>
      </c>
    </row>
    <row r="2751" spans="1:20" ht="45" x14ac:dyDescent="0.25">
      <c r="A2751">
        <v>1168</v>
      </c>
      <c r="B2751" s="3" t="s">
        <v>1169</v>
      </c>
      <c r="C2751" s="3" t="s">
        <v>5278</v>
      </c>
      <c r="D2751">
        <v>18000</v>
      </c>
      <c r="E2751">
        <v>1020</v>
      </c>
      <c r="F2751" t="s">
        <v>8221</v>
      </c>
      <c r="G2751" t="s">
        <v>8224</v>
      </c>
      <c r="H2751" t="s">
        <v>8246</v>
      </c>
      <c r="I2751">
        <v>1474507065</v>
      </c>
      <c r="J2751">
        <v>1471915065</v>
      </c>
      <c r="K2751" t="b">
        <v>0</v>
      </c>
      <c r="L2751">
        <v>3</v>
      </c>
      <c r="M2751" t="b">
        <v>0</v>
      </c>
      <c r="N2751" t="s">
        <v>8284</v>
      </c>
      <c r="O2751">
        <f t="shared" si="168"/>
        <v>5.6666666666666661</v>
      </c>
      <c r="P2751">
        <f t="shared" si="169"/>
        <v>340</v>
      </c>
      <c r="Q2751" t="s">
        <v>8336</v>
      </c>
      <c r="R2751" t="s">
        <v>8337</v>
      </c>
      <c r="S2751" s="8">
        <f t="shared" si="170"/>
        <v>42604.803993055553</v>
      </c>
      <c r="T2751" s="8">
        <f t="shared" si="171"/>
        <v>42634.803993055553</v>
      </c>
    </row>
    <row r="2752" spans="1:20" ht="45" x14ac:dyDescent="0.25">
      <c r="A2752">
        <v>1169</v>
      </c>
      <c r="B2752" s="3" t="s">
        <v>1170</v>
      </c>
      <c r="C2752" s="3" t="s">
        <v>5279</v>
      </c>
      <c r="D2752">
        <v>10000</v>
      </c>
      <c r="E2752">
        <v>17</v>
      </c>
      <c r="F2752" t="s">
        <v>8221</v>
      </c>
      <c r="G2752" t="s">
        <v>8224</v>
      </c>
      <c r="H2752" t="s">
        <v>8246</v>
      </c>
      <c r="I2752">
        <v>1424593763</v>
      </c>
      <c r="J2752">
        <v>1422001763</v>
      </c>
      <c r="K2752" t="b">
        <v>0</v>
      </c>
      <c r="L2752">
        <v>3</v>
      </c>
      <c r="M2752" t="b">
        <v>0</v>
      </c>
      <c r="N2752" t="s">
        <v>8284</v>
      </c>
      <c r="O2752">
        <f t="shared" si="168"/>
        <v>0.16999999999999998</v>
      </c>
      <c r="P2752">
        <f t="shared" si="169"/>
        <v>5.67</v>
      </c>
      <c r="Q2752" t="s">
        <v>8336</v>
      </c>
      <c r="R2752" t="s">
        <v>8337</v>
      </c>
      <c r="S2752" s="8">
        <f t="shared" si="170"/>
        <v>42027.103738425925</v>
      </c>
      <c r="T2752" s="8">
        <f t="shared" si="171"/>
        <v>42057.103738425925</v>
      </c>
    </row>
    <row r="2753" spans="1:20" ht="45" x14ac:dyDescent="0.25">
      <c r="A2753">
        <v>1170</v>
      </c>
      <c r="B2753" s="3" t="s">
        <v>1171</v>
      </c>
      <c r="C2753" s="3" t="s">
        <v>5280</v>
      </c>
      <c r="D2753">
        <v>25000</v>
      </c>
      <c r="E2753">
        <v>100</v>
      </c>
      <c r="F2753" t="s">
        <v>8221</v>
      </c>
      <c r="G2753" t="s">
        <v>8225</v>
      </c>
      <c r="H2753" t="s">
        <v>8247</v>
      </c>
      <c r="I2753">
        <v>1433021171</v>
      </c>
      <c r="J2753">
        <v>1430429171</v>
      </c>
      <c r="K2753" t="b">
        <v>0</v>
      </c>
      <c r="L2753">
        <v>2</v>
      </c>
      <c r="M2753" t="b">
        <v>0</v>
      </c>
      <c r="N2753" t="s">
        <v>8284</v>
      </c>
      <c r="O2753">
        <f t="shared" si="168"/>
        <v>0.4</v>
      </c>
      <c r="P2753">
        <f t="shared" si="169"/>
        <v>50</v>
      </c>
      <c r="Q2753" t="s">
        <v>8336</v>
      </c>
      <c r="R2753" t="s">
        <v>8337</v>
      </c>
      <c r="S2753" s="8">
        <f t="shared" si="170"/>
        <v>42124.643182870372</v>
      </c>
      <c r="T2753" s="8">
        <f t="shared" si="171"/>
        <v>42154.643182870372</v>
      </c>
    </row>
    <row r="2754" spans="1:20" ht="45" x14ac:dyDescent="0.25">
      <c r="A2754">
        <v>1171</v>
      </c>
      <c r="B2754" s="3" t="s">
        <v>1172</v>
      </c>
      <c r="C2754" s="3" t="s">
        <v>5281</v>
      </c>
      <c r="D2754">
        <v>25000</v>
      </c>
      <c r="E2754">
        <v>25</v>
      </c>
      <c r="F2754" t="s">
        <v>8221</v>
      </c>
      <c r="G2754" t="s">
        <v>8224</v>
      </c>
      <c r="H2754" t="s">
        <v>8246</v>
      </c>
      <c r="I2754">
        <v>1415909927</v>
      </c>
      <c r="J2754">
        <v>1414351127</v>
      </c>
      <c r="K2754" t="b">
        <v>0</v>
      </c>
      <c r="L2754">
        <v>1</v>
      </c>
      <c r="M2754" t="b">
        <v>0</v>
      </c>
      <c r="N2754" t="s">
        <v>8284</v>
      </c>
      <c r="O2754">
        <f t="shared" ref="O2754:O2817" si="172">E2754/D2754*100</f>
        <v>0.1</v>
      </c>
      <c r="P2754">
        <f t="shared" ref="P2754:P2817" si="173">ROUND(E2754/L2754,2)</f>
        <v>25</v>
      </c>
      <c r="Q2754" t="s">
        <v>8336</v>
      </c>
      <c r="R2754" t="s">
        <v>8337</v>
      </c>
      <c r="S2754" s="8">
        <f t="shared" ref="S2754:S2817" si="174">(J2754/86400)+25569+(-6/24)</f>
        <v>41938.554710648146</v>
      </c>
      <c r="T2754" s="8">
        <f t="shared" ref="T2754:T2817" si="175">(I2754/86400)+25569+(-6/24)</f>
        <v>41956.596377314811</v>
      </c>
    </row>
    <row r="2755" spans="1:20" ht="30" x14ac:dyDescent="0.25">
      <c r="A2755">
        <v>1172</v>
      </c>
      <c r="B2755" s="3" t="s">
        <v>1173</v>
      </c>
      <c r="C2755" s="3" t="s">
        <v>5282</v>
      </c>
      <c r="D2755">
        <v>9000</v>
      </c>
      <c r="E2755">
        <v>0</v>
      </c>
      <c r="F2755" t="s">
        <v>8221</v>
      </c>
      <c r="G2755" t="s">
        <v>8224</v>
      </c>
      <c r="H2755" t="s">
        <v>8246</v>
      </c>
      <c r="I2755">
        <v>1408551752</v>
      </c>
      <c r="J2755">
        <v>1405959752</v>
      </c>
      <c r="K2755" t="b">
        <v>0</v>
      </c>
      <c r="L2755">
        <v>0</v>
      </c>
      <c r="M2755" t="b">
        <v>0</v>
      </c>
      <c r="N2755" t="s">
        <v>8284</v>
      </c>
      <c r="O2755">
        <f t="shared" si="172"/>
        <v>0</v>
      </c>
      <c r="P2755" t="e">
        <f t="shared" si="173"/>
        <v>#DIV/0!</v>
      </c>
      <c r="Q2755" t="s">
        <v>8336</v>
      </c>
      <c r="R2755" t="s">
        <v>8337</v>
      </c>
      <c r="S2755" s="8">
        <f t="shared" si="174"/>
        <v>41841.432314814811</v>
      </c>
      <c r="T2755" s="8">
        <f t="shared" si="175"/>
        <v>41871.432314814811</v>
      </c>
    </row>
    <row r="2756" spans="1:20" ht="60" x14ac:dyDescent="0.25">
      <c r="A2756">
        <v>1173</v>
      </c>
      <c r="B2756" s="3" t="s">
        <v>1174</v>
      </c>
      <c r="C2756" s="3" t="s">
        <v>5283</v>
      </c>
      <c r="D2756">
        <v>125000</v>
      </c>
      <c r="E2756">
        <v>30</v>
      </c>
      <c r="F2756" t="s">
        <v>8221</v>
      </c>
      <c r="G2756" t="s">
        <v>8224</v>
      </c>
      <c r="H2756" t="s">
        <v>8246</v>
      </c>
      <c r="I2756">
        <v>1438576057</v>
      </c>
      <c r="J2756">
        <v>1435552057</v>
      </c>
      <c r="K2756" t="b">
        <v>0</v>
      </c>
      <c r="L2756">
        <v>1</v>
      </c>
      <c r="M2756" t="b">
        <v>0</v>
      </c>
      <c r="N2756" t="s">
        <v>8284</v>
      </c>
      <c r="O2756">
        <f t="shared" si="172"/>
        <v>2.4E-2</v>
      </c>
      <c r="P2756">
        <f t="shared" si="173"/>
        <v>30</v>
      </c>
      <c r="Q2756" t="s">
        <v>8336</v>
      </c>
      <c r="R2756" t="s">
        <v>8337</v>
      </c>
      <c r="S2756" s="8">
        <f t="shared" si="174"/>
        <v>42183.935844907406</v>
      </c>
      <c r="T2756" s="8">
        <f t="shared" si="175"/>
        <v>42218.935844907406</v>
      </c>
    </row>
    <row r="2757" spans="1:20" ht="45" x14ac:dyDescent="0.25">
      <c r="A2757">
        <v>1174</v>
      </c>
      <c r="B2757" s="3" t="s">
        <v>1175</v>
      </c>
      <c r="C2757" s="3" t="s">
        <v>5284</v>
      </c>
      <c r="D2757">
        <v>15000</v>
      </c>
      <c r="E2757">
        <v>886</v>
      </c>
      <c r="F2757" t="s">
        <v>8221</v>
      </c>
      <c r="G2757" t="s">
        <v>8224</v>
      </c>
      <c r="H2757" t="s">
        <v>8246</v>
      </c>
      <c r="I2757">
        <v>1462738327</v>
      </c>
      <c r="J2757">
        <v>1460146327</v>
      </c>
      <c r="K2757" t="b">
        <v>0</v>
      </c>
      <c r="L2757">
        <v>19</v>
      </c>
      <c r="M2757" t="b">
        <v>0</v>
      </c>
      <c r="N2757" t="s">
        <v>8284</v>
      </c>
      <c r="O2757">
        <f t="shared" si="172"/>
        <v>5.9066666666666672</v>
      </c>
      <c r="P2757">
        <f t="shared" si="173"/>
        <v>46.63</v>
      </c>
      <c r="Q2757" t="s">
        <v>8336</v>
      </c>
      <c r="R2757" t="s">
        <v>8337</v>
      </c>
      <c r="S2757" s="8">
        <f t="shared" si="174"/>
        <v>42468.59174768519</v>
      </c>
      <c r="T2757" s="8">
        <f t="shared" si="175"/>
        <v>42498.59174768519</v>
      </c>
    </row>
    <row r="2758" spans="1:20" ht="45" x14ac:dyDescent="0.25">
      <c r="A2758">
        <v>1175</v>
      </c>
      <c r="B2758" s="3" t="s">
        <v>1176</v>
      </c>
      <c r="C2758" s="3" t="s">
        <v>5285</v>
      </c>
      <c r="D2758">
        <v>20000</v>
      </c>
      <c r="E2758">
        <v>585</v>
      </c>
      <c r="F2758" t="s">
        <v>8221</v>
      </c>
      <c r="G2758" t="s">
        <v>8224</v>
      </c>
      <c r="H2758" t="s">
        <v>8246</v>
      </c>
      <c r="I2758">
        <v>1436981339</v>
      </c>
      <c r="J2758">
        <v>1434389339</v>
      </c>
      <c r="K2758" t="b">
        <v>0</v>
      </c>
      <c r="L2758">
        <v>9</v>
      </c>
      <c r="M2758" t="b">
        <v>0</v>
      </c>
      <c r="N2758" t="s">
        <v>8284</v>
      </c>
      <c r="O2758">
        <f t="shared" si="172"/>
        <v>2.9250000000000003</v>
      </c>
      <c r="P2758">
        <f t="shared" si="173"/>
        <v>65</v>
      </c>
      <c r="Q2758" t="s">
        <v>8336</v>
      </c>
      <c r="R2758" t="s">
        <v>8337</v>
      </c>
      <c r="S2758" s="8">
        <f t="shared" si="174"/>
        <v>42170.478460648148</v>
      </c>
      <c r="T2758" s="8">
        <f t="shared" si="175"/>
        <v>42200.478460648148</v>
      </c>
    </row>
    <row r="2759" spans="1:20" ht="60" x14ac:dyDescent="0.25">
      <c r="A2759">
        <v>1176</v>
      </c>
      <c r="B2759" s="3" t="s">
        <v>1177</v>
      </c>
      <c r="C2759" s="3" t="s">
        <v>5286</v>
      </c>
      <c r="D2759">
        <v>175000</v>
      </c>
      <c r="E2759">
        <v>10</v>
      </c>
      <c r="F2759" t="s">
        <v>8221</v>
      </c>
      <c r="G2759" t="s">
        <v>8226</v>
      </c>
      <c r="H2759" t="s">
        <v>8248</v>
      </c>
      <c r="I2759">
        <v>1488805200</v>
      </c>
      <c r="J2759">
        <v>1484094498</v>
      </c>
      <c r="K2759" t="b">
        <v>0</v>
      </c>
      <c r="L2759">
        <v>1</v>
      </c>
      <c r="M2759" t="b">
        <v>0</v>
      </c>
      <c r="N2759" t="s">
        <v>8284</v>
      </c>
      <c r="O2759">
        <f t="shared" si="172"/>
        <v>5.7142857142857143E-3</v>
      </c>
      <c r="P2759">
        <f t="shared" si="173"/>
        <v>10</v>
      </c>
      <c r="Q2759" t="s">
        <v>8336</v>
      </c>
      <c r="R2759" t="s">
        <v>8337</v>
      </c>
      <c r="S2759" s="8">
        <f t="shared" si="174"/>
        <v>42745.769652777773</v>
      </c>
      <c r="T2759" s="8">
        <f t="shared" si="175"/>
        <v>42800.291666666672</v>
      </c>
    </row>
    <row r="2760" spans="1:20" ht="60" x14ac:dyDescent="0.25">
      <c r="A2760">
        <v>1177</v>
      </c>
      <c r="B2760" s="3" t="s">
        <v>1178</v>
      </c>
      <c r="C2760" s="3" t="s">
        <v>5287</v>
      </c>
      <c r="D2760">
        <v>6000</v>
      </c>
      <c r="E2760">
        <v>0</v>
      </c>
      <c r="F2760" t="s">
        <v>8221</v>
      </c>
      <c r="G2760" t="s">
        <v>8225</v>
      </c>
      <c r="H2760" t="s">
        <v>8247</v>
      </c>
      <c r="I2760">
        <v>1413388296</v>
      </c>
      <c r="J2760">
        <v>1410796296</v>
      </c>
      <c r="K2760" t="b">
        <v>0</v>
      </c>
      <c r="L2760">
        <v>0</v>
      </c>
      <c r="M2760" t="b">
        <v>0</v>
      </c>
      <c r="N2760" t="s">
        <v>8284</v>
      </c>
      <c r="O2760">
        <f t="shared" si="172"/>
        <v>0</v>
      </c>
      <c r="P2760" t="e">
        <f t="shared" si="173"/>
        <v>#DIV/0!</v>
      </c>
      <c r="Q2760" t="s">
        <v>8336</v>
      </c>
      <c r="R2760" t="s">
        <v>8337</v>
      </c>
      <c r="S2760" s="8">
        <f t="shared" si="174"/>
        <v>41897.410833333335</v>
      </c>
      <c r="T2760" s="8">
        <f t="shared" si="175"/>
        <v>41927.410833333335</v>
      </c>
    </row>
    <row r="2761" spans="1:20" ht="60" x14ac:dyDescent="0.25">
      <c r="A2761">
        <v>1178</v>
      </c>
      <c r="B2761" s="3" t="s">
        <v>1179</v>
      </c>
      <c r="C2761" s="3" t="s">
        <v>5288</v>
      </c>
      <c r="D2761">
        <v>75000</v>
      </c>
      <c r="E2761">
        <v>5</v>
      </c>
      <c r="F2761" t="s">
        <v>8221</v>
      </c>
      <c r="G2761" t="s">
        <v>8224</v>
      </c>
      <c r="H2761" t="s">
        <v>8246</v>
      </c>
      <c r="I2761">
        <v>1408225452</v>
      </c>
      <c r="J2761">
        <v>1405633452</v>
      </c>
      <c r="K2761" t="b">
        <v>0</v>
      </c>
      <c r="L2761">
        <v>1</v>
      </c>
      <c r="M2761" t="b">
        <v>0</v>
      </c>
      <c r="N2761" t="s">
        <v>8284</v>
      </c>
      <c r="O2761">
        <f t="shared" si="172"/>
        <v>6.6666666666666671E-3</v>
      </c>
      <c r="P2761">
        <f t="shared" si="173"/>
        <v>5</v>
      </c>
      <c r="Q2761" t="s">
        <v>8336</v>
      </c>
      <c r="R2761" t="s">
        <v>8337</v>
      </c>
      <c r="S2761" s="8">
        <f t="shared" si="174"/>
        <v>41837.655694444446</v>
      </c>
      <c r="T2761" s="8">
        <f t="shared" si="175"/>
        <v>41867.655694444446</v>
      </c>
    </row>
    <row r="2762" spans="1:20" ht="45" x14ac:dyDescent="0.25">
      <c r="A2762">
        <v>1179</v>
      </c>
      <c r="B2762" s="3" t="s">
        <v>1180</v>
      </c>
      <c r="C2762" s="3" t="s">
        <v>5289</v>
      </c>
      <c r="D2762">
        <v>60000</v>
      </c>
      <c r="E2762">
        <v>3200</v>
      </c>
      <c r="F2762" t="s">
        <v>8221</v>
      </c>
      <c r="G2762" t="s">
        <v>8229</v>
      </c>
      <c r="H2762" t="s">
        <v>8251</v>
      </c>
      <c r="I2762">
        <v>1446052627</v>
      </c>
      <c r="J2762">
        <v>1443460627</v>
      </c>
      <c r="K2762" t="b">
        <v>0</v>
      </c>
      <c r="L2762">
        <v>5</v>
      </c>
      <c r="M2762" t="b">
        <v>0</v>
      </c>
      <c r="N2762" t="s">
        <v>8284</v>
      </c>
      <c r="O2762">
        <f t="shared" si="172"/>
        <v>5.3333333333333339</v>
      </c>
      <c r="P2762">
        <f t="shared" si="173"/>
        <v>640</v>
      </c>
      <c r="Q2762" t="s">
        <v>8336</v>
      </c>
      <c r="R2762" t="s">
        <v>8337</v>
      </c>
      <c r="S2762" s="8">
        <f t="shared" si="174"/>
        <v>42275.470219907409</v>
      </c>
      <c r="T2762" s="8">
        <f t="shared" si="175"/>
        <v>42305.470219907409</v>
      </c>
    </row>
    <row r="2763" spans="1:20" ht="45" x14ac:dyDescent="0.25">
      <c r="A2763">
        <v>1180</v>
      </c>
      <c r="B2763" s="3" t="s">
        <v>1181</v>
      </c>
      <c r="C2763" s="3" t="s">
        <v>5290</v>
      </c>
      <c r="D2763">
        <v>50000</v>
      </c>
      <c r="E2763">
        <v>5875</v>
      </c>
      <c r="F2763" t="s">
        <v>8221</v>
      </c>
      <c r="G2763" t="s">
        <v>8224</v>
      </c>
      <c r="H2763" t="s">
        <v>8246</v>
      </c>
      <c r="I2763">
        <v>1403983314</v>
      </c>
      <c r="J2763">
        <v>1400786514</v>
      </c>
      <c r="K2763" t="b">
        <v>0</v>
      </c>
      <c r="L2763">
        <v>85</v>
      </c>
      <c r="M2763" t="b">
        <v>0</v>
      </c>
      <c r="N2763" t="s">
        <v>8284</v>
      </c>
      <c r="O2763">
        <f t="shared" si="172"/>
        <v>11.75</v>
      </c>
      <c r="P2763">
        <f t="shared" si="173"/>
        <v>69.12</v>
      </c>
      <c r="Q2763" t="s">
        <v>8336</v>
      </c>
      <c r="R2763" t="s">
        <v>8337</v>
      </c>
      <c r="S2763" s="8">
        <f t="shared" si="174"/>
        <v>41781.556875000002</v>
      </c>
      <c r="T2763" s="8">
        <f t="shared" si="175"/>
        <v>41818.556875000002</v>
      </c>
    </row>
    <row r="2764" spans="1:20" ht="30" x14ac:dyDescent="0.25">
      <c r="A2764">
        <v>1181</v>
      </c>
      <c r="B2764" s="3" t="s">
        <v>1182</v>
      </c>
      <c r="C2764" s="3" t="s">
        <v>5291</v>
      </c>
      <c r="D2764">
        <v>50000</v>
      </c>
      <c r="E2764">
        <v>4</v>
      </c>
      <c r="F2764" t="s">
        <v>8221</v>
      </c>
      <c r="G2764" t="s">
        <v>8224</v>
      </c>
      <c r="H2764" t="s">
        <v>8246</v>
      </c>
      <c r="I2764">
        <v>1425197321</v>
      </c>
      <c r="J2764">
        <v>1422605321</v>
      </c>
      <c r="K2764" t="b">
        <v>0</v>
      </c>
      <c r="L2764">
        <v>3</v>
      </c>
      <c r="M2764" t="b">
        <v>0</v>
      </c>
      <c r="N2764" t="s">
        <v>8284</v>
      </c>
      <c r="O2764">
        <f t="shared" si="172"/>
        <v>8.0000000000000002E-3</v>
      </c>
      <c r="P2764">
        <f t="shared" si="173"/>
        <v>1.33</v>
      </c>
      <c r="Q2764" t="s">
        <v>8336</v>
      </c>
      <c r="R2764" t="s">
        <v>8337</v>
      </c>
      <c r="S2764" s="8">
        <f t="shared" si="174"/>
        <v>42034.089363425926</v>
      </c>
      <c r="T2764" s="8">
        <f t="shared" si="175"/>
        <v>42064.089363425926</v>
      </c>
    </row>
    <row r="2765" spans="1:20" ht="60" x14ac:dyDescent="0.25">
      <c r="A2765">
        <v>1182</v>
      </c>
      <c r="B2765" s="3" t="s">
        <v>1183</v>
      </c>
      <c r="C2765" s="3" t="s">
        <v>5292</v>
      </c>
      <c r="D2765">
        <v>1000</v>
      </c>
      <c r="E2765">
        <v>42</v>
      </c>
      <c r="F2765" t="s">
        <v>8221</v>
      </c>
      <c r="G2765" t="s">
        <v>8224</v>
      </c>
      <c r="H2765" t="s">
        <v>8246</v>
      </c>
      <c r="I2765">
        <v>1484239320</v>
      </c>
      <c r="J2765">
        <v>1482609088</v>
      </c>
      <c r="K2765" t="b">
        <v>0</v>
      </c>
      <c r="L2765">
        <v>4</v>
      </c>
      <c r="M2765" t="b">
        <v>0</v>
      </c>
      <c r="N2765" t="s">
        <v>8284</v>
      </c>
      <c r="O2765">
        <f t="shared" si="172"/>
        <v>4.2</v>
      </c>
      <c r="P2765">
        <f t="shared" si="173"/>
        <v>10.5</v>
      </c>
      <c r="Q2765" t="s">
        <v>8336</v>
      </c>
      <c r="R2765" t="s">
        <v>8337</v>
      </c>
      <c r="S2765" s="8">
        <f t="shared" si="174"/>
        <v>42728.577407407407</v>
      </c>
      <c r="T2765" s="8">
        <f t="shared" si="175"/>
        <v>42747.445833333331</v>
      </c>
    </row>
    <row r="2766" spans="1:20" ht="60" x14ac:dyDescent="0.25">
      <c r="A2766">
        <v>1183</v>
      </c>
      <c r="B2766" s="3" t="s">
        <v>1184</v>
      </c>
      <c r="C2766" s="3" t="s">
        <v>5293</v>
      </c>
      <c r="D2766">
        <v>2500</v>
      </c>
      <c r="E2766">
        <v>100</v>
      </c>
      <c r="F2766" t="s">
        <v>8221</v>
      </c>
      <c r="G2766" t="s">
        <v>8224</v>
      </c>
      <c r="H2766" t="s">
        <v>8246</v>
      </c>
      <c r="I2766">
        <v>1478059140</v>
      </c>
      <c r="J2766">
        <v>1476391223</v>
      </c>
      <c r="K2766" t="b">
        <v>0</v>
      </c>
      <c r="L2766">
        <v>3</v>
      </c>
      <c r="M2766" t="b">
        <v>0</v>
      </c>
      <c r="N2766" t="s">
        <v>8284</v>
      </c>
      <c r="O2766">
        <f t="shared" si="172"/>
        <v>4</v>
      </c>
      <c r="P2766">
        <f t="shared" si="173"/>
        <v>33.33</v>
      </c>
      <c r="Q2766" t="s">
        <v>8336</v>
      </c>
      <c r="R2766" t="s">
        <v>8337</v>
      </c>
      <c r="S2766" s="8">
        <f t="shared" si="174"/>
        <v>42656.61137731481</v>
      </c>
      <c r="T2766" s="8">
        <f t="shared" si="175"/>
        <v>42675.915972222225</v>
      </c>
    </row>
    <row r="2767" spans="1:20" ht="60" x14ac:dyDescent="0.25">
      <c r="A2767">
        <v>1404</v>
      </c>
      <c r="B2767" s="3" t="s">
        <v>1405</v>
      </c>
      <c r="C2767" s="3" t="s">
        <v>5514</v>
      </c>
      <c r="D2767">
        <v>14500</v>
      </c>
      <c r="E2767">
        <v>241</v>
      </c>
      <c r="F2767" t="s">
        <v>8221</v>
      </c>
      <c r="G2767" t="s">
        <v>8225</v>
      </c>
      <c r="H2767" t="s">
        <v>8247</v>
      </c>
      <c r="I2767">
        <v>1424607285</v>
      </c>
      <c r="J2767">
        <v>1422447285</v>
      </c>
      <c r="K2767" t="b">
        <v>1</v>
      </c>
      <c r="L2767">
        <v>5</v>
      </c>
      <c r="M2767" t="b">
        <v>0</v>
      </c>
      <c r="N2767" t="s">
        <v>8287</v>
      </c>
      <c r="O2767">
        <f t="shared" si="172"/>
        <v>1.6620689655172414</v>
      </c>
      <c r="P2767">
        <f t="shared" si="173"/>
        <v>48.2</v>
      </c>
      <c r="Q2767" t="s">
        <v>8322</v>
      </c>
      <c r="R2767" t="s">
        <v>8341</v>
      </c>
      <c r="S2767" s="8">
        <f t="shared" si="174"/>
        <v>42032.260243055556</v>
      </c>
      <c r="T2767" s="8">
        <f t="shared" si="175"/>
        <v>42057.260243055556</v>
      </c>
    </row>
    <row r="2768" spans="1:20" ht="30" x14ac:dyDescent="0.25">
      <c r="A2768">
        <v>1405</v>
      </c>
      <c r="B2768" s="3" t="s">
        <v>1406</v>
      </c>
      <c r="C2768" s="3" t="s">
        <v>5515</v>
      </c>
      <c r="D2768">
        <v>25000</v>
      </c>
      <c r="E2768">
        <v>105</v>
      </c>
      <c r="F2768" t="s">
        <v>8221</v>
      </c>
      <c r="G2768" t="s">
        <v>8224</v>
      </c>
      <c r="H2768" t="s">
        <v>8246</v>
      </c>
      <c r="I2768">
        <v>1417195201</v>
      </c>
      <c r="J2768">
        <v>1414599601</v>
      </c>
      <c r="K2768" t="b">
        <v>1</v>
      </c>
      <c r="L2768">
        <v>17</v>
      </c>
      <c r="M2768" t="b">
        <v>0</v>
      </c>
      <c r="N2768" t="s">
        <v>8287</v>
      </c>
      <c r="O2768">
        <f t="shared" si="172"/>
        <v>0.42</v>
      </c>
      <c r="P2768">
        <f t="shared" si="173"/>
        <v>6.18</v>
      </c>
      <c r="Q2768" t="s">
        <v>8322</v>
      </c>
      <c r="R2768" t="s">
        <v>8341</v>
      </c>
      <c r="S2768" s="8">
        <f t="shared" si="174"/>
        <v>41941.430567129632</v>
      </c>
      <c r="T2768" s="8">
        <f t="shared" si="175"/>
        <v>41971.472233796296</v>
      </c>
    </row>
    <row r="2769" spans="1:20" ht="30" x14ac:dyDescent="0.25">
      <c r="A2769">
        <v>1406</v>
      </c>
      <c r="B2769" s="3" t="s">
        <v>1407</v>
      </c>
      <c r="C2769" s="3" t="s">
        <v>5516</v>
      </c>
      <c r="D2769">
        <v>12000</v>
      </c>
      <c r="E2769">
        <v>15</v>
      </c>
      <c r="F2769" t="s">
        <v>8221</v>
      </c>
      <c r="G2769" t="s">
        <v>8237</v>
      </c>
      <c r="H2769" t="s">
        <v>8249</v>
      </c>
      <c r="I2769">
        <v>1449914400</v>
      </c>
      <c r="J2769">
        <v>1445336607</v>
      </c>
      <c r="K2769" t="b">
        <v>0</v>
      </c>
      <c r="L2769">
        <v>3</v>
      </c>
      <c r="M2769" t="b">
        <v>0</v>
      </c>
      <c r="N2769" t="s">
        <v>8287</v>
      </c>
      <c r="O2769">
        <f t="shared" si="172"/>
        <v>0.125</v>
      </c>
      <c r="P2769">
        <f t="shared" si="173"/>
        <v>5</v>
      </c>
      <c r="Q2769" t="s">
        <v>8322</v>
      </c>
      <c r="R2769" t="s">
        <v>8341</v>
      </c>
      <c r="S2769" s="8">
        <f t="shared" si="174"/>
        <v>42297.182951388888</v>
      </c>
      <c r="T2769" s="8">
        <f t="shared" si="175"/>
        <v>42350.166666666672</v>
      </c>
    </row>
    <row r="2770" spans="1:20" ht="45" x14ac:dyDescent="0.25">
      <c r="A2770">
        <v>1407</v>
      </c>
      <c r="B2770" s="3" t="s">
        <v>1408</v>
      </c>
      <c r="C2770" s="3" t="s">
        <v>5517</v>
      </c>
      <c r="D2770">
        <v>3000</v>
      </c>
      <c r="E2770">
        <v>15</v>
      </c>
      <c r="F2770" t="s">
        <v>8221</v>
      </c>
      <c r="G2770" t="s">
        <v>8224</v>
      </c>
      <c r="H2770" t="s">
        <v>8246</v>
      </c>
      <c r="I2770">
        <v>1407847978</v>
      </c>
      <c r="J2770">
        <v>1405687978</v>
      </c>
      <c r="K2770" t="b">
        <v>0</v>
      </c>
      <c r="L2770">
        <v>2</v>
      </c>
      <c r="M2770" t="b">
        <v>0</v>
      </c>
      <c r="N2770" t="s">
        <v>8287</v>
      </c>
      <c r="O2770">
        <f t="shared" si="172"/>
        <v>0.5</v>
      </c>
      <c r="P2770">
        <f t="shared" si="173"/>
        <v>7.5</v>
      </c>
      <c r="Q2770" t="s">
        <v>8322</v>
      </c>
      <c r="R2770" t="s">
        <v>8341</v>
      </c>
      <c r="S2770" s="8">
        <f t="shared" si="174"/>
        <v>41838.286782407406</v>
      </c>
      <c r="T2770" s="8">
        <f t="shared" si="175"/>
        <v>41863.286782407406</v>
      </c>
    </row>
    <row r="2771" spans="1:20" ht="60" x14ac:dyDescent="0.25">
      <c r="A2771">
        <v>1408</v>
      </c>
      <c r="B2771" s="3" t="s">
        <v>1409</v>
      </c>
      <c r="C2771" s="3" t="s">
        <v>5518</v>
      </c>
      <c r="D2771">
        <v>1000</v>
      </c>
      <c r="E2771">
        <v>72</v>
      </c>
      <c r="F2771" t="s">
        <v>8221</v>
      </c>
      <c r="G2771" t="s">
        <v>8225</v>
      </c>
      <c r="H2771" t="s">
        <v>8247</v>
      </c>
      <c r="I2771">
        <v>1447451756</v>
      </c>
      <c r="J2771">
        <v>1444856156</v>
      </c>
      <c r="K2771" t="b">
        <v>0</v>
      </c>
      <c r="L2771">
        <v>6</v>
      </c>
      <c r="M2771" t="b">
        <v>0</v>
      </c>
      <c r="N2771" t="s">
        <v>8287</v>
      </c>
      <c r="O2771">
        <f t="shared" si="172"/>
        <v>7.1999999999999993</v>
      </c>
      <c r="P2771">
        <f t="shared" si="173"/>
        <v>12</v>
      </c>
      <c r="Q2771" t="s">
        <v>8322</v>
      </c>
      <c r="R2771" t="s">
        <v>8341</v>
      </c>
      <c r="S2771" s="8">
        <f t="shared" si="174"/>
        <v>42291.622175925921</v>
      </c>
      <c r="T2771" s="8">
        <f t="shared" si="175"/>
        <v>42321.663842592592</v>
      </c>
    </row>
    <row r="2772" spans="1:20" ht="45" x14ac:dyDescent="0.25">
      <c r="A2772">
        <v>1409</v>
      </c>
      <c r="B2772" s="3" t="s">
        <v>1410</v>
      </c>
      <c r="C2772" s="3" t="s">
        <v>5519</v>
      </c>
      <c r="D2772">
        <v>4000</v>
      </c>
      <c r="E2772">
        <v>0</v>
      </c>
      <c r="F2772" t="s">
        <v>8221</v>
      </c>
      <c r="G2772" t="s">
        <v>8224</v>
      </c>
      <c r="H2772" t="s">
        <v>8246</v>
      </c>
      <c r="I2772">
        <v>1420085535</v>
      </c>
      <c r="J2772">
        <v>1414897935</v>
      </c>
      <c r="K2772" t="b">
        <v>0</v>
      </c>
      <c r="L2772">
        <v>0</v>
      </c>
      <c r="M2772" t="b">
        <v>0</v>
      </c>
      <c r="N2772" t="s">
        <v>8287</v>
      </c>
      <c r="O2772">
        <f t="shared" si="172"/>
        <v>0</v>
      </c>
      <c r="P2772" t="e">
        <f t="shared" si="173"/>
        <v>#DIV/0!</v>
      </c>
      <c r="Q2772" t="s">
        <v>8322</v>
      </c>
      <c r="R2772" t="s">
        <v>8341</v>
      </c>
      <c r="S2772" s="8">
        <f t="shared" si="174"/>
        <v>41944.883506944447</v>
      </c>
      <c r="T2772" s="8">
        <f t="shared" si="175"/>
        <v>42004.925173611111</v>
      </c>
    </row>
    <row r="2773" spans="1:20" ht="60" x14ac:dyDescent="0.25">
      <c r="A2773">
        <v>1410</v>
      </c>
      <c r="B2773" s="3" t="s">
        <v>1411</v>
      </c>
      <c r="C2773" s="3" t="s">
        <v>5520</v>
      </c>
      <c r="D2773">
        <v>6000</v>
      </c>
      <c r="E2773">
        <v>1</v>
      </c>
      <c r="F2773" t="s">
        <v>8221</v>
      </c>
      <c r="G2773" t="s">
        <v>8237</v>
      </c>
      <c r="H2773" t="s">
        <v>8249</v>
      </c>
      <c r="I2773">
        <v>1464939520</v>
      </c>
      <c r="J2773">
        <v>1461051520</v>
      </c>
      <c r="K2773" t="b">
        <v>0</v>
      </c>
      <c r="L2773">
        <v>1</v>
      </c>
      <c r="M2773" t="b">
        <v>0</v>
      </c>
      <c r="N2773" t="s">
        <v>8287</v>
      </c>
      <c r="O2773">
        <f t="shared" si="172"/>
        <v>1.6666666666666666E-2</v>
      </c>
      <c r="P2773">
        <f t="shared" si="173"/>
        <v>1</v>
      </c>
      <c r="Q2773" t="s">
        <v>8322</v>
      </c>
      <c r="R2773" t="s">
        <v>8341</v>
      </c>
      <c r="S2773" s="8">
        <f t="shared" si="174"/>
        <v>42479.068518518514</v>
      </c>
      <c r="T2773" s="8">
        <f t="shared" si="175"/>
        <v>42524.068518518514</v>
      </c>
    </row>
    <row r="2774" spans="1:20" ht="60" x14ac:dyDescent="0.25">
      <c r="A2774">
        <v>1411</v>
      </c>
      <c r="B2774" s="3" t="s">
        <v>1412</v>
      </c>
      <c r="C2774" s="3" t="s">
        <v>5521</v>
      </c>
      <c r="D2774">
        <v>3000</v>
      </c>
      <c r="E2774">
        <v>7</v>
      </c>
      <c r="F2774" t="s">
        <v>8221</v>
      </c>
      <c r="G2774" t="s">
        <v>8225</v>
      </c>
      <c r="H2774" t="s">
        <v>8247</v>
      </c>
      <c r="I2774">
        <v>1423185900</v>
      </c>
      <c r="J2774">
        <v>1420766700</v>
      </c>
      <c r="K2774" t="b">
        <v>0</v>
      </c>
      <c r="L2774">
        <v>3</v>
      </c>
      <c r="M2774" t="b">
        <v>0</v>
      </c>
      <c r="N2774" t="s">
        <v>8287</v>
      </c>
      <c r="O2774">
        <f t="shared" si="172"/>
        <v>0.23333333333333336</v>
      </c>
      <c r="P2774">
        <f t="shared" si="173"/>
        <v>2.33</v>
      </c>
      <c r="Q2774" t="s">
        <v>8322</v>
      </c>
      <c r="R2774" t="s">
        <v>8341</v>
      </c>
      <c r="S2774" s="8">
        <f t="shared" si="174"/>
        <v>42012.809027777781</v>
      </c>
      <c r="T2774" s="8">
        <f t="shared" si="175"/>
        <v>42040.809027777781</v>
      </c>
    </row>
    <row r="2775" spans="1:20" ht="45" x14ac:dyDescent="0.25">
      <c r="A2775">
        <v>1412</v>
      </c>
      <c r="B2775" s="3" t="s">
        <v>1413</v>
      </c>
      <c r="C2775" s="3" t="s">
        <v>5522</v>
      </c>
      <c r="D2775">
        <v>7000</v>
      </c>
      <c r="E2775">
        <v>320</v>
      </c>
      <c r="F2775" t="s">
        <v>8221</v>
      </c>
      <c r="G2775" t="s">
        <v>8224</v>
      </c>
      <c r="H2775" t="s">
        <v>8246</v>
      </c>
      <c r="I2775">
        <v>1417656699</v>
      </c>
      <c r="J2775">
        <v>1415064699</v>
      </c>
      <c r="K2775" t="b">
        <v>0</v>
      </c>
      <c r="L2775">
        <v>13</v>
      </c>
      <c r="M2775" t="b">
        <v>0</v>
      </c>
      <c r="N2775" t="s">
        <v>8287</v>
      </c>
      <c r="O2775">
        <f t="shared" si="172"/>
        <v>4.5714285714285712</v>
      </c>
      <c r="P2775">
        <f t="shared" si="173"/>
        <v>24.62</v>
      </c>
      <c r="Q2775" t="s">
        <v>8322</v>
      </c>
      <c r="R2775" t="s">
        <v>8341</v>
      </c>
      <c r="S2775" s="8">
        <f t="shared" si="174"/>
        <v>41946.813645833332</v>
      </c>
      <c r="T2775" s="8">
        <f t="shared" si="175"/>
        <v>41976.813645833332</v>
      </c>
    </row>
    <row r="2776" spans="1:20" ht="60" x14ac:dyDescent="0.25">
      <c r="A2776">
        <v>1413</v>
      </c>
      <c r="B2776" s="3" t="s">
        <v>1414</v>
      </c>
      <c r="C2776" s="3" t="s">
        <v>5523</v>
      </c>
      <c r="D2776">
        <v>2000</v>
      </c>
      <c r="E2776">
        <v>100</v>
      </c>
      <c r="F2776" t="s">
        <v>8221</v>
      </c>
      <c r="G2776" t="s">
        <v>8237</v>
      </c>
      <c r="H2776" t="s">
        <v>8249</v>
      </c>
      <c r="I2776">
        <v>1455964170</v>
      </c>
      <c r="J2776">
        <v>1450780170</v>
      </c>
      <c r="K2776" t="b">
        <v>0</v>
      </c>
      <c r="L2776">
        <v>1</v>
      </c>
      <c r="M2776" t="b">
        <v>0</v>
      </c>
      <c r="N2776" t="s">
        <v>8287</v>
      </c>
      <c r="O2776">
        <f t="shared" si="172"/>
        <v>5</v>
      </c>
      <c r="P2776">
        <f t="shared" si="173"/>
        <v>100</v>
      </c>
      <c r="Q2776" t="s">
        <v>8322</v>
      </c>
      <c r="R2776" t="s">
        <v>8341</v>
      </c>
      <c r="S2776" s="8">
        <f t="shared" si="174"/>
        <v>42360.187152777777</v>
      </c>
      <c r="T2776" s="8">
        <f t="shared" si="175"/>
        <v>42420.187152777777</v>
      </c>
    </row>
    <row r="2777" spans="1:20" ht="60" x14ac:dyDescent="0.25">
      <c r="A2777">
        <v>1414</v>
      </c>
      <c r="B2777" s="3" t="s">
        <v>1415</v>
      </c>
      <c r="C2777" s="3" t="s">
        <v>5524</v>
      </c>
      <c r="D2777">
        <v>500</v>
      </c>
      <c r="E2777">
        <v>1</v>
      </c>
      <c r="F2777" t="s">
        <v>8221</v>
      </c>
      <c r="G2777" t="s">
        <v>8224</v>
      </c>
      <c r="H2777" t="s">
        <v>8246</v>
      </c>
      <c r="I2777">
        <v>1483423467</v>
      </c>
      <c r="J2777">
        <v>1480831467</v>
      </c>
      <c r="K2777" t="b">
        <v>0</v>
      </c>
      <c r="L2777">
        <v>1</v>
      </c>
      <c r="M2777" t="b">
        <v>0</v>
      </c>
      <c r="N2777" t="s">
        <v>8287</v>
      </c>
      <c r="O2777">
        <f t="shared" si="172"/>
        <v>0.2</v>
      </c>
      <c r="P2777">
        <f t="shared" si="173"/>
        <v>1</v>
      </c>
      <c r="Q2777" t="s">
        <v>8322</v>
      </c>
      <c r="R2777" t="s">
        <v>8341</v>
      </c>
      <c r="S2777" s="8">
        <f t="shared" si="174"/>
        <v>42708.00309027778</v>
      </c>
      <c r="T2777" s="8">
        <f t="shared" si="175"/>
        <v>42738.00309027778</v>
      </c>
    </row>
    <row r="2778" spans="1:20" ht="45" x14ac:dyDescent="0.25">
      <c r="A2778">
        <v>1415</v>
      </c>
      <c r="B2778" s="3" t="s">
        <v>1416</v>
      </c>
      <c r="C2778" s="3" t="s">
        <v>5525</v>
      </c>
      <c r="D2778">
        <v>4400</v>
      </c>
      <c r="E2778">
        <v>800</v>
      </c>
      <c r="F2778" t="s">
        <v>8221</v>
      </c>
      <c r="G2778" t="s">
        <v>8224</v>
      </c>
      <c r="H2778" t="s">
        <v>8246</v>
      </c>
      <c r="I2778">
        <v>1439741591</v>
      </c>
      <c r="J2778">
        <v>1436285591</v>
      </c>
      <c r="K2778" t="b">
        <v>0</v>
      </c>
      <c r="L2778">
        <v>9</v>
      </c>
      <c r="M2778" t="b">
        <v>0</v>
      </c>
      <c r="N2778" t="s">
        <v>8287</v>
      </c>
      <c r="O2778">
        <f t="shared" si="172"/>
        <v>18.181818181818183</v>
      </c>
      <c r="P2778">
        <f t="shared" si="173"/>
        <v>88.89</v>
      </c>
      <c r="Q2778" t="s">
        <v>8322</v>
      </c>
      <c r="R2778" t="s">
        <v>8341</v>
      </c>
      <c r="S2778" s="8">
        <f t="shared" si="174"/>
        <v>42192.425821759258</v>
      </c>
      <c r="T2778" s="8">
        <f t="shared" si="175"/>
        <v>42232.425821759258</v>
      </c>
    </row>
    <row r="2779" spans="1:20" ht="45" x14ac:dyDescent="0.25">
      <c r="A2779">
        <v>1416</v>
      </c>
      <c r="B2779" s="3" t="s">
        <v>1417</v>
      </c>
      <c r="C2779" s="3" t="s">
        <v>5526</v>
      </c>
      <c r="D2779">
        <v>50000</v>
      </c>
      <c r="E2779">
        <v>0</v>
      </c>
      <c r="F2779" t="s">
        <v>8221</v>
      </c>
      <c r="G2779" t="s">
        <v>8224</v>
      </c>
      <c r="H2779" t="s">
        <v>8246</v>
      </c>
      <c r="I2779">
        <v>1448147619</v>
      </c>
      <c r="J2779">
        <v>1445552019</v>
      </c>
      <c r="K2779" t="b">
        <v>0</v>
      </c>
      <c r="L2779">
        <v>0</v>
      </c>
      <c r="M2779" t="b">
        <v>0</v>
      </c>
      <c r="N2779" t="s">
        <v>8287</v>
      </c>
      <c r="O2779">
        <f t="shared" si="172"/>
        <v>0</v>
      </c>
      <c r="P2779" t="e">
        <f t="shared" si="173"/>
        <v>#DIV/0!</v>
      </c>
      <c r="Q2779" t="s">
        <v>8322</v>
      </c>
      <c r="R2779" t="s">
        <v>8341</v>
      </c>
      <c r="S2779" s="8">
        <f t="shared" si="174"/>
        <v>42299.676145833335</v>
      </c>
      <c r="T2779" s="8">
        <f t="shared" si="175"/>
        <v>42329.717812499999</v>
      </c>
    </row>
    <row r="2780" spans="1:20" ht="45" x14ac:dyDescent="0.25">
      <c r="A2780">
        <v>1417</v>
      </c>
      <c r="B2780" s="3" t="s">
        <v>1418</v>
      </c>
      <c r="C2780" s="3" t="s">
        <v>5527</v>
      </c>
      <c r="D2780">
        <v>4500</v>
      </c>
      <c r="E2780">
        <v>55</v>
      </c>
      <c r="F2780" t="s">
        <v>8221</v>
      </c>
      <c r="G2780" t="s">
        <v>8224</v>
      </c>
      <c r="H2780" t="s">
        <v>8246</v>
      </c>
      <c r="I2780">
        <v>1442315460</v>
      </c>
      <c r="J2780">
        <v>1439696174</v>
      </c>
      <c r="K2780" t="b">
        <v>0</v>
      </c>
      <c r="L2780">
        <v>2</v>
      </c>
      <c r="M2780" t="b">
        <v>0</v>
      </c>
      <c r="N2780" t="s">
        <v>8287</v>
      </c>
      <c r="O2780">
        <f t="shared" si="172"/>
        <v>1.2222222222222223</v>
      </c>
      <c r="P2780">
        <f t="shared" si="173"/>
        <v>27.5</v>
      </c>
      <c r="Q2780" t="s">
        <v>8322</v>
      </c>
      <c r="R2780" t="s">
        <v>8341</v>
      </c>
      <c r="S2780" s="8">
        <f t="shared" si="174"/>
        <v>42231.90016203704</v>
      </c>
      <c r="T2780" s="8">
        <f t="shared" si="175"/>
        <v>42262.21597222222</v>
      </c>
    </row>
    <row r="2781" spans="1:20" ht="60" x14ac:dyDescent="0.25">
      <c r="A2781">
        <v>1418</v>
      </c>
      <c r="B2781" s="3" t="s">
        <v>1419</v>
      </c>
      <c r="C2781" s="3" t="s">
        <v>5528</v>
      </c>
      <c r="D2781">
        <v>3000</v>
      </c>
      <c r="E2781">
        <v>6</v>
      </c>
      <c r="F2781" t="s">
        <v>8221</v>
      </c>
      <c r="G2781" t="s">
        <v>8227</v>
      </c>
      <c r="H2781" t="s">
        <v>8249</v>
      </c>
      <c r="I2781">
        <v>1456397834</v>
      </c>
      <c r="J2781">
        <v>1453805834</v>
      </c>
      <c r="K2781" t="b">
        <v>0</v>
      </c>
      <c r="L2781">
        <v>1</v>
      </c>
      <c r="M2781" t="b">
        <v>0</v>
      </c>
      <c r="N2781" t="s">
        <v>8287</v>
      </c>
      <c r="O2781">
        <f t="shared" si="172"/>
        <v>0.2</v>
      </c>
      <c r="P2781">
        <f t="shared" si="173"/>
        <v>6</v>
      </c>
      <c r="Q2781" t="s">
        <v>8322</v>
      </c>
      <c r="R2781" t="s">
        <v>8341</v>
      </c>
      <c r="S2781" s="8">
        <f t="shared" si="174"/>
        <v>42395.206412037034</v>
      </c>
      <c r="T2781" s="8">
        <f t="shared" si="175"/>
        <v>42425.206412037034</v>
      </c>
    </row>
    <row r="2782" spans="1:20" ht="60" x14ac:dyDescent="0.25">
      <c r="A2782">
        <v>1419</v>
      </c>
      <c r="B2782" s="3" t="s">
        <v>1420</v>
      </c>
      <c r="C2782" s="3" t="s">
        <v>5529</v>
      </c>
      <c r="D2782">
        <v>6300</v>
      </c>
      <c r="E2782">
        <v>445</v>
      </c>
      <c r="F2782" t="s">
        <v>8221</v>
      </c>
      <c r="G2782" t="s">
        <v>8224</v>
      </c>
      <c r="H2782" t="s">
        <v>8246</v>
      </c>
      <c r="I2782">
        <v>1476010619</v>
      </c>
      <c r="J2782">
        <v>1473418619</v>
      </c>
      <c r="K2782" t="b">
        <v>0</v>
      </c>
      <c r="L2782">
        <v>10</v>
      </c>
      <c r="M2782" t="b">
        <v>0</v>
      </c>
      <c r="N2782" t="s">
        <v>8287</v>
      </c>
      <c r="O2782">
        <f t="shared" si="172"/>
        <v>7.0634920634920633</v>
      </c>
      <c r="P2782">
        <f t="shared" si="173"/>
        <v>44.5</v>
      </c>
      <c r="Q2782" t="s">
        <v>8322</v>
      </c>
      <c r="R2782" t="s">
        <v>8341</v>
      </c>
      <c r="S2782" s="8">
        <f t="shared" si="174"/>
        <v>42622.206238425926</v>
      </c>
      <c r="T2782" s="8">
        <f t="shared" si="175"/>
        <v>42652.206238425926</v>
      </c>
    </row>
    <row r="2783" spans="1:20" ht="30" x14ac:dyDescent="0.25">
      <c r="A2783">
        <v>1420</v>
      </c>
      <c r="B2783" s="3" t="s">
        <v>1421</v>
      </c>
      <c r="C2783" s="3" t="s">
        <v>5530</v>
      </c>
      <c r="D2783">
        <v>110</v>
      </c>
      <c r="E2783">
        <v>3</v>
      </c>
      <c r="F2783" t="s">
        <v>8221</v>
      </c>
      <c r="G2783" t="s">
        <v>8224</v>
      </c>
      <c r="H2783" t="s">
        <v>8246</v>
      </c>
      <c r="I2783">
        <v>1467129686</v>
      </c>
      <c r="J2783">
        <v>1464969686</v>
      </c>
      <c r="K2783" t="b">
        <v>0</v>
      </c>
      <c r="L2783">
        <v>3</v>
      </c>
      <c r="M2783" t="b">
        <v>0</v>
      </c>
      <c r="N2783" t="s">
        <v>8287</v>
      </c>
      <c r="O2783">
        <f t="shared" si="172"/>
        <v>2.7272727272727271</v>
      </c>
      <c r="P2783">
        <f t="shared" si="173"/>
        <v>1</v>
      </c>
      <c r="Q2783" t="s">
        <v>8322</v>
      </c>
      <c r="R2783" t="s">
        <v>8341</v>
      </c>
      <c r="S2783" s="8">
        <f t="shared" si="174"/>
        <v>42524.417662037042</v>
      </c>
      <c r="T2783" s="8">
        <f t="shared" si="175"/>
        <v>42549.417662037042</v>
      </c>
    </row>
    <row r="2784" spans="1:20" ht="60" x14ac:dyDescent="0.25">
      <c r="A2784">
        <v>1421</v>
      </c>
      <c r="B2784" s="3" t="s">
        <v>1422</v>
      </c>
      <c r="C2784" s="3" t="s">
        <v>5531</v>
      </c>
      <c r="D2784">
        <v>200000</v>
      </c>
      <c r="E2784">
        <v>200</v>
      </c>
      <c r="F2784" t="s">
        <v>8221</v>
      </c>
      <c r="G2784" t="s">
        <v>8235</v>
      </c>
      <c r="H2784" t="s">
        <v>8255</v>
      </c>
      <c r="I2784">
        <v>1423432709</v>
      </c>
      <c r="J2784">
        <v>1420840709</v>
      </c>
      <c r="K2784" t="b">
        <v>0</v>
      </c>
      <c r="L2784">
        <v>2</v>
      </c>
      <c r="M2784" t="b">
        <v>0</v>
      </c>
      <c r="N2784" t="s">
        <v>8287</v>
      </c>
      <c r="O2784">
        <f t="shared" si="172"/>
        <v>0.1</v>
      </c>
      <c r="P2784">
        <f t="shared" si="173"/>
        <v>100</v>
      </c>
      <c r="Q2784" t="s">
        <v>8322</v>
      </c>
      <c r="R2784" t="s">
        <v>8341</v>
      </c>
      <c r="S2784" s="8">
        <f t="shared" si="174"/>
        <v>42013.665613425925</v>
      </c>
      <c r="T2784" s="8">
        <f t="shared" si="175"/>
        <v>42043.665613425925</v>
      </c>
    </row>
    <row r="2785" spans="1:20" ht="60" x14ac:dyDescent="0.25">
      <c r="A2785">
        <v>1422</v>
      </c>
      <c r="B2785" s="3" t="s">
        <v>1423</v>
      </c>
      <c r="C2785" s="3" t="s">
        <v>5532</v>
      </c>
      <c r="D2785">
        <v>25000</v>
      </c>
      <c r="E2785">
        <v>26</v>
      </c>
      <c r="F2785" t="s">
        <v>8221</v>
      </c>
      <c r="G2785" t="s">
        <v>8228</v>
      </c>
      <c r="H2785" t="s">
        <v>8250</v>
      </c>
      <c r="I2785">
        <v>1474436704</v>
      </c>
      <c r="J2785">
        <v>1471844704</v>
      </c>
      <c r="K2785" t="b">
        <v>0</v>
      </c>
      <c r="L2785">
        <v>2</v>
      </c>
      <c r="M2785" t="b">
        <v>0</v>
      </c>
      <c r="N2785" t="s">
        <v>8287</v>
      </c>
      <c r="O2785">
        <f t="shared" si="172"/>
        <v>0.104</v>
      </c>
      <c r="P2785">
        <f t="shared" si="173"/>
        <v>13</v>
      </c>
      <c r="Q2785" t="s">
        <v>8322</v>
      </c>
      <c r="R2785" t="s">
        <v>8341</v>
      </c>
      <c r="S2785" s="8">
        <f t="shared" si="174"/>
        <v>42603.989629629628</v>
      </c>
      <c r="T2785" s="8">
        <f t="shared" si="175"/>
        <v>42633.989629629628</v>
      </c>
    </row>
    <row r="2786" spans="1:20" ht="60" x14ac:dyDescent="0.25">
      <c r="A2786">
        <v>1423</v>
      </c>
      <c r="B2786" s="3" t="s">
        <v>1424</v>
      </c>
      <c r="C2786" s="3" t="s">
        <v>5533</v>
      </c>
      <c r="D2786">
        <v>30000</v>
      </c>
      <c r="E2786">
        <v>100</v>
      </c>
      <c r="F2786" t="s">
        <v>8221</v>
      </c>
      <c r="G2786" t="s">
        <v>8226</v>
      </c>
      <c r="H2786" t="s">
        <v>8248</v>
      </c>
      <c r="I2786">
        <v>1451637531</v>
      </c>
      <c r="J2786">
        <v>1449045531</v>
      </c>
      <c r="K2786" t="b">
        <v>0</v>
      </c>
      <c r="L2786">
        <v>1</v>
      </c>
      <c r="M2786" t="b">
        <v>0</v>
      </c>
      <c r="N2786" t="s">
        <v>8287</v>
      </c>
      <c r="O2786">
        <f t="shared" si="172"/>
        <v>0.33333333333333337</v>
      </c>
      <c r="P2786">
        <f t="shared" si="173"/>
        <v>100</v>
      </c>
      <c r="Q2786" t="s">
        <v>8322</v>
      </c>
      <c r="R2786" t="s">
        <v>8341</v>
      </c>
      <c r="S2786" s="8">
        <f t="shared" si="174"/>
        <v>42340.110312500001</v>
      </c>
      <c r="T2786" s="8">
        <f t="shared" si="175"/>
        <v>42370.110312500001</v>
      </c>
    </row>
    <row r="2787" spans="1:20" ht="45" x14ac:dyDescent="0.25">
      <c r="A2787">
        <v>1424</v>
      </c>
      <c r="B2787" s="3" t="s">
        <v>1425</v>
      </c>
      <c r="C2787" s="3" t="s">
        <v>5534</v>
      </c>
      <c r="D2787">
        <v>7500</v>
      </c>
      <c r="E2787">
        <v>1527</v>
      </c>
      <c r="F2787" t="s">
        <v>8221</v>
      </c>
      <c r="G2787" t="s">
        <v>8224</v>
      </c>
      <c r="H2787" t="s">
        <v>8246</v>
      </c>
      <c r="I2787">
        <v>1479233602</v>
      </c>
      <c r="J2787">
        <v>1478106802</v>
      </c>
      <c r="K2787" t="b">
        <v>0</v>
      </c>
      <c r="L2787">
        <v>14</v>
      </c>
      <c r="M2787" t="b">
        <v>0</v>
      </c>
      <c r="N2787" t="s">
        <v>8287</v>
      </c>
      <c r="O2787">
        <f t="shared" si="172"/>
        <v>20.36</v>
      </c>
      <c r="P2787">
        <f t="shared" si="173"/>
        <v>109.07</v>
      </c>
      <c r="Q2787" t="s">
        <v>8322</v>
      </c>
      <c r="R2787" t="s">
        <v>8341</v>
      </c>
      <c r="S2787" s="8">
        <f t="shared" si="174"/>
        <v>42676.467615740738</v>
      </c>
      <c r="T2787" s="8">
        <f t="shared" si="175"/>
        <v>42689.509282407409</v>
      </c>
    </row>
    <row r="2788" spans="1:20" ht="60" x14ac:dyDescent="0.25">
      <c r="A2788">
        <v>1425</v>
      </c>
      <c r="B2788" s="3" t="s">
        <v>1426</v>
      </c>
      <c r="C2788" s="3" t="s">
        <v>5535</v>
      </c>
      <c r="D2788">
        <v>13000</v>
      </c>
      <c r="E2788">
        <v>0</v>
      </c>
      <c r="F2788" t="s">
        <v>8221</v>
      </c>
      <c r="G2788" t="s">
        <v>8224</v>
      </c>
      <c r="H2788" t="s">
        <v>8246</v>
      </c>
      <c r="I2788">
        <v>1430276959</v>
      </c>
      <c r="J2788">
        <v>1427684959</v>
      </c>
      <c r="K2788" t="b">
        <v>0</v>
      </c>
      <c r="L2788">
        <v>0</v>
      </c>
      <c r="M2788" t="b">
        <v>0</v>
      </c>
      <c r="N2788" t="s">
        <v>8287</v>
      </c>
      <c r="O2788">
        <f t="shared" si="172"/>
        <v>0</v>
      </c>
      <c r="P2788" t="e">
        <f t="shared" si="173"/>
        <v>#DIV/0!</v>
      </c>
      <c r="Q2788" t="s">
        <v>8322</v>
      </c>
      <c r="R2788" t="s">
        <v>8341</v>
      </c>
      <c r="S2788" s="8">
        <f t="shared" si="174"/>
        <v>42092.881469907406</v>
      </c>
      <c r="T2788" s="8">
        <f t="shared" si="175"/>
        <v>42122.881469907406</v>
      </c>
    </row>
    <row r="2789" spans="1:20" ht="60" x14ac:dyDescent="0.25">
      <c r="A2789">
        <v>1426</v>
      </c>
      <c r="B2789" s="3" t="s">
        <v>1427</v>
      </c>
      <c r="C2789" s="3" t="s">
        <v>5536</v>
      </c>
      <c r="D2789">
        <v>1000</v>
      </c>
      <c r="E2789">
        <v>0</v>
      </c>
      <c r="F2789" t="s">
        <v>8221</v>
      </c>
      <c r="G2789" t="s">
        <v>8236</v>
      </c>
      <c r="H2789" t="s">
        <v>8249</v>
      </c>
      <c r="I2789">
        <v>1440408120</v>
      </c>
      <c r="J2789">
        <v>1435224120</v>
      </c>
      <c r="K2789" t="b">
        <v>0</v>
      </c>
      <c r="L2789">
        <v>0</v>
      </c>
      <c r="M2789" t="b">
        <v>0</v>
      </c>
      <c r="N2789" t="s">
        <v>8287</v>
      </c>
      <c r="O2789">
        <f t="shared" si="172"/>
        <v>0</v>
      </c>
      <c r="P2789" t="e">
        <f t="shared" si="173"/>
        <v>#DIV/0!</v>
      </c>
      <c r="Q2789" t="s">
        <v>8322</v>
      </c>
      <c r="R2789" t="s">
        <v>8341</v>
      </c>
      <c r="S2789" s="8">
        <f t="shared" si="174"/>
        <v>42180.140277777777</v>
      </c>
      <c r="T2789" s="8">
        <f t="shared" si="175"/>
        <v>42240.140277777777</v>
      </c>
    </row>
    <row r="2790" spans="1:20" ht="60" x14ac:dyDescent="0.25">
      <c r="A2790">
        <v>1427</v>
      </c>
      <c r="B2790" s="3" t="s">
        <v>1428</v>
      </c>
      <c r="C2790" s="3" t="s">
        <v>5537</v>
      </c>
      <c r="D2790">
        <v>5000</v>
      </c>
      <c r="E2790">
        <v>419</v>
      </c>
      <c r="F2790" t="s">
        <v>8221</v>
      </c>
      <c r="G2790" t="s">
        <v>8236</v>
      </c>
      <c r="H2790" t="s">
        <v>8249</v>
      </c>
      <c r="I2790">
        <v>1474230385</v>
      </c>
      <c r="J2790">
        <v>1471638385</v>
      </c>
      <c r="K2790" t="b">
        <v>0</v>
      </c>
      <c r="L2790">
        <v>4</v>
      </c>
      <c r="M2790" t="b">
        <v>0</v>
      </c>
      <c r="N2790" t="s">
        <v>8287</v>
      </c>
      <c r="O2790">
        <f t="shared" si="172"/>
        <v>8.3800000000000008</v>
      </c>
      <c r="P2790">
        <f t="shared" si="173"/>
        <v>104.75</v>
      </c>
      <c r="Q2790" t="s">
        <v>8322</v>
      </c>
      <c r="R2790" t="s">
        <v>8341</v>
      </c>
      <c r="S2790" s="8">
        <f t="shared" si="174"/>
        <v>42601.601678240739</v>
      </c>
      <c r="T2790" s="8">
        <f t="shared" si="175"/>
        <v>42631.601678240739</v>
      </c>
    </row>
    <row r="2791" spans="1:20" ht="60" x14ac:dyDescent="0.25">
      <c r="A2791">
        <v>1428</v>
      </c>
      <c r="B2791" s="3" t="s">
        <v>1429</v>
      </c>
      <c r="C2791" s="3" t="s">
        <v>5538</v>
      </c>
      <c r="D2791">
        <v>1000</v>
      </c>
      <c r="E2791">
        <v>45</v>
      </c>
      <c r="F2791" t="s">
        <v>8221</v>
      </c>
      <c r="G2791" t="s">
        <v>8227</v>
      </c>
      <c r="H2791" t="s">
        <v>8249</v>
      </c>
      <c r="I2791">
        <v>1459584417</v>
      </c>
      <c r="J2791">
        <v>1456996017</v>
      </c>
      <c r="K2791" t="b">
        <v>0</v>
      </c>
      <c r="L2791">
        <v>3</v>
      </c>
      <c r="M2791" t="b">
        <v>0</v>
      </c>
      <c r="N2791" t="s">
        <v>8287</v>
      </c>
      <c r="O2791">
        <f t="shared" si="172"/>
        <v>4.5</v>
      </c>
      <c r="P2791">
        <f t="shared" si="173"/>
        <v>15</v>
      </c>
      <c r="Q2791" t="s">
        <v>8322</v>
      </c>
      <c r="R2791" t="s">
        <v>8341</v>
      </c>
      <c r="S2791" s="8">
        <f t="shared" si="174"/>
        <v>42432.129826388889</v>
      </c>
      <c r="T2791" s="8">
        <f t="shared" si="175"/>
        <v>42462.088159722218</v>
      </c>
    </row>
    <row r="2792" spans="1:20" ht="45" x14ac:dyDescent="0.25">
      <c r="A2792">
        <v>1429</v>
      </c>
      <c r="B2792" s="3" t="s">
        <v>1430</v>
      </c>
      <c r="C2792" s="3" t="s">
        <v>5539</v>
      </c>
      <c r="D2792">
        <v>10000</v>
      </c>
      <c r="E2792">
        <v>0</v>
      </c>
      <c r="F2792" t="s">
        <v>8221</v>
      </c>
      <c r="G2792" t="s">
        <v>8224</v>
      </c>
      <c r="H2792" t="s">
        <v>8246</v>
      </c>
      <c r="I2792">
        <v>1428629242</v>
      </c>
      <c r="J2792">
        <v>1426037242</v>
      </c>
      <c r="K2792" t="b">
        <v>0</v>
      </c>
      <c r="L2792">
        <v>0</v>
      </c>
      <c r="M2792" t="b">
        <v>0</v>
      </c>
      <c r="N2792" t="s">
        <v>8287</v>
      </c>
      <c r="O2792">
        <f t="shared" si="172"/>
        <v>0</v>
      </c>
      <c r="P2792" t="e">
        <f t="shared" si="173"/>
        <v>#DIV/0!</v>
      </c>
      <c r="Q2792" t="s">
        <v>8322</v>
      </c>
      <c r="R2792" t="s">
        <v>8341</v>
      </c>
      <c r="S2792" s="8">
        <f t="shared" si="174"/>
        <v>42073.810671296298</v>
      </c>
      <c r="T2792" s="8">
        <f t="shared" si="175"/>
        <v>42103.810671296298</v>
      </c>
    </row>
    <row r="2793" spans="1:20" ht="45" x14ac:dyDescent="0.25">
      <c r="A2793">
        <v>1430</v>
      </c>
      <c r="B2793" s="3" t="s">
        <v>1431</v>
      </c>
      <c r="C2793" s="3" t="s">
        <v>5540</v>
      </c>
      <c r="D2793">
        <v>5000</v>
      </c>
      <c r="E2793">
        <v>403</v>
      </c>
      <c r="F2793" t="s">
        <v>8221</v>
      </c>
      <c r="G2793" t="s">
        <v>8224</v>
      </c>
      <c r="H2793" t="s">
        <v>8246</v>
      </c>
      <c r="I2793">
        <v>1419017488</v>
      </c>
      <c r="J2793">
        <v>1416339088</v>
      </c>
      <c r="K2793" t="b">
        <v>0</v>
      </c>
      <c r="L2793">
        <v>5</v>
      </c>
      <c r="M2793" t="b">
        <v>0</v>
      </c>
      <c r="N2793" t="s">
        <v>8287</v>
      </c>
      <c r="O2793">
        <f t="shared" si="172"/>
        <v>8.06</v>
      </c>
      <c r="P2793">
        <f t="shared" si="173"/>
        <v>80.599999999999994</v>
      </c>
      <c r="Q2793" t="s">
        <v>8322</v>
      </c>
      <c r="R2793" t="s">
        <v>8341</v>
      </c>
      <c r="S2793" s="8">
        <f t="shared" si="174"/>
        <v>41961.563518518524</v>
      </c>
      <c r="T2793" s="8">
        <f t="shared" si="175"/>
        <v>41992.563518518524</v>
      </c>
    </row>
    <row r="2794" spans="1:20" ht="60" x14ac:dyDescent="0.25">
      <c r="A2794">
        <v>1431</v>
      </c>
      <c r="B2794" s="3" t="s">
        <v>1432</v>
      </c>
      <c r="C2794" s="3" t="s">
        <v>5541</v>
      </c>
      <c r="D2794">
        <v>17000</v>
      </c>
      <c r="E2794">
        <v>5431</v>
      </c>
      <c r="F2794" t="s">
        <v>8221</v>
      </c>
      <c r="G2794" t="s">
        <v>8224</v>
      </c>
      <c r="H2794" t="s">
        <v>8246</v>
      </c>
      <c r="I2794">
        <v>1448517816</v>
      </c>
      <c r="J2794">
        <v>1445922216</v>
      </c>
      <c r="K2794" t="b">
        <v>0</v>
      </c>
      <c r="L2794">
        <v>47</v>
      </c>
      <c r="M2794" t="b">
        <v>0</v>
      </c>
      <c r="N2794" t="s">
        <v>8287</v>
      </c>
      <c r="O2794">
        <f t="shared" si="172"/>
        <v>31.94705882352941</v>
      </c>
      <c r="P2794">
        <f t="shared" si="173"/>
        <v>115.55</v>
      </c>
      <c r="Q2794" t="s">
        <v>8322</v>
      </c>
      <c r="R2794" t="s">
        <v>8341</v>
      </c>
      <c r="S2794" s="8">
        <f t="shared" si="174"/>
        <v>42303.960833333331</v>
      </c>
      <c r="T2794" s="8">
        <f t="shared" si="175"/>
        <v>42334.002500000002</v>
      </c>
    </row>
    <row r="2795" spans="1:20" ht="60" x14ac:dyDescent="0.25">
      <c r="A2795">
        <v>1432</v>
      </c>
      <c r="B2795" s="3" t="s">
        <v>1433</v>
      </c>
      <c r="C2795" s="3" t="s">
        <v>5542</v>
      </c>
      <c r="D2795">
        <v>40000</v>
      </c>
      <c r="E2795">
        <v>0</v>
      </c>
      <c r="F2795" t="s">
        <v>8221</v>
      </c>
      <c r="G2795" t="s">
        <v>8224</v>
      </c>
      <c r="H2795" t="s">
        <v>8246</v>
      </c>
      <c r="I2795">
        <v>1437417828</v>
      </c>
      <c r="J2795">
        <v>1434825828</v>
      </c>
      <c r="K2795" t="b">
        <v>0</v>
      </c>
      <c r="L2795">
        <v>0</v>
      </c>
      <c r="M2795" t="b">
        <v>0</v>
      </c>
      <c r="N2795" t="s">
        <v>8287</v>
      </c>
      <c r="O2795">
        <f t="shared" si="172"/>
        <v>0</v>
      </c>
      <c r="P2795" t="e">
        <f t="shared" si="173"/>
        <v>#DIV/0!</v>
      </c>
      <c r="Q2795" t="s">
        <v>8322</v>
      </c>
      <c r="R2795" t="s">
        <v>8341</v>
      </c>
      <c r="S2795" s="8">
        <f t="shared" si="174"/>
        <v>42175.530416666668</v>
      </c>
      <c r="T2795" s="8">
        <f t="shared" si="175"/>
        <v>42205.530416666668</v>
      </c>
    </row>
    <row r="2796" spans="1:20" ht="60" x14ac:dyDescent="0.25">
      <c r="A2796">
        <v>1433</v>
      </c>
      <c r="B2796" s="3" t="s">
        <v>1434</v>
      </c>
      <c r="C2796" s="3" t="s">
        <v>5543</v>
      </c>
      <c r="D2796">
        <v>12000</v>
      </c>
      <c r="E2796">
        <v>805</v>
      </c>
      <c r="F2796" t="s">
        <v>8221</v>
      </c>
      <c r="G2796" t="s">
        <v>8237</v>
      </c>
      <c r="H2796" t="s">
        <v>8249</v>
      </c>
      <c r="I2796">
        <v>1481367600</v>
      </c>
      <c r="J2796">
        <v>1477839675</v>
      </c>
      <c r="K2796" t="b">
        <v>0</v>
      </c>
      <c r="L2796">
        <v>10</v>
      </c>
      <c r="M2796" t="b">
        <v>0</v>
      </c>
      <c r="N2796" t="s">
        <v>8287</v>
      </c>
      <c r="O2796">
        <f t="shared" si="172"/>
        <v>6.708333333333333</v>
      </c>
      <c r="P2796">
        <f t="shared" si="173"/>
        <v>80.5</v>
      </c>
      <c r="Q2796" t="s">
        <v>8322</v>
      </c>
      <c r="R2796" t="s">
        <v>8341</v>
      </c>
      <c r="S2796" s="8">
        <f t="shared" si="174"/>
        <v>42673.375868055555</v>
      </c>
      <c r="T2796" s="8">
        <f t="shared" si="175"/>
        <v>42714.208333333328</v>
      </c>
    </row>
    <row r="2797" spans="1:20" ht="45" x14ac:dyDescent="0.25">
      <c r="A2797">
        <v>1434</v>
      </c>
      <c r="B2797" s="3" t="s">
        <v>1435</v>
      </c>
      <c r="C2797" s="3" t="s">
        <v>5544</v>
      </c>
      <c r="D2797">
        <v>82000</v>
      </c>
      <c r="E2797">
        <v>8190</v>
      </c>
      <c r="F2797" t="s">
        <v>8221</v>
      </c>
      <c r="G2797" t="s">
        <v>8232</v>
      </c>
      <c r="H2797" t="s">
        <v>8253</v>
      </c>
      <c r="I2797">
        <v>1433775600</v>
      </c>
      <c r="J2797">
        <v>1431973478</v>
      </c>
      <c r="K2797" t="b">
        <v>0</v>
      </c>
      <c r="L2797">
        <v>11</v>
      </c>
      <c r="M2797" t="b">
        <v>0</v>
      </c>
      <c r="N2797" t="s">
        <v>8287</v>
      </c>
      <c r="O2797">
        <f t="shared" si="172"/>
        <v>9.9878048780487809</v>
      </c>
      <c r="P2797">
        <f t="shared" si="173"/>
        <v>744.55</v>
      </c>
      <c r="Q2797" t="s">
        <v>8322</v>
      </c>
      <c r="R2797" t="s">
        <v>8341</v>
      </c>
      <c r="S2797" s="8">
        <f t="shared" si="174"/>
        <v>42142.517106481479</v>
      </c>
      <c r="T2797" s="8">
        <f t="shared" si="175"/>
        <v>42163.375</v>
      </c>
    </row>
    <row r="2798" spans="1:20" ht="45" x14ac:dyDescent="0.25">
      <c r="A2798">
        <v>1435</v>
      </c>
      <c r="B2798" s="3" t="s">
        <v>1436</v>
      </c>
      <c r="C2798" s="3" t="s">
        <v>5545</v>
      </c>
      <c r="D2798">
        <v>15000</v>
      </c>
      <c r="E2798">
        <v>15</v>
      </c>
      <c r="F2798" t="s">
        <v>8221</v>
      </c>
      <c r="G2798" t="s">
        <v>8237</v>
      </c>
      <c r="H2798" t="s">
        <v>8249</v>
      </c>
      <c r="I2798">
        <v>1444589020</v>
      </c>
      <c r="J2798">
        <v>1441997020</v>
      </c>
      <c r="K2798" t="b">
        <v>0</v>
      </c>
      <c r="L2798">
        <v>2</v>
      </c>
      <c r="M2798" t="b">
        <v>0</v>
      </c>
      <c r="N2798" t="s">
        <v>8287</v>
      </c>
      <c r="O2798">
        <f t="shared" si="172"/>
        <v>0.1</v>
      </c>
      <c r="P2798">
        <f t="shared" si="173"/>
        <v>7.5</v>
      </c>
      <c r="Q2798" t="s">
        <v>8322</v>
      </c>
      <c r="R2798" t="s">
        <v>8341</v>
      </c>
      <c r="S2798" s="8">
        <f t="shared" si="174"/>
        <v>42258.530324074076</v>
      </c>
      <c r="T2798" s="8">
        <f t="shared" si="175"/>
        <v>42288.530324074076</v>
      </c>
    </row>
    <row r="2799" spans="1:20" ht="60" x14ac:dyDescent="0.25">
      <c r="A2799">
        <v>1436</v>
      </c>
      <c r="B2799" s="3" t="s">
        <v>1437</v>
      </c>
      <c r="C2799" s="3" t="s">
        <v>5546</v>
      </c>
      <c r="D2799">
        <v>10000</v>
      </c>
      <c r="E2799">
        <v>77</v>
      </c>
      <c r="F2799" t="s">
        <v>8221</v>
      </c>
      <c r="G2799" t="s">
        <v>8236</v>
      </c>
      <c r="H2799" t="s">
        <v>8249</v>
      </c>
      <c r="I2799">
        <v>1456043057</v>
      </c>
      <c r="J2799">
        <v>1453451057</v>
      </c>
      <c r="K2799" t="b">
        <v>0</v>
      </c>
      <c r="L2799">
        <v>2</v>
      </c>
      <c r="M2799" t="b">
        <v>0</v>
      </c>
      <c r="N2799" t="s">
        <v>8287</v>
      </c>
      <c r="O2799">
        <f t="shared" si="172"/>
        <v>0.77</v>
      </c>
      <c r="P2799">
        <f t="shared" si="173"/>
        <v>38.5</v>
      </c>
      <c r="Q2799" t="s">
        <v>8322</v>
      </c>
      <c r="R2799" t="s">
        <v>8341</v>
      </c>
      <c r="S2799" s="8">
        <f t="shared" si="174"/>
        <v>42391.10019675926</v>
      </c>
      <c r="T2799" s="8">
        <f t="shared" si="175"/>
        <v>42421.10019675926</v>
      </c>
    </row>
    <row r="2800" spans="1:20" ht="60" x14ac:dyDescent="0.25">
      <c r="A2800">
        <v>1437</v>
      </c>
      <c r="B2800" s="3" t="s">
        <v>1438</v>
      </c>
      <c r="C2800" s="3" t="s">
        <v>5547</v>
      </c>
      <c r="D2800">
        <v>3000</v>
      </c>
      <c r="E2800">
        <v>807</v>
      </c>
      <c r="F2800" t="s">
        <v>8221</v>
      </c>
      <c r="G2800" t="s">
        <v>8224</v>
      </c>
      <c r="H2800" t="s">
        <v>8246</v>
      </c>
      <c r="I2800">
        <v>1405227540</v>
      </c>
      <c r="J2800">
        <v>1402058739</v>
      </c>
      <c r="K2800" t="b">
        <v>0</v>
      </c>
      <c r="L2800">
        <v>22</v>
      </c>
      <c r="M2800" t="b">
        <v>0</v>
      </c>
      <c r="N2800" t="s">
        <v>8287</v>
      </c>
      <c r="O2800">
        <f t="shared" si="172"/>
        <v>26.900000000000002</v>
      </c>
      <c r="P2800">
        <f t="shared" si="173"/>
        <v>36.68</v>
      </c>
      <c r="Q2800" t="s">
        <v>8322</v>
      </c>
      <c r="R2800" t="s">
        <v>8341</v>
      </c>
      <c r="S2800" s="8">
        <f t="shared" si="174"/>
        <v>41796.281701388885</v>
      </c>
      <c r="T2800" s="8">
        <f t="shared" si="175"/>
        <v>41832.957638888889</v>
      </c>
    </row>
    <row r="2801" spans="1:20" ht="60" x14ac:dyDescent="0.25">
      <c r="A2801">
        <v>1438</v>
      </c>
      <c r="B2801" s="3" t="s">
        <v>1439</v>
      </c>
      <c r="C2801" s="3" t="s">
        <v>5548</v>
      </c>
      <c r="D2801">
        <v>20000</v>
      </c>
      <c r="E2801">
        <v>600</v>
      </c>
      <c r="F2801" t="s">
        <v>8221</v>
      </c>
      <c r="G2801" t="s">
        <v>8232</v>
      </c>
      <c r="H2801" t="s">
        <v>8253</v>
      </c>
      <c r="I2801">
        <v>1461765300</v>
      </c>
      <c r="J2801">
        <v>1459198499</v>
      </c>
      <c r="K2801" t="b">
        <v>0</v>
      </c>
      <c r="L2801">
        <v>8</v>
      </c>
      <c r="M2801" t="b">
        <v>0</v>
      </c>
      <c r="N2801" t="s">
        <v>8287</v>
      </c>
      <c r="O2801">
        <f t="shared" si="172"/>
        <v>3</v>
      </c>
      <c r="P2801">
        <f t="shared" si="173"/>
        <v>75</v>
      </c>
      <c r="Q2801" t="s">
        <v>8322</v>
      </c>
      <c r="R2801" t="s">
        <v>8341</v>
      </c>
      <c r="S2801" s="8">
        <f t="shared" si="174"/>
        <v>42457.621516203704</v>
      </c>
      <c r="T2801" s="8">
        <f t="shared" si="175"/>
        <v>42487.329861111109</v>
      </c>
    </row>
    <row r="2802" spans="1:20" ht="45" x14ac:dyDescent="0.25">
      <c r="A2802">
        <v>1439</v>
      </c>
      <c r="B2802" s="3" t="s">
        <v>1440</v>
      </c>
      <c r="C2802" s="3" t="s">
        <v>5549</v>
      </c>
      <c r="D2802">
        <v>2725</v>
      </c>
      <c r="E2802">
        <v>180</v>
      </c>
      <c r="F2802" t="s">
        <v>8221</v>
      </c>
      <c r="G2802" t="s">
        <v>8229</v>
      </c>
      <c r="H2802" t="s">
        <v>8251</v>
      </c>
      <c r="I2802">
        <v>1425758101</v>
      </c>
      <c r="J2802">
        <v>1423166101</v>
      </c>
      <c r="K2802" t="b">
        <v>0</v>
      </c>
      <c r="L2802">
        <v>6</v>
      </c>
      <c r="M2802" t="b">
        <v>0</v>
      </c>
      <c r="N2802" t="s">
        <v>8287</v>
      </c>
      <c r="O2802">
        <f t="shared" si="172"/>
        <v>6.6055045871559637</v>
      </c>
      <c r="P2802">
        <f t="shared" si="173"/>
        <v>30</v>
      </c>
      <c r="Q2802" t="s">
        <v>8322</v>
      </c>
      <c r="R2802" t="s">
        <v>8341</v>
      </c>
      <c r="S2802" s="8">
        <f t="shared" si="174"/>
        <v>42040.579872685186</v>
      </c>
      <c r="T2802" s="8">
        <f t="shared" si="175"/>
        <v>42070.579872685186</v>
      </c>
    </row>
    <row r="2803" spans="1:20" ht="60" x14ac:dyDescent="0.25">
      <c r="A2803">
        <v>1440</v>
      </c>
      <c r="B2803" s="3" t="s">
        <v>1441</v>
      </c>
      <c r="C2803" s="3" t="s">
        <v>5550</v>
      </c>
      <c r="D2803">
        <v>13000</v>
      </c>
      <c r="E2803">
        <v>1</v>
      </c>
      <c r="F2803" t="s">
        <v>8221</v>
      </c>
      <c r="G2803" t="s">
        <v>8237</v>
      </c>
      <c r="H2803" t="s">
        <v>8249</v>
      </c>
      <c r="I2803">
        <v>1464285463</v>
      </c>
      <c r="J2803">
        <v>1461693463</v>
      </c>
      <c r="K2803" t="b">
        <v>0</v>
      </c>
      <c r="L2803">
        <v>1</v>
      </c>
      <c r="M2803" t="b">
        <v>0</v>
      </c>
      <c r="N2803" t="s">
        <v>8287</v>
      </c>
      <c r="O2803">
        <f t="shared" si="172"/>
        <v>7.6923076923076927E-3</v>
      </c>
      <c r="P2803">
        <f t="shared" si="173"/>
        <v>1</v>
      </c>
      <c r="Q2803" t="s">
        <v>8322</v>
      </c>
      <c r="R2803" t="s">
        <v>8341</v>
      </c>
      <c r="S2803" s="8">
        <f t="shared" si="174"/>
        <v>42486.498414351852</v>
      </c>
      <c r="T2803" s="8">
        <f t="shared" si="175"/>
        <v>42516.498414351852</v>
      </c>
    </row>
    <row r="2804" spans="1:20" ht="60" x14ac:dyDescent="0.25">
      <c r="A2804">
        <v>1441</v>
      </c>
      <c r="B2804" s="3" t="s">
        <v>1442</v>
      </c>
      <c r="C2804" s="3" t="s">
        <v>5551</v>
      </c>
      <c r="D2804">
        <v>180000</v>
      </c>
      <c r="E2804">
        <v>2020</v>
      </c>
      <c r="F2804" t="s">
        <v>8221</v>
      </c>
      <c r="G2804" t="s">
        <v>8225</v>
      </c>
      <c r="H2804" t="s">
        <v>8247</v>
      </c>
      <c r="I2804">
        <v>1441995769</v>
      </c>
      <c r="J2804">
        <v>1436811769</v>
      </c>
      <c r="K2804" t="b">
        <v>0</v>
      </c>
      <c r="L2804">
        <v>3</v>
      </c>
      <c r="M2804" t="b">
        <v>0</v>
      </c>
      <c r="N2804" t="s">
        <v>8287</v>
      </c>
      <c r="O2804">
        <f t="shared" si="172"/>
        <v>1.1222222222222222</v>
      </c>
      <c r="P2804">
        <f t="shared" si="173"/>
        <v>673.33</v>
      </c>
      <c r="Q2804" t="s">
        <v>8322</v>
      </c>
      <c r="R2804" t="s">
        <v>8341</v>
      </c>
      <c r="S2804" s="8">
        <f t="shared" si="174"/>
        <v>42198.515844907408</v>
      </c>
      <c r="T2804" s="8">
        <f t="shared" si="175"/>
        <v>42258.515844907408</v>
      </c>
    </row>
    <row r="2805" spans="1:20" ht="60" x14ac:dyDescent="0.25">
      <c r="A2805">
        <v>1442</v>
      </c>
      <c r="B2805" s="3" t="s">
        <v>1443</v>
      </c>
      <c r="C2805" s="3" t="s">
        <v>5552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1464190158</v>
      </c>
      <c r="J2805">
        <v>1461598158</v>
      </c>
      <c r="K2805" t="b">
        <v>0</v>
      </c>
      <c r="L2805">
        <v>0</v>
      </c>
      <c r="M2805" t="b">
        <v>0</v>
      </c>
      <c r="N2805" t="s">
        <v>8287</v>
      </c>
      <c r="O2805">
        <f t="shared" si="172"/>
        <v>0</v>
      </c>
      <c r="P2805" t="e">
        <f t="shared" si="173"/>
        <v>#DIV/0!</v>
      </c>
      <c r="Q2805" t="s">
        <v>8322</v>
      </c>
      <c r="R2805" t="s">
        <v>8341</v>
      </c>
      <c r="S2805" s="8">
        <f t="shared" si="174"/>
        <v>42485.39534722222</v>
      </c>
      <c r="T2805" s="8">
        <f t="shared" si="175"/>
        <v>42515.39534722222</v>
      </c>
    </row>
    <row r="2806" spans="1:20" ht="60" x14ac:dyDescent="0.25">
      <c r="A2806">
        <v>1443</v>
      </c>
      <c r="B2806" s="3" t="s">
        <v>1444</v>
      </c>
      <c r="C2806" s="3" t="s">
        <v>5553</v>
      </c>
      <c r="D2806">
        <v>13000</v>
      </c>
      <c r="E2806">
        <v>0</v>
      </c>
      <c r="F2806" t="s">
        <v>8221</v>
      </c>
      <c r="G2806" t="s">
        <v>8230</v>
      </c>
      <c r="H2806" t="s">
        <v>8249</v>
      </c>
      <c r="I2806">
        <v>1483395209</v>
      </c>
      <c r="J2806">
        <v>1480803209</v>
      </c>
      <c r="K2806" t="b">
        <v>0</v>
      </c>
      <c r="L2806">
        <v>0</v>
      </c>
      <c r="M2806" t="b">
        <v>0</v>
      </c>
      <c r="N2806" t="s">
        <v>8287</v>
      </c>
      <c r="O2806">
        <f t="shared" si="172"/>
        <v>0</v>
      </c>
      <c r="P2806" t="e">
        <f t="shared" si="173"/>
        <v>#DIV/0!</v>
      </c>
      <c r="Q2806" t="s">
        <v>8322</v>
      </c>
      <c r="R2806" t="s">
        <v>8341</v>
      </c>
      <c r="S2806" s="8">
        <f t="shared" si="174"/>
        <v>42707.676030092596</v>
      </c>
      <c r="T2806" s="8">
        <f t="shared" si="175"/>
        <v>42737.676030092596</v>
      </c>
    </row>
    <row r="2807" spans="1:20" ht="45" x14ac:dyDescent="0.25">
      <c r="A2807">
        <v>1444</v>
      </c>
      <c r="B2807" s="3" t="s">
        <v>1445</v>
      </c>
      <c r="C2807" s="3" t="s">
        <v>5554</v>
      </c>
      <c r="D2807">
        <v>4950</v>
      </c>
      <c r="E2807">
        <v>0</v>
      </c>
      <c r="F2807" t="s">
        <v>8221</v>
      </c>
      <c r="G2807" t="s">
        <v>8236</v>
      </c>
      <c r="H2807" t="s">
        <v>8249</v>
      </c>
      <c r="I2807">
        <v>1442091462</v>
      </c>
      <c r="J2807">
        <v>1436907462</v>
      </c>
      <c r="K2807" t="b">
        <v>0</v>
      </c>
      <c r="L2807">
        <v>0</v>
      </c>
      <c r="M2807" t="b">
        <v>0</v>
      </c>
      <c r="N2807" t="s">
        <v>8287</v>
      </c>
      <c r="O2807">
        <f t="shared" si="172"/>
        <v>0</v>
      </c>
      <c r="P2807" t="e">
        <f t="shared" si="173"/>
        <v>#DIV/0!</v>
      </c>
      <c r="Q2807" t="s">
        <v>8322</v>
      </c>
      <c r="R2807" t="s">
        <v>8341</v>
      </c>
      <c r="S2807" s="8">
        <f t="shared" si="174"/>
        <v>42199.623402777783</v>
      </c>
      <c r="T2807" s="8">
        <f t="shared" si="175"/>
        <v>42259.623402777783</v>
      </c>
    </row>
    <row r="2808" spans="1:20" ht="60" x14ac:dyDescent="0.25">
      <c r="A2808">
        <v>1445</v>
      </c>
      <c r="B2808" s="3" t="s">
        <v>1446</v>
      </c>
      <c r="C2808" s="3" t="s">
        <v>5555</v>
      </c>
      <c r="D2808">
        <v>130000</v>
      </c>
      <c r="E2808">
        <v>0</v>
      </c>
      <c r="F2808" t="s">
        <v>8221</v>
      </c>
      <c r="G2808" t="s">
        <v>8236</v>
      </c>
      <c r="H2808" t="s">
        <v>8249</v>
      </c>
      <c r="I2808">
        <v>1434286855</v>
      </c>
      <c r="J2808">
        <v>1431694855</v>
      </c>
      <c r="K2808" t="b">
        <v>0</v>
      </c>
      <c r="L2808">
        <v>0</v>
      </c>
      <c r="M2808" t="b">
        <v>0</v>
      </c>
      <c r="N2808" t="s">
        <v>8287</v>
      </c>
      <c r="O2808">
        <f t="shared" si="172"/>
        <v>0</v>
      </c>
      <c r="P2808" t="e">
        <f t="shared" si="173"/>
        <v>#DIV/0!</v>
      </c>
      <c r="Q2808" t="s">
        <v>8322</v>
      </c>
      <c r="R2808" t="s">
        <v>8341</v>
      </c>
      <c r="S2808" s="8">
        <f t="shared" si="174"/>
        <v>42139.292303240742</v>
      </c>
      <c r="T2808" s="8">
        <f t="shared" si="175"/>
        <v>42169.292303240742</v>
      </c>
    </row>
    <row r="2809" spans="1:20" ht="60" x14ac:dyDescent="0.25">
      <c r="A2809">
        <v>1446</v>
      </c>
      <c r="B2809" s="3" t="s">
        <v>1447</v>
      </c>
      <c r="C2809" s="3" t="s">
        <v>5556</v>
      </c>
      <c r="D2809">
        <v>900</v>
      </c>
      <c r="E2809">
        <v>0</v>
      </c>
      <c r="F2809" t="s">
        <v>8221</v>
      </c>
      <c r="G2809" t="s">
        <v>8237</v>
      </c>
      <c r="H2809" t="s">
        <v>8249</v>
      </c>
      <c r="I2809">
        <v>1461235478</v>
      </c>
      <c r="J2809">
        <v>1459507478</v>
      </c>
      <c r="K2809" t="b">
        <v>0</v>
      </c>
      <c r="L2809">
        <v>0</v>
      </c>
      <c r="M2809" t="b">
        <v>0</v>
      </c>
      <c r="N2809" t="s">
        <v>8287</v>
      </c>
      <c r="O2809">
        <f t="shared" si="172"/>
        <v>0</v>
      </c>
      <c r="P2809" t="e">
        <f t="shared" si="173"/>
        <v>#DIV/0!</v>
      </c>
      <c r="Q2809" t="s">
        <v>8322</v>
      </c>
      <c r="R2809" t="s">
        <v>8341</v>
      </c>
      <c r="S2809" s="8">
        <f t="shared" si="174"/>
        <v>42461.197662037041</v>
      </c>
      <c r="T2809" s="8">
        <f t="shared" si="175"/>
        <v>42481.197662037041</v>
      </c>
    </row>
    <row r="2810" spans="1:20" ht="30" x14ac:dyDescent="0.25">
      <c r="A2810">
        <v>1447</v>
      </c>
      <c r="B2810" s="3" t="s">
        <v>1448</v>
      </c>
      <c r="C2810" s="3" t="s">
        <v>5557</v>
      </c>
      <c r="D2810">
        <v>500000</v>
      </c>
      <c r="E2810">
        <v>75</v>
      </c>
      <c r="F2810" t="s">
        <v>8221</v>
      </c>
      <c r="G2810" t="s">
        <v>8224</v>
      </c>
      <c r="H2810" t="s">
        <v>8246</v>
      </c>
      <c r="I2810">
        <v>1467999134</v>
      </c>
      <c r="J2810">
        <v>1465407134</v>
      </c>
      <c r="K2810" t="b">
        <v>0</v>
      </c>
      <c r="L2810">
        <v>3</v>
      </c>
      <c r="M2810" t="b">
        <v>0</v>
      </c>
      <c r="N2810" t="s">
        <v>8287</v>
      </c>
      <c r="O2810">
        <f t="shared" si="172"/>
        <v>1.4999999999999999E-2</v>
      </c>
      <c r="P2810">
        <f t="shared" si="173"/>
        <v>25</v>
      </c>
      <c r="Q2810" t="s">
        <v>8322</v>
      </c>
      <c r="R2810" t="s">
        <v>8341</v>
      </c>
      <c r="S2810" s="8">
        <f t="shared" si="174"/>
        <v>42529.480717592596</v>
      </c>
      <c r="T2810" s="8">
        <f t="shared" si="175"/>
        <v>42559.480717592596</v>
      </c>
    </row>
    <row r="2811" spans="1:20" ht="60" x14ac:dyDescent="0.25">
      <c r="A2811">
        <v>1448</v>
      </c>
      <c r="B2811" s="3" t="s">
        <v>1449</v>
      </c>
      <c r="C2811" s="3" t="s">
        <v>5558</v>
      </c>
      <c r="D2811">
        <v>200000</v>
      </c>
      <c r="E2811">
        <v>0</v>
      </c>
      <c r="F2811" t="s">
        <v>8221</v>
      </c>
      <c r="G2811" t="s">
        <v>8226</v>
      </c>
      <c r="H2811" t="s">
        <v>8248</v>
      </c>
      <c r="I2811">
        <v>1432272300</v>
      </c>
      <c r="J2811">
        <v>1429655318</v>
      </c>
      <c r="K2811" t="b">
        <v>0</v>
      </c>
      <c r="L2811">
        <v>0</v>
      </c>
      <c r="M2811" t="b">
        <v>0</v>
      </c>
      <c r="N2811" t="s">
        <v>8287</v>
      </c>
      <c r="O2811">
        <f t="shared" si="172"/>
        <v>0</v>
      </c>
      <c r="P2811" t="e">
        <f t="shared" si="173"/>
        <v>#DIV/0!</v>
      </c>
      <c r="Q2811" t="s">
        <v>8322</v>
      </c>
      <c r="R2811" t="s">
        <v>8341</v>
      </c>
      <c r="S2811" s="8">
        <f t="shared" si="174"/>
        <v>42115.686550925922</v>
      </c>
      <c r="T2811" s="8">
        <f t="shared" si="175"/>
        <v>42145.975694444445</v>
      </c>
    </row>
    <row r="2812" spans="1:20" ht="60" x14ac:dyDescent="0.25">
      <c r="A2812">
        <v>1449</v>
      </c>
      <c r="B2812" s="3" t="s">
        <v>1450</v>
      </c>
      <c r="C2812" s="3" t="s">
        <v>5559</v>
      </c>
      <c r="D2812">
        <v>8888</v>
      </c>
      <c r="E2812">
        <v>0</v>
      </c>
      <c r="F2812" t="s">
        <v>8221</v>
      </c>
      <c r="G2812" t="s">
        <v>8224</v>
      </c>
      <c r="H2812" t="s">
        <v>8246</v>
      </c>
      <c r="I2812">
        <v>1431286105</v>
      </c>
      <c r="J2812">
        <v>1427138905</v>
      </c>
      <c r="K2812" t="b">
        <v>0</v>
      </c>
      <c r="L2812">
        <v>0</v>
      </c>
      <c r="M2812" t="b">
        <v>0</v>
      </c>
      <c r="N2812" t="s">
        <v>8287</v>
      </c>
      <c r="O2812">
        <f t="shared" si="172"/>
        <v>0</v>
      </c>
      <c r="P2812" t="e">
        <f t="shared" si="173"/>
        <v>#DIV/0!</v>
      </c>
      <c r="Q2812" t="s">
        <v>8322</v>
      </c>
      <c r="R2812" t="s">
        <v>8341</v>
      </c>
      <c r="S2812" s="8">
        <f t="shared" si="174"/>
        <v>42086.561400462961</v>
      </c>
      <c r="T2812" s="8">
        <f t="shared" si="175"/>
        <v>42134.561400462961</v>
      </c>
    </row>
    <row r="2813" spans="1:20" ht="60" x14ac:dyDescent="0.25">
      <c r="A2813">
        <v>1450</v>
      </c>
      <c r="B2813" s="3" t="s">
        <v>1451</v>
      </c>
      <c r="C2813" s="3" t="s">
        <v>5560</v>
      </c>
      <c r="D2813">
        <v>100000</v>
      </c>
      <c r="E2813">
        <v>1</v>
      </c>
      <c r="F2813" t="s">
        <v>8221</v>
      </c>
      <c r="G2813" t="s">
        <v>8224</v>
      </c>
      <c r="H2813" t="s">
        <v>8246</v>
      </c>
      <c r="I2813">
        <v>1455941197</v>
      </c>
      <c r="J2813">
        <v>1453349197</v>
      </c>
      <c r="K2813" t="b">
        <v>0</v>
      </c>
      <c r="L2813">
        <v>1</v>
      </c>
      <c r="M2813" t="b">
        <v>0</v>
      </c>
      <c r="N2813" t="s">
        <v>8287</v>
      </c>
      <c r="O2813">
        <f t="shared" si="172"/>
        <v>1E-3</v>
      </c>
      <c r="P2813">
        <f t="shared" si="173"/>
        <v>1</v>
      </c>
      <c r="Q2813" t="s">
        <v>8322</v>
      </c>
      <c r="R2813" t="s">
        <v>8341</v>
      </c>
      <c r="S2813" s="8">
        <f t="shared" si="174"/>
        <v>42389.921261574069</v>
      </c>
      <c r="T2813" s="8">
        <f t="shared" si="175"/>
        <v>42419.921261574069</v>
      </c>
    </row>
    <row r="2814" spans="1:20" ht="60" x14ac:dyDescent="0.25">
      <c r="A2814">
        <v>1481</v>
      </c>
      <c r="B2814" s="3" t="s">
        <v>1482</v>
      </c>
      <c r="C2814" s="3" t="s">
        <v>5591</v>
      </c>
      <c r="D2814">
        <v>5000</v>
      </c>
      <c r="E2814">
        <v>105</v>
      </c>
      <c r="F2814" t="s">
        <v>8221</v>
      </c>
      <c r="G2814" t="s">
        <v>8229</v>
      </c>
      <c r="H2814" t="s">
        <v>8251</v>
      </c>
      <c r="I2814">
        <v>1383430145</v>
      </c>
      <c r="J2814">
        <v>1380838145</v>
      </c>
      <c r="K2814" t="b">
        <v>0</v>
      </c>
      <c r="L2814">
        <v>6</v>
      </c>
      <c r="M2814" t="b">
        <v>0</v>
      </c>
      <c r="N2814" t="s">
        <v>8275</v>
      </c>
      <c r="O2814">
        <f t="shared" si="172"/>
        <v>2.1</v>
      </c>
      <c r="P2814">
        <f t="shared" si="173"/>
        <v>17.5</v>
      </c>
      <c r="Q2814" t="s">
        <v>8322</v>
      </c>
      <c r="R2814" t="s">
        <v>8324</v>
      </c>
      <c r="S2814" s="8">
        <f t="shared" si="174"/>
        <v>41550.672974537039</v>
      </c>
      <c r="T2814" s="8">
        <f t="shared" si="175"/>
        <v>41580.672974537039</v>
      </c>
    </row>
    <row r="2815" spans="1:20" ht="45" x14ac:dyDescent="0.25">
      <c r="A2815">
        <v>1482</v>
      </c>
      <c r="B2815" s="3" t="s">
        <v>1483</v>
      </c>
      <c r="C2815" s="3" t="s">
        <v>5592</v>
      </c>
      <c r="D2815">
        <v>5000</v>
      </c>
      <c r="E2815">
        <v>5</v>
      </c>
      <c r="F2815" t="s">
        <v>8221</v>
      </c>
      <c r="G2815" t="s">
        <v>8224</v>
      </c>
      <c r="H2815" t="s">
        <v>8246</v>
      </c>
      <c r="I2815">
        <v>1347004260</v>
      </c>
      <c r="J2815">
        <v>1345062936</v>
      </c>
      <c r="K2815" t="b">
        <v>0</v>
      </c>
      <c r="L2815">
        <v>1</v>
      </c>
      <c r="M2815" t="b">
        <v>0</v>
      </c>
      <c r="N2815" t="s">
        <v>8275</v>
      </c>
      <c r="O2815">
        <f t="shared" si="172"/>
        <v>0.1</v>
      </c>
      <c r="P2815">
        <f t="shared" si="173"/>
        <v>5</v>
      </c>
      <c r="Q2815" t="s">
        <v>8322</v>
      </c>
      <c r="R2815" t="s">
        <v>8324</v>
      </c>
      <c r="S2815" s="8">
        <f t="shared" si="174"/>
        <v>41136.608055555553</v>
      </c>
      <c r="T2815" s="8">
        <f t="shared" si="175"/>
        <v>41159.077083333337</v>
      </c>
    </row>
    <row r="2816" spans="1:20" ht="60" x14ac:dyDescent="0.25">
      <c r="A2816">
        <v>1483</v>
      </c>
      <c r="B2816" s="3" t="s">
        <v>1484</v>
      </c>
      <c r="C2816" s="3" t="s">
        <v>5593</v>
      </c>
      <c r="D2816">
        <v>7000</v>
      </c>
      <c r="E2816">
        <v>50</v>
      </c>
      <c r="F2816" t="s">
        <v>8221</v>
      </c>
      <c r="G2816" t="s">
        <v>8224</v>
      </c>
      <c r="H2816" t="s">
        <v>8246</v>
      </c>
      <c r="I2816">
        <v>1469162275</v>
      </c>
      <c r="J2816">
        <v>1467002275</v>
      </c>
      <c r="K2816" t="b">
        <v>0</v>
      </c>
      <c r="L2816">
        <v>2</v>
      </c>
      <c r="M2816" t="b">
        <v>0</v>
      </c>
      <c r="N2816" t="s">
        <v>8275</v>
      </c>
      <c r="O2816">
        <f t="shared" si="172"/>
        <v>0.7142857142857143</v>
      </c>
      <c r="P2816">
        <f t="shared" si="173"/>
        <v>25</v>
      </c>
      <c r="Q2816" t="s">
        <v>8322</v>
      </c>
      <c r="R2816" t="s">
        <v>8324</v>
      </c>
      <c r="S2816" s="8">
        <f t="shared" si="174"/>
        <v>42547.942997685182</v>
      </c>
      <c r="T2816" s="8">
        <f t="shared" si="175"/>
        <v>42572.942997685182</v>
      </c>
    </row>
    <row r="2817" spans="1:20" x14ac:dyDescent="0.25">
      <c r="A2817">
        <v>1484</v>
      </c>
      <c r="B2817" s="3" t="s">
        <v>1485</v>
      </c>
      <c r="C2817" s="3" t="s">
        <v>5594</v>
      </c>
      <c r="D2817">
        <v>2000</v>
      </c>
      <c r="E2817">
        <v>0</v>
      </c>
      <c r="F2817" t="s">
        <v>8221</v>
      </c>
      <c r="G2817" t="s">
        <v>8224</v>
      </c>
      <c r="H2817" t="s">
        <v>8246</v>
      </c>
      <c r="I2817">
        <v>1342882260</v>
      </c>
      <c r="J2817">
        <v>1337834963</v>
      </c>
      <c r="K2817" t="b">
        <v>0</v>
      </c>
      <c r="L2817">
        <v>0</v>
      </c>
      <c r="M2817" t="b">
        <v>0</v>
      </c>
      <c r="N2817" t="s">
        <v>8275</v>
      </c>
      <c r="O2817">
        <f t="shared" si="172"/>
        <v>0</v>
      </c>
      <c r="P2817" t="e">
        <f t="shared" si="173"/>
        <v>#DIV/0!</v>
      </c>
      <c r="Q2817" t="s">
        <v>8322</v>
      </c>
      <c r="R2817" t="s">
        <v>8324</v>
      </c>
      <c r="S2817" s="8">
        <f t="shared" si="174"/>
        <v>41052.950960648144</v>
      </c>
      <c r="T2817" s="8">
        <f t="shared" si="175"/>
        <v>41111.368750000001</v>
      </c>
    </row>
    <row r="2818" spans="1:20" ht="60" x14ac:dyDescent="0.25">
      <c r="A2818">
        <v>1485</v>
      </c>
      <c r="B2818" s="3" t="s">
        <v>1486</v>
      </c>
      <c r="C2818" s="3" t="s">
        <v>5595</v>
      </c>
      <c r="D2818">
        <v>6700</v>
      </c>
      <c r="E2818">
        <v>150</v>
      </c>
      <c r="F2818" t="s">
        <v>8221</v>
      </c>
      <c r="G2818" t="s">
        <v>8224</v>
      </c>
      <c r="H2818" t="s">
        <v>8246</v>
      </c>
      <c r="I2818">
        <v>1434827173</v>
      </c>
      <c r="J2818">
        <v>1430939173</v>
      </c>
      <c r="K2818" t="b">
        <v>0</v>
      </c>
      <c r="L2818">
        <v>3</v>
      </c>
      <c r="M2818" t="b">
        <v>0</v>
      </c>
      <c r="N2818" t="s">
        <v>8275</v>
      </c>
      <c r="O2818">
        <f t="shared" ref="O2818:O2881" si="176">E2818/D2818*100</f>
        <v>2.2388059701492535</v>
      </c>
      <c r="P2818">
        <f t="shared" ref="P2818:P2881" si="177">ROUND(E2818/L2818,2)</f>
        <v>50</v>
      </c>
      <c r="Q2818" t="s">
        <v>8322</v>
      </c>
      <c r="R2818" t="s">
        <v>8324</v>
      </c>
      <c r="S2818" s="8">
        <f t="shared" ref="S2818:S2881" si="178">(J2818/86400)+25569+(-6/24)</f>
        <v>42130.545983796299</v>
      </c>
      <c r="T2818" s="8">
        <f t="shared" ref="T2818:T2881" si="179">(I2818/86400)+25569+(-6/24)</f>
        <v>42175.545983796299</v>
      </c>
    </row>
    <row r="2819" spans="1:20" ht="60" x14ac:dyDescent="0.25">
      <c r="A2819">
        <v>1486</v>
      </c>
      <c r="B2819" s="3" t="s">
        <v>1487</v>
      </c>
      <c r="C2819" s="3" t="s">
        <v>5596</v>
      </c>
      <c r="D2819">
        <v>20000</v>
      </c>
      <c r="E2819">
        <v>48</v>
      </c>
      <c r="F2819" t="s">
        <v>8221</v>
      </c>
      <c r="G2819" t="s">
        <v>8224</v>
      </c>
      <c r="H2819" t="s">
        <v>8246</v>
      </c>
      <c r="I2819">
        <v>1425009761</v>
      </c>
      <c r="J2819">
        <v>1422417761</v>
      </c>
      <c r="K2819" t="b">
        <v>0</v>
      </c>
      <c r="L2819">
        <v>3</v>
      </c>
      <c r="M2819" t="b">
        <v>0</v>
      </c>
      <c r="N2819" t="s">
        <v>8275</v>
      </c>
      <c r="O2819">
        <f t="shared" si="176"/>
        <v>0.24</v>
      </c>
      <c r="P2819">
        <f t="shared" si="177"/>
        <v>16</v>
      </c>
      <c r="Q2819" t="s">
        <v>8322</v>
      </c>
      <c r="R2819" t="s">
        <v>8324</v>
      </c>
      <c r="S2819" s="8">
        <f t="shared" si="178"/>
        <v>42031.918530092589</v>
      </c>
      <c r="T2819" s="8">
        <f t="shared" si="179"/>
        <v>42061.918530092589</v>
      </c>
    </row>
    <row r="2820" spans="1:20" ht="45" x14ac:dyDescent="0.25">
      <c r="A2820">
        <v>1487</v>
      </c>
      <c r="B2820" s="3" t="s">
        <v>1488</v>
      </c>
      <c r="C2820" s="3" t="s">
        <v>5597</v>
      </c>
      <c r="D2820">
        <v>10000</v>
      </c>
      <c r="E2820">
        <v>0</v>
      </c>
      <c r="F2820" t="s">
        <v>8221</v>
      </c>
      <c r="G2820" t="s">
        <v>8224</v>
      </c>
      <c r="H2820" t="s">
        <v>8246</v>
      </c>
      <c r="I2820">
        <v>1470175271</v>
      </c>
      <c r="J2820">
        <v>1467583271</v>
      </c>
      <c r="K2820" t="b">
        <v>0</v>
      </c>
      <c r="L2820">
        <v>0</v>
      </c>
      <c r="M2820" t="b">
        <v>0</v>
      </c>
      <c r="N2820" t="s">
        <v>8275</v>
      </c>
      <c r="O2820">
        <f t="shared" si="176"/>
        <v>0</v>
      </c>
      <c r="P2820" t="e">
        <f t="shared" si="177"/>
        <v>#DIV/0!</v>
      </c>
      <c r="Q2820" t="s">
        <v>8322</v>
      </c>
      <c r="R2820" t="s">
        <v>8324</v>
      </c>
      <c r="S2820" s="8">
        <f t="shared" si="178"/>
        <v>42554.667488425926</v>
      </c>
      <c r="T2820" s="8">
        <f t="shared" si="179"/>
        <v>42584.667488425926</v>
      </c>
    </row>
    <row r="2821" spans="1:20" ht="45" x14ac:dyDescent="0.25">
      <c r="A2821">
        <v>1488</v>
      </c>
      <c r="B2821" s="3" t="s">
        <v>1489</v>
      </c>
      <c r="C2821" s="3" t="s">
        <v>5598</v>
      </c>
      <c r="D2821">
        <v>15000</v>
      </c>
      <c r="E2821">
        <v>360</v>
      </c>
      <c r="F2821" t="s">
        <v>8221</v>
      </c>
      <c r="G2821" t="s">
        <v>8226</v>
      </c>
      <c r="H2821" t="s">
        <v>8248</v>
      </c>
      <c r="I2821">
        <v>1388928660</v>
      </c>
      <c r="J2821">
        <v>1386336660</v>
      </c>
      <c r="K2821" t="b">
        <v>0</v>
      </c>
      <c r="L2821">
        <v>6</v>
      </c>
      <c r="M2821" t="b">
        <v>0</v>
      </c>
      <c r="N2821" t="s">
        <v>8275</v>
      </c>
      <c r="O2821">
        <f t="shared" si="176"/>
        <v>2.4</v>
      </c>
      <c r="P2821">
        <f t="shared" si="177"/>
        <v>60</v>
      </c>
      <c r="Q2821" t="s">
        <v>8322</v>
      </c>
      <c r="R2821" t="s">
        <v>8324</v>
      </c>
      <c r="S2821" s="8">
        <f t="shared" si="178"/>
        <v>41614.313194444447</v>
      </c>
      <c r="T2821" s="8">
        <f t="shared" si="179"/>
        <v>41644.313194444447</v>
      </c>
    </row>
    <row r="2822" spans="1:20" ht="45" x14ac:dyDescent="0.25">
      <c r="A2822">
        <v>1489</v>
      </c>
      <c r="B2822" s="3" t="s">
        <v>1490</v>
      </c>
      <c r="C2822" s="3" t="s">
        <v>5599</v>
      </c>
      <c r="D2822">
        <v>5000</v>
      </c>
      <c r="E2822">
        <v>0</v>
      </c>
      <c r="F2822" t="s">
        <v>8221</v>
      </c>
      <c r="G2822" t="s">
        <v>8224</v>
      </c>
      <c r="H2822" t="s">
        <v>8246</v>
      </c>
      <c r="I2822">
        <v>1352994052</v>
      </c>
      <c r="J2822">
        <v>1350398452</v>
      </c>
      <c r="K2822" t="b">
        <v>0</v>
      </c>
      <c r="L2822">
        <v>0</v>
      </c>
      <c r="M2822" t="b">
        <v>0</v>
      </c>
      <c r="N2822" t="s">
        <v>8275</v>
      </c>
      <c r="O2822">
        <f t="shared" si="176"/>
        <v>0</v>
      </c>
      <c r="P2822" t="e">
        <f t="shared" si="177"/>
        <v>#DIV/0!</v>
      </c>
      <c r="Q2822" t="s">
        <v>8322</v>
      </c>
      <c r="R2822" t="s">
        <v>8324</v>
      </c>
      <c r="S2822" s="8">
        <f t="shared" si="178"/>
        <v>41198.361712962964</v>
      </c>
      <c r="T2822" s="8">
        <f t="shared" si="179"/>
        <v>41228.403379629628</v>
      </c>
    </row>
    <row r="2823" spans="1:20" ht="45" x14ac:dyDescent="0.25">
      <c r="A2823">
        <v>1490</v>
      </c>
      <c r="B2823" s="3" t="s">
        <v>1491</v>
      </c>
      <c r="C2823" s="3" t="s">
        <v>5600</v>
      </c>
      <c r="D2823">
        <v>2900</v>
      </c>
      <c r="E2823">
        <v>895</v>
      </c>
      <c r="F2823" t="s">
        <v>8221</v>
      </c>
      <c r="G2823" t="s">
        <v>8224</v>
      </c>
      <c r="H2823" t="s">
        <v>8246</v>
      </c>
      <c r="I2823">
        <v>1380720474</v>
      </c>
      <c r="J2823">
        <v>1378214874</v>
      </c>
      <c r="K2823" t="b">
        <v>0</v>
      </c>
      <c r="L2823">
        <v>19</v>
      </c>
      <c r="M2823" t="b">
        <v>0</v>
      </c>
      <c r="N2823" t="s">
        <v>8275</v>
      </c>
      <c r="O2823">
        <f t="shared" si="176"/>
        <v>30.862068965517242</v>
      </c>
      <c r="P2823">
        <f t="shared" si="177"/>
        <v>47.11</v>
      </c>
      <c r="Q2823" t="s">
        <v>8322</v>
      </c>
      <c r="R2823" t="s">
        <v>8324</v>
      </c>
      <c r="S2823" s="8">
        <f t="shared" si="178"/>
        <v>41520.311041666668</v>
      </c>
      <c r="T2823" s="8">
        <f t="shared" si="179"/>
        <v>41549.311041666668</v>
      </c>
    </row>
    <row r="2824" spans="1:20" ht="45" x14ac:dyDescent="0.25">
      <c r="A2824">
        <v>1491</v>
      </c>
      <c r="B2824" s="3" t="s">
        <v>1492</v>
      </c>
      <c r="C2824" s="3" t="s">
        <v>5601</v>
      </c>
      <c r="D2824">
        <v>1200</v>
      </c>
      <c r="E2824">
        <v>100</v>
      </c>
      <c r="F2824" t="s">
        <v>8221</v>
      </c>
      <c r="G2824" t="s">
        <v>8224</v>
      </c>
      <c r="H2824" t="s">
        <v>8246</v>
      </c>
      <c r="I2824">
        <v>1424014680</v>
      </c>
      <c r="J2824">
        <v>1418922443</v>
      </c>
      <c r="K2824" t="b">
        <v>0</v>
      </c>
      <c r="L2824">
        <v>1</v>
      </c>
      <c r="M2824" t="b">
        <v>0</v>
      </c>
      <c r="N2824" t="s">
        <v>8275</v>
      </c>
      <c r="O2824">
        <f t="shared" si="176"/>
        <v>8.3333333333333321</v>
      </c>
      <c r="P2824">
        <f t="shared" si="177"/>
        <v>100</v>
      </c>
      <c r="Q2824" t="s">
        <v>8322</v>
      </c>
      <c r="R2824" t="s">
        <v>8324</v>
      </c>
      <c r="S2824" s="8">
        <f t="shared" si="178"/>
        <v>41991.463460648149</v>
      </c>
      <c r="T2824" s="8">
        <f t="shared" si="179"/>
        <v>42050.401388888888</v>
      </c>
    </row>
    <row r="2825" spans="1:20" ht="60" x14ac:dyDescent="0.25">
      <c r="A2825">
        <v>1492</v>
      </c>
      <c r="B2825" s="3" t="s">
        <v>1493</v>
      </c>
      <c r="C2825" s="3" t="s">
        <v>5602</v>
      </c>
      <c r="D2825">
        <v>4000</v>
      </c>
      <c r="E2825">
        <v>30</v>
      </c>
      <c r="F2825" t="s">
        <v>8221</v>
      </c>
      <c r="G2825" t="s">
        <v>8224</v>
      </c>
      <c r="H2825" t="s">
        <v>8246</v>
      </c>
      <c r="I2825">
        <v>1308431646</v>
      </c>
      <c r="J2825">
        <v>1305839646</v>
      </c>
      <c r="K2825" t="b">
        <v>0</v>
      </c>
      <c r="L2825">
        <v>2</v>
      </c>
      <c r="M2825" t="b">
        <v>0</v>
      </c>
      <c r="N2825" t="s">
        <v>8275</v>
      </c>
      <c r="O2825">
        <f t="shared" si="176"/>
        <v>0.75</v>
      </c>
      <c r="P2825">
        <f t="shared" si="177"/>
        <v>15</v>
      </c>
      <c r="Q2825" t="s">
        <v>8322</v>
      </c>
      <c r="R2825" t="s">
        <v>8324</v>
      </c>
      <c r="S2825" s="8">
        <f t="shared" si="178"/>
        <v>40682.634791666671</v>
      </c>
      <c r="T2825" s="8">
        <f t="shared" si="179"/>
        <v>40712.634791666671</v>
      </c>
    </row>
    <row r="2826" spans="1:20" ht="45" x14ac:dyDescent="0.25">
      <c r="A2826">
        <v>1493</v>
      </c>
      <c r="B2826" s="3" t="s">
        <v>1494</v>
      </c>
      <c r="C2826" s="3" t="s">
        <v>5603</v>
      </c>
      <c r="D2826">
        <v>2400</v>
      </c>
      <c r="E2826">
        <v>0</v>
      </c>
      <c r="F2826" t="s">
        <v>8221</v>
      </c>
      <c r="G2826" t="s">
        <v>8224</v>
      </c>
      <c r="H2826" t="s">
        <v>8246</v>
      </c>
      <c r="I2826">
        <v>1371415675</v>
      </c>
      <c r="J2826">
        <v>1368823675</v>
      </c>
      <c r="K2826" t="b">
        <v>0</v>
      </c>
      <c r="L2826">
        <v>0</v>
      </c>
      <c r="M2826" t="b">
        <v>0</v>
      </c>
      <c r="N2826" t="s">
        <v>8275</v>
      </c>
      <c r="O2826">
        <f t="shared" si="176"/>
        <v>0</v>
      </c>
      <c r="P2826" t="e">
        <f t="shared" si="177"/>
        <v>#DIV/0!</v>
      </c>
      <c r="Q2826" t="s">
        <v>8322</v>
      </c>
      <c r="R2826" t="s">
        <v>8324</v>
      </c>
      <c r="S2826" s="8">
        <f t="shared" si="178"/>
        <v>41411.616608796292</v>
      </c>
      <c r="T2826" s="8">
        <f t="shared" si="179"/>
        <v>41441.616608796292</v>
      </c>
    </row>
    <row r="2827" spans="1:20" ht="60" x14ac:dyDescent="0.25">
      <c r="A2827">
        <v>1494</v>
      </c>
      <c r="B2827" s="3" t="s">
        <v>1495</v>
      </c>
      <c r="C2827" s="3" t="s">
        <v>5604</v>
      </c>
      <c r="D2827">
        <v>5000</v>
      </c>
      <c r="E2827">
        <v>445</v>
      </c>
      <c r="F2827" t="s">
        <v>8221</v>
      </c>
      <c r="G2827" t="s">
        <v>8224</v>
      </c>
      <c r="H2827" t="s">
        <v>8246</v>
      </c>
      <c r="I2827">
        <v>1428075480</v>
      </c>
      <c r="J2827">
        <v>1425489613</v>
      </c>
      <c r="K2827" t="b">
        <v>0</v>
      </c>
      <c r="L2827">
        <v>11</v>
      </c>
      <c r="M2827" t="b">
        <v>0</v>
      </c>
      <c r="N2827" t="s">
        <v>8275</v>
      </c>
      <c r="O2827">
        <f t="shared" si="176"/>
        <v>8.9</v>
      </c>
      <c r="P2827">
        <f t="shared" si="177"/>
        <v>40.450000000000003</v>
      </c>
      <c r="Q2827" t="s">
        <v>8322</v>
      </c>
      <c r="R2827" t="s">
        <v>8324</v>
      </c>
      <c r="S2827" s="8">
        <f t="shared" si="178"/>
        <v>42067.472372685181</v>
      </c>
      <c r="T2827" s="8">
        <f t="shared" si="179"/>
        <v>42097.401388888888</v>
      </c>
    </row>
    <row r="2828" spans="1:20" ht="30" x14ac:dyDescent="0.25">
      <c r="A2828">
        <v>1495</v>
      </c>
      <c r="B2828" s="3" t="s">
        <v>1496</v>
      </c>
      <c r="C2828" s="3" t="s">
        <v>5605</v>
      </c>
      <c r="D2828">
        <v>2000</v>
      </c>
      <c r="E2828">
        <v>0</v>
      </c>
      <c r="F2828" t="s">
        <v>8221</v>
      </c>
      <c r="G2828" t="s">
        <v>8224</v>
      </c>
      <c r="H2828" t="s">
        <v>8246</v>
      </c>
      <c r="I2828">
        <v>1314471431</v>
      </c>
      <c r="J2828">
        <v>1311879431</v>
      </c>
      <c r="K2828" t="b">
        <v>0</v>
      </c>
      <c r="L2828">
        <v>0</v>
      </c>
      <c r="M2828" t="b">
        <v>0</v>
      </c>
      <c r="N2828" t="s">
        <v>8275</v>
      </c>
      <c r="O2828">
        <f t="shared" si="176"/>
        <v>0</v>
      </c>
      <c r="P2828" t="e">
        <f t="shared" si="177"/>
        <v>#DIV/0!</v>
      </c>
      <c r="Q2828" t="s">
        <v>8322</v>
      </c>
      <c r="R2828" t="s">
        <v>8324</v>
      </c>
      <c r="S2828" s="8">
        <f t="shared" si="178"/>
        <v>40752.539710648147</v>
      </c>
      <c r="T2828" s="8">
        <f t="shared" si="179"/>
        <v>40782.539710648147</v>
      </c>
    </row>
    <row r="2829" spans="1:20" ht="45" x14ac:dyDescent="0.25">
      <c r="A2829">
        <v>1496</v>
      </c>
      <c r="B2829" s="3" t="s">
        <v>1497</v>
      </c>
      <c r="C2829" s="3" t="s">
        <v>5606</v>
      </c>
      <c r="D2829">
        <v>1500</v>
      </c>
      <c r="E2829">
        <v>0</v>
      </c>
      <c r="F2829" t="s">
        <v>8221</v>
      </c>
      <c r="G2829" t="s">
        <v>8224</v>
      </c>
      <c r="H2829" t="s">
        <v>8246</v>
      </c>
      <c r="I2829">
        <v>1410866659</v>
      </c>
      <c r="J2829">
        <v>1405682659</v>
      </c>
      <c r="K2829" t="b">
        <v>0</v>
      </c>
      <c r="L2829">
        <v>0</v>
      </c>
      <c r="M2829" t="b">
        <v>0</v>
      </c>
      <c r="N2829" t="s">
        <v>8275</v>
      </c>
      <c r="O2829">
        <f t="shared" si="176"/>
        <v>0</v>
      </c>
      <c r="P2829" t="e">
        <f t="shared" si="177"/>
        <v>#DIV/0!</v>
      </c>
      <c r="Q2829" t="s">
        <v>8322</v>
      </c>
      <c r="R2829" t="s">
        <v>8324</v>
      </c>
      <c r="S2829" s="8">
        <f t="shared" si="178"/>
        <v>41838.225219907406</v>
      </c>
      <c r="T2829" s="8">
        <f t="shared" si="179"/>
        <v>41898.225219907406</v>
      </c>
    </row>
    <row r="2830" spans="1:20" ht="60" x14ac:dyDescent="0.25">
      <c r="A2830">
        <v>1497</v>
      </c>
      <c r="B2830" s="3" t="s">
        <v>1498</v>
      </c>
      <c r="C2830" s="3" t="s">
        <v>5607</v>
      </c>
      <c r="D2830">
        <v>15000</v>
      </c>
      <c r="E2830">
        <v>1</v>
      </c>
      <c r="F2830" t="s">
        <v>8221</v>
      </c>
      <c r="G2830" t="s">
        <v>8224</v>
      </c>
      <c r="H2830" t="s">
        <v>8246</v>
      </c>
      <c r="I2830">
        <v>1375299780</v>
      </c>
      <c r="J2830">
        <v>1371655522</v>
      </c>
      <c r="K2830" t="b">
        <v>0</v>
      </c>
      <c r="L2830">
        <v>1</v>
      </c>
      <c r="M2830" t="b">
        <v>0</v>
      </c>
      <c r="N2830" t="s">
        <v>8275</v>
      </c>
      <c r="O2830">
        <f t="shared" si="176"/>
        <v>6.6666666666666671E-3</v>
      </c>
      <c r="P2830">
        <f t="shared" si="177"/>
        <v>1</v>
      </c>
      <c r="Q2830" t="s">
        <v>8322</v>
      </c>
      <c r="R2830" t="s">
        <v>8324</v>
      </c>
      <c r="S2830" s="8">
        <f t="shared" si="178"/>
        <v>41444.39261574074</v>
      </c>
      <c r="T2830" s="8">
        <f t="shared" si="179"/>
        <v>41486.571527777778</v>
      </c>
    </row>
    <row r="2831" spans="1:20" ht="60" x14ac:dyDescent="0.25">
      <c r="A2831">
        <v>1498</v>
      </c>
      <c r="B2831" s="3" t="s">
        <v>1499</v>
      </c>
      <c r="C2831" s="3" t="s">
        <v>5608</v>
      </c>
      <c r="D2831">
        <v>3000</v>
      </c>
      <c r="E2831">
        <v>57</v>
      </c>
      <c r="F2831" t="s">
        <v>8221</v>
      </c>
      <c r="G2831" t="s">
        <v>8224</v>
      </c>
      <c r="H2831" t="s">
        <v>8246</v>
      </c>
      <c r="I2831">
        <v>1409787378</v>
      </c>
      <c r="J2831">
        <v>1405899378</v>
      </c>
      <c r="K2831" t="b">
        <v>0</v>
      </c>
      <c r="L2831">
        <v>3</v>
      </c>
      <c r="M2831" t="b">
        <v>0</v>
      </c>
      <c r="N2831" t="s">
        <v>8275</v>
      </c>
      <c r="O2831">
        <f t="shared" si="176"/>
        <v>1.9</v>
      </c>
      <c r="P2831">
        <f t="shared" si="177"/>
        <v>19</v>
      </c>
      <c r="Q2831" t="s">
        <v>8322</v>
      </c>
      <c r="R2831" t="s">
        <v>8324</v>
      </c>
      <c r="S2831" s="8">
        <f t="shared" si="178"/>
        <v>41840.733541666668</v>
      </c>
      <c r="T2831" s="8">
        <f t="shared" si="179"/>
        <v>41885.733541666668</v>
      </c>
    </row>
    <row r="2832" spans="1:20" ht="60" x14ac:dyDescent="0.25">
      <c r="A2832">
        <v>1499</v>
      </c>
      <c r="B2832" s="3" t="s">
        <v>1500</v>
      </c>
      <c r="C2832" s="3" t="s">
        <v>5609</v>
      </c>
      <c r="D2832">
        <v>2000</v>
      </c>
      <c r="E2832">
        <v>5</v>
      </c>
      <c r="F2832" t="s">
        <v>8221</v>
      </c>
      <c r="G2832" t="s">
        <v>8224</v>
      </c>
      <c r="H2832" t="s">
        <v>8246</v>
      </c>
      <c r="I2832">
        <v>1470355833</v>
      </c>
      <c r="J2832">
        <v>1465171833</v>
      </c>
      <c r="K2832" t="b">
        <v>0</v>
      </c>
      <c r="L2832">
        <v>1</v>
      </c>
      <c r="M2832" t="b">
        <v>0</v>
      </c>
      <c r="N2832" t="s">
        <v>8275</v>
      </c>
      <c r="O2832">
        <f t="shared" si="176"/>
        <v>0.25</v>
      </c>
      <c r="P2832">
        <f t="shared" si="177"/>
        <v>5</v>
      </c>
      <c r="Q2832" t="s">
        <v>8322</v>
      </c>
      <c r="R2832" t="s">
        <v>8324</v>
      </c>
      <c r="S2832" s="8">
        <f t="shared" si="178"/>
        <v>42526.757326388892</v>
      </c>
      <c r="T2832" s="8">
        <f t="shared" si="179"/>
        <v>42586.757326388892</v>
      </c>
    </row>
    <row r="2833" spans="1:20" ht="60" x14ac:dyDescent="0.25">
      <c r="A2833">
        <v>1500</v>
      </c>
      <c r="B2833" s="3" t="s">
        <v>1501</v>
      </c>
      <c r="C2833" s="3" t="s">
        <v>5610</v>
      </c>
      <c r="D2833">
        <v>2800</v>
      </c>
      <c r="E2833">
        <v>701</v>
      </c>
      <c r="F2833" t="s">
        <v>8221</v>
      </c>
      <c r="G2833" t="s">
        <v>8224</v>
      </c>
      <c r="H2833" t="s">
        <v>8246</v>
      </c>
      <c r="I2833">
        <v>1367444557</v>
      </c>
      <c r="J2833">
        <v>1364852557</v>
      </c>
      <c r="K2833" t="b">
        <v>0</v>
      </c>
      <c r="L2833">
        <v>15</v>
      </c>
      <c r="M2833" t="b">
        <v>0</v>
      </c>
      <c r="N2833" t="s">
        <v>8275</v>
      </c>
      <c r="O2833">
        <f t="shared" si="176"/>
        <v>25.035714285714285</v>
      </c>
      <c r="P2833">
        <f t="shared" si="177"/>
        <v>46.73</v>
      </c>
      <c r="Q2833" t="s">
        <v>8322</v>
      </c>
      <c r="R2833" t="s">
        <v>8324</v>
      </c>
      <c r="S2833" s="8">
        <f t="shared" si="178"/>
        <v>41365.654594907406</v>
      </c>
      <c r="T2833" s="8">
        <f t="shared" si="179"/>
        <v>41395.654594907406</v>
      </c>
    </row>
    <row r="2834" spans="1:20" ht="45" x14ac:dyDescent="0.25">
      <c r="A2834">
        <v>1541</v>
      </c>
      <c r="B2834" s="3" t="s">
        <v>1542</v>
      </c>
      <c r="C2834" s="3" t="s">
        <v>5651</v>
      </c>
      <c r="D2834">
        <v>18000</v>
      </c>
      <c r="E2834">
        <v>6</v>
      </c>
      <c r="F2834" t="s">
        <v>8221</v>
      </c>
      <c r="G2834" t="s">
        <v>8224</v>
      </c>
      <c r="H2834" t="s">
        <v>8246</v>
      </c>
      <c r="I2834">
        <v>1420045538</v>
      </c>
      <c r="J2834">
        <v>1417453538</v>
      </c>
      <c r="K2834" t="b">
        <v>0</v>
      </c>
      <c r="L2834">
        <v>2</v>
      </c>
      <c r="M2834" t="b">
        <v>0</v>
      </c>
      <c r="N2834" t="s">
        <v>8289</v>
      </c>
      <c r="O2834">
        <f t="shared" si="176"/>
        <v>3.3333333333333333E-2</v>
      </c>
      <c r="P2834">
        <f t="shared" si="177"/>
        <v>3</v>
      </c>
      <c r="Q2834" t="s">
        <v>8338</v>
      </c>
      <c r="R2834" t="s">
        <v>8343</v>
      </c>
      <c r="S2834" s="8">
        <f t="shared" si="178"/>
        <v>41974.462245370371</v>
      </c>
      <c r="T2834" s="8">
        <f t="shared" si="179"/>
        <v>42004.462245370371</v>
      </c>
    </row>
    <row r="2835" spans="1:20" ht="60" x14ac:dyDescent="0.25">
      <c r="A2835">
        <v>1542</v>
      </c>
      <c r="B2835" s="3" t="s">
        <v>1543</v>
      </c>
      <c r="C2835" s="3" t="s">
        <v>5652</v>
      </c>
      <c r="D2835">
        <v>500</v>
      </c>
      <c r="E2835">
        <v>20</v>
      </c>
      <c r="F2835" t="s">
        <v>8221</v>
      </c>
      <c r="G2835" t="s">
        <v>8229</v>
      </c>
      <c r="H2835" t="s">
        <v>8251</v>
      </c>
      <c r="I2835">
        <v>1435708500</v>
      </c>
      <c r="J2835">
        <v>1434412500</v>
      </c>
      <c r="K2835" t="b">
        <v>0</v>
      </c>
      <c r="L2835">
        <v>1</v>
      </c>
      <c r="M2835" t="b">
        <v>0</v>
      </c>
      <c r="N2835" t="s">
        <v>8289</v>
      </c>
      <c r="O2835">
        <f t="shared" si="176"/>
        <v>4</v>
      </c>
      <c r="P2835">
        <f t="shared" si="177"/>
        <v>20</v>
      </c>
      <c r="Q2835" t="s">
        <v>8338</v>
      </c>
      <c r="R2835" t="s">
        <v>8343</v>
      </c>
      <c r="S2835" s="8">
        <f t="shared" si="178"/>
        <v>42170.746527777781</v>
      </c>
      <c r="T2835" s="8">
        <f t="shared" si="179"/>
        <v>42185.746527777781</v>
      </c>
    </row>
    <row r="2836" spans="1:20" ht="45" x14ac:dyDescent="0.25">
      <c r="A2836">
        <v>1543</v>
      </c>
      <c r="B2836" s="3" t="s">
        <v>1544</v>
      </c>
      <c r="C2836" s="3" t="s">
        <v>5653</v>
      </c>
      <c r="D2836">
        <v>2250</v>
      </c>
      <c r="E2836">
        <v>10</v>
      </c>
      <c r="F2836" t="s">
        <v>8221</v>
      </c>
      <c r="G2836" t="s">
        <v>8224</v>
      </c>
      <c r="H2836" t="s">
        <v>8246</v>
      </c>
      <c r="I2836">
        <v>1416662034</v>
      </c>
      <c r="J2836">
        <v>1414066434</v>
      </c>
      <c r="K2836" t="b">
        <v>0</v>
      </c>
      <c r="L2836">
        <v>1</v>
      </c>
      <c r="M2836" t="b">
        <v>0</v>
      </c>
      <c r="N2836" t="s">
        <v>8289</v>
      </c>
      <c r="O2836">
        <f t="shared" si="176"/>
        <v>0.44444444444444442</v>
      </c>
      <c r="P2836">
        <f t="shared" si="177"/>
        <v>10</v>
      </c>
      <c r="Q2836" t="s">
        <v>8338</v>
      </c>
      <c r="R2836" t="s">
        <v>8343</v>
      </c>
      <c r="S2836" s="8">
        <f t="shared" si="178"/>
        <v>41935.259652777779</v>
      </c>
      <c r="T2836" s="8">
        <f t="shared" si="179"/>
        <v>41965.301319444443</v>
      </c>
    </row>
    <row r="2837" spans="1:20" ht="45" x14ac:dyDescent="0.25">
      <c r="A2837">
        <v>1544</v>
      </c>
      <c r="B2837" s="3" t="s">
        <v>1545</v>
      </c>
      <c r="C2837" s="3" t="s">
        <v>5654</v>
      </c>
      <c r="D2837">
        <v>1000</v>
      </c>
      <c r="E2837">
        <v>0</v>
      </c>
      <c r="F2837" t="s">
        <v>8221</v>
      </c>
      <c r="G2837" t="s">
        <v>8224</v>
      </c>
      <c r="H2837" t="s">
        <v>8246</v>
      </c>
      <c r="I2837">
        <v>1427847480</v>
      </c>
      <c r="J2837">
        <v>1424222024</v>
      </c>
      <c r="K2837" t="b">
        <v>0</v>
      </c>
      <c r="L2837">
        <v>0</v>
      </c>
      <c r="M2837" t="b">
        <v>0</v>
      </c>
      <c r="N2837" t="s">
        <v>8289</v>
      </c>
      <c r="O2837">
        <f t="shared" si="176"/>
        <v>0</v>
      </c>
      <c r="P2837" t="e">
        <f t="shared" si="177"/>
        <v>#DIV/0!</v>
      </c>
      <c r="Q2837" t="s">
        <v>8338</v>
      </c>
      <c r="R2837" t="s">
        <v>8343</v>
      </c>
      <c r="S2837" s="8">
        <f t="shared" si="178"/>
        <v>42052.801203703704</v>
      </c>
      <c r="T2837" s="8">
        <f t="shared" si="179"/>
        <v>42094.762499999997</v>
      </c>
    </row>
    <row r="2838" spans="1:20" ht="45" x14ac:dyDescent="0.25">
      <c r="A2838">
        <v>1545</v>
      </c>
      <c r="B2838" s="3" t="s">
        <v>1546</v>
      </c>
      <c r="C2838" s="3" t="s">
        <v>5655</v>
      </c>
      <c r="D2838">
        <v>3000</v>
      </c>
      <c r="E2838">
        <v>1</v>
      </c>
      <c r="F2838" t="s">
        <v>8221</v>
      </c>
      <c r="G2838" t="s">
        <v>8224</v>
      </c>
      <c r="H2838" t="s">
        <v>8246</v>
      </c>
      <c r="I2838">
        <v>1425330960</v>
      </c>
      <c r="J2838">
        <v>1422393234</v>
      </c>
      <c r="K2838" t="b">
        <v>0</v>
      </c>
      <c r="L2838">
        <v>1</v>
      </c>
      <c r="M2838" t="b">
        <v>0</v>
      </c>
      <c r="N2838" t="s">
        <v>8289</v>
      </c>
      <c r="O2838">
        <f t="shared" si="176"/>
        <v>3.3333333333333333E-2</v>
      </c>
      <c r="P2838">
        <f t="shared" si="177"/>
        <v>1</v>
      </c>
      <c r="Q2838" t="s">
        <v>8338</v>
      </c>
      <c r="R2838" t="s">
        <v>8343</v>
      </c>
      <c r="S2838" s="8">
        <f t="shared" si="178"/>
        <v>42031.634652777779</v>
      </c>
      <c r="T2838" s="8">
        <f t="shared" si="179"/>
        <v>42065.636111111111</v>
      </c>
    </row>
    <row r="2839" spans="1:20" ht="60" x14ac:dyDescent="0.25">
      <c r="A2839">
        <v>1546</v>
      </c>
      <c r="B2839" s="3" t="s">
        <v>1547</v>
      </c>
      <c r="C2839" s="3" t="s">
        <v>5656</v>
      </c>
      <c r="D2839">
        <v>1000</v>
      </c>
      <c r="E2839">
        <v>289</v>
      </c>
      <c r="F2839" t="s">
        <v>8221</v>
      </c>
      <c r="G2839" t="s">
        <v>8225</v>
      </c>
      <c r="H2839" t="s">
        <v>8247</v>
      </c>
      <c r="I2839">
        <v>1410930399</v>
      </c>
      <c r="J2839">
        <v>1405746399</v>
      </c>
      <c r="K2839" t="b">
        <v>0</v>
      </c>
      <c r="L2839">
        <v>11</v>
      </c>
      <c r="M2839" t="b">
        <v>0</v>
      </c>
      <c r="N2839" t="s">
        <v>8289</v>
      </c>
      <c r="O2839">
        <f t="shared" si="176"/>
        <v>28.9</v>
      </c>
      <c r="P2839">
        <f t="shared" si="177"/>
        <v>26.27</v>
      </c>
      <c r="Q2839" t="s">
        <v>8338</v>
      </c>
      <c r="R2839" t="s">
        <v>8343</v>
      </c>
      <c r="S2839" s="8">
        <f t="shared" si="178"/>
        <v>41838.962951388887</v>
      </c>
      <c r="T2839" s="8">
        <f t="shared" si="179"/>
        <v>41898.962951388887</v>
      </c>
    </row>
    <row r="2840" spans="1:20" ht="45" x14ac:dyDescent="0.25">
      <c r="A2840">
        <v>1547</v>
      </c>
      <c r="B2840" s="3" t="s">
        <v>1548</v>
      </c>
      <c r="C2840" s="3" t="s">
        <v>5657</v>
      </c>
      <c r="D2840">
        <v>20</v>
      </c>
      <c r="E2840">
        <v>0</v>
      </c>
      <c r="F2840" t="s">
        <v>8221</v>
      </c>
      <c r="G2840" t="s">
        <v>8224</v>
      </c>
      <c r="H2840" t="s">
        <v>8246</v>
      </c>
      <c r="I2840">
        <v>1487844882</v>
      </c>
      <c r="J2840">
        <v>1487240082</v>
      </c>
      <c r="K2840" t="b">
        <v>0</v>
      </c>
      <c r="L2840">
        <v>0</v>
      </c>
      <c r="M2840" t="b">
        <v>0</v>
      </c>
      <c r="N2840" t="s">
        <v>8289</v>
      </c>
      <c r="O2840">
        <f t="shared" si="176"/>
        <v>0</v>
      </c>
      <c r="P2840" t="e">
        <f t="shared" si="177"/>
        <v>#DIV/0!</v>
      </c>
      <c r="Q2840" t="s">
        <v>8338</v>
      </c>
      <c r="R2840" t="s">
        <v>8343</v>
      </c>
      <c r="S2840" s="8">
        <f t="shared" si="178"/>
        <v>42782.176875000005</v>
      </c>
      <c r="T2840" s="8">
        <f t="shared" si="179"/>
        <v>42789.176875000005</v>
      </c>
    </row>
    <row r="2841" spans="1:20" ht="30" x14ac:dyDescent="0.25">
      <c r="A2841">
        <v>1548</v>
      </c>
      <c r="B2841" s="3" t="s">
        <v>1549</v>
      </c>
      <c r="C2841" s="3" t="s">
        <v>5658</v>
      </c>
      <c r="D2841">
        <v>700</v>
      </c>
      <c r="E2841">
        <v>60</v>
      </c>
      <c r="F2841" t="s">
        <v>8221</v>
      </c>
      <c r="G2841" t="s">
        <v>8224</v>
      </c>
      <c r="H2841" t="s">
        <v>8246</v>
      </c>
      <c r="I2841">
        <v>1447020620</v>
      </c>
      <c r="J2841">
        <v>1444425020</v>
      </c>
      <c r="K2841" t="b">
        <v>0</v>
      </c>
      <c r="L2841">
        <v>1</v>
      </c>
      <c r="M2841" t="b">
        <v>0</v>
      </c>
      <c r="N2841" t="s">
        <v>8289</v>
      </c>
      <c r="O2841">
        <f t="shared" si="176"/>
        <v>8.5714285714285712</v>
      </c>
      <c r="P2841">
        <f t="shared" si="177"/>
        <v>60</v>
      </c>
      <c r="Q2841" t="s">
        <v>8338</v>
      </c>
      <c r="R2841" t="s">
        <v>8343</v>
      </c>
      <c r="S2841" s="8">
        <f t="shared" si="178"/>
        <v>42286.63217592593</v>
      </c>
      <c r="T2841" s="8">
        <f t="shared" si="179"/>
        <v>42316.673842592594</v>
      </c>
    </row>
    <row r="2842" spans="1:20" ht="45" x14ac:dyDescent="0.25">
      <c r="A2842">
        <v>1549</v>
      </c>
      <c r="B2842" s="3" t="s">
        <v>1550</v>
      </c>
      <c r="C2842" s="3" t="s">
        <v>5659</v>
      </c>
      <c r="D2842">
        <v>500</v>
      </c>
      <c r="E2842">
        <v>170</v>
      </c>
      <c r="F2842" t="s">
        <v>8221</v>
      </c>
      <c r="G2842" t="s">
        <v>8224</v>
      </c>
      <c r="H2842" t="s">
        <v>8246</v>
      </c>
      <c r="I2842">
        <v>1446524159</v>
      </c>
      <c r="J2842">
        <v>1443928559</v>
      </c>
      <c r="K2842" t="b">
        <v>0</v>
      </c>
      <c r="L2842">
        <v>6</v>
      </c>
      <c r="M2842" t="b">
        <v>0</v>
      </c>
      <c r="N2842" t="s">
        <v>8289</v>
      </c>
      <c r="O2842">
        <f t="shared" si="176"/>
        <v>34</v>
      </c>
      <c r="P2842">
        <f t="shared" si="177"/>
        <v>28.33</v>
      </c>
      <c r="Q2842" t="s">
        <v>8338</v>
      </c>
      <c r="R2842" t="s">
        <v>8343</v>
      </c>
      <c r="S2842" s="8">
        <f t="shared" si="178"/>
        <v>42280.886099537034</v>
      </c>
      <c r="T2842" s="8">
        <f t="shared" si="179"/>
        <v>42310.927766203706</v>
      </c>
    </row>
    <row r="2843" spans="1:20" ht="60" x14ac:dyDescent="0.25">
      <c r="A2843">
        <v>1550</v>
      </c>
      <c r="B2843" s="3" t="s">
        <v>1551</v>
      </c>
      <c r="C2843" s="3" t="s">
        <v>5660</v>
      </c>
      <c r="D2843">
        <v>750</v>
      </c>
      <c r="E2843">
        <v>101</v>
      </c>
      <c r="F2843" t="s">
        <v>8221</v>
      </c>
      <c r="G2843" t="s">
        <v>8225</v>
      </c>
      <c r="H2843" t="s">
        <v>8247</v>
      </c>
      <c r="I2843">
        <v>1463050034</v>
      </c>
      <c r="J2843">
        <v>1460458034</v>
      </c>
      <c r="K2843" t="b">
        <v>0</v>
      </c>
      <c r="L2843">
        <v>7</v>
      </c>
      <c r="M2843" t="b">
        <v>0</v>
      </c>
      <c r="N2843" t="s">
        <v>8289</v>
      </c>
      <c r="O2843">
        <f t="shared" si="176"/>
        <v>13.466666666666665</v>
      </c>
      <c r="P2843">
        <f t="shared" si="177"/>
        <v>14.43</v>
      </c>
      <c r="Q2843" t="s">
        <v>8338</v>
      </c>
      <c r="R2843" t="s">
        <v>8343</v>
      </c>
      <c r="S2843" s="8">
        <f t="shared" si="178"/>
        <v>42472.199467592596</v>
      </c>
      <c r="T2843" s="8">
        <f t="shared" si="179"/>
        <v>42502.199467592596</v>
      </c>
    </row>
    <row r="2844" spans="1:20" ht="60" x14ac:dyDescent="0.25">
      <c r="A2844">
        <v>1551</v>
      </c>
      <c r="B2844" s="3" t="s">
        <v>1552</v>
      </c>
      <c r="C2844" s="3" t="s">
        <v>5661</v>
      </c>
      <c r="D2844">
        <v>3500</v>
      </c>
      <c r="E2844">
        <v>0</v>
      </c>
      <c r="F2844" t="s">
        <v>8221</v>
      </c>
      <c r="G2844" t="s">
        <v>8224</v>
      </c>
      <c r="H2844" t="s">
        <v>8246</v>
      </c>
      <c r="I2844">
        <v>1432756039</v>
      </c>
      <c r="J2844">
        <v>1430164039</v>
      </c>
      <c r="K2844" t="b">
        <v>0</v>
      </c>
      <c r="L2844">
        <v>0</v>
      </c>
      <c r="M2844" t="b">
        <v>0</v>
      </c>
      <c r="N2844" t="s">
        <v>8289</v>
      </c>
      <c r="O2844">
        <f t="shared" si="176"/>
        <v>0</v>
      </c>
      <c r="P2844" t="e">
        <f t="shared" si="177"/>
        <v>#DIV/0!</v>
      </c>
      <c r="Q2844" t="s">
        <v>8338</v>
      </c>
      <c r="R2844" t="s">
        <v>8343</v>
      </c>
      <c r="S2844" s="8">
        <f t="shared" si="178"/>
        <v>42121.574525462958</v>
      </c>
      <c r="T2844" s="8">
        <f t="shared" si="179"/>
        <v>42151.574525462958</v>
      </c>
    </row>
    <row r="2845" spans="1:20" ht="60" x14ac:dyDescent="0.25">
      <c r="A2845">
        <v>1552</v>
      </c>
      <c r="B2845" s="3" t="s">
        <v>1553</v>
      </c>
      <c r="C2845" s="3" t="s">
        <v>5662</v>
      </c>
      <c r="D2845">
        <v>4300</v>
      </c>
      <c r="E2845">
        <v>2115</v>
      </c>
      <c r="F2845" t="s">
        <v>8221</v>
      </c>
      <c r="G2845" t="s">
        <v>8224</v>
      </c>
      <c r="H2845" t="s">
        <v>8246</v>
      </c>
      <c r="I2845">
        <v>1412135940</v>
      </c>
      <c r="J2845">
        <v>1410366708</v>
      </c>
      <c r="K2845" t="b">
        <v>0</v>
      </c>
      <c r="L2845">
        <v>16</v>
      </c>
      <c r="M2845" t="b">
        <v>0</v>
      </c>
      <c r="N2845" t="s">
        <v>8289</v>
      </c>
      <c r="O2845">
        <f t="shared" si="176"/>
        <v>49.186046511627907</v>
      </c>
      <c r="P2845">
        <f t="shared" si="177"/>
        <v>132.19</v>
      </c>
      <c r="Q2845" t="s">
        <v>8338</v>
      </c>
      <c r="R2845" t="s">
        <v>8343</v>
      </c>
      <c r="S2845" s="8">
        <f t="shared" si="178"/>
        <v>41892.438750000001</v>
      </c>
      <c r="T2845" s="8">
        <f t="shared" si="179"/>
        <v>41912.915972222225</v>
      </c>
    </row>
    <row r="2846" spans="1:20" ht="45" x14ac:dyDescent="0.25">
      <c r="A2846">
        <v>1553</v>
      </c>
      <c r="B2846" s="3" t="s">
        <v>1554</v>
      </c>
      <c r="C2846" s="3" t="s">
        <v>5663</v>
      </c>
      <c r="D2846">
        <v>6000</v>
      </c>
      <c r="E2846">
        <v>0</v>
      </c>
      <c r="F2846" t="s">
        <v>8221</v>
      </c>
      <c r="G2846" t="s">
        <v>8224</v>
      </c>
      <c r="H2846" t="s">
        <v>8246</v>
      </c>
      <c r="I2846">
        <v>1441176447</v>
      </c>
      <c r="J2846">
        <v>1438584447</v>
      </c>
      <c r="K2846" t="b">
        <v>0</v>
      </c>
      <c r="L2846">
        <v>0</v>
      </c>
      <c r="M2846" t="b">
        <v>0</v>
      </c>
      <c r="N2846" t="s">
        <v>8289</v>
      </c>
      <c r="O2846">
        <f t="shared" si="176"/>
        <v>0</v>
      </c>
      <c r="P2846" t="e">
        <f t="shared" si="177"/>
        <v>#DIV/0!</v>
      </c>
      <c r="Q2846" t="s">
        <v>8338</v>
      </c>
      <c r="R2846" t="s">
        <v>8343</v>
      </c>
      <c r="S2846" s="8">
        <f t="shared" si="178"/>
        <v>42219.032951388886</v>
      </c>
      <c r="T2846" s="8">
        <f t="shared" si="179"/>
        <v>42249.032951388886</v>
      </c>
    </row>
    <row r="2847" spans="1:20" ht="60" x14ac:dyDescent="0.25">
      <c r="A2847">
        <v>1554</v>
      </c>
      <c r="B2847" s="3" t="s">
        <v>1555</v>
      </c>
      <c r="C2847" s="3" t="s">
        <v>5664</v>
      </c>
      <c r="D2847">
        <v>20000</v>
      </c>
      <c r="E2847">
        <v>0</v>
      </c>
      <c r="F2847" t="s">
        <v>8221</v>
      </c>
      <c r="G2847" t="s">
        <v>8226</v>
      </c>
      <c r="H2847" t="s">
        <v>8248</v>
      </c>
      <c r="I2847">
        <v>1438495390</v>
      </c>
      <c r="J2847">
        <v>1435903390</v>
      </c>
      <c r="K2847" t="b">
        <v>0</v>
      </c>
      <c r="L2847">
        <v>0</v>
      </c>
      <c r="M2847" t="b">
        <v>0</v>
      </c>
      <c r="N2847" t="s">
        <v>8289</v>
      </c>
      <c r="O2847">
        <f t="shared" si="176"/>
        <v>0</v>
      </c>
      <c r="P2847" t="e">
        <f t="shared" si="177"/>
        <v>#DIV/0!</v>
      </c>
      <c r="Q2847" t="s">
        <v>8338</v>
      </c>
      <c r="R2847" t="s">
        <v>8343</v>
      </c>
      <c r="S2847" s="8">
        <f t="shared" si="178"/>
        <v>42188.002199074079</v>
      </c>
      <c r="T2847" s="8">
        <f t="shared" si="179"/>
        <v>42218.002199074079</v>
      </c>
    </row>
    <row r="2848" spans="1:20" ht="45" x14ac:dyDescent="0.25">
      <c r="A2848">
        <v>1555</v>
      </c>
      <c r="B2848" s="3" t="s">
        <v>1556</v>
      </c>
      <c r="C2848" s="3" t="s">
        <v>5665</v>
      </c>
      <c r="D2848">
        <v>750</v>
      </c>
      <c r="E2848">
        <v>0</v>
      </c>
      <c r="F2848" t="s">
        <v>8221</v>
      </c>
      <c r="G2848" t="s">
        <v>8224</v>
      </c>
      <c r="H2848" t="s">
        <v>8246</v>
      </c>
      <c r="I2848">
        <v>1442509200</v>
      </c>
      <c r="J2848">
        <v>1440513832</v>
      </c>
      <c r="K2848" t="b">
        <v>0</v>
      </c>
      <c r="L2848">
        <v>0</v>
      </c>
      <c r="M2848" t="b">
        <v>0</v>
      </c>
      <c r="N2848" t="s">
        <v>8289</v>
      </c>
      <c r="O2848">
        <f t="shared" si="176"/>
        <v>0</v>
      </c>
      <c r="P2848" t="e">
        <f t="shared" si="177"/>
        <v>#DIV/0!</v>
      </c>
      <c r="Q2848" t="s">
        <v>8338</v>
      </c>
      <c r="R2848" t="s">
        <v>8343</v>
      </c>
      <c r="S2848" s="8">
        <f t="shared" si="178"/>
        <v>42241.363796296297</v>
      </c>
      <c r="T2848" s="8">
        <f t="shared" si="179"/>
        <v>42264.458333333328</v>
      </c>
    </row>
    <row r="2849" spans="1:20" ht="45" x14ac:dyDescent="0.25">
      <c r="A2849">
        <v>1556</v>
      </c>
      <c r="B2849" s="3" t="s">
        <v>1557</v>
      </c>
      <c r="C2849" s="3" t="s">
        <v>5666</v>
      </c>
      <c r="D2849">
        <v>1500</v>
      </c>
      <c r="E2849">
        <v>677</v>
      </c>
      <c r="F2849" t="s">
        <v>8221</v>
      </c>
      <c r="G2849" t="s">
        <v>8229</v>
      </c>
      <c r="H2849" t="s">
        <v>8251</v>
      </c>
      <c r="I2849">
        <v>1467603624</v>
      </c>
      <c r="J2849">
        <v>1465011624</v>
      </c>
      <c r="K2849" t="b">
        <v>0</v>
      </c>
      <c r="L2849">
        <v>12</v>
      </c>
      <c r="M2849" t="b">
        <v>0</v>
      </c>
      <c r="N2849" t="s">
        <v>8289</v>
      </c>
      <c r="O2849">
        <f t="shared" si="176"/>
        <v>45.133333333333333</v>
      </c>
      <c r="P2849">
        <f t="shared" si="177"/>
        <v>56.42</v>
      </c>
      <c r="Q2849" t="s">
        <v>8338</v>
      </c>
      <c r="R2849" t="s">
        <v>8343</v>
      </c>
      <c r="S2849" s="8">
        <f t="shared" si="178"/>
        <v>42524.903055555551</v>
      </c>
      <c r="T2849" s="8">
        <f t="shared" si="179"/>
        <v>42554.903055555551</v>
      </c>
    </row>
    <row r="2850" spans="1:20" ht="45" x14ac:dyDescent="0.25">
      <c r="A2850">
        <v>1557</v>
      </c>
      <c r="B2850" s="3" t="s">
        <v>1558</v>
      </c>
      <c r="C2850" s="3" t="s">
        <v>5667</v>
      </c>
      <c r="D2850">
        <v>2500</v>
      </c>
      <c r="E2850">
        <v>100</v>
      </c>
      <c r="F2850" t="s">
        <v>8221</v>
      </c>
      <c r="G2850" t="s">
        <v>8224</v>
      </c>
      <c r="H2850" t="s">
        <v>8246</v>
      </c>
      <c r="I2850">
        <v>1411227633</v>
      </c>
      <c r="J2850">
        <v>1408549233</v>
      </c>
      <c r="K2850" t="b">
        <v>0</v>
      </c>
      <c r="L2850">
        <v>1</v>
      </c>
      <c r="M2850" t="b">
        <v>0</v>
      </c>
      <c r="N2850" t="s">
        <v>8289</v>
      </c>
      <c r="O2850">
        <f t="shared" si="176"/>
        <v>4</v>
      </c>
      <c r="P2850">
        <f t="shared" si="177"/>
        <v>100</v>
      </c>
      <c r="Q2850" t="s">
        <v>8338</v>
      </c>
      <c r="R2850" t="s">
        <v>8343</v>
      </c>
      <c r="S2850" s="8">
        <f t="shared" si="178"/>
        <v>41871.40315972222</v>
      </c>
      <c r="T2850" s="8">
        <f t="shared" si="179"/>
        <v>41902.40315972222</v>
      </c>
    </row>
    <row r="2851" spans="1:20" ht="45" x14ac:dyDescent="0.25">
      <c r="A2851">
        <v>1558</v>
      </c>
      <c r="B2851" s="3" t="s">
        <v>1559</v>
      </c>
      <c r="C2851" s="3" t="s">
        <v>5668</v>
      </c>
      <c r="D2851">
        <v>750</v>
      </c>
      <c r="E2851">
        <v>35</v>
      </c>
      <c r="F2851" t="s">
        <v>8221</v>
      </c>
      <c r="G2851" t="s">
        <v>8225</v>
      </c>
      <c r="H2851" t="s">
        <v>8247</v>
      </c>
      <c r="I2851">
        <v>1440763920</v>
      </c>
      <c r="J2851">
        <v>1435656759</v>
      </c>
      <c r="K2851" t="b">
        <v>0</v>
      </c>
      <c r="L2851">
        <v>3</v>
      </c>
      <c r="M2851" t="b">
        <v>0</v>
      </c>
      <c r="N2851" t="s">
        <v>8289</v>
      </c>
      <c r="O2851">
        <f t="shared" si="176"/>
        <v>4.666666666666667</v>
      </c>
      <c r="P2851">
        <f t="shared" si="177"/>
        <v>11.67</v>
      </c>
      <c r="Q2851" t="s">
        <v>8338</v>
      </c>
      <c r="R2851" t="s">
        <v>8343</v>
      </c>
      <c r="S2851" s="8">
        <f t="shared" si="178"/>
        <v>42185.147673611107</v>
      </c>
      <c r="T2851" s="8">
        <f t="shared" si="179"/>
        <v>42244.258333333331</v>
      </c>
    </row>
    <row r="2852" spans="1:20" ht="45" x14ac:dyDescent="0.25">
      <c r="A2852">
        <v>1559</v>
      </c>
      <c r="B2852" s="3" t="s">
        <v>1560</v>
      </c>
      <c r="C2852" s="3" t="s">
        <v>5669</v>
      </c>
      <c r="D2852">
        <v>15000</v>
      </c>
      <c r="E2852">
        <v>50</v>
      </c>
      <c r="F2852" t="s">
        <v>8221</v>
      </c>
      <c r="G2852" t="s">
        <v>8224</v>
      </c>
      <c r="H2852" t="s">
        <v>8246</v>
      </c>
      <c r="I2852">
        <v>1430270199</v>
      </c>
      <c r="J2852">
        <v>1428974199</v>
      </c>
      <c r="K2852" t="b">
        <v>0</v>
      </c>
      <c r="L2852">
        <v>1</v>
      </c>
      <c r="M2852" t="b">
        <v>0</v>
      </c>
      <c r="N2852" t="s">
        <v>8289</v>
      </c>
      <c r="O2852">
        <f t="shared" si="176"/>
        <v>0.33333333333333337</v>
      </c>
      <c r="P2852">
        <f t="shared" si="177"/>
        <v>50</v>
      </c>
      <c r="Q2852" t="s">
        <v>8338</v>
      </c>
      <c r="R2852" t="s">
        <v>8343</v>
      </c>
      <c r="S2852" s="8">
        <f t="shared" si="178"/>
        <v>42107.803229166668</v>
      </c>
      <c r="T2852" s="8">
        <f t="shared" si="179"/>
        <v>42122.803229166668</v>
      </c>
    </row>
    <row r="2853" spans="1:20" ht="60" x14ac:dyDescent="0.25">
      <c r="A2853">
        <v>1560</v>
      </c>
      <c r="B2853" s="3" t="s">
        <v>1561</v>
      </c>
      <c r="C2853" s="3" t="s">
        <v>5670</v>
      </c>
      <c r="D2853">
        <v>2500</v>
      </c>
      <c r="E2853">
        <v>94</v>
      </c>
      <c r="F2853" t="s">
        <v>8221</v>
      </c>
      <c r="G2853" t="s">
        <v>8224</v>
      </c>
      <c r="H2853" t="s">
        <v>8246</v>
      </c>
      <c r="I2853">
        <v>1415842193</v>
      </c>
      <c r="J2853">
        <v>1414110593</v>
      </c>
      <c r="K2853" t="b">
        <v>0</v>
      </c>
      <c r="L2853">
        <v>4</v>
      </c>
      <c r="M2853" t="b">
        <v>0</v>
      </c>
      <c r="N2853" t="s">
        <v>8289</v>
      </c>
      <c r="O2853">
        <f t="shared" si="176"/>
        <v>3.7600000000000002</v>
      </c>
      <c r="P2853">
        <f t="shared" si="177"/>
        <v>23.5</v>
      </c>
      <c r="Q2853" t="s">
        <v>8338</v>
      </c>
      <c r="R2853" t="s">
        <v>8343</v>
      </c>
      <c r="S2853" s="8">
        <f t="shared" si="178"/>
        <v>41935.770752314813</v>
      </c>
      <c r="T2853" s="8">
        <f t="shared" si="179"/>
        <v>41955.812418981484</v>
      </c>
    </row>
    <row r="2854" spans="1:20" ht="60" x14ac:dyDescent="0.25">
      <c r="A2854">
        <v>1581</v>
      </c>
      <c r="B2854" s="3" t="s">
        <v>1582</v>
      </c>
      <c r="C2854" s="3" t="s">
        <v>5691</v>
      </c>
      <c r="D2854">
        <v>1000</v>
      </c>
      <c r="E2854">
        <v>5</v>
      </c>
      <c r="F2854" t="s">
        <v>8221</v>
      </c>
      <c r="G2854" t="s">
        <v>8225</v>
      </c>
      <c r="H2854" t="s">
        <v>8247</v>
      </c>
      <c r="I2854">
        <v>1450521990</v>
      </c>
      <c r="J2854">
        <v>1447757190</v>
      </c>
      <c r="K2854" t="b">
        <v>0</v>
      </c>
      <c r="L2854">
        <v>1</v>
      </c>
      <c r="M2854" t="b">
        <v>0</v>
      </c>
      <c r="N2854" t="s">
        <v>8291</v>
      </c>
      <c r="O2854">
        <f t="shared" si="176"/>
        <v>0.5</v>
      </c>
      <c r="P2854">
        <f t="shared" si="177"/>
        <v>5</v>
      </c>
      <c r="Q2854" t="s">
        <v>8338</v>
      </c>
      <c r="R2854" t="s">
        <v>8345</v>
      </c>
      <c r="S2854" s="8">
        <f t="shared" si="178"/>
        <v>42325.198958333334</v>
      </c>
      <c r="T2854" s="8">
        <f t="shared" si="179"/>
        <v>42357.198958333334</v>
      </c>
    </row>
    <row r="2855" spans="1:20" ht="30" x14ac:dyDescent="0.25">
      <c r="A2855">
        <v>1582</v>
      </c>
      <c r="B2855" s="3" t="s">
        <v>1583</v>
      </c>
      <c r="C2855" s="3" t="s">
        <v>5692</v>
      </c>
      <c r="D2855">
        <v>1000</v>
      </c>
      <c r="E2855">
        <v>93</v>
      </c>
      <c r="F2855" t="s">
        <v>8221</v>
      </c>
      <c r="G2855" t="s">
        <v>8224</v>
      </c>
      <c r="H2855" t="s">
        <v>8246</v>
      </c>
      <c r="I2855">
        <v>1445894400</v>
      </c>
      <c r="J2855">
        <v>1440961053</v>
      </c>
      <c r="K2855" t="b">
        <v>0</v>
      </c>
      <c r="L2855">
        <v>3</v>
      </c>
      <c r="M2855" t="b">
        <v>0</v>
      </c>
      <c r="N2855" t="s">
        <v>8291</v>
      </c>
      <c r="O2855">
        <f t="shared" si="176"/>
        <v>9.3000000000000007</v>
      </c>
      <c r="P2855">
        <f t="shared" si="177"/>
        <v>31</v>
      </c>
      <c r="Q2855" t="s">
        <v>8338</v>
      </c>
      <c r="R2855" t="s">
        <v>8345</v>
      </c>
      <c r="S2855" s="8">
        <f t="shared" si="178"/>
        <v>42246.539965277778</v>
      </c>
      <c r="T2855" s="8">
        <f t="shared" si="179"/>
        <v>42303.638888888891</v>
      </c>
    </row>
    <row r="2856" spans="1:20" ht="60" x14ac:dyDescent="0.25">
      <c r="A2856">
        <v>1583</v>
      </c>
      <c r="B2856" s="3" t="s">
        <v>1584</v>
      </c>
      <c r="C2856" s="3" t="s">
        <v>5693</v>
      </c>
      <c r="D2856">
        <v>20000</v>
      </c>
      <c r="E2856">
        <v>15</v>
      </c>
      <c r="F2856" t="s">
        <v>8221</v>
      </c>
      <c r="G2856" t="s">
        <v>8225</v>
      </c>
      <c r="H2856" t="s">
        <v>8247</v>
      </c>
      <c r="I2856">
        <v>1411681391</v>
      </c>
      <c r="J2856">
        <v>1409089391</v>
      </c>
      <c r="K2856" t="b">
        <v>0</v>
      </c>
      <c r="L2856">
        <v>1</v>
      </c>
      <c r="M2856" t="b">
        <v>0</v>
      </c>
      <c r="N2856" t="s">
        <v>8291</v>
      </c>
      <c r="O2856">
        <f t="shared" si="176"/>
        <v>7.4999999999999997E-2</v>
      </c>
      <c r="P2856">
        <f t="shared" si="177"/>
        <v>15</v>
      </c>
      <c r="Q2856" t="s">
        <v>8338</v>
      </c>
      <c r="R2856" t="s">
        <v>8345</v>
      </c>
      <c r="S2856" s="8">
        <f t="shared" si="178"/>
        <v>41877.654988425929</v>
      </c>
      <c r="T2856" s="8">
        <f t="shared" si="179"/>
        <v>41907.654988425929</v>
      </c>
    </row>
    <row r="2857" spans="1:20" ht="60" x14ac:dyDescent="0.25">
      <c r="A2857">
        <v>1584</v>
      </c>
      <c r="B2857" s="3" t="s">
        <v>1585</v>
      </c>
      <c r="C2857" s="3" t="s">
        <v>5694</v>
      </c>
      <c r="D2857">
        <v>1200</v>
      </c>
      <c r="E2857">
        <v>0</v>
      </c>
      <c r="F2857" t="s">
        <v>8221</v>
      </c>
      <c r="G2857" t="s">
        <v>8224</v>
      </c>
      <c r="H2857" t="s">
        <v>8246</v>
      </c>
      <c r="I2857">
        <v>1401464101</v>
      </c>
      <c r="J2857">
        <v>1400600101</v>
      </c>
      <c r="K2857" t="b">
        <v>0</v>
      </c>
      <c r="L2857">
        <v>0</v>
      </c>
      <c r="M2857" t="b">
        <v>0</v>
      </c>
      <c r="N2857" t="s">
        <v>8291</v>
      </c>
      <c r="O2857">
        <f t="shared" si="176"/>
        <v>0</v>
      </c>
      <c r="P2857" t="e">
        <f t="shared" si="177"/>
        <v>#DIV/0!</v>
      </c>
      <c r="Q2857" t="s">
        <v>8338</v>
      </c>
      <c r="R2857" t="s">
        <v>8345</v>
      </c>
      <c r="S2857" s="8">
        <f t="shared" si="178"/>
        <v>41779.399317129632</v>
      </c>
      <c r="T2857" s="8">
        <f t="shared" si="179"/>
        <v>41789.399317129632</v>
      </c>
    </row>
    <row r="2858" spans="1:20" ht="60" x14ac:dyDescent="0.25">
      <c r="A2858">
        <v>1585</v>
      </c>
      <c r="B2858" s="3" t="s">
        <v>1586</v>
      </c>
      <c r="C2858" s="3" t="s">
        <v>5695</v>
      </c>
      <c r="D2858">
        <v>2000</v>
      </c>
      <c r="E2858">
        <v>1580</v>
      </c>
      <c r="F2858" t="s">
        <v>8221</v>
      </c>
      <c r="G2858" t="s">
        <v>8229</v>
      </c>
      <c r="H2858" t="s">
        <v>8251</v>
      </c>
      <c r="I2858">
        <v>1482663600</v>
      </c>
      <c r="J2858">
        <v>1480800568</v>
      </c>
      <c r="K2858" t="b">
        <v>0</v>
      </c>
      <c r="L2858">
        <v>12</v>
      </c>
      <c r="M2858" t="b">
        <v>0</v>
      </c>
      <c r="N2858" t="s">
        <v>8291</v>
      </c>
      <c r="O2858">
        <f t="shared" si="176"/>
        <v>79</v>
      </c>
      <c r="P2858">
        <f t="shared" si="177"/>
        <v>131.66999999999999</v>
      </c>
      <c r="Q2858" t="s">
        <v>8338</v>
      </c>
      <c r="R2858" t="s">
        <v>8345</v>
      </c>
      <c r="S2858" s="8">
        <f t="shared" si="178"/>
        <v>42707.645462962959</v>
      </c>
      <c r="T2858" s="8">
        <f t="shared" si="179"/>
        <v>42729.208333333328</v>
      </c>
    </row>
    <row r="2859" spans="1:20" ht="30" x14ac:dyDescent="0.25">
      <c r="A2859">
        <v>1586</v>
      </c>
      <c r="B2859" s="3" t="s">
        <v>1587</v>
      </c>
      <c r="C2859" s="3" t="s">
        <v>5696</v>
      </c>
      <c r="D2859">
        <v>1500</v>
      </c>
      <c r="E2859">
        <v>0</v>
      </c>
      <c r="F2859" t="s">
        <v>8221</v>
      </c>
      <c r="G2859" t="s">
        <v>8224</v>
      </c>
      <c r="H2859" t="s">
        <v>8246</v>
      </c>
      <c r="I2859">
        <v>1428197422</v>
      </c>
      <c r="J2859">
        <v>1425609022</v>
      </c>
      <c r="K2859" t="b">
        <v>0</v>
      </c>
      <c r="L2859">
        <v>0</v>
      </c>
      <c r="M2859" t="b">
        <v>0</v>
      </c>
      <c r="N2859" t="s">
        <v>8291</v>
      </c>
      <c r="O2859">
        <f t="shared" si="176"/>
        <v>0</v>
      </c>
      <c r="P2859" t="e">
        <f t="shared" si="177"/>
        <v>#DIV/0!</v>
      </c>
      <c r="Q2859" t="s">
        <v>8338</v>
      </c>
      <c r="R2859" t="s">
        <v>8345</v>
      </c>
      <c r="S2859" s="8">
        <f t="shared" si="178"/>
        <v>42068.854421296295</v>
      </c>
      <c r="T2859" s="8">
        <f t="shared" si="179"/>
        <v>42098.812754629631</v>
      </c>
    </row>
    <row r="2860" spans="1:20" ht="60" x14ac:dyDescent="0.25">
      <c r="A2860">
        <v>1587</v>
      </c>
      <c r="B2860" s="3" t="s">
        <v>1588</v>
      </c>
      <c r="C2860" s="3" t="s">
        <v>5697</v>
      </c>
      <c r="D2860">
        <v>7500</v>
      </c>
      <c r="E2860">
        <v>1</v>
      </c>
      <c r="F2860" t="s">
        <v>8221</v>
      </c>
      <c r="G2860" t="s">
        <v>8224</v>
      </c>
      <c r="H2860" t="s">
        <v>8246</v>
      </c>
      <c r="I2860">
        <v>1418510965</v>
      </c>
      <c r="J2860">
        <v>1415918965</v>
      </c>
      <c r="K2860" t="b">
        <v>0</v>
      </c>
      <c r="L2860">
        <v>1</v>
      </c>
      <c r="M2860" t="b">
        <v>0</v>
      </c>
      <c r="N2860" t="s">
        <v>8291</v>
      </c>
      <c r="O2860">
        <f t="shared" si="176"/>
        <v>1.3333333333333334E-2</v>
      </c>
      <c r="P2860">
        <f t="shared" si="177"/>
        <v>1</v>
      </c>
      <c r="Q2860" t="s">
        <v>8338</v>
      </c>
      <c r="R2860" t="s">
        <v>8345</v>
      </c>
      <c r="S2860" s="8">
        <f t="shared" si="178"/>
        <v>41956.700983796298</v>
      </c>
      <c r="T2860" s="8">
        <f t="shared" si="179"/>
        <v>41986.700983796298</v>
      </c>
    </row>
    <row r="2861" spans="1:20" ht="30" x14ac:dyDescent="0.25">
      <c r="A2861">
        <v>1588</v>
      </c>
      <c r="B2861" s="3" t="s">
        <v>1589</v>
      </c>
      <c r="C2861" s="3" t="s">
        <v>5698</v>
      </c>
      <c r="D2861">
        <v>516</v>
      </c>
      <c r="E2861">
        <v>0</v>
      </c>
      <c r="F2861" t="s">
        <v>8221</v>
      </c>
      <c r="G2861" t="s">
        <v>8224</v>
      </c>
      <c r="H2861" t="s">
        <v>8246</v>
      </c>
      <c r="I2861">
        <v>1422735120</v>
      </c>
      <c r="J2861">
        <v>1420091999</v>
      </c>
      <c r="K2861" t="b">
        <v>0</v>
      </c>
      <c r="L2861">
        <v>0</v>
      </c>
      <c r="M2861" t="b">
        <v>0</v>
      </c>
      <c r="N2861" t="s">
        <v>8291</v>
      </c>
      <c r="O2861">
        <f t="shared" si="176"/>
        <v>0</v>
      </c>
      <c r="P2861" t="e">
        <f t="shared" si="177"/>
        <v>#DIV/0!</v>
      </c>
      <c r="Q2861" t="s">
        <v>8338</v>
      </c>
      <c r="R2861" t="s">
        <v>8345</v>
      </c>
      <c r="S2861" s="8">
        <f t="shared" si="178"/>
        <v>42004.99998842593</v>
      </c>
      <c r="T2861" s="8">
        <f t="shared" si="179"/>
        <v>42035.591666666667</v>
      </c>
    </row>
    <row r="2862" spans="1:20" ht="45" x14ac:dyDescent="0.25">
      <c r="A2862">
        <v>1589</v>
      </c>
      <c r="B2862" s="3" t="s">
        <v>1590</v>
      </c>
      <c r="C2862" s="3" t="s">
        <v>5699</v>
      </c>
      <c r="D2862">
        <v>1200</v>
      </c>
      <c r="E2862">
        <v>0</v>
      </c>
      <c r="F2862" t="s">
        <v>8221</v>
      </c>
      <c r="G2862" t="s">
        <v>8224</v>
      </c>
      <c r="H2862" t="s">
        <v>8246</v>
      </c>
      <c r="I2862">
        <v>1444433886</v>
      </c>
      <c r="J2862">
        <v>1441841886</v>
      </c>
      <c r="K2862" t="b">
        <v>0</v>
      </c>
      <c r="L2862">
        <v>0</v>
      </c>
      <c r="M2862" t="b">
        <v>0</v>
      </c>
      <c r="N2862" t="s">
        <v>8291</v>
      </c>
      <c r="O2862">
        <f t="shared" si="176"/>
        <v>0</v>
      </c>
      <c r="P2862" t="e">
        <f t="shared" si="177"/>
        <v>#DIV/0!</v>
      </c>
      <c r="Q2862" t="s">
        <v>8338</v>
      </c>
      <c r="R2862" t="s">
        <v>8345</v>
      </c>
      <c r="S2862" s="8">
        <f t="shared" si="178"/>
        <v>42256.734791666662</v>
      </c>
      <c r="T2862" s="8">
        <f t="shared" si="179"/>
        <v>42286.734791666662</v>
      </c>
    </row>
    <row r="2863" spans="1:20" x14ac:dyDescent="0.25">
      <c r="A2863">
        <v>1590</v>
      </c>
      <c r="B2863" s="3" t="s">
        <v>1591</v>
      </c>
      <c r="C2863" s="3" t="s">
        <v>5700</v>
      </c>
      <c r="D2863">
        <v>60000</v>
      </c>
      <c r="E2863">
        <v>1020</v>
      </c>
      <c r="F2863" t="s">
        <v>8221</v>
      </c>
      <c r="G2863" t="s">
        <v>8237</v>
      </c>
      <c r="H2863" t="s">
        <v>8249</v>
      </c>
      <c r="I2863">
        <v>1443040464</v>
      </c>
      <c r="J2863">
        <v>1440448464</v>
      </c>
      <c r="K2863" t="b">
        <v>0</v>
      </c>
      <c r="L2863">
        <v>2</v>
      </c>
      <c r="M2863" t="b">
        <v>0</v>
      </c>
      <c r="N2863" t="s">
        <v>8291</v>
      </c>
      <c r="O2863">
        <f t="shared" si="176"/>
        <v>1.7000000000000002</v>
      </c>
      <c r="P2863">
        <f t="shared" si="177"/>
        <v>510</v>
      </c>
      <c r="Q2863" t="s">
        <v>8338</v>
      </c>
      <c r="R2863" t="s">
        <v>8345</v>
      </c>
      <c r="S2863" s="8">
        <f t="shared" si="178"/>
        <v>42240.607222222221</v>
      </c>
      <c r="T2863" s="8">
        <f t="shared" si="179"/>
        <v>42270.607222222221</v>
      </c>
    </row>
    <row r="2864" spans="1:20" ht="60" x14ac:dyDescent="0.25">
      <c r="A2864">
        <v>1591</v>
      </c>
      <c r="B2864" s="3" t="s">
        <v>1592</v>
      </c>
      <c r="C2864" s="3" t="s">
        <v>5701</v>
      </c>
      <c r="D2864">
        <v>14000</v>
      </c>
      <c r="E2864">
        <v>4092</v>
      </c>
      <c r="F2864" t="s">
        <v>8221</v>
      </c>
      <c r="G2864" t="s">
        <v>8225</v>
      </c>
      <c r="H2864" t="s">
        <v>8247</v>
      </c>
      <c r="I2864">
        <v>1459700741</v>
      </c>
      <c r="J2864">
        <v>1457112341</v>
      </c>
      <c r="K2864" t="b">
        <v>0</v>
      </c>
      <c r="L2864">
        <v>92</v>
      </c>
      <c r="M2864" t="b">
        <v>0</v>
      </c>
      <c r="N2864" t="s">
        <v>8291</v>
      </c>
      <c r="O2864">
        <f t="shared" si="176"/>
        <v>29.228571428571428</v>
      </c>
      <c r="P2864">
        <f t="shared" si="177"/>
        <v>44.48</v>
      </c>
      <c r="Q2864" t="s">
        <v>8338</v>
      </c>
      <c r="R2864" t="s">
        <v>8345</v>
      </c>
      <c r="S2864" s="8">
        <f t="shared" si="178"/>
        <v>42433.476168981477</v>
      </c>
      <c r="T2864" s="8">
        <f t="shared" si="179"/>
        <v>42463.43450231482</v>
      </c>
    </row>
    <row r="2865" spans="1:20" ht="30" x14ac:dyDescent="0.25">
      <c r="A2865">
        <v>1592</v>
      </c>
      <c r="B2865" s="3" t="s">
        <v>1593</v>
      </c>
      <c r="C2865" s="3" t="s">
        <v>5702</v>
      </c>
      <c r="D2865">
        <v>25</v>
      </c>
      <c r="E2865">
        <v>0</v>
      </c>
      <c r="F2865" t="s">
        <v>8221</v>
      </c>
      <c r="G2865" t="s">
        <v>8224</v>
      </c>
      <c r="H2865" t="s">
        <v>8246</v>
      </c>
      <c r="I2865">
        <v>1427503485</v>
      </c>
      <c r="J2865">
        <v>1423619085</v>
      </c>
      <c r="K2865" t="b">
        <v>0</v>
      </c>
      <c r="L2865">
        <v>0</v>
      </c>
      <c r="M2865" t="b">
        <v>0</v>
      </c>
      <c r="N2865" t="s">
        <v>8291</v>
      </c>
      <c r="O2865">
        <f t="shared" si="176"/>
        <v>0</v>
      </c>
      <c r="P2865" t="e">
        <f t="shared" si="177"/>
        <v>#DIV/0!</v>
      </c>
      <c r="Q2865" t="s">
        <v>8338</v>
      </c>
      <c r="R2865" t="s">
        <v>8345</v>
      </c>
      <c r="S2865" s="8">
        <f t="shared" si="178"/>
        <v>42045.822743055556</v>
      </c>
      <c r="T2865" s="8">
        <f t="shared" si="179"/>
        <v>42090.781076388885</v>
      </c>
    </row>
    <row r="2866" spans="1:20" ht="45" x14ac:dyDescent="0.25">
      <c r="A2866">
        <v>1593</v>
      </c>
      <c r="B2866" s="3" t="s">
        <v>1594</v>
      </c>
      <c r="C2866" s="3" t="s">
        <v>5703</v>
      </c>
      <c r="D2866">
        <v>22000</v>
      </c>
      <c r="E2866">
        <v>3</v>
      </c>
      <c r="F2866" t="s">
        <v>8221</v>
      </c>
      <c r="G2866" t="s">
        <v>8224</v>
      </c>
      <c r="H2866" t="s">
        <v>8246</v>
      </c>
      <c r="I2866">
        <v>1425154655</v>
      </c>
      <c r="J2866">
        <v>1422562655</v>
      </c>
      <c r="K2866" t="b">
        <v>0</v>
      </c>
      <c r="L2866">
        <v>3</v>
      </c>
      <c r="M2866" t="b">
        <v>0</v>
      </c>
      <c r="N2866" t="s">
        <v>8291</v>
      </c>
      <c r="O2866">
        <f t="shared" si="176"/>
        <v>1.3636363636363637E-2</v>
      </c>
      <c r="P2866">
        <f t="shared" si="177"/>
        <v>1</v>
      </c>
      <c r="Q2866" t="s">
        <v>8338</v>
      </c>
      <c r="R2866" t="s">
        <v>8345</v>
      </c>
      <c r="S2866" s="8">
        <f t="shared" si="178"/>
        <v>42033.595543981486</v>
      </c>
      <c r="T2866" s="8">
        <f t="shared" si="179"/>
        <v>42063.595543981486</v>
      </c>
    </row>
    <row r="2867" spans="1:20" ht="45" x14ac:dyDescent="0.25">
      <c r="A2867">
        <v>1594</v>
      </c>
      <c r="B2867" s="3" t="s">
        <v>1595</v>
      </c>
      <c r="C2867" s="3" t="s">
        <v>5704</v>
      </c>
      <c r="D2867">
        <v>1000</v>
      </c>
      <c r="E2867">
        <v>205</v>
      </c>
      <c r="F2867" t="s">
        <v>8221</v>
      </c>
      <c r="G2867" t="s">
        <v>8224</v>
      </c>
      <c r="H2867" t="s">
        <v>8246</v>
      </c>
      <c r="I2867">
        <v>1463329260</v>
      </c>
      <c r="J2867">
        <v>1458147982</v>
      </c>
      <c r="K2867" t="b">
        <v>0</v>
      </c>
      <c r="L2867">
        <v>10</v>
      </c>
      <c r="M2867" t="b">
        <v>0</v>
      </c>
      <c r="N2867" t="s">
        <v>8291</v>
      </c>
      <c r="O2867">
        <f t="shared" si="176"/>
        <v>20.5</v>
      </c>
      <c r="P2867">
        <f t="shared" si="177"/>
        <v>20.5</v>
      </c>
      <c r="Q2867" t="s">
        <v>8338</v>
      </c>
      <c r="R2867" t="s">
        <v>8345</v>
      </c>
      <c r="S2867" s="8">
        <f t="shared" si="178"/>
        <v>42445.462754629625</v>
      </c>
      <c r="T2867" s="8">
        <f t="shared" si="179"/>
        <v>42505.431250000001</v>
      </c>
    </row>
    <row r="2868" spans="1:20" ht="45" x14ac:dyDescent="0.25">
      <c r="A2868">
        <v>1595</v>
      </c>
      <c r="B2868" s="3" t="s">
        <v>1596</v>
      </c>
      <c r="C2868" s="3" t="s">
        <v>5705</v>
      </c>
      <c r="D2868">
        <v>100000</v>
      </c>
      <c r="E2868">
        <v>280</v>
      </c>
      <c r="F2868" t="s">
        <v>8221</v>
      </c>
      <c r="G2868" t="s">
        <v>8224</v>
      </c>
      <c r="H2868" t="s">
        <v>8246</v>
      </c>
      <c r="I2868">
        <v>1403122380</v>
      </c>
      <c r="J2868">
        <v>1400634728</v>
      </c>
      <c r="K2868" t="b">
        <v>0</v>
      </c>
      <c r="L2868">
        <v>7</v>
      </c>
      <c r="M2868" t="b">
        <v>0</v>
      </c>
      <c r="N2868" t="s">
        <v>8291</v>
      </c>
      <c r="O2868">
        <f t="shared" si="176"/>
        <v>0.27999999999999997</v>
      </c>
      <c r="P2868">
        <f t="shared" si="177"/>
        <v>40</v>
      </c>
      <c r="Q2868" t="s">
        <v>8338</v>
      </c>
      <c r="R2868" t="s">
        <v>8345</v>
      </c>
      <c r="S2868" s="8">
        <f t="shared" si="178"/>
        <v>41779.800092592595</v>
      </c>
      <c r="T2868" s="8">
        <f t="shared" si="179"/>
        <v>41808.592361111107</v>
      </c>
    </row>
    <row r="2869" spans="1:20" ht="45" x14ac:dyDescent="0.25">
      <c r="A2869">
        <v>1596</v>
      </c>
      <c r="B2869" s="3" t="s">
        <v>1597</v>
      </c>
      <c r="C2869" s="3" t="s">
        <v>5706</v>
      </c>
      <c r="D2869">
        <v>3250</v>
      </c>
      <c r="E2869">
        <v>75</v>
      </c>
      <c r="F2869" t="s">
        <v>8221</v>
      </c>
      <c r="G2869" t="s">
        <v>8225</v>
      </c>
      <c r="H2869" t="s">
        <v>8247</v>
      </c>
      <c r="I2869">
        <v>1418469569</v>
      </c>
      <c r="J2869">
        <v>1414577969</v>
      </c>
      <c r="K2869" t="b">
        <v>0</v>
      </c>
      <c r="L2869">
        <v>3</v>
      </c>
      <c r="M2869" t="b">
        <v>0</v>
      </c>
      <c r="N2869" t="s">
        <v>8291</v>
      </c>
      <c r="O2869">
        <f t="shared" si="176"/>
        <v>2.3076923076923079</v>
      </c>
      <c r="P2869">
        <f t="shared" si="177"/>
        <v>25</v>
      </c>
      <c r="Q2869" t="s">
        <v>8338</v>
      </c>
      <c r="R2869" t="s">
        <v>8345</v>
      </c>
      <c r="S2869" s="8">
        <f t="shared" si="178"/>
        <v>41941.180196759262</v>
      </c>
      <c r="T2869" s="8">
        <f t="shared" si="179"/>
        <v>41986.221863425926</v>
      </c>
    </row>
    <row r="2870" spans="1:20" ht="45" x14ac:dyDescent="0.25">
      <c r="A2870">
        <v>1597</v>
      </c>
      <c r="B2870" s="3" t="s">
        <v>1598</v>
      </c>
      <c r="C2870" s="3" t="s">
        <v>5707</v>
      </c>
      <c r="D2870">
        <v>15000</v>
      </c>
      <c r="E2870">
        <v>0</v>
      </c>
      <c r="F2870" t="s">
        <v>8221</v>
      </c>
      <c r="G2870" t="s">
        <v>8224</v>
      </c>
      <c r="H2870" t="s">
        <v>8246</v>
      </c>
      <c r="I2870">
        <v>1474360197</v>
      </c>
      <c r="J2870">
        <v>1471768197</v>
      </c>
      <c r="K2870" t="b">
        <v>0</v>
      </c>
      <c r="L2870">
        <v>0</v>
      </c>
      <c r="M2870" t="b">
        <v>0</v>
      </c>
      <c r="N2870" t="s">
        <v>8291</v>
      </c>
      <c r="O2870">
        <f t="shared" si="176"/>
        <v>0</v>
      </c>
      <c r="P2870" t="e">
        <f t="shared" si="177"/>
        <v>#DIV/0!</v>
      </c>
      <c r="Q2870" t="s">
        <v>8338</v>
      </c>
      <c r="R2870" t="s">
        <v>8345</v>
      </c>
      <c r="S2870" s="8">
        <f t="shared" si="178"/>
        <v>42603.104131944448</v>
      </c>
      <c r="T2870" s="8">
        <f t="shared" si="179"/>
        <v>42633.104131944448</v>
      </c>
    </row>
    <row r="2871" spans="1:20" ht="60" x14ac:dyDescent="0.25">
      <c r="A2871">
        <v>1598</v>
      </c>
      <c r="B2871" s="3" t="s">
        <v>1599</v>
      </c>
      <c r="C2871" s="3" t="s">
        <v>5708</v>
      </c>
      <c r="D2871">
        <v>800</v>
      </c>
      <c r="E2871">
        <v>1</v>
      </c>
      <c r="F2871" t="s">
        <v>8221</v>
      </c>
      <c r="G2871" t="s">
        <v>8224</v>
      </c>
      <c r="H2871" t="s">
        <v>8246</v>
      </c>
      <c r="I2871">
        <v>1437926458</v>
      </c>
      <c r="J2871">
        <v>1432742458</v>
      </c>
      <c r="K2871" t="b">
        <v>0</v>
      </c>
      <c r="L2871">
        <v>1</v>
      </c>
      <c r="M2871" t="b">
        <v>0</v>
      </c>
      <c r="N2871" t="s">
        <v>8291</v>
      </c>
      <c r="O2871">
        <f t="shared" si="176"/>
        <v>0.125</v>
      </c>
      <c r="P2871">
        <f t="shared" si="177"/>
        <v>1</v>
      </c>
      <c r="Q2871" t="s">
        <v>8338</v>
      </c>
      <c r="R2871" t="s">
        <v>8345</v>
      </c>
      <c r="S2871" s="8">
        <f t="shared" si="178"/>
        <v>42151.417337962965</v>
      </c>
      <c r="T2871" s="8">
        <f t="shared" si="179"/>
        <v>42211.417337962965</v>
      </c>
    </row>
    <row r="2872" spans="1:20" ht="45" x14ac:dyDescent="0.25">
      <c r="A2872">
        <v>1599</v>
      </c>
      <c r="B2872" s="3" t="s">
        <v>1600</v>
      </c>
      <c r="C2872" s="3" t="s">
        <v>5709</v>
      </c>
      <c r="D2872">
        <v>500</v>
      </c>
      <c r="E2872">
        <v>0</v>
      </c>
      <c r="F2872" t="s">
        <v>8221</v>
      </c>
      <c r="G2872" t="s">
        <v>8225</v>
      </c>
      <c r="H2872" t="s">
        <v>8247</v>
      </c>
      <c r="I2872">
        <v>1460116576</v>
      </c>
      <c r="J2872">
        <v>1457528176</v>
      </c>
      <c r="K2872" t="b">
        <v>0</v>
      </c>
      <c r="L2872">
        <v>0</v>
      </c>
      <c r="M2872" t="b">
        <v>0</v>
      </c>
      <c r="N2872" t="s">
        <v>8291</v>
      </c>
      <c r="O2872">
        <f t="shared" si="176"/>
        <v>0</v>
      </c>
      <c r="P2872" t="e">
        <f t="shared" si="177"/>
        <v>#DIV/0!</v>
      </c>
      <c r="Q2872" t="s">
        <v>8338</v>
      </c>
      <c r="R2872" t="s">
        <v>8345</v>
      </c>
      <c r="S2872" s="8">
        <f t="shared" si="178"/>
        <v>42438.28907407407</v>
      </c>
      <c r="T2872" s="8">
        <f t="shared" si="179"/>
        <v>42468.247407407413</v>
      </c>
    </row>
    <row r="2873" spans="1:20" ht="60" x14ac:dyDescent="0.25">
      <c r="A2873">
        <v>1600</v>
      </c>
      <c r="B2873" s="3" t="s">
        <v>1601</v>
      </c>
      <c r="C2873" s="3" t="s">
        <v>5710</v>
      </c>
      <c r="D2873">
        <v>5000</v>
      </c>
      <c r="E2873">
        <v>367</v>
      </c>
      <c r="F2873" t="s">
        <v>8221</v>
      </c>
      <c r="G2873" t="s">
        <v>8224</v>
      </c>
      <c r="H2873" t="s">
        <v>8246</v>
      </c>
      <c r="I2873">
        <v>1405401060</v>
      </c>
      <c r="J2873">
        <v>1401585752</v>
      </c>
      <c r="K2873" t="b">
        <v>0</v>
      </c>
      <c r="L2873">
        <v>9</v>
      </c>
      <c r="M2873" t="b">
        <v>0</v>
      </c>
      <c r="N2873" t="s">
        <v>8291</v>
      </c>
      <c r="O2873">
        <f t="shared" si="176"/>
        <v>7.3400000000000007</v>
      </c>
      <c r="P2873">
        <f t="shared" si="177"/>
        <v>40.78</v>
      </c>
      <c r="Q2873" t="s">
        <v>8338</v>
      </c>
      <c r="R2873" t="s">
        <v>8345</v>
      </c>
      <c r="S2873" s="8">
        <f t="shared" si="178"/>
        <v>41790.807314814811</v>
      </c>
      <c r="T2873" s="8">
        <f t="shared" si="179"/>
        <v>41834.96597222222</v>
      </c>
    </row>
    <row r="2874" spans="1:20" ht="60" x14ac:dyDescent="0.25">
      <c r="A2874">
        <v>1701</v>
      </c>
      <c r="B2874" s="3" t="s">
        <v>1702</v>
      </c>
      <c r="C2874" s="3" t="s">
        <v>5811</v>
      </c>
      <c r="D2874">
        <v>5050</v>
      </c>
      <c r="E2874">
        <v>10</v>
      </c>
      <c r="F2874" t="s">
        <v>8221</v>
      </c>
      <c r="G2874" t="s">
        <v>8224</v>
      </c>
      <c r="H2874" t="s">
        <v>8246</v>
      </c>
      <c r="I2874">
        <v>1421337405</v>
      </c>
      <c r="J2874">
        <v>1418745405</v>
      </c>
      <c r="K2874" t="b">
        <v>0</v>
      </c>
      <c r="L2874">
        <v>2</v>
      </c>
      <c r="M2874" t="b">
        <v>0</v>
      </c>
      <c r="N2874" t="s">
        <v>8293</v>
      </c>
      <c r="O2874">
        <f t="shared" si="176"/>
        <v>0.19801980198019803</v>
      </c>
      <c r="P2874">
        <f t="shared" si="177"/>
        <v>5</v>
      </c>
      <c r="Q2874" t="s">
        <v>8325</v>
      </c>
      <c r="R2874" t="s">
        <v>8347</v>
      </c>
      <c r="S2874" s="8">
        <f t="shared" si="178"/>
        <v>41989.414409722223</v>
      </c>
      <c r="T2874" s="8">
        <f t="shared" si="179"/>
        <v>42019.414409722223</v>
      </c>
    </row>
    <row r="2875" spans="1:20" ht="30" x14ac:dyDescent="0.25">
      <c r="A2875">
        <v>1702</v>
      </c>
      <c r="B2875" s="3" t="s">
        <v>1703</v>
      </c>
      <c r="C2875" s="3" t="s">
        <v>5812</v>
      </c>
      <c r="D2875">
        <v>16500</v>
      </c>
      <c r="E2875">
        <v>1</v>
      </c>
      <c r="F2875" t="s">
        <v>8221</v>
      </c>
      <c r="G2875" t="s">
        <v>8224</v>
      </c>
      <c r="H2875" t="s">
        <v>8246</v>
      </c>
      <c r="I2875">
        <v>1427745150</v>
      </c>
      <c r="J2875">
        <v>1425156750</v>
      </c>
      <c r="K2875" t="b">
        <v>0</v>
      </c>
      <c r="L2875">
        <v>1</v>
      </c>
      <c r="M2875" t="b">
        <v>0</v>
      </c>
      <c r="N2875" t="s">
        <v>8293</v>
      </c>
      <c r="O2875">
        <f t="shared" si="176"/>
        <v>6.0606060606060606E-3</v>
      </c>
      <c r="P2875">
        <f t="shared" si="177"/>
        <v>1</v>
      </c>
      <c r="Q2875" t="s">
        <v>8325</v>
      </c>
      <c r="R2875" t="s">
        <v>8347</v>
      </c>
      <c r="S2875" s="8">
        <f t="shared" si="178"/>
        <v>42063.619791666672</v>
      </c>
      <c r="T2875" s="8">
        <f t="shared" si="179"/>
        <v>42093.578125</v>
      </c>
    </row>
    <row r="2876" spans="1:20" ht="60" x14ac:dyDescent="0.25">
      <c r="A2876">
        <v>1703</v>
      </c>
      <c r="B2876" s="3" t="s">
        <v>1704</v>
      </c>
      <c r="C2876" s="3" t="s">
        <v>5813</v>
      </c>
      <c r="D2876">
        <v>5000</v>
      </c>
      <c r="E2876">
        <v>51</v>
      </c>
      <c r="F2876" t="s">
        <v>8221</v>
      </c>
      <c r="G2876" t="s">
        <v>8224</v>
      </c>
      <c r="H2876" t="s">
        <v>8246</v>
      </c>
      <c r="I2876">
        <v>1441003537</v>
      </c>
      <c r="J2876">
        <v>1435819537</v>
      </c>
      <c r="K2876" t="b">
        <v>0</v>
      </c>
      <c r="L2876">
        <v>2</v>
      </c>
      <c r="M2876" t="b">
        <v>0</v>
      </c>
      <c r="N2876" t="s">
        <v>8293</v>
      </c>
      <c r="O2876">
        <f t="shared" si="176"/>
        <v>1.02</v>
      </c>
      <c r="P2876">
        <f t="shared" si="177"/>
        <v>25.5</v>
      </c>
      <c r="Q2876" t="s">
        <v>8325</v>
      </c>
      <c r="R2876" t="s">
        <v>8347</v>
      </c>
      <c r="S2876" s="8">
        <f t="shared" si="178"/>
        <v>42187.031678240739</v>
      </c>
      <c r="T2876" s="8">
        <f t="shared" si="179"/>
        <v>42247.031678240739</v>
      </c>
    </row>
    <row r="2877" spans="1:20" ht="45" x14ac:dyDescent="0.25">
      <c r="A2877">
        <v>1704</v>
      </c>
      <c r="B2877" s="3" t="s">
        <v>1705</v>
      </c>
      <c r="C2877" s="3" t="s">
        <v>5814</v>
      </c>
      <c r="D2877">
        <v>2000</v>
      </c>
      <c r="E2877">
        <v>1302</v>
      </c>
      <c r="F2877" t="s">
        <v>8221</v>
      </c>
      <c r="G2877" t="s">
        <v>8224</v>
      </c>
      <c r="H2877" t="s">
        <v>8246</v>
      </c>
      <c r="I2877">
        <v>1424056873</v>
      </c>
      <c r="J2877">
        <v>1421464873</v>
      </c>
      <c r="K2877" t="b">
        <v>0</v>
      </c>
      <c r="L2877">
        <v>11</v>
      </c>
      <c r="M2877" t="b">
        <v>0</v>
      </c>
      <c r="N2877" t="s">
        <v>8293</v>
      </c>
      <c r="O2877">
        <f t="shared" si="176"/>
        <v>65.100000000000009</v>
      </c>
      <c r="P2877">
        <f t="shared" si="177"/>
        <v>118.36</v>
      </c>
      <c r="Q2877" t="s">
        <v>8325</v>
      </c>
      <c r="R2877" t="s">
        <v>8347</v>
      </c>
      <c r="S2877" s="8">
        <f t="shared" si="178"/>
        <v>42020.889733796299</v>
      </c>
      <c r="T2877" s="8">
        <f t="shared" si="179"/>
        <v>42050.889733796299</v>
      </c>
    </row>
    <row r="2878" spans="1:20" ht="45" x14ac:dyDescent="0.25">
      <c r="A2878">
        <v>1705</v>
      </c>
      <c r="B2878" s="3" t="s">
        <v>1706</v>
      </c>
      <c r="C2878" s="3" t="s">
        <v>5815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1441814400</v>
      </c>
      <c r="J2878">
        <v>1440807846</v>
      </c>
      <c r="K2878" t="b">
        <v>0</v>
      </c>
      <c r="L2878">
        <v>0</v>
      </c>
      <c r="M2878" t="b">
        <v>0</v>
      </c>
      <c r="N2878" t="s">
        <v>8293</v>
      </c>
      <c r="O2878">
        <f t="shared" si="176"/>
        <v>0</v>
      </c>
      <c r="P2878" t="e">
        <f t="shared" si="177"/>
        <v>#DIV/0!</v>
      </c>
      <c r="Q2878" t="s">
        <v>8325</v>
      </c>
      <c r="R2878" t="s">
        <v>8347</v>
      </c>
      <c r="S2878" s="8">
        <f t="shared" si="178"/>
        <v>42244.766736111109</v>
      </c>
      <c r="T2878" s="8">
        <f t="shared" si="179"/>
        <v>42256.416666666672</v>
      </c>
    </row>
    <row r="2879" spans="1:20" ht="45" x14ac:dyDescent="0.25">
      <c r="A2879">
        <v>1706</v>
      </c>
      <c r="B2879" s="3" t="s">
        <v>1707</v>
      </c>
      <c r="C2879" s="3" t="s">
        <v>5816</v>
      </c>
      <c r="D2879">
        <v>5500</v>
      </c>
      <c r="E2879">
        <v>0</v>
      </c>
      <c r="F2879" t="s">
        <v>8221</v>
      </c>
      <c r="G2879" t="s">
        <v>8236</v>
      </c>
      <c r="H2879" t="s">
        <v>8249</v>
      </c>
      <c r="I2879">
        <v>1440314472</v>
      </c>
      <c r="J2879">
        <v>1435130472</v>
      </c>
      <c r="K2879" t="b">
        <v>0</v>
      </c>
      <c r="L2879">
        <v>0</v>
      </c>
      <c r="M2879" t="b">
        <v>0</v>
      </c>
      <c r="N2879" t="s">
        <v>8293</v>
      </c>
      <c r="O2879">
        <f t="shared" si="176"/>
        <v>0</v>
      </c>
      <c r="P2879" t="e">
        <f t="shared" si="177"/>
        <v>#DIV/0!</v>
      </c>
      <c r="Q2879" t="s">
        <v>8325</v>
      </c>
      <c r="R2879" t="s">
        <v>8347</v>
      </c>
      <c r="S2879" s="8">
        <f t="shared" si="178"/>
        <v>42179.056388888886</v>
      </c>
      <c r="T2879" s="8">
        <f t="shared" si="179"/>
        <v>42239.056388888886</v>
      </c>
    </row>
    <row r="2880" spans="1:20" ht="60" x14ac:dyDescent="0.25">
      <c r="A2880">
        <v>1707</v>
      </c>
      <c r="B2880" s="3" t="s">
        <v>1708</v>
      </c>
      <c r="C2880" s="3" t="s">
        <v>5817</v>
      </c>
      <c r="D2880">
        <v>5000</v>
      </c>
      <c r="E2880">
        <v>487</v>
      </c>
      <c r="F2880" t="s">
        <v>8221</v>
      </c>
      <c r="G2880" t="s">
        <v>8224</v>
      </c>
      <c r="H2880" t="s">
        <v>8246</v>
      </c>
      <c r="I2880">
        <v>1459181895</v>
      </c>
      <c r="J2880">
        <v>1456593495</v>
      </c>
      <c r="K2880" t="b">
        <v>0</v>
      </c>
      <c r="L2880">
        <v>9</v>
      </c>
      <c r="M2880" t="b">
        <v>0</v>
      </c>
      <c r="N2880" t="s">
        <v>8293</v>
      </c>
      <c r="O2880">
        <f t="shared" si="176"/>
        <v>9.74</v>
      </c>
      <c r="P2880">
        <f t="shared" si="177"/>
        <v>54.11</v>
      </c>
      <c r="Q2880" t="s">
        <v>8325</v>
      </c>
      <c r="R2880" t="s">
        <v>8347</v>
      </c>
      <c r="S2880" s="8">
        <f t="shared" si="178"/>
        <v>42427.471006944441</v>
      </c>
      <c r="T2880" s="8">
        <f t="shared" si="179"/>
        <v>42457.429340277777</v>
      </c>
    </row>
    <row r="2881" spans="1:20" ht="60" x14ac:dyDescent="0.25">
      <c r="A2881">
        <v>1708</v>
      </c>
      <c r="B2881" s="3" t="s">
        <v>1709</v>
      </c>
      <c r="C2881" s="3" t="s">
        <v>5818</v>
      </c>
      <c r="D2881">
        <v>7000</v>
      </c>
      <c r="E2881">
        <v>0</v>
      </c>
      <c r="F2881" t="s">
        <v>8221</v>
      </c>
      <c r="G2881" t="s">
        <v>8224</v>
      </c>
      <c r="H2881" t="s">
        <v>8246</v>
      </c>
      <c r="I2881">
        <v>1462135706</v>
      </c>
      <c r="J2881">
        <v>1458679706</v>
      </c>
      <c r="K2881" t="b">
        <v>0</v>
      </c>
      <c r="L2881">
        <v>0</v>
      </c>
      <c r="M2881" t="b">
        <v>0</v>
      </c>
      <c r="N2881" t="s">
        <v>8293</v>
      </c>
      <c r="O2881">
        <f t="shared" si="176"/>
        <v>0</v>
      </c>
      <c r="P2881" t="e">
        <f t="shared" si="177"/>
        <v>#DIV/0!</v>
      </c>
      <c r="Q2881" t="s">
        <v>8325</v>
      </c>
      <c r="R2881" t="s">
        <v>8347</v>
      </c>
      <c r="S2881" s="8">
        <f t="shared" si="178"/>
        <v>42451.616967592592</v>
      </c>
      <c r="T2881" s="8">
        <f t="shared" si="179"/>
        <v>42491.616967592592</v>
      </c>
    </row>
    <row r="2882" spans="1:20" ht="45" x14ac:dyDescent="0.25">
      <c r="A2882">
        <v>1709</v>
      </c>
      <c r="B2882" s="3" t="s">
        <v>1710</v>
      </c>
      <c r="C2882" s="3" t="s">
        <v>5819</v>
      </c>
      <c r="D2882">
        <v>1750</v>
      </c>
      <c r="E2882">
        <v>85</v>
      </c>
      <c r="F2882" t="s">
        <v>8221</v>
      </c>
      <c r="G2882" t="s">
        <v>8224</v>
      </c>
      <c r="H2882" t="s">
        <v>8246</v>
      </c>
      <c r="I2882">
        <v>1409513940</v>
      </c>
      <c r="J2882">
        <v>1405949514</v>
      </c>
      <c r="K2882" t="b">
        <v>0</v>
      </c>
      <c r="L2882">
        <v>4</v>
      </c>
      <c r="M2882" t="b">
        <v>0</v>
      </c>
      <c r="N2882" t="s">
        <v>8293</v>
      </c>
      <c r="O2882">
        <f t="shared" ref="O2882:O2945" si="180">E2882/D2882*100</f>
        <v>4.8571428571428568</v>
      </c>
      <c r="P2882">
        <f t="shared" ref="P2882:P2945" si="181">ROUND(E2882/L2882,2)</f>
        <v>21.25</v>
      </c>
      <c r="Q2882" t="s">
        <v>8325</v>
      </c>
      <c r="R2882" t="s">
        <v>8347</v>
      </c>
      <c r="S2882" s="8">
        <f t="shared" ref="S2882:S2945" si="182">(J2882/86400)+25569+(-6/24)</f>
        <v>41841.313819444447</v>
      </c>
      <c r="T2882" s="8">
        <f t="shared" ref="T2882:T2945" si="183">(I2882/86400)+25569+(-6/24)</f>
        <v>41882.568749999999</v>
      </c>
    </row>
    <row r="2883" spans="1:20" ht="30" x14ac:dyDescent="0.25">
      <c r="A2883">
        <v>1710</v>
      </c>
      <c r="B2883" s="3" t="s">
        <v>1711</v>
      </c>
      <c r="C2883" s="3" t="s">
        <v>5820</v>
      </c>
      <c r="D2883">
        <v>5000</v>
      </c>
      <c r="E2883">
        <v>34</v>
      </c>
      <c r="F2883" t="s">
        <v>8221</v>
      </c>
      <c r="G2883" t="s">
        <v>8236</v>
      </c>
      <c r="H2883" t="s">
        <v>8249</v>
      </c>
      <c r="I2883">
        <v>1453122000</v>
      </c>
      <c r="J2883">
        <v>1449151888</v>
      </c>
      <c r="K2883" t="b">
        <v>0</v>
      </c>
      <c r="L2883">
        <v>1</v>
      </c>
      <c r="M2883" t="b">
        <v>0</v>
      </c>
      <c r="N2883" t="s">
        <v>8293</v>
      </c>
      <c r="O2883">
        <f t="shared" si="180"/>
        <v>0.67999999999999994</v>
      </c>
      <c r="P2883">
        <f t="shared" si="181"/>
        <v>34</v>
      </c>
      <c r="Q2883" t="s">
        <v>8325</v>
      </c>
      <c r="R2883" t="s">
        <v>8347</v>
      </c>
      <c r="S2883" s="8">
        <f t="shared" si="182"/>
        <v>42341.341296296298</v>
      </c>
      <c r="T2883" s="8">
        <f t="shared" si="183"/>
        <v>42387.291666666672</v>
      </c>
    </row>
    <row r="2884" spans="1:20" ht="60" x14ac:dyDescent="0.25">
      <c r="A2884">
        <v>1711</v>
      </c>
      <c r="B2884" s="3" t="s">
        <v>1712</v>
      </c>
      <c r="C2884" s="3" t="s">
        <v>5821</v>
      </c>
      <c r="D2884">
        <v>10000</v>
      </c>
      <c r="E2884">
        <v>1050</v>
      </c>
      <c r="F2884" t="s">
        <v>8221</v>
      </c>
      <c r="G2884" t="s">
        <v>8224</v>
      </c>
      <c r="H2884" t="s">
        <v>8246</v>
      </c>
      <c r="I2884">
        <v>1409585434</v>
      </c>
      <c r="J2884">
        <v>1406907034</v>
      </c>
      <c r="K2884" t="b">
        <v>0</v>
      </c>
      <c r="L2884">
        <v>2</v>
      </c>
      <c r="M2884" t="b">
        <v>0</v>
      </c>
      <c r="N2884" t="s">
        <v>8293</v>
      </c>
      <c r="O2884">
        <f t="shared" si="180"/>
        <v>10.5</v>
      </c>
      <c r="P2884">
        <f t="shared" si="181"/>
        <v>525</v>
      </c>
      <c r="Q2884" t="s">
        <v>8325</v>
      </c>
      <c r="R2884" t="s">
        <v>8347</v>
      </c>
      <c r="S2884" s="8">
        <f t="shared" si="182"/>
        <v>41852.396226851852</v>
      </c>
      <c r="T2884" s="8">
        <f t="shared" si="183"/>
        <v>41883.396226851852</v>
      </c>
    </row>
    <row r="2885" spans="1:20" ht="60" x14ac:dyDescent="0.25">
      <c r="A2885">
        <v>1712</v>
      </c>
      <c r="B2885" s="3" t="s">
        <v>1713</v>
      </c>
      <c r="C2885" s="3" t="s">
        <v>5822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1435701353</v>
      </c>
      <c r="J2885">
        <v>1430517353</v>
      </c>
      <c r="K2885" t="b">
        <v>0</v>
      </c>
      <c r="L2885">
        <v>0</v>
      </c>
      <c r="M2885" t="b">
        <v>0</v>
      </c>
      <c r="N2885" t="s">
        <v>8293</v>
      </c>
      <c r="O2885">
        <f t="shared" si="180"/>
        <v>0</v>
      </c>
      <c r="P2885" t="e">
        <f t="shared" si="181"/>
        <v>#DIV/0!</v>
      </c>
      <c r="Q2885" t="s">
        <v>8325</v>
      </c>
      <c r="R2885" t="s">
        <v>8347</v>
      </c>
      <c r="S2885" s="8">
        <f t="shared" si="182"/>
        <v>42125.663807870369</v>
      </c>
      <c r="T2885" s="8">
        <f t="shared" si="183"/>
        <v>42185.663807870369</v>
      </c>
    </row>
    <row r="2886" spans="1:20" ht="60" x14ac:dyDescent="0.25">
      <c r="A2886">
        <v>1713</v>
      </c>
      <c r="B2886" s="3" t="s">
        <v>1714</v>
      </c>
      <c r="C2886" s="3" t="s">
        <v>5823</v>
      </c>
      <c r="D2886">
        <v>3000</v>
      </c>
      <c r="E2886">
        <v>50</v>
      </c>
      <c r="F2886" t="s">
        <v>8221</v>
      </c>
      <c r="G2886" t="s">
        <v>8224</v>
      </c>
      <c r="H2886" t="s">
        <v>8246</v>
      </c>
      <c r="I2886">
        <v>1412536412</v>
      </c>
      <c r="J2886">
        <v>1409944412</v>
      </c>
      <c r="K2886" t="b">
        <v>0</v>
      </c>
      <c r="L2886">
        <v>1</v>
      </c>
      <c r="M2886" t="b">
        <v>0</v>
      </c>
      <c r="N2886" t="s">
        <v>8293</v>
      </c>
      <c r="O2886">
        <f t="shared" si="180"/>
        <v>1.6666666666666667</v>
      </c>
      <c r="P2886">
        <f t="shared" si="181"/>
        <v>50</v>
      </c>
      <c r="Q2886" t="s">
        <v>8325</v>
      </c>
      <c r="R2886" t="s">
        <v>8347</v>
      </c>
      <c r="S2886" s="8">
        <f t="shared" si="182"/>
        <v>41887.551064814819</v>
      </c>
      <c r="T2886" s="8">
        <f t="shared" si="183"/>
        <v>41917.551064814819</v>
      </c>
    </row>
    <row r="2887" spans="1:20" ht="60" x14ac:dyDescent="0.25">
      <c r="A2887">
        <v>1714</v>
      </c>
      <c r="B2887" s="3" t="s">
        <v>1715</v>
      </c>
      <c r="C2887" s="3" t="s">
        <v>5824</v>
      </c>
      <c r="D2887">
        <v>25000</v>
      </c>
      <c r="E2887">
        <v>1967</v>
      </c>
      <c r="F2887" t="s">
        <v>8221</v>
      </c>
      <c r="G2887" t="s">
        <v>8224</v>
      </c>
      <c r="H2887" t="s">
        <v>8246</v>
      </c>
      <c r="I2887">
        <v>1430517761</v>
      </c>
      <c r="J2887">
        <v>1427925761</v>
      </c>
      <c r="K2887" t="b">
        <v>0</v>
      </c>
      <c r="L2887">
        <v>17</v>
      </c>
      <c r="M2887" t="b">
        <v>0</v>
      </c>
      <c r="N2887" t="s">
        <v>8293</v>
      </c>
      <c r="O2887">
        <f t="shared" si="180"/>
        <v>7.8680000000000003</v>
      </c>
      <c r="P2887">
        <f t="shared" si="181"/>
        <v>115.71</v>
      </c>
      <c r="Q2887" t="s">
        <v>8325</v>
      </c>
      <c r="R2887" t="s">
        <v>8347</v>
      </c>
      <c r="S2887" s="8">
        <f t="shared" si="182"/>
        <v>42095.668530092589</v>
      </c>
      <c r="T2887" s="8">
        <f t="shared" si="183"/>
        <v>42125.668530092589</v>
      </c>
    </row>
    <row r="2888" spans="1:20" ht="45" x14ac:dyDescent="0.25">
      <c r="A2888">
        <v>1715</v>
      </c>
      <c r="B2888" s="3" t="s">
        <v>1716</v>
      </c>
      <c r="C2888" s="3" t="s">
        <v>5825</v>
      </c>
      <c r="D2888">
        <v>5000</v>
      </c>
      <c r="E2888">
        <v>11</v>
      </c>
      <c r="F2888" t="s">
        <v>8221</v>
      </c>
      <c r="G2888" t="s">
        <v>8224</v>
      </c>
      <c r="H2888" t="s">
        <v>8246</v>
      </c>
      <c r="I2888">
        <v>1427772120</v>
      </c>
      <c r="J2888">
        <v>1425186785</v>
      </c>
      <c r="K2888" t="b">
        <v>0</v>
      </c>
      <c r="L2888">
        <v>2</v>
      </c>
      <c r="M2888" t="b">
        <v>0</v>
      </c>
      <c r="N2888" t="s">
        <v>8293</v>
      </c>
      <c r="O2888">
        <f t="shared" si="180"/>
        <v>0.22</v>
      </c>
      <c r="P2888">
        <f t="shared" si="181"/>
        <v>5.5</v>
      </c>
      <c r="Q2888" t="s">
        <v>8325</v>
      </c>
      <c r="R2888" t="s">
        <v>8347</v>
      </c>
      <c r="S2888" s="8">
        <f t="shared" si="182"/>
        <v>42063.967418981483</v>
      </c>
      <c r="T2888" s="8">
        <f t="shared" si="183"/>
        <v>42093.890277777777</v>
      </c>
    </row>
    <row r="2889" spans="1:20" ht="60" x14ac:dyDescent="0.25">
      <c r="A2889">
        <v>1716</v>
      </c>
      <c r="B2889" s="3" t="s">
        <v>1717</v>
      </c>
      <c r="C2889" s="3" t="s">
        <v>5826</v>
      </c>
      <c r="D2889">
        <v>2000</v>
      </c>
      <c r="E2889">
        <v>150</v>
      </c>
      <c r="F2889" t="s">
        <v>8221</v>
      </c>
      <c r="G2889" t="s">
        <v>8224</v>
      </c>
      <c r="H2889" t="s">
        <v>8246</v>
      </c>
      <c r="I2889">
        <v>1481295099</v>
      </c>
      <c r="J2889">
        <v>1477835499</v>
      </c>
      <c r="K2889" t="b">
        <v>0</v>
      </c>
      <c r="L2889">
        <v>3</v>
      </c>
      <c r="M2889" t="b">
        <v>0</v>
      </c>
      <c r="N2889" t="s">
        <v>8293</v>
      </c>
      <c r="O2889">
        <f t="shared" si="180"/>
        <v>7.5</v>
      </c>
      <c r="P2889">
        <f t="shared" si="181"/>
        <v>50</v>
      </c>
      <c r="Q2889" t="s">
        <v>8325</v>
      </c>
      <c r="R2889" t="s">
        <v>8347</v>
      </c>
      <c r="S2889" s="8">
        <f t="shared" si="182"/>
        <v>42673.327534722222</v>
      </c>
      <c r="T2889" s="8">
        <f t="shared" si="183"/>
        <v>42713.369201388894</v>
      </c>
    </row>
    <row r="2890" spans="1:20" ht="45" x14ac:dyDescent="0.25">
      <c r="A2890">
        <v>1717</v>
      </c>
      <c r="B2890" s="3" t="s">
        <v>1718</v>
      </c>
      <c r="C2890" s="3" t="s">
        <v>5827</v>
      </c>
      <c r="D2890">
        <v>3265</v>
      </c>
      <c r="E2890">
        <v>1395</v>
      </c>
      <c r="F2890" t="s">
        <v>8221</v>
      </c>
      <c r="G2890" t="s">
        <v>8224</v>
      </c>
      <c r="H2890" t="s">
        <v>8246</v>
      </c>
      <c r="I2890">
        <v>1461211200</v>
      </c>
      <c r="J2890">
        <v>1459467238</v>
      </c>
      <c r="K2890" t="b">
        <v>0</v>
      </c>
      <c r="L2890">
        <v>41</v>
      </c>
      <c r="M2890" t="b">
        <v>0</v>
      </c>
      <c r="N2890" t="s">
        <v>8293</v>
      </c>
      <c r="O2890">
        <f t="shared" si="180"/>
        <v>42.725880551301685</v>
      </c>
      <c r="P2890">
        <f t="shared" si="181"/>
        <v>34.020000000000003</v>
      </c>
      <c r="Q2890" t="s">
        <v>8325</v>
      </c>
      <c r="R2890" t="s">
        <v>8347</v>
      </c>
      <c r="S2890" s="8">
        <f t="shared" si="182"/>
        <v>42460.731921296298</v>
      </c>
      <c r="T2890" s="8">
        <f t="shared" si="183"/>
        <v>42480.916666666672</v>
      </c>
    </row>
    <row r="2891" spans="1:20" x14ac:dyDescent="0.25">
      <c r="A2891">
        <v>1718</v>
      </c>
      <c r="B2891" s="3" t="s">
        <v>1719</v>
      </c>
      <c r="C2891" s="3" t="s">
        <v>5828</v>
      </c>
      <c r="D2891">
        <v>35000</v>
      </c>
      <c r="E2891">
        <v>75</v>
      </c>
      <c r="F2891" t="s">
        <v>8221</v>
      </c>
      <c r="G2891" t="s">
        <v>8224</v>
      </c>
      <c r="H2891" t="s">
        <v>8246</v>
      </c>
      <c r="I2891">
        <v>1463201940</v>
      </c>
      <c r="J2891">
        <v>1459435149</v>
      </c>
      <c r="K2891" t="b">
        <v>0</v>
      </c>
      <c r="L2891">
        <v>2</v>
      </c>
      <c r="M2891" t="b">
        <v>0</v>
      </c>
      <c r="N2891" t="s">
        <v>8293</v>
      </c>
      <c r="O2891">
        <f t="shared" si="180"/>
        <v>0.2142857142857143</v>
      </c>
      <c r="P2891">
        <f t="shared" si="181"/>
        <v>37.5</v>
      </c>
      <c r="Q2891" t="s">
        <v>8325</v>
      </c>
      <c r="R2891" t="s">
        <v>8347</v>
      </c>
      <c r="S2891" s="8">
        <f t="shared" si="182"/>
        <v>42460.360520833332</v>
      </c>
      <c r="T2891" s="8">
        <f t="shared" si="183"/>
        <v>42503.957638888889</v>
      </c>
    </row>
    <row r="2892" spans="1:20" ht="60" x14ac:dyDescent="0.25">
      <c r="A2892">
        <v>1719</v>
      </c>
      <c r="B2892" s="3" t="s">
        <v>1720</v>
      </c>
      <c r="C2892" s="3" t="s">
        <v>5829</v>
      </c>
      <c r="D2892">
        <v>4000</v>
      </c>
      <c r="E2892">
        <v>35</v>
      </c>
      <c r="F2892" t="s">
        <v>8221</v>
      </c>
      <c r="G2892" t="s">
        <v>8224</v>
      </c>
      <c r="H2892" t="s">
        <v>8246</v>
      </c>
      <c r="I2892">
        <v>1410958191</v>
      </c>
      <c r="J2892">
        <v>1408366191</v>
      </c>
      <c r="K2892" t="b">
        <v>0</v>
      </c>
      <c r="L2892">
        <v>3</v>
      </c>
      <c r="M2892" t="b">
        <v>0</v>
      </c>
      <c r="N2892" t="s">
        <v>8293</v>
      </c>
      <c r="O2892">
        <f t="shared" si="180"/>
        <v>0.87500000000000011</v>
      </c>
      <c r="P2892">
        <f t="shared" si="181"/>
        <v>11.67</v>
      </c>
      <c r="Q2892" t="s">
        <v>8325</v>
      </c>
      <c r="R2892" t="s">
        <v>8347</v>
      </c>
      <c r="S2892" s="8">
        <f t="shared" si="182"/>
        <v>41869.284618055557</v>
      </c>
      <c r="T2892" s="8">
        <f t="shared" si="183"/>
        <v>41899.284618055557</v>
      </c>
    </row>
    <row r="2893" spans="1:20" ht="60" x14ac:dyDescent="0.25">
      <c r="A2893">
        <v>1720</v>
      </c>
      <c r="B2893" s="3" t="s">
        <v>1721</v>
      </c>
      <c r="C2893" s="3" t="s">
        <v>5830</v>
      </c>
      <c r="D2893">
        <v>4000</v>
      </c>
      <c r="E2893">
        <v>225</v>
      </c>
      <c r="F2893" t="s">
        <v>8221</v>
      </c>
      <c r="G2893" t="s">
        <v>8224</v>
      </c>
      <c r="H2893" t="s">
        <v>8246</v>
      </c>
      <c r="I2893">
        <v>1415562471</v>
      </c>
      <c r="J2893">
        <v>1412966871</v>
      </c>
      <c r="K2893" t="b">
        <v>0</v>
      </c>
      <c r="L2893">
        <v>8</v>
      </c>
      <c r="M2893" t="b">
        <v>0</v>
      </c>
      <c r="N2893" t="s">
        <v>8293</v>
      </c>
      <c r="O2893">
        <f t="shared" si="180"/>
        <v>5.625</v>
      </c>
      <c r="P2893">
        <f t="shared" si="181"/>
        <v>28.13</v>
      </c>
      <c r="Q2893" t="s">
        <v>8325</v>
      </c>
      <c r="R2893" t="s">
        <v>8347</v>
      </c>
      <c r="S2893" s="8">
        <f t="shared" si="182"/>
        <v>41922.533229166671</v>
      </c>
      <c r="T2893" s="8">
        <f t="shared" si="183"/>
        <v>41952.574895833335</v>
      </c>
    </row>
    <row r="2894" spans="1:20" ht="45" x14ac:dyDescent="0.25">
      <c r="A2894">
        <v>1721</v>
      </c>
      <c r="B2894" s="3" t="s">
        <v>1722</v>
      </c>
      <c r="C2894" s="3" t="s">
        <v>5831</v>
      </c>
      <c r="D2894">
        <v>5000</v>
      </c>
      <c r="E2894">
        <v>0</v>
      </c>
      <c r="F2894" t="s">
        <v>8221</v>
      </c>
      <c r="G2894" t="s">
        <v>8224</v>
      </c>
      <c r="H2894" t="s">
        <v>8246</v>
      </c>
      <c r="I2894">
        <v>1449831863</v>
      </c>
      <c r="J2894">
        <v>1447239863</v>
      </c>
      <c r="K2894" t="b">
        <v>0</v>
      </c>
      <c r="L2894">
        <v>0</v>
      </c>
      <c r="M2894" t="b">
        <v>0</v>
      </c>
      <c r="N2894" t="s">
        <v>8293</v>
      </c>
      <c r="O2894">
        <f t="shared" si="180"/>
        <v>0</v>
      </c>
      <c r="P2894" t="e">
        <f t="shared" si="181"/>
        <v>#DIV/0!</v>
      </c>
      <c r="Q2894" t="s">
        <v>8325</v>
      </c>
      <c r="R2894" t="s">
        <v>8347</v>
      </c>
      <c r="S2894" s="8">
        <f t="shared" si="182"/>
        <v>42319.211377314816</v>
      </c>
      <c r="T2894" s="8">
        <f t="shared" si="183"/>
        <v>42349.211377314816</v>
      </c>
    </row>
    <row r="2895" spans="1:20" ht="45" x14ac:dyDescent="0.25">
      <c r="A2895">
        <v>1722</v>
      </c>
      <c r="B2895" s="3" t="s">
        <v>1723</v>
      </c>
      <c r="C2895" s="3" t="s">
        <v>5832</v>
      </c>
      <c r="D2895">
        <v>2880</v>
      </c>
      <c r="E2895">
        <v>1</v>
      </c>
      <c r="F2895" t="s">
        <v>8221</v>
      </c>
      <c r="G2895" t="s">
        <v>8224</v>
      </c>
      <c r="H2895" t="s">
        <v>8246</v>
      </c>
      <c r="I2895">
        <v>1459642200</v>
      </c>
      <c r="J2895">
        <v>1456441429</v>
      </c>
      <c r="K2895" t="b">
        <v>0</v>
      </c>
      <c r="L2895">
        <v>1</v>
      </c>
      <c r="M2895" t="b">
        <v>0</v>
      </c>
      <c r="N2895" t="s">
        <v>8293</v>
      </c>
      <c r="O2895">
        <f t="shared" si="180"/>
        <v>3.4722222222222224E-2</v>
      </c>
      <c r="P2895">
        <f t="shared" si="181"/>
        <v>1</v>
      </c>
      <c r="Q2895" t="s">
        <v>8325</v>
      </c>
      <c r="R2895" t="s">
        <v>8347</v>
      </c>
      <c r="S2895" s="8">
        <f t="shared" si="182"/>
        <v>42425.710983796293</v>
      </c>
      <c r="T2895" s="8">
        <f t="shared" si="183"/>
        <v>42462.756944444445</v>
      </c>
    </row>
    <row r="2896" spans="1:20" ht="60" x14ac:dyDescent="0.25">
      <c r="A2896">
        <v>1723</v>
      </c>
      <c r="B2896" s="3" t="s">
        <v>1724</v>
      </c>
      <c r="C2896" s="3" t="s">
        <v>5833</v>
      </c>
      <c r="D2896">
        <v>10000</v>
      </c>
      <c r="E2896">
        <v>650</v>
      </c>
      <c r="F2896" t="s">
        <v>8221</v>
      </c>
      <c r="G2896" t="s">
        <v>8224</v>
      </c>
      <c r="H2896" t="s">
        <v>8246</v>
      </c>
      <c r="I2896">
        <v>1435730400</v>
      </c>
      <c r="J2896">
        <v>1430855315</v>
      </c>
      <c r="K2896" t="b">
        <v>0</v>
      </c>
      <c r="L2896">
        <v>3</v>
      </c>
      <c r="M2896" t="b">
        <v>0</v>
      </c>
      <c r="N2896" t="s">
        <v>8293</v>
      </c>
      <c r="O2896">
        <f t="shared" si="180"/>
        <v>6.5</v>
      </c>
      <c r="P2896">
        <f t="shared" si="181"/>
        <v>216.67</v>
      </c>
      <c r="Q2896" t="s">
        <v>8325</v>
      </c>
      <c r="R2896" t="s">
        <v>8347</v>
      </c>
      <c r="S2896" s="8">
        <f t="shared" si="182"/>
        <v>42129.57540509259</v>
      </c>
      <c r="T2896" s="8">
        <f t="shared" si="183"/>
        <v>42186</v>
      </c>
    </row>
    <row r="2897" spans="1:20" ht="60" x14ac:dyDescent="0.25">
      <c r="A2897">
        <v>1724</v>
      </c>
      <c r="B2897" s="3" t="s">
        <v>1725</v>
      </c>
      <c r="C2897" s="3" t="s">
        <v>5834</v>
      </c>
      <c r="D2897">
        <v>6000</v>
      </c>
      <c r="E2897">
        <v>35</v>
      </c>
      <c r="F2897" t="s">
        <v>8221</v>
      </c>
      <c r="G2897" t="s">
        <v>8224</v>
      </c>
      <c r="H2897" t="s">
        <v>8246</v>
      </c>
      <c r="I2897">
        <v>1414707762</v>
      </c>
      <c r="J2897">
        <v>1412115762</v>
      </c>
      <c r="K2897" t="b">
        <v>0</v>
      </c>
      <c r="L2897">
        <v>4</v>
      </c>
      <c r="M2897" t="b">
        <v>0</v>
      </c>
      <c r="N2897" t="s">
        <v>8293</v>
      </c>
      <c r="O2897">
        <f t="shared" si="180"/>
        <v>0.58333333333333337</v>
      </c>
      <c r="P2897">
        <f t="shared" si="181"/>
        <v>8.75</v>
      </c>
      <c r="Q2897" t="s">
        <v>8325</v>
      </c>
      <c r="R2897" t="s">
        <v>8347</v>
      </c>
      <c r="S2897" s="8">
        <f t="shared" si="182"/>
        <v>41912.682430555556</v>
      </c>
      <c r="T2897" s="8">
        <f t="shared" si="183"/>
        <v>41942.682430555556</v>
      </c>
    </row>
    <row r="2898" spans="1:20" ht="60" x14ac:dyDescent="0.25">
      <c r="A2898">
        <v>1725</v>
      </c>
      <c r="B2898" s="3" t="s">
        <v>1726</v>
      </c>
      <c r="C2898" s="3" t="s">
        <v>5835</v>
      </c>
      <c r="D2898">
        <v>5500</v>
      </c>
      <c r="E2898">
        <v>560</v>
      </c>
      <c r="F2898" t="s">
        <v>8221</v>
      </c>
      <c r="G2898" t="s">
        <v>8224</v>
      </c>
      <c r="H2898" t="s">
        <v>8246</v>
      </c>
      <c r="I2898">
        <v>1408922049</v>
      </c>
      <c r="J2898">
        <v>1406330049</v>
      </c>
      <c r="K2898" t="b">
        <v>0</v>
      </c>
      <c r="L2898">
        <v>9</v>
      </c>
      <c r="M2898" t="b">
        <v>0</v>
      </c>
      <c r="N2898" t="s">
        <v>8293</v>
      </c>
      <c r="O2898">
        <f t="shared" si="180"/>
        <v>10.181818181818182</v>
      </c>
      <c r="P2898">
        <f t="shared" si="181"/>
        <v>62.22</v>
      </c>
      <c r="Q2898" t="s">
        <v>8325</v>
      </c>
      <c r="R2898" t="s">
        <v>8347</v>
      </c>
      <c r="S2898" s="8">
        <f t="shared" si="182"/>
        <v>41845.718159722222</v>
      </c>
      <c r="T2898" s="8">
        <f t="shared" si="183"/>
        <v>41875.718159722222</v>
      </c>
    </row>
    <row r="2899" spans="1:20" ht="30" x14ac:dyDescent="0.25">
      <c r="A2899">
        <v>1726</v>
      </c>
      <c r="B2899" s="3" t="s">
        <v>1727</v>
      </c>
      <c r="C2899" s="3" t="s">
        <v>5836</v>
      </c>
      <c r="D2899">
        <v>6500</v>
      </c>
      <c r="E2899">
        <v>2196</v>
      </c>
      <c r="F2899" t="s">
        <v>8221</v>
      </c>
      <c r="G2899" t="s">
        <v>8224</v>
      </c>
      <c r="H2899" t="s">
        <v>8246</v>
      </c>
      <c r="I2899">
        <v>1403906664</v>
      </c>
      <c r="J2899">
        <v>1401401064</v>
      </c>
      <c r="K2899" t="b">
        <v>0</v>
      </c>
      <c r="L2899">
        <v>16</v>
      </c>
      <c r="M2899" t="b">
        <v>0</v>
      </c>
      <c r="N2899" t="s">
        <v>8293</v>
      </c>
      <c r="O2899">
        <f t="shared" si="180"/>
        <v>33.784615384615385</v>
      </c>
      <c r="P2899">
        <f t="shared" si="181"/>
        <v>137.25</v>
      </c>
      <c r="Q2899" t="s">
        <v>8325</v>
      </c>
      <c r="R2899" t="s">
        <v>8347</v>
      </c>
      <c r="S2899" s="8">
        <f t="shared" si="182"/>
        <v>41788.669722222221</v>
      </c>
      <c r="T2899" s="8">
        <f t="shared" si="183"/>
        <v>41817.669722222221</v>
      </c>
    </row>
    <row r="2900" spans="1:20" ht="60" x14ac:dyDescent="0.25">
      <c r="A2900">
        <v>1727</v>
      </c>
      <c r="B2900" s="3" t="s">
        <v>1728</v>
      </c>
      <c r="C2900" s="3" t="s">
        <v>5837</v>
      </c>
      <c r="D2900">
        <v>3000</v>
      </c>
      <c r="E2900">
        <v>1</v>
      </c>
      <c r="F2900" t="s">
        <v>8221</v>
      </c>
      <c r="G2900" t="s">
        <v>8225</v>
      </c>
      <c r="H2900" t="s">
        <v>8247</v>
      </c>
      <c r="I2900">
        <v>1428231600</v>
      </c>
      <c r="J2900">
        <v>1423520177</v>
      </c>
      <c r="K2900" t="b">
        <v>0</v>
      </c>
      <c r="L2900">
        <v>1</v>
      </c>
      <c r="M2900" t="b">
        <v>0</v>
      </c>
      <c r="N2900" t="s">
        <v>8293</v>
      </c>
      <c r="O2900">
        <f t="shared" si="180"/>
        <v>3.3333333333333333E-2</v>
      </c>
      <c r="P2900">
        <f t="shared" si="181"/>
        <v>1</v>
      </c>
      <c r="Q2900" t="s">
        <v>8325</v>
      </c>
      <c r="R2900" t="s">
        <v>8347</v>
      </c>
      <c r="S2900" s="8">
        <f t="shared" si="182"/>
        <v>42044.677974537037</v>
      </c>
      <c r="T2900" s="8">
        <f t="shared" si="183"/>
        <v>42099.208333333328</v>
      </c>
    </row>
    <row r="2901" spans="1:20" ht="45" x14ac:dyDescent="0.25">
      <c r="A2901">
        <v>1728</v>
      </c>
      <c r="B2901" s="3" t="s">
        <v>1729</v>
      </c>
      <c r="C2901" s="3" t="s">
        <v>5838</v>
      </c>
      <c r="D2901">
        <v>1250</v>
      </c>
      <c r="E2901">
        <v>855</v>
      </c>
      <c r="F2901" t="s">
        <v>8221</v>
      </c>
      <c r="G2901" t="s">
        <v>8224</v>
      </c>
      <c r="H2901" t="s">
        <v>8246</v>
      </c>
      <c r="I2901">
        <v>1445439674</v>
      </c>
      <c r="J2901">
        <v>1442847674</v>
      </c>
      <c r="K2901" t="b">
        <v>0</v>
      </c>
      <c r="L2901">
        <v>7</v>
      </c>
      <c r="M2901" t="b">
        <v>0</v>
      </c>
      <c r="N2901" t="s">
        <v>8293</v>
      </c>
      <c r="O2901">
        <f t="shared" si="180"/>
        <v>68.400000000000006</v>
      </c>
      <c r="P2901">
        <f t="shared" si="181"/>
        <v>122.14</v>
      </c>
      <c r="Q2901" t="s">
        <v>8325</v>
      </c>
      <c r="R2901" t="s">
        <v>8347</v>
      </c>
      <c r="S2901" s="8">
        <f t="shared" si="182"/>
        <v>42268.375856481478</v>
      </c>
      <c r="T2901" s="8">
        <f t="shared" si="183"/>
        <v>42298.375856481478</v>
      </c>
    </row>
    <row r="2902" spans="1:20" ht="60" x14ac:dyDescent="0.25">
      <c r="A2902">
        <v>1729</v>
      </c>
      <c r="B2902" s="3" t="s">
        <v>1730</v>
      </c>
      <c r="C2902" s="3" t="s">
        <v>5839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1465521306</v>
      </c>
      <c r="J2902">
        <v>1460337306</v>
      </c>
      <c r="K2902" t="b">
        <v>0</v>
      </c>
      <c r="L2902">
        <v>0</v>
      </c>
      <c r="M2902" t="b">
        <v>0</v>
      </c>
      <c r="N2902" t="s">
        <v>8293</v>
      </c>
      <c r="O2902">
        <f t="shared" si="180"/>
        <v>0</v>
      </c>
      <c r="P2902" t="e">
        <f t="shared" si="181"/>
        <v>#DIV/0!</v>
      </c>
      <c r="Q2902" t="s">
        <v>8325</v>
      </c>
      <c r="R2902" t="s">
        <v>8347</v>
      </c>
      <c r="S2902" s="8">
        <f t="shared" si="182"/>
        <v>42470.802152777775</v>
      </c>
      <c r="T2902" s="8">
        <f t="shared" si="183"/>
        <v>42530.802152777775</v>
      </c>
    </row>
    <row r="2903" spans="1:20" ht="45" x14ac:dyDescent="0.25">
      <c r="A2903">
        <v>1730</v>
      </c>
      <c r="B2903" s="3" t="s">
        <v>1731</v>
      </c>
      <c r="C2903" s="3" t="s">
        <v>5840</v>
      </c>
      <c r="D2903">
        <v>3000</v>
      </c>
      <c r="E2903">
        <v>0</v>
      </c>
      <c r="F2903" t="s">
        <v>8221</v>
      </c>
      <c r="G2903" t="s">
        <v>8224</v>
      </c>
      <c r="H2903" t="s">
        <v>8246</v>
      </c>
      <c r="I2903">
        <v>1445738783</v>
      </c>
      <c r="J2903">
        <v>1443146783</v>
      </c>
      <c r="K2903" t="b">
        <v>0</v>
      </c>
      <c r="L2903">
        <v>0</v>
      </c>
      <c r="M2903" t="b">
        <v>0</v>
      </c>
      <c r="N2903" t="s">
        <v>8293</v>
      </c>
      <c r="O2903">
        <f t="shared" si="180"/>
        <v>0</v>
      </c>
      <c r="P2903" t="e">
        <f t="shared" si="181"/>
        <v>#DIV/0!</v>
      </c>
      <c r="Q2903" t="s">
        <v>8325</v>
      </c>
      <c r="R2903" t="s">
        <v>8347</v>
      </c>
      <c r="S2903" s="8">
        <f t="shared" si="182"/>
        <v>42271.837766203702</v>
      </c>
      <c r="T2903" s="8">
        <f t="shared" si="183"/>
        <v>42301.837766203702</v>
      </c>
    </row>
    <row r="2904" spans="1:20" ht="30" x14ac:dyDescent="0.25">
      <c r="A2904">
        <v>1731</v>
      </c>
      <c r="B2904" s="3" t="s">
        <v>1732</v>
      </c>
      <c r="C2904" s="3" t="s">
        <v>5841</v>
      </c>
      <c r="D2904">
        <v>1000</v>
      </c>
      <c r="E2904">
        <v>0</v>
      </c>
      <c r="F2904" t="s">
        <v>8221</v>
      </c>
      <c r="G2904" t="s">
        <v>8224</v>
      </c>
      <c r="H2904" t="s">
        <v>8246</v>
      </c>
      <c r="I2904">
        <v>1434034800</v>
      </c>
      <c r="J2904">
        <v>1432849552</v>
      </c>
      <c r="K2904" t="b">
        <v>0</v>
      </c>
      <c r="L2904">
        <v>0</v>
      </c>
      <c r="M2904" t="b">
        <v>0</v>
      </c>
      <c r="N2904" t="s">
        <v>8293</v>
      </c>
      <c r="O2904">
        <f t="shared" si="180"/>
        <v>0</v>
      </c>
      <c r="P2904" t="e">
        <f t="shared" si="181"/>
        <v>#DIV/0!</v>
      </c>
      <c r="Q2904" t="s">
        <v>8325</v>
      </c>
      <c r="R2904" t="s">
        <v>8347</v>
      </c>
      <c r="S2904" s="8">
        <f t="shared" si="182"/>
        <v>42152.656851851847</v>
      </c>
      <c r="T2904" s="8">
        <f t="shared" si="183"/>
        <v>42166.375</v>
      </c>
    </row>
    <row r="2905" spans="1:20" ht="60" x14ac:dyDescent="0.25">
      <c r="A2905">
        <v>1732</v>
      </c>
      <c r="B2905" s="3" t="s">
        <v>1733</v>
      </c>
      <c r="C2905" s="3" t="s">
        <v>5842</v>
      </c>
      <c r="D2905">
        <v>4000</v>
      </c>
      <c r="E2905">
        <v>0</v>
      </c>
      <c r="F2905" t="s">
        <v>8221</v>
      </c>
      <c r="G2905" t="s">
        <v>8224</v>
      </c>
      <c r="H2905" t="s">
        <v>8246</v>
      </c>
      <c r="I2905">
        <v>1452920400</v>
      </c>
      <c r="J2905">
        <v>1447777481</v>
      </c>
      <c r="K2905" t="b">
        <v>0</v>
      </c>
      <c r="L2905">
        <v>0</v>
      </c>
      <c r="M2905" t="b">
        <v>0</v>
      </c>
      <c r="N2905" t="s">
        <v>8293</v>
      </c>
      <c r="O2905">
        <f t="shared" si="180"/>
        <v>0</v>
      </c>
      <c r="P2905" t="e">
        <f t="shared" si="181"/>
        <v>#DIV/0!</v>
      </c>
      <c r="Q2905" t="s">
        <v>8325</v>
      </c>
      <c r="R2905" t="s">
        <v>8347</v>
      </c>
      <c r="S2905" s="8">
        <f t="shared" si="182"/>
        <v>42325.433807870373</v>
      </c>
      <c r="T2905" s="8">
        <f t="shared" si="183"/>
        <v>42384.958333333328</v>
      </c>
    </row>
    <row r="2906" spans="1:20" ht="60" x14ac:dyDescent="0.25">
      <c r="A2906">
        <v>1733</v>
      </c>
      <c r="B2906" s="3" t="s">
        <v>1734</v>
      </c>
      <c r="C2906" s="3" t="s">
        <v>5843</v>
      </c>
      <c r="D2906">
        <v>10000</v>
      </c>
      <c r="E2906">
        <v>0</v>
      </c>
      <c r="F2906" t="s">
        <v>8221</v>
      </c>
      <c r="G2906" t="s">
        <v>8224</v>
      </c>
      <c r="H2906" t="s">
        <v>8246</v>
      </c>
      <c r="I2906">
        <v>1473802200</v>
      </c>
      <c r="J2906">
        <v>1472746374</v>
      </c>
      <c r="K2906" t="b">
        <v>0</v>
      </c>
      <c r="L2906">
        <v>0</v>
      </c>
      <c r="M2906" t="b">
        <v>0</v>
      </c>
      <c r="N2906" t="s">
        <v>8293</v>
      </c>
      <c r="O2906">
        <f t="shared" si="180"/>
        <v>0</v>
      </c>
      <c r="P2906" t="e">
        <f t="shared" si="181"/>
        <v>#DIV/0!</v>
      </c>
      <c r="Q2906" t="s">
        <v>8325</v>
      </c>
      <c r="R2906" t="s">
        <v>8347</v>
      </c>
      <c r="S2906" s="8">
        <f t="shared" si="182"/>
        <v>42614.425625000003</v>
      </c>
      <c r="T2906" s="8">
        <f t="shared" si="183"/>
        <v>42626.645833333328</v>
      </c>
    </row>
    <row r="2907" spans="1:20" ht="45" x14ac:dyDescent="0.25">
      <c r="A2907">
        <v>1734</v>
      </c>
      <c r="B2907" s="3" t="s">
        <v>1735</v>
      </c>
      <c r="C2907" s="3" t="s">
        <v>5844</v>
      </c>
      <c r="D2907">
        <v>4500</v>
      </c>
      <c r="E2907">
        <v>1</v>
      </c>
      <c r="F2907" t="s">
        <v>8221</v>
      </c>
      <c r="G2907" t="s">
        <v>8224</v>
      </c>
      <c r="H2907" t="s">
        <v>8246</v>
      </c>
      <c r="I2907">
        <v>1431046356</v>
      </c>
      <c r="J2907">
        <v>1428454356</v>
      </c>
      <c r="K2907" t="b">
        <v>0</v>
      </c>
      <c r="L2907">
        <v>1</v>
      </c>
      <c r="M2907" t="b">
        <v>0</v>
      </c>
      <c r="N2907" t="s">
        <v>8293</v>
      </c>
      <c r="O2907">
        <f t="shared" si="180"/>
        <v>2.2222222222222223E-2</v>
      </c>
      <c r="P2907">
        <f t="shared" si="181"/>
        <v>1</v>
      </c>
      <c r="Q2907" t="s">
        <v>8325</v>
      </c>
      <c r="R2907" t="s">
        <v>8347</v>
      </c>
      <c r="S2907" s="8">
        <f t="shared" si="182"/>
        <v>42101.786527777775</v>
      </c>
      <c r="T2907" s="8">
        <f t="shared" si="183"/>
        <v>42131.786527777775</v>
      </c>
    </row>
    <row r="2908" spans="1:20" ht="45" x14ac:dyDescent="0.25">
      <c r="A2908">
        <v>1735</v>
      </c>
      <c r="B2908" s="3" t="s">
        <v>1736</v>
      </c>
      <c r="C2908" s="3" t="s">
        <v>5845</v>
      </c>
      <c r="D2908">
        <v>1000</v>
      </c>
      <c r="E2908">
        <v>110</v>
      </c>
      <c r="F2908" t="s">
        <v>8221</v>
      </c>
      <c r="G2908" t="s">
        <v>8224</v>
      </c>
      <c r="H2908" t="s">
        <v>8246</v>
      </c>
      <c r="I2908">
        <v>1470598345</v>
      </c>
      <c r="J2908">
        <v>1468006345</v>
      </c>
      <c r="K2908" t="b">
        <v>0</v>
      </c>
      <c r="L2908">
        <v>2</v>
      </c>
      <c r="M2908" t="b">
        <v>0</v>
      </c>
      <c r="N2908" t="s">
        <v>8293</v>
      </c>
      <c r="O2908">
        <f t="shared" si="180"/>
        <v>11</v>
      </c>
      <c r="P2908">
        <f t="shared" si="181"/>
        <v>55</v>
      </c>
      <c r="Q2908" t="s">
        <v>8325</v>
      </c>
      <c r="R2908" t="s">
        <v>8347</v>
      </c>
      <c r="S2908" s="8">
        <f t="shared" si="182"/>
        <v>42559.56417824074</v>
      </c>
      <c r="T2908" s="8">
        <f t="shared" si="183"/>
        <v>42589.56417824074</v>
      </c>
    </row>
    <row r="2909" spans="1:20" ht="45" x14ac:dyDescent="0.25">
      <c r="A2909">
        <v>1736</v>
      </c>
      <c r="B2909" s="3" t="s">
        <v>1737</v>
      </c>
      <c r="C2909" s="3" t="s">
        <v>5846</v>
      </c>
      <c r="D2909">
        <v>3000</v>
      </c>
      <c r="E2909">
        <v>22</v>
      </c>
      <c r="F2909" t="s">
        <v>8221</v>
      </c>
      <c r="G2909" t="s">
        <v>8224</v>
      </c>
      <c r="H2909" t="s">
        <v>8246</v>
      </c>
      <c r="I2909">
        <v>1447018833</v>
      </c>
      <c r="J2909">
        <v>1444423233</v>
      </c>
      <c r="K2909" t="b">
        <v>0</v>
      </c>
      <c r="L2909">
        <v>1</v>
      </c>
      <c r="M2909" t="b">
        <v>0</v>
      </c>
      <c r="N2909" t="s">
        <v>8293</v>
      </c>
      <c r="O2909">
        <f t="shared" si="180"/>
        <v>0.73333333333333328</v>
      </c>
      <c r="P2909">
        <f t="shared" si="181"/>
        <v>22</v>
      </c>
      <c r="Q2909" t="s">
        <v>8325</v>
      </c>
      <c r="R2909" t="s">
        <v>8347</v>
      </c>
      <c r="S2909" s="8">
        <f t="shared" si="182"/>
        <v>42286.611493055556</v>
      </c>
      <c r="T2909" s="8">
        <f t="shared" si="183"/>
        <v>42316.65315972222</v>
      </c>
    </row>
    <row r="2910" spans="1:20" ht="60" x14ac:dyDescent="0.25">
      <c r="A2910">
        <v>1737</v>
      </c>
      <c r="B2910" s="3" t="s">
        <v>1738</v>
      </c>
      <c r="C2910" s="3" t="s">
        <v>5847</v>
      </c>
      <c r="D2910">
        <v>4000</v>
      </c>
      <c r="E2910">
        <v>850</v>
      </c>
      <c r="F2910" t="s">
        <v>8221</v>
      </c>
      <c r="G2910" t="s">
        <v>8224</v>
      </c>
      <c r="H2910" t="s">
        <v>8246</v>
      </c>
      <c r="I2910">
        <v>1437432392</v>
      </c>
      <c r="J2910">
        <v>1434840392</v>
      </c>
      <c r="K2910" t="b">
        <v>0</v>
      </c>
      <c r="L2910">
        <v>15</v>
      </c>
      <c r="M2910" t="b">
        <v>0</v>
      </c>
      <c r="N2910" t="s">
        <v>8293</v>
      </c>
      <c r="O2910">
        <f t="shared" si="180"/>
        <v>21.25</v>
      </c>
      <c r="P2910">
        <f t="shared" si="181"/>
        <v>56.67</v>
      </c>
      <c r="Q2910" t="s">
        <v>8325</v>
      </c>
      <c r="R2910" t="s">
        <v>8347</v>
      </c>
      <c r="S2910" s="8">
        <f t="shared" si="182"/>
        <v>42175.698981481481</v>
      </c>
      <c r="T2910" s="8">
        <f t="shared" si="183"/>
        <v>42205.698981481481</v>
      </c>
    </row>
    <row r="2911" spans="1:20" ht="45" x14ac:dyDescent="0.25">
      <c r="A2911">
        <v>1738</v>
      </c>
      <c r="B2911" s="3" t="s">
        <v>1739</v>
      </c>
      <c r="C2911" s="3" t="s">
        <v>5848</v>
      </c>
      <c r="D2911">
        <v>5000</v>
      </c>
      <c r="E2911">
        <v>20</v>
      </c>
      <c r="F2911" t="s">
        <v>8221</v>
      </c>
      <c r="G2911" t="s">
        <v>8224</v>
      </c>
      <c r="H2911" t="s">
        <v>8246</v>
      </c>
      <c r="I2911">
        <v>1412283542</v>
      </c>
      <c r="J2911">
        <v>1409691542</v>
      </c>
      <c r="K2911" t="b">
        <v>0</v>
      </c>
      <c r="L2911">
        <v>1</v>
      </c>
      <c r="M2911" t="b">
        <v>0</v>
      </c>
      <c r="N2911" t="s">
        <v>8293</v>
      </c>
      <c r="O2911">
        <f t="shared" si="180"/>
        <v>0.4</v>
      </c>
      <c r="P2911">
        <f t="shared" si="181"/>
        <v>20</v>
      </c>
      <c r="Q2911" t="s">
        <v>8325</v>
      </c>
      <c r="R2911" t="s">
        <v>8347</v>
      </c>
      <c r="S2911" s="8">
        <f t="shared" si="182"/>
        <v>41884.624328703707</v>
      </c>
      <c r="T2911" s="8">
        <f t="shared" si="183"/>
        <v>41914.624328703707</v>
      </c>
    </row>
    <row r="2912" spans="1:20" ht="45" x14ac:dyDescent="0.25">
      <c r="A2912">
        <v>1739</v>
      </c>
      <c r="B2912" s="3" t="s">
        <v>1740</v>
      </c>
      <c r="C2912" s="3" t="s">
        <v>5849</v>
      </c>
      <c r="D2912">
        <v>1000</v>
      </c>
      <c r="E2912">
        <v>1</v>
      </c>
      <c r="F2912" t="s">
        <v>8221</v>
      </c>
      <c r="G2912" t="s">
        <v>8224</v>
      </c>
      <c r="H2912" t="s">
        <v>8246</v>
      </c>
      <c r="I2912">
        <v>1462391932</v>
      </c>
      <c r="J2912">
        <v>1457297932</v>
      </c>
      <c r="K2912" t="b">
        <v>0</v>
      </c>
      <c r="L2912">
        <v>1</v>
      </c>
      <c r="M2912" t="b">
        <v>0</v>
      </c>
      <c r="N2912" t="s">
        <v>8293</v>
      </c>
      <c r="O2912">
        <f t="shared" si="180"/>
        <v>0.1</v>
      </c>
      <c r="P2912">
        <f t="shared" si="181"/>
        <v>1</v>
      </c>
      <c r="Q2912" t="s">
        <v>8325</v>
      </c>
      <c r="R2912" t="s">
        <v>8347</v>
      </c>
      <c r="S2912" s="8">
        <f t="shared" si="182"/>
        <v>42435.624212962968</v>
      </c>
      <c r="T2912" s="8">
        <f t="shared" si="183"/>
        <v>42494.582546296297</v>
      </c>
    </row>
    <row r="2913" spans="1:20" ht="45" x14ac:dyDescent="0.25">
      <c r="A2913">
        <v>1740</v>
      </c>
      <c r="B2913" s="3" t="s">
        <v>1741</v>
      </c>
      <c r="C2913" s="3" t="s">
        <v>5850</v>
      </c>
      <c r="D2913">
        <v>3000</v>
      </c>
      <c r="E2913">
        <v>0</v>
      </c>
      <c r="F2913" t="s">
        <v>8221</v>
      </c>
      <c r="G2913" t="s">
        <v>8224</v>
      </c>
      <c r="H2913" t="s">
        <v>8246</v>
      </c>
      <c r="I2913">
        <v>1437075422</v>
      </c>
      <c r="J2913">
        <v>1434483422</v>
      </c>
      <c r="K2913" t="b">
        <v>0</v>
      </c>
      <c r="L2913">
        <v>0</v>
      </c>
      <c r="M2913" t="b">
        <v>0</v>
      </c>
      <c r="N2913" t="s">
        <v>8293</v>
      </c>
      <c r="O2913">
        <f t="shared" si="180"/>
        <v>0</v>
      </c>
      <c r="P2913" t="e">
        <f t="shared" si="181"/>
        <v>#DIV/0!</v>
      </c>
      <c r="Q2913" t="s">
        <v>8325</v>
      </c>
      <c r="R2913" t="s">
        <v>8347</v>
      </c>
      <c r="S2913" s="8">
        <f t="shared" si="182"/>
        <v>42171.567384259259</v>
      </c>
      <c r="T2913" s="8">
        <f t="shared" si="183"/>
        <v>42201.567384259259</v>
      </c>
    </row>
    <row r="2914" spans="1:20" ht="60" x14ac:dyDescent="0.25">
      <c r="A2914">
        <v>1764</v>
      </c>
      <c r="B2914" s="3" t="s">
        <v>1765</v>
      </c>
      <c r="C2914" s="3" t="s">
        <v>5874</v>
      </c>
      <c r="D2914">
        <v>11000</v>
      </c>
      <c r="E2914">
        <v>2156</v>
      </c>
      <c r="F2914" t="s">
        <v>8221</v>
      </c>
      <c r="G2914" t="s">
        <v>8225</v>
      </c>
      <c r="H2914" t="s">
        <v>8247</v>
      </c>
      <c r="I2914">
        <v>1407065979</v>
      </c>
      <c r="J2914">
        <v>1404560379</v>
      </c>
      <c r="K2914" t="b">
        <v>1</v>
      </c>
      <c r="L2914">
        <v>39</v>
      </c>
      <c r="M2914" t="b">
        <v>0</v>
      </c>
      <c r="N2914" t="s">
        <v>8285</v>
      </c>
      <c r="O2914">
        <f t="shared" si="180"/>
        <v>19.600000000000001</v>
      </c>
      <c r="P2914">
        <f t="shared" si="181"/>
        <v>55.28</v>
      </c>
      <c r="Q2914" t="s">
        <v>8338</v>
      </c>
      <c r="R2914" t="s">
        <v>8339</v>
      </c>
      <c r="S2914" s="8">
        <f t="shared" si="182"/>
        <v>41825.235868055555</v>
      </c>
      <c r="T2914" s="8">
        <f t="shared" si="183"/>
        <v>41854.235868055555</v>
      </c>
    </row>
    <row r="2915" spans="1:20" ht="60" x14ac:dyDescent="0.25">
      <c r="A2915">
        <v>1765</v>
      </c>
      <c r="B2915" s="3" t="s">
        <v>1766</v>
      </c>
      <c r="C2915" s="3" t="s">
        <v>5875</v>
      </c>
      <c r="D2915">
        <v>12500</v>
      </c>
      <c r="E2915">
        <v>7433.48</v>
      </c>
      <c r="F2915" t="s">
        <v>8221</v>
      </c>
      <c r="G2915" t="s">
        <v>8224</v>
      </c>
      <c r="H2915" t="s">
        <v>8246</v>
      </c>
      <c r="I2915">
        <v>1407972712</v>
      </c>
      <c r="J2915">
        <v>1405380712</v>
      </c>
      <c r="K2915" t="b">
        <v>1</v>
      </c>
      <c r="L2915">
        <v>103</v>
      </c>
      <c r="M2915" t="b">
        <v>0</v>
      </c>
      <c r="N2915" t="s">
        <v>8285</v>
      </c>
      <c r="O2915">
        <f t="shared" si="180"/>
        <v>59.467839999999995</v>
      </c>
      <c r="P2915">
        <f t="shared" si="181"/>
        <v>72.17</v>
      </c>
      <c r="Q2915" t="s">
        <v>8338</v>
      </c>
      <c r="R2915" t="s">
        <v>8339</v>
      </c>
      <c r="S2915" s="8">
        <f t="shared" si="182"/>
        <v>41834.730462962965</v>
      </c>
      <c r="T2915" s="8">
        <f t="shared" si="183"/>
        <v>41864.730462962965</v>
      </c>
    </row>
    <row r="2916" spans="1:20" ht="30" x14ac:dyDescent="0.25">
      <c r="A2916">
        <v>1766</v>
      </c>
      <c r="B2916" s="3" t="s">
        <v>1767</v>
      </c>
      <c r="C2916" s="3" t="s">
        <v>5876</v>
      </c>
      <c r="D2916">
        <v>1500</v>
      </c>
      <c r="E2916">
        <v>0</v>
      </c>
      <c r="F2916" t="s">
        <v>8221</v>
      </c>
      <c r="G2916" t="s">
        <v>8226</v>
      </c>
      <c r="H2916" t="s">
        <v>8248</v>
      </c>
      <c r="I2916">
        <v>1408999088</v>
      </c>
      <c r="J2916">
        <v>1407184688</v>
      </c>
      <c r="K2916" t="b">
        <v>1</v>
      </c>
      <c r="L2916">
        <v>0</v>
      </c>
      <c r="M2916" t="b">
        <v>0</v>
      </c>
      <c r="N2916" t="s">
        <v>8285</v>
      </c>
      <c r="O2916">
        <f t="shared" si="180"/>
        <v>0</v>
      </c>
      <c r="P2916" t="e">
        <f t="shared" si="181"/>
        <v>#DIV/0!</v>
      </c>
      <c r="Q2916" t="s">
        <v>8338</v>
      </c>
      <c r="R2916" t="s">
        <v>8339</v>
      </c>
      <c r="S2916" s="8">
        <f t="shared" si="182"/>
        <v>41855.609814814816</v>
      </c>
      <c r="T2916" s="8">
        <f t="shared" si="183"/>
        <v>41876.609814814816</v>
      </c>
    </row>
    <row r="2917" spans="1:20" ht="45" x14ac:dyDescent="0.25">
      <c r="A2917">
        <v>1767</v>
      </c>
      <c r="B2917" s="3" t="s">
        <v>1768</v>
      </c>
      <c r="C2917" s="3" t="s">
        <v>5877</v>
      </c>
      <c r="D2917">
        <v>5000</v>
      </c>
      <c r="E2917">
        <v>2286</v>
      </c>
      <c r="F2917" t="s">
        <v>8221</v>
      </c>
      <c r="G2917" t="s">
        <v>8224</v>
      </c>
      <c r="H2917" t="s">
        <v>8246</v>
      </c>
      <c r="I2917">
        <v>1407080884</v>
      </c>
      <c r="J2917">
        <v>1404488884</v>
      </c>
      <c r="K2917" t="b">
        <v>1</v>
      </c>
      <c r="L2917">
        <v>39</v>
      </c>
      <c r="M2917" t="b">
        <v>0</v>
      </c>
      <c r="N2917" t="s">
        <v>8285</v>
      </c>
      <c r="O2917">
        <f t="shared" si="180"/>
        <v>45.72</v>
      </c>
      <c r="P2917">
        <f t="shared" si="181"/>
        <v>58.62</v>
      </c>
      <c r="Q2917" t="s">
        <v>8338</v>
      </c>
      <c r="R2917" t="s">
        <v>8339</v>
      </c>
      <c r="S2917" s="8">
        <f t="shared" si="182"/>
        <v>41824.408379629633</v>
      </c>
      <c r="T2917" s="8">
        <f t="shared" si="183"/>
        <v>41854.408379629633</v>
      </c>
    </row>
    <row r="2918" spans="1:20" ht="45" x14ac:dyDescent="0.25">
      <c r="A2918">
        <v>1768</v>
      </c>
      <c r="B2918" s="3" t="s">
        <v>1769</v>
      </c>
      <c r="C2918" s="3" t="s">
        <v>5878</v>
      </c>
      <c r="D2918">
        <v>5000</v>
      </c>
      <c r="E2918">
        <v>187</v>
      </c>
      <c r="F2918" t="s">
        <v>8221</v>
      </c>
      <c r="G2918" t="s">
        <v>8224</v>
      </c>
      <c r="H2918" t="s">
        <v>8246</v>
      </c>
      <c r="I2918">
        <v>1411824444</v>
      </c>
      <c r="J2918">
        <v>1406640444</v>
      </c>
      <c r="K2918" t="b">
        <v>1</v>
      </c>
      <c r="L2918">
        <v>15</v>
      </c>
      <c r="M2918" t="b">
        <v>0</v>
      </c>
      <c r="N2918" t="s">
        <v>8285</v>
      </c>
      <c r="O2918">
        <f t="shared" si="180"/>
        <v>3.74</v>
      </c>
      <c r="P2918">
        <f t="shared" si="181"/>
        <v>12.47</v>
      </c>
      <c r="Q2918" t="s">
        <v>8338</v>
      </c>
      <c r="R2918" t="s">
        <v>8339</v>
      </c>
      <c r="S2918" s="8">
        <f t="shared" si="182"/>
        <v>41849.310694444444</v>
      </c>
      <c r="T2918" s="8">
        <f t="shared" si="183"/>
        <v>41909.310694444444</v>
      </c>
    </row>
    <row r="2919" spans="1:20" ht="45" x14ac:dyDescent="0.25">
      <c r="A2919">
        <v>1769</v>
      </c>
      <c r="B2919" s="3" t="s">
        <v>1770</v>
      </c>
      <c r="C2919" s="3" t="s">
        <v>5879</v>
      </c>
      <c r="D2919">
        <v>40000</v>
      </c>
      <c r="E2919">
        <v>1081</v>
      </c>
      <c r="F2919" t="s">
        <v>8221</v>
      </c>
      <c r="G2919" t="s">
        <v>8224</v>
      </c>
      <c r="H2919" t="s">
        <v>8246</v>
      </c>
      <c r="I2919">
        <v>1421177959</v>
      </c>
      <c r="J2919">
        <v>1418585959</v>
      </c>
      <c r="K2919" t="b">
        <v>1</v>
      </c>
      <c r="L2919">
        <v>22</v>
      </c>
      <c r="M2919" t="b">
        <v>0</v>
      </c>
      <c r="N2919" t="s">
        <v>8285</v>
      </c>
      <c r="O2919">
        <f t="shared" si="180"/>
        <v>2.7025000000000001</v>
      </c>
      <c r="P2919">
        <f t="shared" si="181"/>
        <v>49.14</v>
      </c>
      <c r="Q2919" t="s">
        <v>8338</v>
      </c>
      <c r="R2919" t="s">
        <v>8339</v>
      </c>
      <c r="S2919" s="8">
        <f t="shared" si="182"/>
        <v>41987.568969907406</v>
      </c>
      <c r="T2919" s="8">
        <f t="shared" si="183"/>
        <v>42017.568969907406</v>
      </c>
    </row>
    <row r="2920" spans="1:20" ht="60" x14ac:dyDescent="0.25">
      <c r="A2920">
        <v>1770</v>
      </c>
      <c r="B2920" s="3" t="s">
        <v>1771</v>
      </c>
      <c r="C2920" s="3" t="s">
        <v>5880</v>
      </c>
      <c r="D2920">
        <v>24500</v>
      </c>
      <c r="E2920">
        <v>13846</v>
      </c>
      <c r="F2920" t="s">
        <v>8221</v>
      </c>
      <c r="G2920" t="s">
        <v>8224</v>
      </c>
      <c r="H2920" t="s">
        <v>8246</v>
      </c>
      <c r="I2920">
        <v>1413312194</v>
      </c>
      <c r="J2920">
        <v>1410288194</v>
      </c>
      <c r="K2920" t="b">
        <v>1</v>
      </c>
      <c r="L2920">
        <v>92</v>
      </c>
      <c r="M2920" t="b">
        <v>0</v>
      </c>
      <c r="N2920" t="s">
        <v>8285</v>
      </c>
      <c r="O2920">
        <f t="shared" si="180"/>
        <v>56.51428571428572</v>
      </c>
      <c r="P2920">
        <f t="shared" si="181"/>
        <v>150.5</v>
      </c>
      <c r="Q2920" t="s">
        <v>8338</v>
      </c>
      <c r="R2920" t="s">
        <v>8339</v>
      </c>
      <c r="S2920" s="8">
        <f t="shared" si="182"/>
        <v>41891.530023148152</v>
      </c>
      <c r="T2920" s="8">
        <f t="shared" si="183"/>
        <v>41926.530023148152</v>
      </c>
    </row>
    <row r="2921" spans="1:20" ht="60" x14ac:dyDescent="0.25">
      <c r="A2921">
        <v>1771</v>
      </c>
      <c r="B2921" s="3" t="s">
        <v>1772</v>
      </c>
      <c r="C2921" s="3" t="s">
        <v>5881</v>
      </c>
      <c r="D2921">
        <v>4200</v>
      </c>
      <c r="E2921">
        <v>895</v>
      </c>
      <c r="F2921" t="s">
        <v>8221</v>
      </c>
      <c r="G2921" t="s">
        <v>8225</v>
      </c>
      <c r="H2921" t="s">
        <v>8247</v>
      </c>
      <c r="I2921">
        <v>1414107040</v>
      </c>
      <c r="J2921">
        <v>1411515040</v>
      </c>
      <c r="K2921" t="b">
        <v>1</v>
      </c>
      <c r="L2921">
        <v>25</v>
      </c>
      <c r="M2921" t="b">
        <v>0</v>
      </c>
      <c r="N2921" t="s">
        <v>8285</v>
      </c>
      <c r="O2921">
        <f t="shared" si="180"/>
        <v>21.30952380952381</v>
      </c>
      <c r="P2921">
        <f t="shared" si="181"/>
        <v>35.799999999999997</v>
      </c>
      <c r="Q2921" t="s">
        <v>8338</v>
      </c>
      <c r="R2921" t="s">
        <v>8339</v>
      </c>
      <c r="S2921" s="8">
        <f t="shared" si="182"/>
        <v>41905.729629629626</v>
      </c>
      <c r="T2921" s="8">
        <f t="shared" si="183"/>
        <v>41935.729629629626</v>
      </c>
    </row>
    <row r="2922" spans="1:20" ht="45" x14ac:dyDescent="0.25">
      <c r="A2922">
        <v>1772</v>
      </c>
      <c r="B2922" s="3" t="s">
        <v>1773</v>
      </c>
      <c r="C2922" s="3" t="s">
        <v>5882</v>
      </c>
      <c r="D2922">
        <v>5500</v>
      </c>
      <c r="E2922">
        <v>858</v>
      </c>
      <c r="F2922" t="s">
        <v>8221</v>
      </c>
      <c r="G2922" t="s">
        <v>8225</v>
      </c>
      <c r="H2922" t="s">
        <v>8247</v>
      </c>
      <c r="I2922">
        <v>1404666836</v>
      </c>
      <c r="J2922">
        <v>1399482836</v>
      </c>
      <c r="K2922" t="b">
        <v>1</v>
      </c>
      <c r="L2922">
        <v>19</v>
      </c>
      <c r="M2922" t="b">
        <v>0</v>
      </c>
      <c r="N2922" t="s">
        <v>8285</v>
      </c>
      <c r="O2922">
        <f t="shared" si="180"/>
        <v>15.6</v>
      </c>
      <c r="P2922">
        <f t="shared" si="181"/>
        <v>45.16</v>
      </c>
      <c r="Q2922" t="s">
        <v>8338</v>
      </c>
      <c r="R2922" t="s">
        <v>8339</v>
      </c>
      <c r="S2922" s="8">
        <f t="shared" si="182"/>
        <v>41766.468009259261</v>
      </c>
      <c r="T2922" s="8">
        <f t="shared" si="183"/>
        <v>41826.468009259261</v>
      </c>
    </row>
    <row r="2923" spans="1:20" ht="60" x14ac:dyDescent="0.25">
      <c r="A2923">
        <v>1773</v>
      </c>
      <c r="B2923" s="3" t="s">
        <v>1774</v>
      </c>
      <c r="C2923" s="3" t="s">
        <v>5883</v>
      </c>
      <c r="D2923">
        <v>30000</v>
      </c>
      <c r="E2923">
        <v>1877</v>
      </c>
      <c r="F2923" t="s">
        <v>8221</v>
      </c>
      <c r="G2923" t="s">
        <v>8224</v>
      </c>
      <c r="H2923" t="s">
        <v>8246</v>
      </c>
      <c r="I2923">
        <v>1421691298</v>
      </c>
      <c r="J2923">
        <v>1417803298</v>
      </c>
      <c r="K2923" t="b">
        <v>1</v>
      </c>
      <c r="L2923">
        <v>19</v>
      </c>
      <c r="M2923" t="b">
        <v>0</v>
      </c>
      <c r="N2923" t="s">
        <v>8285</v>
      </c>
      <c r="O2923">
        <f t="shared" si="180"/>
        <v>6.2566666666666677</v>
      </c>
      <c r="P2923">
        <f t="shared" si="181"/>
        <v>98.79</v>
      </c>
      <c r="Q2923" t="s">
        <v>8338</v>
      </c>
      <c r="R2923" t="s">
        <v>8339</v>
      </c>
      <c r="S2923" s="8">
        <f t="shared" si="182"/>
        <v>41978.510393518518</v>
      </c>
      <c r="T2923" s="8">
        <f t="shared" si="183"/>
        <v>42023.510393518518</v>
      </c>
    </row>
    <row r="2924" spans="1:20" ht="60" x14ac:dyDescent="0.25">
      <c r="A2924">
        <v>1774</v>
      </c>
      <c r="B2924" s="3" t="s">
        <v>1775</v>
      </c>
      <c r="C2924" s="3" t="s">
        <v>5884</v>
      </c>
      <c r="D2924">
        <v>2500</v>
      </c>
      <c r="E2924">
        <v>1148</v>
      </c>
      <c r="F2924" t="s">
        <v>8221</v>
      </c>
      <c r="G2924" t="s">
        <v>8224</v>
      </c>
      <c r="H2924" t="s">
        <v>8246</v>
      </c>
      <c r="I2924">
        <v>1417273140</v>
      </c>
      <c r="J2924">
        <v>1413609292</v>
      </c>
      <c r="K2924" t="b">
        <v>1</v>
      </c>
      <c r="L2924">
        <v>13</v>
      </c>
      <c r="M2924" t="b">
        <v>0</v>
      </c>
      <c r="N2924" t="s">
        <v>8285</v>
      </c>
      <c r="O2924">
        <f t="shared" si="180"/>
        <v>45.92</v>
      </c>
      <c r="P2924">
        <f t="shared" si="181"/>
        <v>88.31</v>
      </c>
      <c r="Q2924" t="s">
        <v>8338</v>
      </c>
      <c r="R2924" t="s">
        <v>8339</v>
      </c>
      <c r="S2924" s="8">
        <f t="shared" si="182"/>
        <v>41929.968657407408</v>
      </c>
      <c r="T2924" s="8">
        <f t="shared" si="183"/>
        <v>41972.374305555553</v>
      </c>
    </row>
    <row r="2925" spans="1:20" ht="45" x14ac:dyDescent="0.25">
      <c r="A2925">
        <v>1775</v>
      </c>
      <c r="B2925" s="3" t="s">
        <v>1776</v>
      </c>
      <c r="C2925" s="3" t="s">
        <v>5885</v>
      </c>
      <c r="D2925">
        <v>32500</v>
      </c>
      <c r="E2925">
        <v>21158</v>
      </c>
      <c r="F2925" t="s">
        <v>8221</v>
      </c>
      <c r="G2925" t="s">
        <v>8224</v>
      </c>
      <c r="H2925" t="s">
        <v>8246</v>
      </c>
      <c r="I2925">
        <v>1414193160</v>
      </c>
      <c r="J2925">
        <v>1410305160</v>
      </c>
      <c r="K2925" t="b">
        <v>1</v>
      </c>
      <c r="L2925">
        <v>124</v>
      </c>
      <c r="M2925" t="b">
        <v>0</v>
      </c>
      <c r="N2925" t="s">
        <v>8285</v>
      </c>
      <c r="O2925">
        <f t="shared" si="180"/>
        <v>65.101538461538468</v>
      </c>
      <c r="P2925">
        <f t="shared" si="181"/>
        <v>170.63</v>
      </c>
      <c r="Q2925" t="s">
        <v>8338</v>
      </c>
      <c r="R2925" t="s">
        <v>8339</v>
      </c>
      <c r="S2925" s="8">
        <f t="shared" si="182"/>
        <v>41891.726388888885</v>
      </c>
      <c r="T2925" s="8">
        <f t="shared" si="183"/>
        <v>41936.726388888885</v>
      </c>
    </row>
    <row r="2926" spans="1:20" ht="45" x14ac:dyDescent="0.25">
      <c r="A2926">
        <v>1776</v>
      </c>
      <c r="B2926" s="3" t="s">
        <v>1777</v>
      </c>
      <c r="C2926" s="3" t="s">
        <v>5886</v>
      </c>
      <c r="D2926">
        <v>5000</v>
      </c>
      <c r="E2926">
        <v>335</v>
      </c>
      <c r="F2926" t="s">
        <v>8221</v>
      </c>
      <c r="G2926" t="s">
        <v>8225</v>
      </c>
      <c r="H2926" t="s">
        <v>8247</v>
      </c>
      <c r="I2926">
        <v>1414623471</v>
      </c>
      <c r="J2926">
        <v>1411513071</v>
      </c>
      <c r="K2926" t="b">
        <v>1</v>
      </c>
      <c r="L2926">
        <v>4</v>
      </c>
      <c r="M2926" t="b">
        <v>0</v>
      </c>
      <c r="N2926" t="s">
        <v>8285</v>
      </c>
      <c r="O2926">
        <f t="shared" si="180"/>
        <v>6.7</v>
      </c>
      <c r="P2926">
        <f t="shared" si="181"/>
        <v>83.75</v>
      </c>
      <c r="Q2926" t="s">
        <v>8338</v>
      </c>
      <c r="R2926" t="s">
        <v>8339</v>
      </c>
      <c r="S2926" s="8">
        <f t="shared" si="182"/>
        <v>41905.70684027778</v>
      </c>
      <c r="T2926" s="8">
        <f t="shared" si="183"/>
        <v>41941.70684027778</v>
      </c>
    </row>
    <row r="2927" spans="1:20" ht="60" x14ac:dyDescent="0.25">
      <c r="A2927">
        <v>1777</v>
      </c>
      <c r="B2927" s="3" t="s">
        <v>1778</v>
      </c>
      <c r="C2927" s="3" t="s">
        <v>5887</v>
      </c>
      <c r="D2927">
        <v>4800</v>
      </c>
      <c r="E2927">
        <v>651</v>
      </c>
      <c r="F2927" t="s">
        <v>8221</v>
      </c>
      <c r="G2927" t="s">
        <v>8233</v>
      </c>
      <c r="H2927" t="s">
        <v>8249</v>
      </c>
      <c r="I2927">
        <v>1424421253</v>
      </c>
      <c r="J2927">
        <v>1421829253</v>
      </c>
      <c r="K2927" t="b">
        <v>1</v>
      </c>
      <c r="L2927">
        <v>10</v>
      </c>
      <c r="M2927" t="b">
        <v>0</v>
      </c>
      <c r="N2927" t="s">
        <v>8285</v>
      </c>
      <c r="O2927">
        <f t="shared" si="180"/>
        <v>13.5625</v>
      </c>
      <c r="P2927">
        <f t="shared" si="181"/>
        <v>65.099999999999994</v>
      </c>
      <c r="Q2927" t="s">
        <v>8338</v>
      </c>
      <c r="R2927" t="s">
        <v>8339</v>
      </c>
      <c r="S2927" s="8">
        <f t="shared" si="182"/>
        <v>42025.107094907406</v>
      </c>
      <c r="T2927" s="8">
        <f t="shared" si="183"/>
        <v>42055.107094907406</v>
      </c>
    </row>
    <row r="2928" spans="1:20" ht="45" x14ac:dyDescent="0.25">
      <c r="A2928">
        <v>1778</v>
      </c>
      <c r="B2928" s="3" t="s">
        <v>1779</v>
      </c>
      <c r="C2928" s="3" t="s">
        <v>5888</v>
      </c>
      <c r="D2928">
        <v>50000</v>
      </c>
      <c r="E2928">
        <v>995</v>
      </c>
      <c r="F2928" t="s">
        <v>8221</v>
      </c>
      <c r="G2928" t="s">
        <v>8224</v>
      </c>
      <c r="H2928" t="s">
        <v>8246</v>
      </c>
      <c r="I2928">
        <v>1427485395</v>
      </c>
      <c r="J2928">
        <v>1423600995</v>
      </c>
      <c r="K2928" t="b">
        <v>1</v>
      </c>
      <c r="L2928">
        <v>15</v>
      </c>
      <c r="M2928" t="b">
        <v>0</v>
      </c>
      <c r="N2928" t="s">
        <v>8285</v>
      </c>
      <c r="O2928">
        <f t="shared" si="180"/>
        <v>1.9900000000000002</v>
      </c>
      <c r="P2928">
        <f t="shared" si="181"/>
        <v>66.33</v>
      </c>
      <c r="Q2928" t="s">
        <v>8338</v>
      </c>
      <c r="R2928" t="s">
        <v>8339</v>
      </c>
      <c r="S2928" s="8">
        <f t="shared" si="182"/>
        <v>42045.61336805555</v>
      </c>
      <c r="T2928" s="8">
        <f t="shared" si="183"/>
        <v>42090.571701388893</v>
      </c>
    </row>
    <row r="2929" spans="1:20" ht="60" x14ac:dyDescent="0.25">
      <c r="A2929">
        <v>1779</v>
      </c>
      <c r="B2929" s="3" t="s">
        <v>1780</v>
      </c>
      <c r="C2929" s="3" t="s">
        <v>5889</v>
      </c>
      <c r="D2929">
        <v>11000</v>
      </c>
      <c r="E2929">
        <v>3986</v>
      </c>
      <c r="F2929" t="s">
        <v>8221</v>
      </c>
      <c r="G2929" t="s">
        <v>8224</v>
      </c>
      <c r="H2929" t="s">
        <v>8246</v>
      </c>
      <c r="I2929">
        <v>1472834180</v>
      </c>
      <c r="J2929">
        <v>1470242180</v>
      </c>
      <c r="K2929" t="b">
        <v>1</v>
      </c>
      <c r="L2929">
        <v>38</v>
      </c>
      <c r="M2929" t="b">
        <v>0</v>
      </c>
      <c r="N2929" t="s">
        <v>8285</v>
      </c>
      <c r="O2929">
        <f t="shared" si="180"/>
        <v>36.236363636363642</v>
      </c>
      <c r="P2929">
        <f t="shared" si="181"/>
        <v>104.89</v>
      </c>
      <c r="Q2929" t="s">
        <v>8338</v>
      </c>
      <c r="R2929" t="s">
        <v>8339</v>
      </c>
      <c r="S2929" s="8">
        <f t="shared" si="182"/>
        <v>42585.441898148143</v>
      </c>
      <c r="T2929" s="8">
        <f t="shared" si="183"/>
        <v>42615.441898148143</v>
      </c>
    </row>
    <row r="2930" spans="1:20" ht="60" x14ac:dyDescent="0.25">
      <c r="A2930">
        <v>1780</v>
      </c>
      <c r="B2930" s="3" t="s">
        <v>1781</v>
      </c>
      <c r="C2930" s="3" t="s">
        <v>5890</v>
      </c>
      <c r="D2930">
        <v>30000</v>
      </c>
      <c r="E2930">
        <v>11923</v>
      </c>
      <c r="F2930" t="s">
        <v>8221</v>
      </c>
      <c r="G2930" t="s">
        <v>8224</v>
      </c>
      <c r="H2930" t="s">
        <v>8246</v>
      </c>
      <c r="I2930">
        <v>1467469510</v>
      </c>
      <c r="J2930">
        <v>1462285510</v>
      </c>
      <c r="K2930" t="b">
        <v>1</v>
      </c>
      <c r="L2930">
        <v>152</v>
      </c>
      <c r="M2930" t="b">
        <v>0</v>
      </c>
      <c r="N2930" t="s">
        <v>8285</v>
      </c>
      <c r="O2930">
        <f t="shared" si="180"/>
        <v>39.743333333333339</v>
      </c>
      <c r="P2930">
        <f t="shared" si="181"/>
        <v>78.44</v>
      </c>
      <c r="Q2930" t="s">
        <v>8338</v>
      </c>
      <c r="R2930" t="s">
        <v>8339</v>
      </c>
      <c r="S2930" s="8">
        <f t="shared" si="182"/>
        <v>42493.350810185184</v>
      </c>
      <c r="T2930" s="8">
        <f t="shared" si="183"/>
        <v>42553.350810185184</v>
      </c>
    </row>
    <row r="2931" spans="1:20" ht="60" x14ac:dyDescent="0.25">
      <c r="A2931">
        <v>1781</v>
      </c>
      <c r="B2931" s="3" t="s">
        <v>1782</v>
      </c>
      <c r="C2931" s="3" t="s">
        <v>5891</v>
      </c>
      <c r="D2931">
        <v>5500</v>
      </c>
      <c r="E2931">
        <v>1417</v>
      </c>
      <c r="F2931" t="s">
        <v>8221</v>
      </c>
      <c r="G2931" t="s">
        <v>8224</v>
      </c>
      <c r="H2931" t="s">
        <v>8246</v>
      </c>
      <c r="I2931">
        <v>1473950945</v>
      </c>
      <c r="J2931">
        <v>1471272545</v>
      </c>
      <c r="K2931" t="b">
        <v>1</v>
      </c>
      <c r="L2931">
        <v>24</v>
      </c>
      <c r="M2931" t="b">
        <v>0</v>
      </c>
      <c r="N2931" t="s">
        <v>8285</v>
      </c>
      <c r="O2931">
        <f t="shared" si="180"/>
        <v>25.763636363636365</v>
      </c>
      <c r="P2931">
        <f t="shared" si="181"/>
        <v>59.04</v>
      </c>
      <c r="Q2931" t="s">
        <v>8338</v>
      </c>
      <c r="R2931" t="s">
        <v>8339</v>
      </c>
      <c r="S2931" s="8">
        <f t="shared" si="182"/>
        <v>42597.367418981477</v>
      </c>
      <c r="T2931" s="8">
        <f t="shared" si="183"/>
        <v>42628.367418981477</v>
      </c>
    </row>
    <row r="2932" spans="1:20" ht="60" x14ac:dyDescent="0.25">
      <c r="A2932">
        <v>1782</v>
      </c>
      <c r="B2932" s="3" t="s">
        <v>1783</v>
      </c>
      <c r="C2932" s="3" t="s">
        <v>5892</v>
      </c>
      <c r="D2932">
        <v>35000</v>
      </c>
      <c r="E2932">
        <v>5422</v>
      </c>
      <c r="F2932" t="s">
        <v>8221</v>
      </c>
      <c r="G2932" t="s">
        <v>8224</v>
      </c>
      <c r="H2932" t="s">
        <v>8246</v>
      </c>
      <c r="I2932">
        <v>1456062489</v>
      </c>
      <c r="J2932">
        <v>1453211289</v>
      </c>
      <c r="K2932" t="b">
        <v>1</v>
      </c>
      <c r="L2932">
        <v>76</v>
      </c>
      <c r="M2932" t="b">
        <v>0</v>
      </c>
      <c r="N2932" t="s">
        <v>8285</v>
      </c>
      <c r="O2932">
        <f t="shared" si="180"/>
        <v>15.491428571428573</v>
      </c>
      <c r="P2932">
        <f t="shared" si="181"/>
        <v>71.34</v>
      </c>
      <c r="Q2932" t="s">
        <v>8338</v>
      </c>
      <c r="R2932" t="s">
        <v>8339</v>
      </c>
      <c r="S2932" s="8">
        <f t="shared" si="182"/>
        <v>42388.325104166666</v>
      </c>
      <c r="T2932" s="8">
        <f t="shared" si="183"/>
        <v>42421.325104166666</v>
      </c>
    </row>
    <row r="2933" spans="1:20" ht="60" x14ac:dyDescent="0.25">
      <c r="A2933">
        <v>1783</v>
      </c>
      <c r="B2933" s="3" t="s">
        <v>1784</v>
      </c>
      <c r="C2933" s="3" t="s">
        <v>5893</v>
      </c>
      <c r="D2933">
        <v>40000</v>
      </c>
      <c r="E2933">
        <v>9477</v>
      </c>
      <c r="F2933" t="s">
        <v>8221</v>
      </c>
      <c r="G2933" t="s">
        <v>8224</v>
      </c>
      <c r="H2933" t="s">
        <v>8246</v>
      </c>
      <c r="I2933">
        <v>1432248478</v>
      </c>
      <c r="J2933">
        <v>1429656478</v>
      </c>
      <c r="K2933" t="b">
        <v>1</v>
      </c>
      <c r="L2933">
        <v>185</v>
      </c>
      <c r="M2933" t="b">
        <v>0</v>
      </c>
      <c r="N2933" t="s">
        <v>8285</v>
      </c>
      <c r="O2933">
        <f t="shared" si="180"/>
        <v>23.692499999999999</v>
      </c>
      <c r="P2933">
        <f t="shared" si="181"/>
        <v>51.23</v>
      </c>
      <c r="Q2933" t="s">
        <v>8338</v>
      </c>
      <c r="R2933" t="s">
        <v>8339</v>
      </c>
      <c r="S2933" s="8">
        <f t="shared" si="182"/>
        <v>42115.699976851851</v>
      </c>
      <c r="T2933" s="8">
        <f t="shared" si="183"/>
        <v>42145.699976851851</v>
      </c>
    </row>
    <row r="2934" spans="1:20" ht="60" x14ac:dyDescent="0.25">
      <c r="A2934">
        <v>1784</v>
      </c>
      <c r="B2934" s="3" t="s">
        <v>1785</v>
      </c>
      <c r="C2934" s="3" t="s">
        <v>5894</v>
      </c>
      <c r="D2934">
        <v>5000</v>
      </c>
      <c r="E2934">
        <v>1988</v>
      </c>
      <c r="F2934" t="s">
        <v>8221</v>
      </c>
      <c r="G2934" t="s">
        <v>8224</v>
      </c>
      <c r="H2934" t="s">
        <v>8246</v>
      </c>
      <c r="I2934">
        <v>1422674700</v>
      </c>
      <c r="J2934">
        <v>1419954240</v>
      </c>
      <c r="K2934" t="b">
        <v>1</v>
      </c>
      <c r="L2934">
        <v>33</v>
      </c>
      <c r="M2934" t="b">
        <v>0</v>
      </c>
      <c r="N2934" t="s">
        <v>8285</v>
      </c>
      <c r="O2934">
        <f t="shared" si="180"/>
        <v>39.76</v>
      </c>
      <c r="P2934">
        <f t="shared" si="181"/>
        <v>60.24</v>
      </c>
      <c r="Q2934" t="s">
        <v>8338</v>
      </c>
      <c r="R2934" t="s">
        <v>8339</v>
      </c>
      <c r="S2934" s="8">
        <f t="shared" si="182"/>
        <v>42003.405555555553</v>
      </c>
      <c r="T2934" s="8">
        <f t="shared" si="183"/>
        <v>42034.892361111109</v>
      </c>
    </row>
    <row r="2935" spans="1:20" ht="45" x14ac:dyDescent="0.25">
      <c r="A2935">
        <v>1785</v>
      </c>
      <c r="B2935" s="3" t="s">
        <v>1786</v>
      </c>
      <c r="C2935" s="3" t="s">
        <v>5895</v>
      </c>
      <c r="D2935">
        <v>24000</v>
      </c>
      <c r="E2935">
        <v>4853</v>
      </c>
      <c r="F2935" t="s">
        <v>8221</v>
      </c>
      <c r="G2935" t="s">
        <v>8224</v>
      </c>
      <c r="H2935" t="s">
        <v>8246</v>
      </c>
      <c r="I2935">
        <v>1413417600</v>
      </c>
      <c r="J2935">
        <v>1410750855</v>
      </c>
      <c r="K2935" t="b">
        <v>1</v>
      </c>
      <c r="L2935">
        <v>108</v>
      </c>
      <c r="M2935" t="b">
        <v>0</v>
      </c>
      <c r="N2935" t="s">
        <v>8285</v>
      </c>
      <c r="O2935">
        <f t="shared" si="180"/>
        <v>20.220833333333331</v>
      </c>
      <c r="P2935">
        <f t="shared" si="181"/>
        <v>44.94</v>
      </c>
      <c r="Q2935" t="s">
        <v>8338</v>
      </c>
      <c r="R2935" t="s">
        <v>8339</v>
      </c>
      <c r="S2935" s="8">
        <f t="shared" si="182"/>
        <v>41896.884895833333</v>
      </c>
      <c r="T2935" s="8">
        <f t="shared" si="183"/>
        <v>41927.75</v>
      </c>
    </row>
    <row r="2936" spans="1:20" ht="60" x14ac:dyDescent="0.25">
      <c r="A2936">
        <v>1786</v>
      </c>
      <c r="B2936" s="3" t="s">
        <v>1787</v>
      </c>
      <c r="C2936" s="3" t="s">
        <v>5896</v>
      </c>
      <c r="D2936">
        <v>1900</v>
      </c>
      <c r="E2936">
        <v>905</v>
      </c>
      <c r="F2936" t="s">
        <v>8221</v>
      </c>
      <c r="G2936" t="s">
        <v>8233</v>
      </c>
      <c r="H2936" t="s">
        <v>8249</v>
      </c>
      <c r="I2936">
        <v>1418649177</v>
      </c>
      <c r="J2936">
        <v>1416057177</v>
      </c>
      <c r="K2936" t="b">
        <v>1</v>
      </c>
      <c r="L2936">
        <v>29</v>
      </c>
      <c r="M2936" t="b">
        <v>0</v>
      </c>
      <c r="N2936" t="s">
        <v>8285</v>
      </c>
      <c r="O2936">
        <f t="shared" si="180"/>
        <v>47.631578947368418</v>
      </c>
      <c r="P2936">
        <f t="shared" si="181"/>
        <v>31.21</v>
      </c>
      <c r="Q2936" t="s">
        <v>8338</v>
      </c>
      <c r="R2936" t="s">
        <v>8339</v>
      </c>
      <c r="S2936" s="8">
        <f t="shared" si="182"/>
        <v>41958.300659722227</v>
      </c>
      <c r="T2936" s="8">
        <f t="shared" si="183"/>
        <v>41988.300659722227</v>
      </c>
    </row>
    <row r="2937" spans="1:20" ht="45" x14ac:dyDescent="0.25">
      <c r="A2937">
        <v>1787</v>
      </c>
      <c r="B2937" s="3" t="s">
        <v>1788</v>
      </c>
      <c r="C2937" s="3" t="s">
        <v>5897</v>
      </c>
      <c r="D2937">
        <v>10000</v>
      </c>
      <c r="E2937">
        <v>1533</v>
      </c>
      <c r="F2937" t="s">
        <v>8221</v>
      </c>
      <c r="G2937" t="s">
        <v>8224</v>
      </c>
      <c r="H2937" t="s">
        <v>8246</v>
      </c>
      <c r="I2937">
        <v>1428158637</v>
      </c>
      <c r="J2937">
        <v>1425570237</v>
      </c>
      <c r="K2937" t="b">
        <v>1</v>
      </c>
      <c r="L2937">
        <v>24</v>
      </c>
      <c r="M2937" t="b">
        <v>0</v>
      </c>
      <c r="N2937" t="s">
        <v>8285</v>
      </c>
      <c r="O2937">
        <f t="shared" si="180"/>
        <v>15.329999999999998</v>
      </c>
      <c r="P2937">
        <f t="shared" si="181"/>
        <v>63.88</v>
      </c>
      <c r="Q2937" t="s">
        <v>8338</v>
      </c>
      <c r="R2937" t="s">
        <v>8339</v>
      </c>
      <c r="S2937" s="8">
        <f t="shared" si="182"/>
        <v>42068.40552083333</v>
      </c>
      <c r="T2937" s="8">
        <f t="shared" si="183"/>
        <v>42098.363854166666</v>
      </c>
    </row>
    <row r="2938" spans="1:20" ht="45" x14ac:dyDescent="0.25">
      <c r="A2938">
        <v>1788</v>
      </c>
      <c r="B2938" s="3" t="s">
        <v>1789</v>
      </c>
      <c r="C2938" s="3" t="s">
        <v>5898</v>
      </c>
      <c r="D2938">
        <v>5500</v>
      </c>
      <c r="E2938">
        <v>76</v>
      </c>
      <c r="F2938" t="s">
        <v>8221</v>
      </c>
      <c r="G2938" t="s">
        <v>8225</v>
      </c>
      <c r="H2938" t="s">
        <v>8247</v>
      </c>
      <c r="I2938">
        <v>1414795542</v>
      </c>
      <c r="J2938">
        <v>1412203542</v>
      </c>
      <c r="K2938" t="b">
        <v>1</v>
      </c>
      <c r="L2938">
        <v>4</v>
      </c>
      <c r="M2938" t="b">
        <v>0</v>
      </c>
      <c r="N2938" t="s">
        <v>8285</v>
      </c>
      <c r="O2938">
        <f t="shared" si="180"/>
        <v>1.3818181818181818</v>
      </c>
      <c r="P2938">
        <f t="shared" si="181"/>
        <v>19</v>
      </c>
      <c r="Q2938" t="s">
        <v>8338</v>
      </c>
      <c r="R2938" t="s">
        <v>8339</v>
      </c>
      <c r="S2938" s="8">
        <f t="shared" si="182"/>
        <v>41913.69840277778</v>
      </c>
      <c r="T2938" s="8">
        <f t="shared" si="183"/>
        <v>41943.69840277778</v>
      </c>
    </row>
    <row r="2939" spans="1:20" ht="45" x14ac:dyDescent="0.25">
      <c r="A2939">
        <v>1789</v>
      </c>
      <c r="B2939" s="3" t="s">
        <v>1790</v>
      </c>
      <c r="C2939" s="3" t="s">
        <v>5899</v>
      </c>
      <c r="D2939">
        <v>8000</v>
      </c>
      <c r="E2939">
        <v>40</v>
      </c>
      <c r="F2939" t="s">
        <v>8221</v>
      </c>
      <c r="G2939" t="s">
        <v>8224</v>
      </c>
      <c r="H2939" t="s">
        <v>8246</v>
      </c>
      <c r="I2939">
        <v>1421042403</v>
      </c>
      <c r="J2939">
        <v>1415858403</v>
      </c>
      <c r="K2939" t="b">
        <v>1</v>
      </c>
      <c r="L2939">
        <v>4</v>
      </c>
      <c r="M2939" t="b">
        <v>0</v>
      </c>
      <c r="N2939" t="s">
        <v>8285</v>
      </c>
      <c r="O2939">
        <f t="shared" si="180"/>
        <v>0.5</v>
      </c>
      <c r="P2939">
        <f t="shared" si="181"/>
        <v>10</v>
      </c>
      <c r="Q2939" t="s">
        <v>8338</v>
      </c>
      <c r="R2939" t="s">
        <v>8339</v>
      </c>
      <c r="S2939" s="8">
        <f t="shared" si="182"/>
        <v>41956.000034722223</v>
      </c>
      <c r="T2939" s="8">
        <f t="shared" si="183"/>
        <v>42016.000034722223</v>
      </c>
    </row>
    <row r="2940" spans="1:20" ht="45" x14ac:dyDescent="0.25">
      <c r="A2940">
        <v>1790</v>
      </c>
      <c r="B2940" s="3" t="s">
        <v>1791</v>
      </c>
      <c r="C2940" s="3" t="s">
        <v>5900</v>
      </c>
      <c r="D2940">
        <v>33000</v>
      </c>
      <c r="E2940">
        <v>1636</v>
      </c>
      <c r="F2940" t="s">
        <v>8221</v>
      </c>
      <c r="G2940" t="s">
        <v>8224</v>
      </c>
      <c r="H2940" t="s">
        <v>8246</v>
      </c>
      <c r="I2940">
        <v>1423152678</v>
      </c>
      <c r="J2940">
        <v>1420560678</v>
      </c>
      <c r="K2940" t="b">
        <v>1</v>
      </c>
      <c r="L2940">
        <v>15</v>
      </c>
      <c r="M2940" t="b">
        <v>0</v>
      </c>
      <c r="N2940" t="s">
        <v>8285</v>
      </c>
      <c r="O2940">
        <f t="shared" si="180"/>
        <v>4.957575757575758</v>
      </c>
      <c r="P2940">
        <f t="shared" si="181"/>
        <v>109.07</v>
      </c>
      <c r="Q2940" t="s">
        <v>8338</v>
      </c>
      <c r="R2940" t="s">
        <v>8339</v>
      </c>
      <c r="S2940" s="8">
        <f t="shared" si="182"/>
        <v>42010.424513888887</v>
      </c>
      <c r="T2940" s="8">
        <f t="shared" si="183"/>
        <v>42040.424513888887</v>
      </c>
    </row>
    <row r="2941" spans="1:20" ht="45" x14ac:dyDescent="0.25">
      <c r="A2941">
        <v>1791</v>
      </c>
      <c r="B2941" s="3" t="s">
        <v>1792</v>
      </c>
      <c r="C2941" s="3" t="s">
        <v>5901</v>
      </c>
      <c r="D2941">
        <v>3000</v>
      </c>
      <c r="E2941">
        <v>107</v>
      </c>
      <c r="F2941" t="s">
        <v>8221</v>
      </c>
      <c r="G2941" t="s">
        <v>8225</v>
      </c>
      <c r="H2941" t="s">
        <v>8247</v>
      </c>
      <c r="I2941">
        <v>1422553565</v>
      </c>
      <c r="J2941">
        <v>1417369565</v>
      </c>
      <c r="K2941" t="b">
        <v>1</v>
      </c>
      <c r="L2941">
        <v>4</v>
      </c>
      <c r="M2941" t="b">
        <v>0</v>
      </c>
      <c r="N2941" t="s">
        <v>8285</v>
      </c>
      <c r="O2941">
        <f t="shared" si="180"/>
        <v>3.5666666666666664</v>
      </c>
      <c r="P2941">
        <f t="shared" si="181"/>
        <v>26.75</v>
      </c>
      <c r="Q2941" t="s">
        <v>8338</v>
      </c>
      <c r="R2941" t="s">
        <v>8339</v>
      </c>
      <c r="S2941" s="8">
        <f t="shared" si="182"/>
        <v>41973.490335648152</v>
      </c>
      <c r="T2941" s="8">
        <f t="shared" si="183"/>
        <v>42033.490335648152</v>
      </c>
    </row>
    <row r="2942" spans="1:20" ht="45" x14ac:dyDescent="0.25">
      <c r="A2942">
        <v>1792</v>
      </c>
      <c r="B2942" s="3" t="s">
        <v>1793</v>
      </c>
      <c r="C2942" s="3" t="s">
        <v>5902</v>
      </c>
      <c r="D2942">
        <v>25000</v>
      </c>
      <c r="E2942">
        <v>15281</v>
      </c>
      <c r="F2942" t="s">
        <v>8221</v>
      </c>
      <c r="G2942" t="s">
        <v>8224</v>
      </c>
      <c r="H2942" t="s">
        <v>8246</v>
      </c>
      <c r="I2942">
        <v>1439189940</v>
      </c>
      <c r="J2942">
        <v>1435970682</v>
      </c>
      <c r="K2942" t="b">
        <v>1</v>
      </c>
      <c r="L2942">
        <v>139</v>
      </c>
      <c r="M2942" t="b">
        <v>0</v>
      </c>
      <c r="N2942" t="s">
        <v>8285</v>
      </c>
      <c r="O2942">
        <f t="shared" si="180"/>
        <v>61.124000000000002</v>
      </c>
      <c r="P2942">
        <f t="shared" si="181"/>
        <v>109.94</v>
      </c>
      <c r="Q2942" t="s">
        <v>8338</v>
      </c>
      <c r="R2942" t="s">
        <v>8339</v>
      </c>
      <c r="S2942" s="8">
        <f t="shared" si="182"/>
        <v>42188.781041666662</v>
      </c>
      <c r="T2942" s="8">
        <f t="shared" si="183"/>
        <v>42226.040972222225</v>
      </c>
    </row>
    <row r="2943" spans="1:20" ht="45" x14ac:dyDescent="0.25">
      <c r="A2943">
        <v>1793</v>
      </c>
      <c r="B2943" s="3" t="s">
        <v>1794</v>
      </c>
      <c r="C2943" s="3" t="s">
        <v>5903</v>
      </c>
      <c r="D2943">
        <v>3000</v>
      </c>
      <c r="E2943">
        <v>40</v>
      </c>
      <c r="F2943" t="s">
        <v>8221</v>
      </c>
      <c r="G2943" t="s">
        <v>8226</v>
      </c>
      <c r="H2943" t="s">
        <v>8248</v>
      </c>
      <c r="I2943">
        <v>1417127040</v>
      </c>
      <c r="J2943">
        <v>1414531440</v>
      </c>
      <c r="K2943" t="b">
        <v>1</v>
      </c>
      <c r="L2943">
        <v>2</v>
      </c>
      <c r="M2943" t="b">
        <v>0</v>
      </c>
      <c r="N2943" t="s">
        <v>8285</v>
      </c>
      <c r="O2943">
        <f t="shared" si="180"/>
        <v>1.3333333333333335</v>
      </c>
      <c r="P2943">
        <f t="shared" si="181"/>
        <v>20</v>
      </c>
      <c r="Q2943" t="s">
        <v>8338</v>
      </c>
      <c r="R2943" t="s">
        <v>8339</v>
      </c>
      <c r="S2943" s="8">
        <f t="shared" si="182"/>
        <v>41940.641666666663</v>
      </c>
      <c r="T2943" s="8">
        <f t="shared" si="183"/>
        <v>41970.683333333334</v>
      </c>
    </row>
    <row r="2944" spans="1:20" ht="60" x14ac:dyDescent="0.25">
      <c r="A2944">
        <v>1794</v>
      </c>
      <c r="B2944" s="3" t="s">
        <v>1795</v>
      </c>
      <c r="C2944" s="3" t="s">
        <v>5904</v>
      </c>
      <c r="D2944">
        <v>9000</v>
      </c>
      <c r="E2944">
        <v>997</v>
      </c>
      <c r="F2944" t="s">
        <v>8221</v>
      </c>
      <c r="G2944" t="s">
        <v>8224</v>
      </c>
      <c r="H2944" t="s">
        <v>8246</v>
      </c>
      <c r="I2944">
        <v>1423660422</v>
      </c>
      <c r="J2944">
        <v>1420636422</v>
      </c>
      <c r="K2944" t="b">
        <v>1</v>
      </c>
      <c r="L2944">
        <v>18</v>
      </c>
      <c r="M2944" t="b">
        <v>0</v>
      </c>
      <c r="N2944" t="s">
        <v>8285</v>
      </c>
      <c r="O2944">
        <f t="shared" si="180"/>
        <v>11.077777777777778</v>
      </c>
      <c r="P2944">
        <f t="shared" si="181"/>
        <v>55.39</v>
      </c>
      <c r="Q2944" t="s">
        <v>8338</v>
      </c>
      <c r="R2944" t="s">
        <v>8339</v>
      </c>
      <c r="S2944" s="8">
        <f t="shared" si="182"/>
        <v>42011.301180555558</v>
      </c>
      <c r="T2944" s="8">
        <f t="shared" si="183"/>
        <v>42046.301180555558</v>
      </c>
    </row>
    <row r="2945" spans="1:20" ht="45" x14ac:dyDescent="0.25">
      <c r="A2945">
        <v>1795</v>
      </c>
      <c r="B2945" s="3" t="s">
        <v>1796</v>
      </c>
      <c r="C2945" s="3" t="s">
        <v>5905</v>
      </c>
      <c r="D2945">
        <v>28000</v>
      </c>
      <c r="E2945">
        <v>10846</v>
      </c>
      <c r="F2945" t="s">
        <v>8221</v>
      </c>
      <c r="G2945" t="s">
        <v>8236</v>
      </c>
      <c r="H2945" t="s">
        <v>8249</v>
      </c>
      <c r="I2945">
        <v>1476460800</v>
      </c>
      <c r="J2945">
        <v>1473922541</v>
      </c>
      <c r="K2945" t="b">
        <v>1</v>
      </c>
      <c r="L2945">
        <v>81</v>
      </c>
      <c r="M2945" t="b">
        <v>0</v>
      </c>
      <c r="N2945" t="s">
        <v>8285</v>
      </c>
      <c r="O2945">
        <f t="shared" si="180"/>
        <v>38.735714285714288</v>
      </c>
      <c r="P2945">
        <f t="shared" si="181"/>
        <v>133.9</v>
      </c>
      <c r="Q2945" t="s">
        <v>8338</v>
      </c>
      <c r="R2945" t="s">
        <v>8339</v>
      </c>
      <c r="S2945" s="8">
        <f t="shared" si="182"/>
        <v>42628.038668981477</v>
      </c>
      <c r="T2945" s="8">
        <f t="shared" si="183"/>
        <v>42657.416666666672</v>
      </c>
    </row>
    <row r="2946" spans="1:20" ht="60" x14ac:dyDescent="0.25">
      <c r="A2946">
        <v>1796</v>
      </c>
      <c r="B2946" s="3" t="s">
        <v>1797</v>
      </c>
      <c r="C2946" s="3" t="s">
        <v>5906</v>
      </c>
      <c r="D2946">
        <v>19000</v>
      </c>
      <c r="E2946">
        <v>4190</v>
      </c>
      <c r="F2946" t="s">
        <v>8221</v>
      </c>
      <c r="G2946" t="s">
        <v>8225</v>
      </c>
      <c r="H2946" t="s">
        <v>8247</v>
      </c>
      <c r="I2946">
        <v>1469356366</v>
      </c>
      <c r="J2946">
        <v>1464172366</v>
      </c>
      <c r="K2946" t="b">
        <v>1</v>
      </c>
      <c r="L2946">
        <v>86</v>
      </c>
      <c r="M2946" t="b">
        <v>0</v>
      </c>
      <c r="N2946" t="s">
        <v>8285</v>
      </c>
      <c r="O2946">
        <f t="shared" ref="O2946:O3009" si="184">E2946/D2946*100</f>
        <v>22.05263157894737</v>
      </c>
      <c r="P2946">
        <f t="shared" ref="P2946:P3009" si="185">ROUND(E2946/L2946,2)</f>
        <v>48.72</v>
      </c>
      <c r="Q2946" t="s">
        <v>8338</v>
      </c>
      <c r="R2946" t="s">
        <v>8339</v>
      </c>
      <c r="S2946" s="8">
        <f t="shared" ref="S2946:S3009" si="186">(J2946/86400)+25569+(-6/24)</f>
        <v>42515.189421296294</v>
      </c>
      <c r="T2946" s="8">
        <f t="shared" ref="T2946:T3009" si="187">(I2946/86400)+25569+(-6/24)</f>
        <v>42575.189421296294</v>
      </c>
    </row>
    <row r="2947" spans="1:20" ht="45" x14ac:dyDescent="0.25">
      <c r="A2947">
        <v>1797</v>
      </c>
      <c r="B2947" s="3" t="s">
        <v>1798</v>
      </c>
      <c r="C2947" s="3" t="s">
        <v>5907</v>
      </c>
      <c r="D2947">
        <v>10000</v>
      </c>
      <c r="E2947">
        <v>6755</v>
      </c>
      <c r="F2947" t="s">
        <v>8221</v>
      </c>
      <c r="G2947" t="s">
        <v>8224</v>
      </c>
      <c r="H2947" t="s">
        <v>8246</v>
      </c>
      <c r="I2947">
        <v>1481809189</v>
      </c>
      <c r="J2947">
        <v>1479217189</v>
      </c>
      <c r="K2947" t="b">
        <v>1</v>
      </c>
      <c r="L2947">
        <v>140</v>
      </c>
      <c r="M2947" t="b">
        <v>0</v>
      </c>
      <c r="N2947" t="s">
        <v>8285</v>
      </c>
      <c r="O2947">
        <f t="shared" si="184"/>
        <v>67.55</v>
      </c>
      <c r="P2947">
        <f t="shared" si="185"/>
        <v>48.25</v>
      </c>
      <c r="Q2947" t="s">
        <v>8338</v>
      </c>
      <c r="R2947" t="s">
        <v>8339</v>
      </c>
      <c r="S2947" s="8">
        <f t="shared" si="186"/>
        <v>42689.31931712963</v>
      </c>
      <c r="T2947" s="8">
        <f t="shared" si="187"/>
        <v>42719.31931712963</v>
      </c>
    </row>
    <row r="2948" spans="1:20" ht="45" x14ac:dyDescent="0.25">
      <c r="A2948">
        <v>1798</v>
      </c>
      <c r="B2948" s="3" t="s">
        <v>1799</v>
      </c>
      <c r="C2948" s="3" t="s">
        <v>5908</v>
      </c>
      <c r="D2948">
        <v>16000</v>
      </c>
      <c r="E2948">
        <v>2182</v>
      </c>
      <c r="F2948" t="s">
        <v>8221</v>
      </c>
      <c r="G2948" t="s">
        <v>8224</v>
      </c>
      <c r="H2948" t="s">
        <v>8246</v>
      </c>
      <c r="I2948">
        <v>1454572233</v>
      </c>
      <c r="J2948">
        <v>1449388233</v>
      </c>
      <c r="K2948" t="b">
        <v>1</v>
      </c>
      <c r="L2948">
        <v>37</v>
      </c>
      <c r="M2948" t="b">
        <v>0</v>
      </c>
      <c r="N2948" t="s">
        <v>8285</v>
      </c>
      <c r="O2948">
        <f t="shared" si="184"/>
        <v>13.637499999999999</v>
      </c>
      <c r="P2948">
        <f t="shared" si="185"/>
        <v>58.97</v>
      </c>
      <c r="Q2948" t="s">
        <v>8338</v>
      </c>
      <c r="R2948" t="s">
        <v>8339</v>
      </c>
      <c r="S2948" s="8">
        <f t="shared" si="186"/>
        <v>42344.07677083333</v>
      </c>
      <c r="T2948" s="8">
        <f t="shared" si="187"/>
        <v>42404.07677083333</v>
      </c>
    </row>
    <row r="2949" spans="1:20" ht="30" x14ac:dyDescent="0.25">
      <c r="A2949">
        <v>1799</v>
      </c>
      <c r="B2949" s="3" t="s">
        <v>1800</v>
      </c>
      <c r="C2949" s="3" t="s">
        <v>5909</v>
      </c>
      <c r="D2949">
        <v>4000</v>
      </c>
      <c r="E2949">
        <v>69.83</v>
      </c>
      <c r="F2949" t="s">
        <v>8221</v>
      </c>
      <c r="G2949" t="s">
        <v>8225</v>
      </c>
      <c r="H2949" t="s">
        <v>8247</v>
      </c>
      <c r="I2949">
        <v>1415740408</v>
      </c>
      <c r="J2949">
        <v>1414008808</v>
      </c>
      <c r="K2949" t="b">
        <v>1</v>
      </c>
      <c r="L2949">
        <v>6</v>
      </c>
      <c r="M2949" t="b">
        <v>0</v>
      </c>
      <c r="N2949" t="s">
        <v>8285</v>
      </c>
      <c r="O2949">
        <f t="shared" si="184"/>
        <v>1.7457500000000001</v>
      </c>
      <c r="P2949">
        <f t="shared" si="185"/>
        <v>11.64</v>
      </c>
      <c r="Q2949" t="s">
        <v>8338</v>
      </c>
      <c r="R2949" t="s">
        <v>8339</v>
      </c>
      <c r="S2949" s="8">
        <f t="shared" si="186"/>
        <v>41934.592685185184</v>
      </c>
      <c r="T2949" s="8">
        <f t="shared" si="187"/>
        <v>41954.634351851855</v>
      </c>
    </row>
    <row r="2950" spans="1:20" ht="60" x14ac:dyDescent="0.25">
      <c r="A2950">
        <v>1800</v>
      </c>
      <c r="B2950" s="3" t="s">
        <v>1801</v>
      </c>
      <c r="C2950" s="3" t="s">
        <v>5910</v>
      </c>
      <c r="D2950">
        <v>46260</v>
      </c>
      <c r="E2950">
        <v>9460</v>
      </c>
      <c r="F2950" t="s">
        <v>8221</v>
      </c>
      <c r="G2950" t="s">
        <v>8225</v>
      </c>
      <c r="H2950" t="s">
        <v>8247</v>
      </c>
      <c r="I2950">
        <v>1476109970</v>
      </c>
      <c r="J2950">
        <v>1473517970</v>
      </c>
      <c r="K2950" t="b">
        <v>1</v>
      </c>
      <c r="L2950">
        <v>113</v>
      </c>
      <c r="M2950" t="b">
        <v>0</v>
      </c>
      <c r="N2950" t="s">
        <v>8285</v>
      </c>
      <c r="O2950">
        <f t="shared" si="184"/>
        <v>20.44963251188932</v>
      </c>
      <c r="P2950">
        <f t="shared" si="185"/>
        <v>83.72</v>
      </c>
      <c r="Q2950" t="s">
        <v>8338</v>
      </c>
      <c r="R2950" t="s">
        <v>8339</v>
      </c>
      <c r="S2950" s="8">
        <f t="shared" si="186"/>
        <v>42623.356134259258</v>
      </c>
      <c r="T2950" s="8">
        <f t="shared" si="187"/>
        <v>42653.356134259258</v>
      </c>
    </row>
    <row r="2951" spans="1:20" ht="60" x14ac:dyDescent="0.25">
      <c r="A2951">
        <v>1801</v>
      </c>
      <c r="B2951" s="3" t="s">
        <v>1802</v>
      </c>
      <c r="C2951" s="3" t="s">
        <v>5911</v>
      </c>
      <c r="D2951">
        <v>17000</v>
      </c>
      <c r="E2951">
        <v>2355</v>
      </c>
      <c r="F2951" t="s">
        <v>8221</v>
      </c>
      <c r="G2951" t="s">
        <v>8225</v>
      </c>
      <c r="H2951" t="s">
        <v>8247</v>
      </c>
      <c r="I2951">
        <v>1450181400</v>
      </c>
      <c r="J2951">
        <v>1447429868</v>
      </c>
      <c r="K2951" t="b">
        <v>1</v>
      </c>
      <c r="L2951">
        <v>37</v>
      </c>
      <c r="M2951" t="b">
        <v>0</v>
      </c>
      <c r="N2951" t="s">
        <v>8285</v>
      </c>
      <c r="O2951">
        <f t="shared" si="184"/>
        <v>13.852941176470587</v>
      </c>
      <c r="P2951">
        <f t="shared" si="185"/>
        <v>63.65</v>
      </c>
      <c r="Q2951" t="s">
        <v>8338</v>
      </c>
      <c r="R2951" t="s">
        <v>8339</v>
      </c>
      <c r="S2951" s="8">
        <f t="shared" si="186"/>
        <v>42321.410509259258</v>
      </c>
      <c r="T2951" s="8">
        <f t="shared" si="187"/>
        <v>42353.256944444445</v>
      </c>
    </row>
    <row r="2952" spans="1:20" ht="45" x14ac:dyDescent="0.25">
      <c r="A2952">
        <v>1802</v>
      </c>
      <c r="B2952" s="3" t="s">
        <v>1803</v>
      </c>
      <c r="C2952" s="3" t="s">
        <v>5912</v>
      </c>
      <c r="D2952">
        <v>3500</v>
      </c>
      <c r="E2952">
        <v>1697</v>
      </c>
      <c r="F2952" t="s">
        <v>8221</v>
      </c>
      <c r="G2952" t="s">
        <v>8236</v>
      </c>
      <c r="H2952" t="s">
        <v>8249</v>
      </c>
      <c r="I2952">
        <v>1435442340</v>
      </c>
      <c r="J2952">
        <v>1433416830</v>
      </c>
      <c r="K2952" t="b">
        <v>1</v>
      </c>
      <c r="L2952">
        <v>18</v>
      </c>
      <c r="M2952" t="b">
        <v>0</v>
      </c>
      <c r="N2952" t="s">
        <v>8285</v>
      </c>
      <c r="O2952">
        <f t="shared" si="184"/>
        <v>48.485714285714288</v>
      </c>
      <c r="P2952">
        <f t="shared" si="185"/>
        <v>94.28</v>
      </c>
      <c r="Q2952" t="s">
        <v>8338</v>
      </c>
      <c r="R2952" t="s">
        <v>8339</v>
      </c>
      <c r="S2952" s="8">
        <f t="shared" si="186"/>
        <v>42159.22256944445</v>
      </c>
      <c r="T2952" s="8">
        <f t="shared" si="187"/>
        <v>42182.665972222225</v>
      </c>
    </row>
    <row r="2953" spans="1:20" ht="45" x14ac:dyDescent="0.25">
      <c r="A2953">
        <v>1803</v>
      </c>
      <c r="B2953" s="3" t="s">
        <v>1804</v>
      </c>
      <c r="C2953" s="3" t="s">
        <v>5913</v>
      </c>
      <c r="D2953">
        <v>17500</v>
      </c>
      <c r="E2953">
        <v>5390</v>
      </c>
      <c r="F2953" t="s">
        <v>8221</v>
      </c>
      <c r="G2953" t="s">
        <v>8224</v>
      </c>
      <c r="H2953" t="s">
        <v>8246</v>
      </c>
      <c r="I2953">
        <v>1423878182</v>
      </c>
      <c r="J2953">
        <v>1421199782</v>
      </c>
      <c r="K2953" t="b">
        <v>1</v>
      </c>
      <c r="L2953">
        <v>75</v>
      </c>
      <c r="M2953" t="b">
        <v>0</v>
      </c>
      <c r="N2953" t="s">
        <v>8285</v>
      </c>
      <c r="O2953">
        <f t="shared" si="184"/>
        <v>30.8</v>
      </c>
      <c r="P2953">
        <f t="shared" si="185"/>
        <v>71.87</v>
      </c>
      <c r="Q2953" t="s">
        <v>8338</v>
      </c>
      <c r="R2953" t="s">
        <v>8339</v>
      </c>
      <c r="S2953" s="8">
        <f t="shared" si="186"/>
        <v>42017.821550925924</v>
      </c>
      <c r="T2953" s="8">
        <f t="shared" si="187"/>
        <v>42048.821550925924</v>
      </c>
    </row>
    <row r="2954" spans="1:20" ht="45" x14ac:dyDescent="0.25">
      <c r="A2954">
        <v>1804</v>
      </c>
      <c r="B2954" s="3" t="s">
        <v>1805</v>
      </c>
      <c r="C2954" s="3" t="s">
        <v>5914</v>
      </c>
      <c r="D2954">
        <v>15500</v>
      </c>
      <c r="E2954">
        <v>5452</v>
      </c>
      <c r="F2954" t="s">
        <v>8221</v>
      </c>
      <c r="G2954" t="s">
        <v>8224</v>
      </c>
      <c r="H2954" t="s">
        <v>8246</v>
      </c>
      <c r="I2954">
        <v>1447521404</v>
      </c>
      <c r="J2954">
        <v>1444061804</v>
      </c>
      <c r="K2954" t="b">
        <v>1</v>
      </c>
      <c r="L2954">
        <v>52</v>
      </c>
      <c r="M2954" t="b">
        <v>0</v>
      </c>
      <c r="N2954" t="s">
        <v>8285</v>
      </c>
      <c r="O2954">
        <f t="shared" si="184"/>
        <v>35.174193548387095</v>
      </c>
      <c r="P2954">
        <f t="shared" si="185"/>
        <v>104.85</v>
      </c>
      <c r="Q2954" t="s">
        <v>8338</v>
      </c>
      <c r="R2954" t="s">
        <v>8339</v>
      </c>
      <c r="S2954" s="8">
        <f t="shared" si="186"/>
        <v>42282.428287037037</v>
      </c>
      <c r="T2954" s="8">
        <f t="shared" si="187"/>
        <v>42322.469953703709</v>
      </c>
    </row>
    <row r="2955" spans="1:20" ht="60" x14ac:dyDescent="0.25">
      <c r="A2955">
        <v>1805</v>
      </c>
      <c r="B2955" s="3" t="s">
        <v>1806</v>
      </c>
      <c r="C2955" s="3" t="s">
        <v>5915</v>
      </c>
      <c r="D2955">
        <v>22500</v>
      </c>
      <c r="E2955">
        <v>8191</v>
      </c>
      <c r="F2955" t="s">
        <v>8221</v>
      </c>
      <c r="G2955" t="s">
        <v>8236</v>
      </c>
      <c r="H2955" t="s">
        <v>8249</v>
      </c>
      <c r="I2955">
        <v>1443808800</v>
      </c>
      <c r="J2955">
        <v>1441048658</v>
      </c>
      <c r="K2955" t="b">
        <v>1</v>
      </c>
      <c r="L2955">
        <v>122</v>
      </c>
      <c r="M2955" t="b">
        <v>0</v>
      </c>
      <c r="N2955" t="s">
        <v>8285</v>
      </c>
      <c r="O2955">
        <f t="shared" si="184"/>
        <v>36.404444444444444</v>
      </c>
      <c r="P2955">
        <f t="shared" si="185"/>
        <v>67.14</v>
      </c>
      <c r="Q2955" t="s">
        <v>8338</v>
      </c>
      <c r="R2955" t="s">
        <v>8339</v>
      </c>
      <c r="S2955" s="8">
        <f t="shared" si="186"/>
        <v>42247.553912037038</v>
      </c>
      <c r="T2955" s="8">
        <f t="shared" si="187"/>
        <v>42279.5</v>
      </c>
    </row>
    <row r="2956" spans="1:20" ht="60" x14ac:dyDescent="0.25">
      <c r="A2956">
        <v>1806</v>
      </c>
      <c r="B2956" s="3" t="s">
        <v>1807</v>
      </c>
      <c r="C2956" s="3" t="s">
        <v>5916</v>
      </c>
      <c r="D2956">
        <v>20000</v>
      </c>
      <c r="E2956">
        <v>591</v>
      </c>
      <c r="F2956" t="s">
        <v>8221</v>
      </c>
      <c r="G2956" t="s">
        <v>8225</v>
      </c>
      <c r="H2956" t="s">
        <v>8247</v>
      </c>
      <c r="I2956">
        <v>1412090349</v>
      </c>
      <c r="J2956">
        <v>1409066349</v>
      </c>
      <c r="K2956" t="b">
        <v>1</v>
      </c>
      <c r="L2956">
        <v>8</v>
      </c>
      <c r="M2956" t="b">
        <v>0</v>
      </c>
      <c r="N2956" t="s">
        <v>8285</v>
      </c>
      <c r="O2956">
        <f t="shared" si="184"/>
        <v>2.9550000000000001</v>
      </c>
      <c r="P2956">
        <f t="shared" si="185"/>
        <v>73.88</v>
      </c>
      <c r="Q2956" t="s">
        <v>8338</v>
      </c>
      <c r="R2956" t="s">
        <v>8339</v>
      </c>
      <c r="S2956" s="8">
        <f t="shared" si="186"/>
        <v>41877.388298611113</v>
      </c>
      <c r="T2956" s="8">
        <f t="shared" si="187"/>
        <v>41912.388298611113</v>
      </c>
    </row>
    <row r="2957" spans="1:20" ht="30" x14ac:dyDescent="0.25">
      <c r="A2957">
        <v>1807</v>
      </c>
      <c r="B2957" s="3" t="s">
        <v>1808</v>
      </c>
      <c r="C2957" s="3" t="s">
        <v>5917</v>
      </c>
      <c r="D2957">
        <v>5000</v>
      </c>
      <c r="E2957">
        <v>553</v>
      </c>
      <c r="F2957" t="s">
        <v>8221</v>
      </c>
      <c r="G2957" t="s">
        <v>8224</v>
      </c>
      <c r="H2957" t="s">
        <v>8246</v>
      </c>
      <c r="I2957">
        <v>1411868313</v>
      </c>
      <c r="J2957">
        <v>1409276313</v>
      </c>
      <c r="K2957" t="b">
        <v>1</v>
      </c>
      <c r="L2957">
        <v>8</v>
      </c>
      <c r="M2957" t="b">
        <v>0</v>
      </c>
      <c r="N2957" t="s">
        <v>8285</v>
      </c>
      <c r="O2957">
        <f t="shared" si="184"/>
        <v>11.06</v>
      </c>
      <c r="P2957">
        <f t="shared" si="185"/>
        <v>69.13</v>
      </c>
      <c r="Q2957" t="s">
        <v>8338</v>
      </c>
      <c r="R2957" t="s">
        <v>8339</v>
      </c>
      <c r="S2957" s="8">
        <f t="shared" si="186"/>
        <v>41879.818437499998</v>
      </c>
      <c r="T2957" s="8">
        <f t="shared" si="187"/>
        <v>41909.818437499998</v>
      </c>
    </row>
    <row r="2958" spans="1:20" ht="60" x14ac:dyDescent="0.25">
      <c r="A2958">
        <v>1808</v>
      </c>
      <c r="B2958" s="3" t="s">
        <v>1809</v>
      </c>
      <c r="C2958" s="3" t="s">
        <v>5918</v>
      </c>
      <c r="D2958">
        <v>28000</v>
      </c>
      <c r="E2958">
        <v>11594</v>
      </c>
      <c r="F2958" t="s">
        <v>8221</v>
      </c>
      <c r="G2958" t="s">
        <v>8224</v>
      </c>
      <c r="H2958" t="s">
        <v>8246</v>
      </c>
      <c r="I2958">
        <v>1486830030</v>
      </c>
      <c r="J2958">
        <v>1483806030</v>
      </c>
      <c r="K2958" t="b">
        <v>1</v>
      </c>
      <c r="L2958">
        <v>96</v>
      </c>
      <c r="M2958" t="b">
        <v>0</v>
      </c>
      <c r="N2958" t="s">
        <v>8285</v>
      </c>
      <c r="O2958">
        <f t="shared" si="184"/>
        <v>41.407142857142858</v>
      </c>
      <c r="P2958">
        <f t="shared" si="185"/>
        <v>120.77</v>
      </c>
      <c r="Q2958" t="s">
        <v>8338</v>
      </c>
      <c r="R2958" t="s">
        <v>8339</v>
      </c>
      <c r="S2958" s="8">
        <f t="shared" si="186"/>
        <v>42742.430902777778</v>
      </c>
      <c r="T2958" s="8">
        <f t="shared" si="187"/>
        <v>42777.430902777778</v>
      </c>
    </row>
    <row r="2959" spans="1:20" ht="45" x14ac:dyDescent="0.25">
      <c r="A2959">
        <v>1809</v>
      </c>
      <c r="B2959" s="3" t="s">
        <v>1810</v>
      </c>
      <c r="C2959" s="3" t="s">
        <v>5919</v>
      </c>
      <c r="D2959">
        <v>3500</v>
      </c>
      <c r="E2959">
        <v>380</v>
      </c>
      <c r="F2959" t="s">
        <v>8221</v>
      </c>
      <c r="G2959" t="s">
        <v>8229</v>
      </c>
      <c r="H2959" t="s">
        <v>8251</v>
      </c>
      <c r="I2959">
        <v>1425246439</v>
      </c>
      <c r="J2959">
        <v>1422222439</v>
      </c>
      <c r="K2959" t="b">
        <v>1</v>
      </c>
      <c r="L2959">
        <v>9</v>
      </c>
      <c r="M2959" t="b">
        <v>0</v>
      </c>
      <c r="N2959" t="s">
        <v>8285</v>
      </c>
      <c r="O2959">
        <f t="shared" si="184"/>
        <v>10.857142857142858</v>
      </c>
      <c r="P2959">
        <f t="shared" si="185"/>
        <v>42.22</v>
      </c>
      <c r="Q2959" t="s">
        <v>8338</v>
      </c>
      <c r="R2959" t="s">
        <v>8339</v>
      </c>
      <c r="S2959" s="8">
        <f t="shared" si="186"/>
        <v>42029.657858796301</v>
      </c>
      <c r="T2959" s="8">
        <f t="shared" si="187"/>
        <v>42064.657858796301</v>
      </c>
    </row>
    <row r="2960" spans="1:20" ht="45" x14ac:dyDescent="0.25">
      <c r="A2960">
        <v>1810</v>
      </c>
      <c r="B2960" s="3" t="s">
        <v>1811</v>
      </c>
      <c r="C2960" s="3" t="s">
        <v>5920</v>
      </c>
      <c r="D2960">
        <v>450</v>
      </c>
      <c r="E2960">
        <v>15</v>
      </c>
      <c r="F2960" t="s">
        <v>8221</v>
      </c>
      <c r="G2960" t="s">
        <v>8224</v>
      </c>
      <c r="H2960" t="s">
        <v>8246</v>
      </c>
      <c r="I2960">
        <v>1408657826</v>
      </c>
      <c r="J2960">
        <v>1407621026</v>
      </c>
      <c r="K2960" t="b">
        <v>0</v>
      </c>
      <c r="L2960">
        <v>2</v>
      </c>
      <c r="M2960" t="b">
        <v>0</v>
      </c>
      <c r="N2960" t="s">
        <v>8285</v>
      </c>
      <c r="O2960">
        <f t="shared" si="184"/>
        <v>3.3333333333333335</v>
      </c>
      <c r="P2960">
        <f t="shared" si="185"/>
        <v>7.5</v>
      </c>
      <c r="Q2960" t="s">
        <v>8338</v>
      </c>
      <c r="R2960" t="s">
        <v>8339</v>
      </c>
      <c r="S2960" s="8">
        <f t="shared" si="186"/>
        <v>41860.66002314815</v>
      </c>
      <c r="T2960" s="8">
        <f t="shared" si="187"/>
        <v>41872.66002314815</v>
      </c>
    </row>
    <row r="2961" spans="1:20" ht="45" x14ac:dyDescent="0.25">
      <c r="A2961">
        <v>1811</v>
      </c>
      <c r="B2961" s="3" t="s">
        <v>1812</v>
      </c>
      <c r="C2961" s="3" t="s">
        <v>5921</v>
      </c>
      <c r="D2961">
        <v>54000</v>
      </c>
      <c r="E2961">
        <v>40</v>
      </c>
      <c r="F2961" t="s">
        <v>8221</v>
      </c>
      <c r="G2961" t="s">
        <v>8224</v>
      </c>
      <c r="H2961" t="s">
        <v>8246</v>
      </c>
      <c r="I2961">
        <v>1414123200</v>
      </c>
      <c r="J2961">
        <v>1408962270</v>
      </c>
      <c r="K2961" t="b">
        <v>0</v>
      </c>
      <c r="L2961">
        <v>26</v>
      </c>
      <c r="M2961" t="b">
        <v>0</v>
      </c>
      <c r="N2961" t="s">
        <v>8285</v>
      </c>
      <c r="O2961">
        <f t="shared" si="184"/>
        <v>7.407407407407407E-2</v>
      </c>
      <c r="P2961">
        <f t="shared" si="185"/>
        <v>1.54</v>
      </c>
      <c r="Q2961" t="s">
        <v>8338</v>
      </c>
      <c r="R2961" t="s">
        <v>8339</v>
      </c>
      <c r="S2961" s="8">
        <f t="shared" si="186"/>
        <v>41876.183680555558</v>
      </c>
      <c r="T2961" s="8">
        <f t="shared" si="187"/>
        <v>41935.916666666664</v>
      </c>
    </row>
    <row r="2962" spans="1:20" ht="60" x14ac:dyDescent="0.25">
      <c r="A2962">
        <v>1812</v>
      </c>
      <c r="B2962" s="3" t="s">
        <v>1813</v>
      </c>
      <c r="C2962" s="3" t="s">
        <v>5922</v>
      </c>
      <c r="D2962">
        <v>6500</v>
      </c>
      <c r="E2962">
        <v>865</v>
      </c>
      <c r="F2962" t="s">
        <v>8221</v>
      </c>
      <c r="G2962" t="s">
        <v>8225</v>
      </c>
      <c r="H2962" t="s">
        <v>8247</v>
      </c>
      <c r="I2962">
        <v>1467531536</v>
      </c>
      <c r="J2962">
        <v>1464939536</v>
      </c>
      <c r="K2962" t="b">
        <v>0</v>
      </c>
      <c r="L2962">
        <v>23</v>
      </c>
      <c r="M2962" t="b">
        <v>0</v>
      </c>
      <c r="N2962" t="s">
        <v>8285</v>
      </c>
      <c r="O2962">
        <f t="shared" si="184"/>
        <v>13.307692307692307</v>
      </c>
      <c r="P2962">
        <f t="shared" si="185"/>
        <v>37.61</v>
      </c>
      <c r="Q2962" t="s">
        <v>8338</v>
      </c>
      <c r="R2962" t="s">
        <v>8339</v>
      </c>
      <c r="S2962" s="8">
        <f t="shared" si="186"/>
        <v>42524.068703703699</v>
      </c>
      <c r="T2962" s="8">
        <f t="shared" si="187"/>
        <v>42554.068703703699</v>
      </c>
    </row>
    <row r="2963" spans="1:20" ht="45" x14ac:dyDescent="0.25">
      <c r="A2963">
        <v>1813</v>
      </c>
      <c r="B2963" s="3" t="s">
        <v>1814</v>
      </c>
      <c r="C2963" s="3" t="s">
        <v>5923</v>
      </c>
      <c r="D2963">
        <v>8750</v>
      </c>
      <c r="E2963">
        <v>0</v>
      </c>
      <c r="F2963" t="s">
        <v>8221</v>
      </c>
      <c r="G2963" t="s">
        <v>8225</v>
      </c>
      <c r="H2963" t="s">
        <v>8247</v>
      </c>
      <c r="I2963">
        <v>1407532812</v>
      </c>
      <c r="J2963">
        <v>1404940812</v>
      </c>
      <c r="K2963" t="b">
        <v>0</v>
      </c>
      <c r="L2963">
        <v>0</v>
      </c>
      <c r="M2963" t="b">
        <v>0</v>
      </c>
      <c r="N2963" t="s">
        <v>8285</v>
      </c>
      <c r="O2963">
        <f t="shared" si="184"/>
        <v>0</v>
      </c>
      <c r="P2963" t="e">
        <f t="shared" si="185"/>
        <v>#DIV/0!</v>
      </c>
      <c r="Q2963" t="s">
        <v>8338</v>
      </c>
      <c r="R2963" t="s">
        <v>8339</v>
      </c>
      <c r="S2963" s="8">
        <f t="shared" si="186"/>
        <v>41829.639027777775</v>
      </c>
      <c r="T2963" s="8">
        <f t="shared" si="187"/>
        <v>41859.639027777775</v>
      </c>
    </row>
    <row r="2964" spans="1:20" ht="45" x14ac:dyDescent="0.25">
      <c r="A2964">
        <v>1814</v>
      </c>
      <c r="B2964" s="3" t="s">
        <v>1815</v>
      </c>
      <c r="C2964" s="3" t="s">
        <v>5924</v>
      </c>
      <c r="D2964">
        <v>12000</v>
      </c>
      <c r="E2964">
        <v>5902</v>
      </c>
      <c r="F2964" t="s">
        <v>8221</v>
      </c>
      <c r="G2964" t="s">
        <v>8225</v>
      </c>
      <c r="H2964" t="s">
        <v>8247</v>
      </c>
      <c r="I2964">
        <v>1425108736</v>
      </c>
      <c r="J2964">
        <v>1422516736</v>
      </c>
      <c r="K2964" t="b">
        <v>0</v>
      </c>
      <c r="L2964">
        <v>140</v>
      </c>
      <c r="M2964" t="b">
        <v>0</v>
      </c>
      <c r="N2964" t="s">
        <v>8285</v>
      </c>
      <c r="O2964">
        <f t="shared" si="184"/>
        <v>49.183333333333337</v>
      </c>
      <c r="P2964">
        <f t="shared" si="185"/>
        <v>42.16</v>
      </c>
      <c r="Q2964" t="s">
        <v>8338</v>
      </c>
      <c r="R2964" t="s">
        <v>8339</v>
      </c>
      <c r="S2964" s="8">
        <f t="shared" si="186"/>
        <v>42033.064074074078</v>
      </c>
      <c r="T2964" s="8">
        <f t="shared" si="187"/>
        <v>42063.064074074078</v>
      </c>
    </row>
    <row r="2965" spans="1:20" ht="60" x14ac:dyDescent="0.25">
      <c r="A2965">
        <v>1815</v>
      </c>
      <c r="B2965" s="3" t="s">
        <v>1816</v>
      </c>
      <c r="C2965" s="3" t="s">
        <v>5925</v>
      </c>
      <c r="D2965">
        <v>3000</v>
      </c>
      <c r="E2965">
        <v>0</v>
      </c>
      <c r="F2965" t="s">
        <v>8221</v>
      </c>
      <c r="G2965" t="s">
        <v>8224</v>
      </c>
      <c r="H2965" t="s">
        <v>8246</v>
      </c>
      <c r="I2965">
        <v>1435787137</v>
      </c>
      <c r="J2965">
        <v>1434577537</v>
      </c>
      <c r="K2965" t="b">
        <v>0</v>
      </c>
      <c r="L2965">
        <v>0</v>
      </c>
      <c r="M2965" t="b">
        <v>0</v>
      </c>
      <c r="N2965" t="s">
        <v>8285</v>
      </c>
      <c r="O2965">
        <f t="shared" si="184"/>
        <v>0</v>
      </c>
      <c r="P2965" t="e">
        <f t="shared" si="185"/>
        <v>#DIV/0!</v>
      </c>
      <c r="Q2965" t="s">
        <v>8338</v>
      </c>
      <c r="R2965" t="s">
        <v>8339</v>
      </c>
      <c r="S2965" s="8">
        <f t="shared" si="186"/>
        <v>42172.656678240739</v>
      </c>
      <c r="T2965" s="8">
        <f t="shared" si="187"/>
        <v>42186.656678240739</v>
      </c>
    </row>
    <row r="2966" spans="1:20" ht="45" x14ac:dyDescent="0.25">
      <c r="A2966">
        <v>1816</v>
      </c>
      <c r="B2966" s="3" t="s">
        <v>1817</v>
      </c>
      <c r="C2966" s="3" t="s">
        <v>5926</v>
      </c>
      <c r="D2966">
        <v>25000</v>
      </c>
      <c r="E2966">
        <v>509</v>
      </c>
      <c r="F2966" t="s">
        <v>8221</v>
      </c>
      <c r="G2966" t="s">
        <v>8240</v>
      </c>
      <c r="H2966" t="s">
        <v>8257</v>
      </c>
      <c r="I2966">
        <v>1469473200</v>
      </c>
      <c r="J2966">
        <v>1467061303</v>
      </c>
      <c r="K2966" t="b">
        <v>0</v>
      </c>
      <c r="L2966">
        <v>6</v>
      </c>
      <c r="M2966" t="b">
        <v>0</v>
      </c>
      <c r="N2966" t="s">
        <v>8285</v>
      </c>
      <c r="O2966">
        <f t="shared" si="184"/>
        <v>2.036</v>
      </c>
      <c r="P2966">
        <f t="shared" si="185"/>
        <v>84.83</v>
      </c>
      <c r="Q2966" t="s">
        <v>8338</v>
      </c>
      <c r="R2966" t="s">
        <v>8339</v>
      </c>
      <c r="S2966" s="8">
        <f t="shared" si="186"/>
        <v>42548.626192129625</v>
      </c>
      <c r="T2966" s="8">
        <f t="shared" si="187"/>
        <v>42576.541666666672</v>
      </c>
    </row>
    <row r="2967" spans="1:20" ht="45" x14ac:dyDescent="0.25">
      <c r="A2967">
        <v>1817</v>
      </c>
      <c r="B2967" s="3" t="s">
        <v>1818</v>
      </c>
      <c r="C2967" s="3" t="s">
        <v>5927</v>
      </c>
      <c r="D2967">
        <v>18000</v>
      </c>
      <c r="E2967">
        <v>9419</v>
      </c>
      <c r="F2967" t="s">
        <v>8221</v>
      </c>
      <c r="G2967" t="s">
        <v>8224</v>
      </c>
      <c r="H2967" t="s">
        <v>8246</v>
      </c>
      <c r="I2967">
        <v>1485759540</v>
      </c>
      <c r="J2967">
        <v>1480607607</v>
      </c>
      <c r="K2967" t="b">
        <v>0</v>
      </c>
      <c r="L2967">
        <v>100</v>
      </c>
      <c r="M2967" t="b">
        <v>0</v>
      </c>
      <c r="N2967" t="s">
        <v>8285</v>
      </c>
      <c r="O2967">
        <f t="shared" si="184"/>
        <v>52.327777777777776</v>
      </c>
      <c r="P2967">
        <f t="shared" si="185"/>
        <v>94.19</v>
      </c>
      <c r="Q2967" t="s">
        <v>8338</v>
      </c>
      <c r="R2967" t="s">
        <v>8339</v>
      </c>
      <c r="S2967" s="8">
        <f t="shared" si="186"/>
        <v>42705.412118055552</v>
      </c>
      <c r="T2967" s="8">
        <f t="shared" si="187"/>
        <v>42765.040972222225</v>
      </c>
    </row>
    <row r="2968" spans="1:20" ht="45" x14ac:dyDescent="0.25">
      <c r="A2968">
        <v>1818</v>
      </c>
      <c r="B2968" s="3" t="s">
        <v>1819</v>
      </c>
      <c r="C2968" s="3" t="s">
        <v>5928</v>
      </c>
      <c r="D2968">
        <v>15000</v>
      </c>
      <c r="E2968">
        <v>0</v>
      </c>
      <c r="F2968" t="s">
        <v>8221</v>
      </c>
      <c r="G2968" t="s">
        <v>8224</v>
      </c>
      <c r="H2968" t="s">
        <v>8246</v>
      </c>
      <c r="I2968">
        <v>1428035850</v>
      </c>
      <c r="J2968">
        <v>1425447450</v>
      </c>
      <c r="K2968" t="b">
        <v>0</v>
      </c>
      <c r="L2968">
        <v>0</v>
      </c>
      <c r="M2968" t="b">
        <v>0</v>
      </c>
      <c r="N2968" t="s">
        <v>8285</v>
      </c>
      <c r="O2968">
        <f t="shared" si="184"/>
        <v>0</v>
      </c>
      <c r="P2968" t="e">
        <f t="shared" si="185"/>
        <v>#DIV/0!</v>
      </c>
      <c r="Q2968" t="s">
        <v>8338</v>
      </c>
      <c r="R2968" t="s">
        <v>8339</v>
      </c>
      <c r="S2968" s="8">
        <f t="shared" si="186"/>
        <v>42066.984375</v>
      </c>
      <c r="T2968" s="8">
        <f t="shared" si="187"/>
        <v>42096.942708333328</v>
      </c>
    </row>
    <row r="2969" spans="1:20" ht="60" x14ac:dyDescent="0.25">
      <c r="A2969">
        <v>1819</v>
      </c>
      <c r="B2969" s="3" t="s">
        <v>1820</v>
      </c>
      <c r="C2969" s="3" t="s">
        <v>5929</v>
      </c>
      <c r="D2969">
        <v>1200</v>
      </c>
      <c r="E2969">
        <v>25</v>
      </c>
      <c r="F2969" t="s">
        <v>8221</v>
      </c>
      <c r="G2969" t="s">
        <v>8224</v>
      </c>
      <c r="H2969" t="s">
        <v>8246</v>
      </c>
      <c r="I2969">
        <v>1406743396</v>
      </c>
      <c r="J2969">
        <v>1404151396</v>
      </c>
      <c r="K2969" t="b">
        <v>0</v>
      </c>
      <c r="L2969">
        <v>4</v>
      </c>
      <c r="M2969" t="b">
        <v>0</v>
      </c>
      <c r="N2969" t="s">
        <v>8285</v>
      </c>
      <c r="O2969">
        <f t="shared" si="184"/>
        <v>2.083333333333333</v>
      </c>
      <c r="P2969">
        <f t="shared" si="185"/>
        <v>6.25</v>
      </c>
      <c r="Q2969" t="s">
        <v>8338</v>
      </c>
      <c r="R2969" t="s">
        <v>8339</v>
      </c>
      <c r="S2969" s="8">
        <f t="shared" si="186"/>
        <v>41820.502268518518</v>
      </c>
      <c r="T2969" s="8">
        <f t="shared" si="187"/>
        <v>41850.502268518518</v>
      </c>
    </row>
    <row r="2970" spans="1:20" ht="60" x14ac:dyDescent="0.25">
      <c r="A2970">
        <v>1820</v>
      </c>
      <c r="B2970" s="3" t="s">
        <v>1821</v>
      </c>
      <c r="C2970" s="3" t="s">
        <v>5930</v>
      </c>
      <c r="D2970">
        <v>26000</v>
      </c>
      <c r="E2970">
        <v>1707</v>
      </c>
      <c r="F2970" t="s">
        <v>8221</v>
      </c>
      <c r="G2970" t="s">
        <v>8224</v>
      </c>
      <c r="H2970" t="s">
        <v>8246</v>
      </c>
      <c r="I2970">
        <v>1427850090</v>
      </c>
      <c r="J2970">
        <v>1425261690</v>
      </c>
      <c r="K2970" t="b">
        <v>0</v>
      </c>
      <c r="L2970">
        <v>8</v>
      </c>
      <c r="M2970" t="b">
        <v>0</v>
      </c>
      <c r="N2970" t="s">
        <v>8285</v>
      </c>
      <c r="O2970">
        <f t="shared" si="184"/>
        <v>6.565384615384616</v>
      </c>
      <c r="P2970">
        <f t="shared" si="185"/>
        <v>213.38</v>
      </c>
      <c r="Q2970" t="s">
        <v>8338</v>
      </c>
      <c r="R2970" t="s">
        <v>8339</v>
      </c>
      <c r="S2970" s="8">
        <f t="shared" si="186"/>
        <v>42064.834374999999</v>
      </c>
      <c r="T2970" s="8">
        <f t="shared" si="187"/>
        <v>42094.792708333334</v>
      </c>
    </row>
    <row r="2971" spans="1:20" ht="60" x14ac:dyDescent="0.25">
      <c r="A2971">
        <v>1861</v>
      </c>
      <c r="B2971" s="3" t="s">
        <v>1862</v>
      </c>
      <c r="C2971" s="3" t="s">
        <v>5971</v>
      </c>
      <c r="D2971">
        <v>250000</v>
      </c>
      <c r="E2971">
        <v>0</v>
      </c>
      <c r="F2971" t="s">
        <v>8221</v>
      </c>
      <c r="G2971" t="s">
        <v>8225</v>
      </c>
      <c r="H2971" t="s">
        <v>8247</v>
      </c>
      <c r="I2971">
        <v>1422256341</v>
      </c>
      <c r="J2971">
        <v>1419664341</v>
      </c>
      <c r="K2971" t="b">
        <v>0</v>
      </c>
      <c r="L2971">
        <v>0</v>
      </c>
      <c r="M2971" t="b">
        <v>0</v>
      </c>
      <c r="N2971" t="s">
        <v>8283</v>
      </c>
      <c r="O2971">
        <f t="shared" si="184"/>
        <v>0</v>
      </c>
      <c r="P2971" t="e">
        <f t="shared" si="185"/>
        <v>#DIV/0!</v>
      </c>
      <c r="Q2971" t="s">
        <v>8333</v>
      </c>
      <c r="R2971" t="s">
        <v>8335</v>
      </c>
      <c r="S2971" s="8">
        <f t="shared" si="186"/>
        <v>42000.050243055557</v>
      </c>
      <c r="T2971" s="8">
        <f t="shared" si="187"/>
        <v>42030.050243055557</v>
      </c>
    </row>
    <row r="2972" spans="1:20" ht="45" x14ac:dyDescent="0.25">
      <c r="A2972">
        <v>1862</v>
      </c>
      <c r="B2972" s="3" t="s">
        <v>1863</v>
      </c>
      <c r="C2972" s="3" t="s">
        <v>5972</v>
      </c>
      <c r="D2972">
        <v>18000</v>
      </c>
      <c r="E2972">
        <v>1455</v>
      </c>
      <c r="F2972" t="s">
        <v>8221</v>
      </c>
      <c r="G2972" t="s">
        <v>8224</v>
      </c>
      <c r="H2972" t="s">
        <v>8246</v>
      </c>
      <c r="I2972">
        <v>1488958200</v>
      </c>
      <c r="J2972">
        <v>1484912974</v>
      </c>
      <c r="K2972" t="b">
        <v>0</v>
      </c>
      <c r="L2972">
        <v>16</v>
      </c>
      <c r="M2972" t="b">
        <v>0</v>
      </c>
      <c r="N2972" t="s">
        <v>8283</v>
      </c>
      <c r="O2972">
        <f t="shared" si="184"/>
        <v>8.0833333333333321</v>
      </c>
      <c r="P2972">
        <f t="shared" si="185"/>
        <v>90.94</v>
      </c>
      <c r="Q2972" t="s">
        <v>8333</v>
      </c>
      <c r="R2972" t="s">
        <v>8335</v>
      </c>
      <c r="S2972" s="8">
        <f t="shared" si="186"/>
        <v>42755.242754629631</v>
      </c>
      <c r="T2972" s="8">
        <f t="shared" si="187"/>
        <v>42802.0625</v>
      </c>
    </row>
    <row r="2973" spans="1:20" ht="45" x14ac:dyDescent="0.25">
      <c r="A2973">
        <v>1863</v>
      </c>
      <c r="B2973" s="3" t="s">
        <v>1864</v>
      </c>
      <c r="C2973" s="3" t="s">
        <v>5973</v>
      </c>
      <c r="D2973">
        <v>2500</v>
      </c>
      <c r="E2973">
        <v>10</v>
      </c>
      <c r="F2973" t="s">
        <v>8221</v>
      </c>
      <c r="G2973" t="s">
        <v>8224</v>
      </c>
      <c r="H2973" t="s">
        <v>8246</v>
      </c>
      <c r="I2973">
        <v>1402600085</v>
      </c>
      <c r="J2973">
        <v>1400008085</v>
      </c>
      <c r="K2973" t="b">
        <v>0</v>
      </c>
      <c r="L2973">
        <v>2</v>
      </c>
      <c r="M2973" t="b">
        <v>0</v>
      </c>
      <c r="N2973" t="s">
        <v>8283</v>
      </c>
      <c r="O2973">
        <f t="shared" si="184"/>
        <v>0.4</v>
      </c>
      <c r="P2973">
        <f t="shared" si="185"/>
        <v>5</v>
      </c>
      <c r="Q2973" t="s">
        <v>8333</v>
      </c>
      <c r="R2973" t="s">
        <v>8335</v>
      </c>
      <c r="S2973" s="8">
        <f t="shared" si="186"/>
        <v>41772.547280092593</v>
      </c>
      <c r="T2973" s="8">
        <f t="shared" si="187"/>
        <v>41802.547280092593</v>
      </c>
    </row>
    <row r="2974" spans="1:20" ht="60" x14ac:dyDescent="0.25">
      <c r="A2974">
        <v>1864</v>
      </c>
      <c r="B2974" s="3" t="s">
        <v>1865</v>
      </c>
      <c r="C2974" s="3" t="s">
        <v>5974</v>
      </c>
      <c r="D2974">
        <v>6500</v>
      </c>
      <c r="E2974">
        <v>2788</v>
      </c>
      <c r="F2974" t="s">
        <v>8221</v>
      </c>
      <c r="G2974" t="s">
        <v>8224</v>
      </c>
      <c r="H2974" t="s">
        <v>8246</v>
      </c>
      <c r="I2974">
        <v>1399223500</v>
      </c>
      <c r="J2974">
        <v>1396631500</v>
      </c>
      <c r="K2974" t="b">
        <v>0</v>
      </c>
      <c r="L2974">
        <v>48</v>
      </c>
      <c r="M2974" t="b">
        <v>0</v>
      </c>
      <c r="N2974" t="s">
        <v>8283</v>
      </c>
      <c r="O2974">
        <f t="shared" si="184"/>
        <v>42.892307692307689</v>
      </c>
      <c r="P2974">
        <f t="shared" si="185"/>
        <v>58.08</v>
      </c>
      <c r="Q2974" t="s">
        <v>8333</v>
      </c>
      <c r="R2974" t="s">
        <v>8335</v>
      </c>
      <c r="S2974" s="8">
        <f t="shared" si="186"/>
        <v>41733.466435185182</v>
      </c>
      <c r="T2974" s="8">
        <f t="shared" si="187"/>
        <v>41763.466435185182</v>
      </c>
    </row>
    <row r="2975" spans="1:20" ht="60" x14ac:dyDescent="0.25">
      <c r="A2975">
        <v>1865</v>
      </c>
      <c r="B2975" s="3" t="s">
        <v>1866</v>
      </c>
      <c r="C2975" s="3" t="s">
        <v>5975</v>
      </c>
      <c r="D2975">
        <v>110000</v>
      </c>
      <c r="E2975">
        <v>4</v>
      </c>
      <c r="F2975" t="s">
        <v>8221</v>
      </c>
      <c r="G2975" t="s">
        <v>8225</v>
      </c>
      <c r="H2975" t="s">
        <v>8247</v>
      </c>
      <c r="I2975">
        <v>1478425747</v>
      </c>
      <c r="J2975">
        <v>1475398147</v>
      </c>
      <c r="K2975" t="b">
        <v>0</v>
      </c>
      <c r="L2975">
        <v>2</v>
      </c>
      <c r="M2975" t="b">
        <v>0</v>
      </c>
      <c r="N2975" t="s">
        <v>8283</v>
      </c>
      <c r="O2975">
        <f t="shared" si="184"/>
        <v>3.6363636363636364E-3</v>
      </c>
      <c r="P2975">
        <f t="shared" si="185"/>
        <v>2</v>
      </c>
      <c r="Q2975" t="s">
        <v>8333</v>
      </c>
      <c r="R2975" t="s">
        <v>8335</v>
      </c>
      <c r="S2975" s="8">
        <f t="shared" si="186"/>
        <v>42645.117442129631</v>
      </c>
      <c r="T2975" s="8">
        <f t="shared" si="187"/>
        <v>42680.159108796295</v>
      </c>
    </row>
    <row r="2976" spans="1:20" ht="60" x14ac:dyDescent="0.25">
      <c r="A2976">
        <v>1866</v>
      </c>
      <c r="B2976" s="3" t="s">
        <v>1867</v>
      </c>
      <c r="C2976" s="3" t="s">
        <v>5976</v>
      </c>
      <c r="D2976">
        <v>25000</v>
      </c>
      <c r="E2976">
        <v>125</v>
      </c>
      <c r="F2976" t="s">
        <v>8221</v>
      </c>
      <c r="G2976" t="s">
        <v>8224</v>
      </c>
      <c r="H2976" t="s">
        <v>8246</v>
      </c>
      <c r="I2976">
        <v>1488340800</v>
      </c>
      <c r="J2976">
        <v>1483768497</v>
      </c>
      <c r="K2976" t="b">
        <v>0</v>
      </c>
      <c r="L2976">
        <v>2</v>
      </c>
      <c r="M2976" t="b">
        <v>0</v>
      </c>
      <c r="N2976" t="s">
        <v>8283</v>
      </c>
      <c r="O2976">
        <f t="shared" si="184"/>
        <v>0.5</v>
      </c>
      <c r="P2976">
        <f t="shared" si="185"/>
        <v>62.5</v>
      </c>
      <c r="Q2976" t="s">
        <v>8333</v>
      </c>
      <c r="R2976" t="s">
        <v>8335</v>
      </c>
      <c r="S2976" s="8">
        <f t="shared" si="186"/>
        <v>42741.996493055558</v>
      </c>
      <c r="T2976" s="8">
        <f t="shared" si="187"/>
        <v>42794.916666666672</v>
      </c>
    </row>
    <row r="2977" spans="1:20" ht="60" x14ac:dyDescent="0.25">
      <c r="A2977">
        <v>1867</v>
      </c>
      <c r="B2977" s="3" t="s">
        <v>1868</v>
      </c>
      <c r="C2977" s="3" t="s">
        <v>5977</v>
      </c>
      <c r="D2977">
        <v>20000</v>
      </c>
      <c r="E2977">
        <v>10</v>
      </c>
      <c r="F2977" t="s">
        <v>8221</v>
      </c>
      <c r="G2977" t="s">
        <v>8224</v>
      </c>
      <c r="H2977" t="s">
        <v>8246</v>
      </c>
      <c r="I2977">
        <v>1478383912</v>
      </c>
      <c r="J2977">
        <v>1475791912</v>
      </c>
      <c r="K2977" t="b">
        <v>0</v>
      </c>
      <c r="L2977">
        <v>1</v>
      </c>
      <c r="M2977" t="b">
        <v>0</v>
      </c>
      <c r="N2977" t="s">
        <v>8283</v>
      </c>
      <c r="O2977">
        <f t="shared" si="184"/>
        <v>0.05</v>
      </c>
      <c r="P2977">
        <f t="shared" si="185"/>
        <v>10</v>
      </c>
      <c r="Q2977" t="s">
        <v>8333</v>
      </c>
      <c r="R2977" t="s">
        <v>8335</v>
      </c>
      <c r="S2977" s="8">
        <f t="shared" si="186"/>
        <v>42649.674907407403</v>
      </c>
      <c r="T2977" s="8">
        <f t="shared" si="187"/>
        <v>42679.674907407403</v>
      </c>
    </row>
    <row r="2978" spans="1:20" ht="60" x14ac:dyDescent="0.25">
      <c r="A2978">
        <v>1868</v>
      </c>
      <c r="B2978" s="3" t="s">
        <v>1869</v>
      </c>
      <c r="C2978" s="3" t="s">
        <v>5978</v>
      </c>
      <c r="D2978">
        <v>25000</v>
      </c>
      <c r="E2978">
        <v>1217</v>
      </c>
      <c r="F2978" t="s">
        <v>8221</v>
      </c>
      <c r="G2978" t="s">
        <v>8224</v>
      </c>
      <c r="H2978" t="s">
        <v>8246</v>
      </c>
      <c r="I2978">
        <v>1450166340</v>
      </c>
      <c r="J2978">
        <v>1448044925</v>
      </c>
      <c r="K2978" t="b">
        <v>0</v>
      </c>
      <c r="L2978">
        <v>17</v>
      </c>
      <c r="M2978" t="b">
        <v>0</v>
      </c>
      <c r="N2978" t="s">
        <v>8283</v>
      </c>
      <c r="O2978">
        <f t="shared" si="184"/>
        <v>4.8680000000000003</v>
      </c>
      <c r="P2978">
        <f t="shared" si="185"/>
        <v>71.59</v>
      </c>
      <c r="Q2978" t="s">
        <v>8333</v>
      </c>
      <c r="R2978" t="s">
        <v>8335</v>
      </c>
      <c r="S2978" s="8">
        <f t="shared" si="186"/>
        <v>42328.529224537036</v>
      </c>
      <c r="T2978" s="8">
        <f t="shared" si="187"/>
        <v>42353.082638888889</v>
      </c>
    </row>
    <row r="2979" spans="1:20" ht="60" x14ac:dyDescent="0.25">
      <c r="A2979">
        <v>1869</v>
      </c>
      <c r="B2979" s="3" t="s">
        <v>1870</v>
      </c>
      <c r="C2979" s="3" t="s">
        <v>5979</v>
      </c>
      <c r="D2979">
        <v>10000</v>
      </c>
      <c r="E2979">
        <v>0</v>
      </c>
      <c r="F2979" t="s">
        <v>8221</v>
      </c>
      <c r="G2979" t="s">
        <v>8224</v>
      </c>
      <c r="H2979" t="s">
        <v>8246</v>
      </c>
      <c r="I2979">
        <v>1483488249</v>
      </c>
      <c r="J2979">
        <v>1480896249</v>
      </c>
      <c r="K2979" t="b">
        <v>0</v>
      </c>
      <c r="L2979">
        <v>0</v>
      </c>
      <c r="M2979" t="b">
        <v>0</v>
      </c>
      <c r="N2979" t="s">
        <v>8283</v>
      </c>
      <c r="O2979">
        <f t="shared" si="184"/>
        <v>0</v>
      </c>
      <c r="P2979" t="e">
        <f t="shared" si="185"/>
        <v>#DIV/0!</v>
      </c>
      <c r="Q2979" t="s">
        <v>8333</v>
      </c>
      <c r="R2979" t="s">
        <v>8335</v>
      </c>
      <c r="S2979" s="8">
        <f t="shared" si="186"/>
        <v>42708.752881944441</v>
      </c>
      <c r="T2979" s="8">
        <f t="shared" si="187"/>
        <v>42738.752881944441</v>
      </c>
    </row>
    <row r="2980" spans="1:20" ht="45" x14ac:dyDescent="0.25">
      <c r="A2980">
        <v>1870</v>
      </c>
      <c r="B2980" s="3" t="s">
        <v>1871</v>
      </c>
      <c r="C2980" s="3" t="s">
        <v>5980</v>
      </c>
      <c r="D2980">
        <v>3500</v>
      </c>
      <c r="E2980">
        <v>361</v>
      </c>
      <c r="F2980" t="s">
        <v>8221</v>
      </c>
      <c r="G2980" t="s">
        <v>8224</v>
      </c>
      <c r="H2980" t="s">
        <v>8246</v>
      </c>
      <c r="I2980">
        <v>1454213820</v>
      </c>
      <c r="J2980">
        <v>1451723535</v>
      </c>
      <c r="K2980" t="b">
        <v>0</v>
      </c>
      <c r="L2980">
        <v>11</v>
      </c>
      <c r="M2980" t="b">
        <v>0</v>
      </c>
      <c r="N2980" t="s">
        <v>8283</v>
      </c>
      <c r="O2980">
        <f t="shared" si="184"/>
        <v>10.314285714285715</v>
      </c>
      <c r="P2980">
        <f t="shared" si="185"/>
        <v>32.82</v>
      </c>
      <c r="Q2980" t="s">
        <v>8333</v>
      </c>
      <c r="R2980" t="s">
        <v>8335</v>
      </c>
      <c r="S2980" s="8">
        <f t="shared" si="186"/>
        <v>42371.105729166666</v>
      </c>
      <c r="T2980" s="8">
        <f t="shared" si="187"/>
        <v>42399.928472222222</v>
      </c>
    </row>
    <row r="2981" spans="1:20" ht="60" x14ac:dyDescent="0.25">
      <c r="A2981">
        <v>1871</v>
      </c>
      <c r="B2981" s="3" t="s">
        <v>1872</v>
      </c>
      <c r="C2981" s="3" t="s">
        <v>5981</v>
      </c>
      <c r="D2981">
        <v>6500</v>
      </c>
      <c r="E2981">
        <v>4666</v>
      </c>
      <c r="F2981" t="s">
        <v>8221</v>
      </c>
      <c r="G2981" t="s">
        <v>8224</v>
      </c>
      <c r="H2981" t="s">
        <v>8246</v>
      </c>
      <c r="I2981">
        <v>1416512901</v>
      </c>
      <c r="J2981">
        <v>1413053301</v>
      </c>
      <c r="K2981" t="b">
        <v>0</v>
      </c>
      <c r="L2981">
        <v>95</v>
      </c>
      <c r="M2981" t="b">
        <v>0</v>
      </c>
      <c r="N2981" t="s">
        <v>8283</v>
      </c>
      <c r="O2981">
        <f t="shared" si="184"/>
        <v>71.784615384615378</v>
      </c>
      <c r="P2981">
        <f t="shared" si="185"/>
        <v>49.12</v>
      </c>
      <c r="Q2981" t="s">
        <v>8333</v>
      </c>
      <c r="R2981" t="s">
        <v>8335</v>
      </c>
      <c r="S2981" s="8">
        <f t="shared" si="186"/>
        <v>41923.533576388887</v>
      </c>
      <c r="T2981" s="8">
        <f t="shared" si="187"/>
        <v>41963.575243055559</v>
      </c>
    </row>
    <row r="2982" spans="1:20" ht="60" x14ac:dyDescent="0.25">
      <c r="A2982">
        <v>1872</v>
      </c>
      <c r="B2982" s="3" t="s">
        <v>1873</v>
      </c>
      <c r="C2982" s="3" t="s">
        <v>5982</v>
      </c>
      <c r="D2982">
        <v>20000</v>
      </c>
      <c r="E2982">
        <v>212</v>
      </c>
      <c r="F2982" t="s">
        <v>8221</v>
      </c>
      <c r="G2982" t="s">
        <v>8224</v>
      </c>
      <c r="H2982" t="s">
        <v>8246</v>
      </c>
      <c r="I2982">
        <v>1435633602</v>
      </c>
      <c r="J2982">
        <v>1433041602</v>
      </c>
      <c r="K2982" t="b">
        <v>0</v>
      </c>
      <c r="L2982">
        <v>13</v>
      </c>
      <c r="M2982" t="b">
        <v>0</v>
      </c>
      <c r="N2982" t="s">
        <v>8283</v>
      </c>
      <c r="O2982">
        <f t="shared" si="184"/>
        <v>1.06</v>
      </c>
      <c r="P2982">
        <f t="shared" si="185"/>
        <v>16.309999999999999</v>
      </c>
      <c r="Q2982" t="s">
        <v>8333</v>
      </c>
      <c r="R2982" t="s">
        <v>8335</v>
      </c>
      <c r="S2982" s="8">
        <f t="shared" si="186"/>
        <v>42154.879652777774</v>
      </c>
      <c r="T2982" s="8">
        <f t="shared" si="187"/>
        <v>42184.879652777774</v>
      </c>
    </row>
    <row r="2983" spans="1:20" ht="60" x14ac:dyDescent="0.25">
      <c r="A2983">
        <v>1873</v>
      </c>
      <c r="B2983" s="3" t="s">
        <v>1874</v>
      </c>
      <c r="C2983" s="3" t="s">
        <v>5983</v>
      </c>
      <c r="D2983">
        <v>8000</v>
      </c>
      <c r="E2983">
        <v>36</v>
      </c>
      <c r="F2983" t="s">
        <v>8221</v>
      </c>
      <c r="G2983" t="s">
        <v>8229</v>
      </c>
      <c r="H2983" t="s">
        <v>8251</v>
      </c>
      <c r="I2983">
        <v>1436373900</v>
      </c>
      <c r="J2983">
        <v>1433861210</v>
      </c>
      <c r="K2983" t="b">
        <v>0</v>
      </c>
      <c r="L2983">
        <v>2</v>
      </c>
      <c r="M2983" t="b">
        <v>0</v>
      </c>
      <c r="N2983" t="s">
        <v>8283</v>
      </c>
      <c r="O2983">
        <f t="shared" si="184"/>
        <v>0.44999999999999996</v>
      </c>
      <c r="P2983">
        <f t="shared" si="185"/>
        <v>18</v>
      </c>
      <c r="Q2983" t="s">
        <v>8333</v>
      </c>
      <c r="R2983" t="s">
        <v>8335</v>
      </c>
      <c r="S2983" s="8">
        <f t="shared" si="186"/>
        <v>42164.365856481483</v>
      </c>
      <c r="T2983" s="8">
        <f t="shared" si="187"/>
        <v>42193.447916666672</v>
      </c>
    </row>
    <row r="2984" spans="1:20" ht="60" x14ac:dyDescent="0.25">
      <c r="A2984">
        <v>1874</v>
      </c>
      <c r="B2984" s="3" t="s">
        <v>1875</v>
      </c>
      <c r="C2984" s="3" t="s">
        <v>5984</v>
      </c>
      <c r="D2984">
        <v>160000</v>
      </c>
      <c r="E2984">
        <v>26</v>
      </c>
      <c r="F2984" t="s">
        <v>8221</v>
      </c>
      <c r="G2984" t="s">
        <v>8224</v>
      </c>
      <c r="H2984" t="s">
        <v>8246</v>
      </c>
      <c r="I2984">
        <v>1467155733</v>
      </c>
      <c r="J2984">
        <v>1465427733</v>
      </c>
      <c r="K2984" t="b">
        <v>0</v>
      </c>
      <c r="L2984">
        <v>2</v>
      </c>
      <c r="M2984" t="b">
        <v>0</v>
      </c>
      <c r="N2984" t="s">
        <v>8283</v>
      </c>
      <c r="O2984">
        <f t="shared" si="184"/>
        <v>1.6250000000000001E-2</v>
      </c>
      <c r="P2984">
        <f t="shared" si="185"/>
        <v>13</v>
      </c>
      <c r="Q2984" t="s">
        <v>8333</v>
      </c>
      <c r="R2984" t="s">
        <v>8335</v>
      </c>
      <c r="S2984" s="8">
        <f t="shared" si="186"/>
        <v>42529.719131944439</v>
      </c>
      <c r="T2984" s="8">
        <f t="shared" si="187"/>
        <v>42549.719131944439</v>
      </c>
    </row>
    <row r="2985" spans="1:20" ht="45" x14ac:dyDescent="0.25">
      <c r="A2985">
        <v>1875</v>
      </c>
      <c r="B2985" s="3" t="s">
        <v>1876</v>
      </c>
      <c r="C2985" s="3" t="s">
        <v>5985</v>
      </c>
      <c r="D2985">
        <v>10000</v>
      </c>
      <c r="E2985">
        <v>51</v>
      </c>
      <c r="F2985" t="s">
        <v>8221</v>
      </c>
      <c r="G2985" t="s">
        <v>8224</v>
      </c>
      <c r="H2985" t="s">
        <v>8246</v>
      </c>
      <c r="I2985">
        <v>1470519308</v>
      </c>
      <c r="J2985">
        <v>1465335308</v>
      </c>
      <c r="K2985" t="b">
        <v>0</v>
      </c>
      <c r="L2985">
        <v>3</v>
      </c>
      <c r="M2985" t="b">
        <v>0</v>
      </c>
      <c r="N2985" t="s">
        <v>8283</v>
      </c>
      <c r="O2985">
        <f t="shared" si="184"/>
        <v>0.51</v>
      </c>
      <c r="P2985">
        <f t="shared" si="185"/>
        <v>17</v>
      </c>
      <c r="Q2985" t="s">
        <v>8333</v>
      </c>
      <c r="R2985" t="s">
        <v>8335</v>
      </c>
      <c r="S2985" s="8">
        <f t="shared" si="186"/>
        <v>42528.649398148147</v>
      </c>
      <c r="T2985" s="8">
        <f t="shared" si="187"/>
        <v>42588.649398148147</v>
      </c>
    </row>
    <row r="2986" spans="1:20" ht="45" x14ac:dyDescent="0.25">
      <c r="A2986">
        <v>1876</v>
      </c>
      <c r="B2986" s="3" t="s">
        <v>1877</v>
      </c>
      <c r="C2986" s="3" t="s">
        <v>5986</v>
      </c>
      <c r="D2986">
        <v>280</v>
      </c>
      <c r="E2986">
        <v>0</v>
      </c>
      <c r="F2986" t="s">
        <v>8221</v>
      </c>
      <c r="G2986" t="s">
        <v>8226</v>
      </c>
      <c r="H2986" t="s">
        <v>8248</v>
      </c>
      <c r="I2986">
        <v>1402901405</v>
      </c>
      <c r="J2986">
        <v>1400309405</v>
      </c>
      <c r="K2986" t="b">
        <v>0</v>
      </c>
      <c r="L2986">
        <v>0</v>
      </c>
      <c r="M2986" t="b">
        <v>0</v>
      </c>
      <c r="N2986" t="s">
        <v>8283</v>
      </c>
      <c r="O2986">
        <f t="shared" si="184"/>
        <v>0</v>
      </c>
      <c r="P2986" t="e">
        <f t="shared" si="185"/>
        <v>#DIV/0!</v>
      </c>
      <c r="Q2986" t="s">
        <v>8333</v>
      </c>
      <c r="R2986" t="s">
        <v>8335</v>
      </c>
      <c r="S2986" s="8">
        <f t="shared" si="186"/>
        <v>41776.034780092596</v>
      </c>
      <c r="T2986" s="8">
        <f t="shared" si="187"/>
        <v>41806.034780092596</v>
      </c>
    </row>
    <row r="2987" spans="1:20" ht="45" x14ac:dyDescent="0.25">
      <c r="A2987">
        <v>1877</v>
      </c>
      <c r="B2987" s="3" t="s">
        <v>1878</v>
      </c>
      <c r="C2987" s="3" t="s">
        <v>5987</v>
      </c>
      <c r="D2987">
        <v>60</v>
      </c>
      <c r="E2987">
        <v>0</v>
      </c>
      <c r="F2987" t="s">
        <v>8221</v>
      </c>
      <c r="G2987" t="s">
        <v>8224</v>
      </c>
      <c r="H2987" t="s">
        <v>8246</v>
      </c>
      <c r="I2987">
        <v>1425170525</v>
      </c>
      <c r="J2987">
        <v>1422664925</v>
      </c>
      <c r="K2987" t="b">
        <v>0</v>
      </c>
      <c r="L2987">
        <v>0</v>
      </c>
      <c r="M2987" t="b">
        <v>0</v>
      </c>
      <c r="N2987" t="s">
        <v>8283</v>
      </c>
      <c r="O2987">
        <f t="shared" si="184"/>
        <v>0</v>
      </c>
      <c r="P2987" t="e">
        <f t="shared" si="185"/>
        <v>#DIV/0!</v>
      </c>
      <c r="Q2987" t="s">
        <v>8333</v>
      </c>
      <c r="R2987" t="s">
        <v>8335</v>
      </c>
      <c r="S2987" s="8">
        <f t="shared" si="186"/>
        <v>42034.779224537036</v>
      </c>
      <c r="T2987" s="8">
        <f t="shared" si="187"/>
        <v>42063.779224537036</v>
      </c>
    </row>
    <row r="2988" spans="1:20" ht="60" x14ac:dyDescent="0.25">
      <c r="A2988">
        <v>1878</v>
      </c>
      <c r="B2988" s="3" t="s">
        <v>1879</v>
      </c>
      <c r="C2988" s="3" t="s">
        <v>5988</v>
      </c>
      <c r="D2988">
        <v>8000</v>
      </c>
      <c r="E2988">
        <v>0</v>
      </c>
      <c r="F2988" t="s">
        <v>8221</v>
      </c>
      <c r="G2988" t="s">
        <v>8226</v>
      </c>
      <c r="H2988" t="s">
        <v>8248</v>
      </c>
      <c r="I2988">
        <v>1402618355</v>
      </c>
      <c r="J2988">
        <v>1400026355</v>
      </c>
      <c r="K2988" t="b">
        <v>0</v>
      </c>
      <c r="L2988">
        <v>0</v>
      </c>
      <c r="M2988" t="b">
        <v>0</v>
      </c>
      <c r="N2988" t="s">
        <v>8283</v>
      </c>
      <c r="O2988">
        <f t="shared" si="184"/>
        <v>0</v>
      </c>
      <c r="P2988" t="e">
        <f t="shared" si="185"/>
        <v>#DIV/0!</v>
      </c>
      <c r="Q2988" t="s">
        <v>8333</v>
      </c>
      <c r="R2988" t="s">
        <v>8335</v>
      </c>
      <c r="S2988" s="8">
        <f t="shared" si="186"/>
        <v>41772.758738425924</v>
      </c>
      <c r="T2988" s="8">
        <f t="shared" si="187"/>
        <v>41802.758738425924</v>
      </c>
    </row>
    <row r="2989" spans="1:20" ht="60" x14ac:dyDescent="0.25">
      <c r="A2989">
        <v>1879</v>
      </c>
      <c r="B2989" s="3" t="s">
        <v>1880</v>
      </c>
      <c r="C2989" s="3" t="s">
        <v>5989</v>
      </c>
      <c r="D2989">
        <v>5000</v>
      </c>
      <c r="E2989">
        <v>6</v>
      </c>
      <c r="F2989" t="s">
        <v>8221</v>
      </c>
      <c r="G2989" t="s">
        <v>8227</v>
      </c>
      <c r="H2989" t="s">
        <v>8249</v>
      </c>
      <c r="I2989">
        <v>1457966129</v>
      </c>
      <c r="J2989">
        <v>1455377729</v>
      </c>
      <c r="K2989" t="b">
        <v>0</v>
      </c>
      <c r="L2989">
        <v>2</v>
      </c>
      <c r="M2989" t="b">
        <v>0</v>
      </c>
      <c r="N2989" t="s">
        <v>8283</v>
      </c>
      <c r="O2989">
        <f t="shared" si="184"/>
        <v>0.12</v>
      </c>
      <c r="P2989">
        <f t="shared" si="185"/>
        <v>3</v>
      </c>
      <c r="Q2989" t="s">
        <v>8333</v>
      </c>
      <c r="R2989" t="s">
        <v>8335</v>
      </c>
      <c r="S2989" s="8">
        <f t="shared" si="186"/>
        <v>42413.399641203709</v>
      </c>
      <c r="T2989" s="8">
        <f t="shared" si="187"/>
        <v>42443.357974537037</v>
      </c>
    </row>
    <row r="2990" spans="1:20" ht="30" x14ac:dyDescent="0.25">
      <c r="A2990">
        <v>1880</v>
      </c>
      <c r="B2990" s="3" t="s">
        <v>1881</v>
      </c>
      <c r="C2990" s="3" t="s">
        <v>5990</v>
      </c>
      <c r="D2990">
        <v>5000</v>
      </c>
      <c r="E2990">
        <v>1004</v>
      </c>
      <c r="F2990" t="s">
        <v>8221</v>
      </c>
      <c r="G2990" t="s">
        <v>8225</v>
      </c>
      <c r="H2990" t="s">
        <v>8247</v>
      </c>
      <c r="I2990">
        <v>1459341380</v>
      </c>
      <c r="J2990">
        <v>1456839380</v>
      </c>
      <c r="K2990" t="b">
        <v>0</v>
      </c>
      <c r="L2990">
        <v>24</v>
      </c>
      <c r="M2990" t="b">
        <v>0</v>
      </c>
      <c r="N2990" t="s">
        <v>8283</v>
      </c>
      <c r="O2990">
        <f t="shared" si="184"/>
        <v>20.080000000000002</v>
      </c>
      <c r="P2990">
        <f t="shared" si="185"/>
        <v>41.83</v>
      </c>
      <c r="Q2990" t="s">
        <v>8333</v>
      </c>
      <c r="R2990" t="s">
        <v>8335</v>
      </c>
      <c r="S2990" s="8">
        <f t="shared" si="186"/>
        <v>42430.316898148143</v>
      </c>
      <c r="T2990" s="8">
        <f t="shared" si="187"/>
        <v>42459.275231481486</v>
      </c>
    </row>
    <row r="2991" spans="1:20" ht="60" x14ac:dyDescent="0.25">
      <c r="A2991">
        <v>1901</v>
      </c>
      <c r="B2991" s="3" t="s">
        <v>1902</v>
      </c>
      <c r="C2991" s="3" t="s">
        <v>6011</v>
      </c>
      <c r="D2991">
        <v>99000</v>
      </c>
      <c r="E2991">
        <v>2670</v>
      </c>
      <c r="F2991" t="s">
        <v>8221</v>
      </c>
      <c r="G2991" t="s">
        <v>8225</v>
      </c>
      <c r="H2991" t="s">
        <v>8247</v>
      </c>
      <c r="I2991">
        <v>1432299600</v>
      </c>
      <c r="J2991">
        <v>1429707729</v>
      </c>
      <c r="K2991" t="b">
        <v>0</v>
      </c>
      <c r="L2991">
        <v>25</v>
      </c>
      <c r="M2991" t="b">
        <v>0</v>
      </c>
      <c r="N2991" t="s">
        <v>8294</v>
      </c>
      <c r="O2991">
        <f t="shared" si="184"/>
        <v>2.6969696969696968</v>
      </c>
      <c r="P2991">
        <f t="shared" si="185"/>
        <v>106.8</v>
      </c>
      <c r="Q2991" t="s">
        <v>8319</v>
      </c>
      <c r="R2991" t="s">
        <v>8348</v>
      </c>
      <c r="S2991" s="8">
        <f t="shared" si="186"/>
        <v>42116.29315972222</v>
      </c>
      <c r="T2991" s="8">
        <f t="shared" si="187"/>
        <v>42146.291666666672</v>
      </c>
    </row>
    <row r="2992" spans="1:20" ht="60" x14ac:dyDescent="0.25">
      <c r="A2992">
        <v>1902</v>
      </c>
      <c r="B2992" s="3" t="s">
        <v>1903</v>
      </c>
      <c r="C2992" s="3" t="s">
        <v>6012</v>
      </c>
      <c r="D2992">
        <v>1000</v>
      </c>
      <c r="E2992">
        <v>12</v>
      </c>
      <c r="F2992" t="s">
        <v>8221</v>
      </c>
      <c r="G2992" t="s">
        <v>8233</v>
      </c>
      <c r="H2992" t="s">
        <v>8249</v>
      </c>
      <c r="I2992">
        <v>1425495447</v>
      </c>
      <c r="J2992">
        <v>1422903447</v>
      </c>
      <c r="K2992" t="b">
        <v>0</v>
      </c>
      <c r="L2992">
        <v>3</v>
      </c>
      <c r="M2992" t="b">
        <v>0</v>
      </c>
      <c r="N2992" t="s">
        <v>8294</v>
      </c>
      <c r="O2992">
        <f t="shared" si="184"/>
        <v>1.2</v>
      </c>
      <c r="P2992">
        <f t="shared" si="185"/>
        <v>4</v>
      </c>
      <c r="Q2992" t="s">
        <v>8319</v>
      </c>
      <c r="R2992" t="s">
        <v>8348</v>
      </c>
      <c r="S2992" s="8">
        <f t="shared" si="186"/>
        <v>42037.539895833332</v>
      </c>
      <c r="T2992" s="8">
        <f t="shared" si="187"/>
        <v>42067.539895833332</v>
      </c>
    </row>
    <row r="2993" spans="1:20" ht="60" x14ac:dyDescent="0.25">
      <c r="A2993">
        <v>1903</v>
      </c>
      <c r="B2993" s="3" t="s">
        <v>1904</v>
      </c>
      <c r="C2993" s="3" t="s">
        <v>6013</v>
      </c>
      <c r="D2993">
        <v>3000</v>
      </c>
      <c r="E2993">
        <v>1398</v>
      </c>
      <c r="F2993" t="s">
        <v>8221</v>
      </c>
      <c r="G2993" t="s">
        <v>8224</v>
      </c>
      <c r="H2993" t="s">
        <v>8246</v>
      </c>
      <c r="I2993">
        <v>1485541791</v>
      </c>
      <c r="J2993">
        <v>1480357791</v>
      </c>
      <c r="K2993" t="b">
        <v>0</v>
      </c>
      <c r="L2993">
        <v>41</v>
      </c>
      <c r="M2993" t="b">
        <v>0</v>
      </c>
      <c r="N2993" t="s">
        <v>8294</v>
      </c>
      <c r="O2993">
        <f t="shared" si="184"/>
        <v>46.6</v>
      </c>
      <c r="P2993">
        <f t="shared" si="185"/>
        <v>34.1</v>
      </c>
      <c r="Q2993" t="s">
        <v>8319</v>
      </c>
      <c r="R2993" t="s">
        <v>8348</v>
      </c>
      <c r="S2993" s="8">
        <f t="shared" si="186"/>
        <v>42702.520729166667</v>
      </c>
      <c r="T2993" s="8">
        <f t="shared" si="187"/>
        <v>42762.520729166667</v>
      </c>
    </row>
    <row r="2994" spans="1:20" ht="45" x14ac:dyDescent="0.25">
      <c r="A2994">
        <v>1904</v>
      </c>
      <c r="B2994" s="3" t="s">
        <v>1905</v>
      </c>
      <c r="C2994" s="3" t="s">
        <v>6014</v>
      </c>
      <c r="D2994">
        <v>50000</v>
      </c>
      <c r="E2994">
        <v>50</v>
      </c>
      <c r="F2994" t="s">
        <v>8221</v>
      </c>
      <c r="G2994" t="s">
        <v>8224</v>
      </c>
      <c r="H2994" t="s">
        <v>8246</v>
      </c>
      <c r="I2994">
        <v>1451752021</v>
      </c>
      <c r="J2994">
        <v>1447864021</v>
      </c>
      <c r="K2994" t="b">
        <v>0</v>
      </c>
      <c r="L2994">
        <v>2</v>
      </c>
      <c r="M2994" t="b">
        <v>0</v>
      </c>
      <c r="N2994" t="s">
        <v>8294</v>
      </c>
      <c r="O2994">
        <f t="shared" si="184"/>
        <v>0.1</v>
      </c>
      <c r="P2994">
        <f t="shared" si="185"/>
        <v>25</v>
      </c>
      <c r="Q2994" t="s">
        <v>8319</v>
      </c>
      <c r="R2994" t="s">
        <v>8348</v>
      </c>
      <c r="S2994" s="8">
        <f t="shared" si="186"/>
        <v>42326.435428240744</v>
      </c>
      <c r="T2994" s="8">
        <f t="shared" si="187"/>
        <v>42371.435428240744</v>
      </c>
    </row>
    <row r="2995" spans="1:20" ht="60" x14ac:dyDescent="0.25">
      <c r="A2995">
        <v>1905</v>
      </c>
      <c r="B2995" s="3" t="s">
        <v>1906</v>
      </c>
      <c r="C2995" s="3" t="s">
        <v>6015</v>
      </c>
      <c r="D2995">
        <v>25000</v>
      </c>
      <c r="E2995">
        <v>42</v>
      </c>
      <c r="F2995" t="s">
        <v>8221</v>
      </c>
      <c r="G2995" t="s">
        <v>8224</v>
      </c>
      <c r="H2995" t="s">
        <v>8246</v>
      </c>
      <c r="I2995">
        <v>1410127994</v>
      </c>
      <c r="J2995">
        <v>1407535994</v>
      </c>
      <c r="K2995" t="b">
        <v>0</v>
      </c>
      <c r="L2995">
        <v>4</v>
      </c>
      <c r="M2995" t="b">
        <v>0</v>
      </c>
      <c r="N2995" t="s">
        <v>8294</v>
      </c>
      <c r="O2995">
        <f t="shared" si="184"/>
        <v>0.16800000000000001</v>
      </c>
      <c r="P2995">
        <f t="shared" si="185"/>
        <v>10.5</v>
      </c>
      <c r="Q2995" t="s">
        <v>8319</v>
      </c>
      <c r="R2995" t="s">
        <v>8348</v>
      </c>
      <c r="S2995" s="8">
        <f t="shared" si="186"/>
        <v>41859.675856481481</v>
      </c>
      <c r="T2995" s="8">
        <f t="shared" si="187"/>
        <v>41889.675856481481</v>
      </c>
    </row>
    <row r="2996" spans="1:20" ht="45" x14ac:dyDescent="0.25">
      <c r="A2996">
        <v>1906</v>
      </c>
      <c r="B2996" s="3" t="s">
        <v>1907</v>
      </c>
      <c r="C2996" s="3" t="s">
        <v>6016</v>
      </c>
      <c r="D2996">
        <v>50000</v>
      </c>
      <c r="E2996">
        <v>21380</v>
      </c>
      <c r="F2996" t="s">
        <v>8221</v>
      </c>
      <c r="G2996" t="s">
        <v>8224</v>
      </c>
      <c r="H2996" t="s">
        <v>8246</v>
      </c>
      <c r="I2996">
        <v>1466697983</v>
      </c>
      <c r="J2996">
        <v>1464105983</v>
      </c>
      <c r="K2996" t="b">
        <v>0</v>
      </c>
      <c r="L2996">
        <v>99</v>
      </c>
      <c r="M2996" t="b">
        <v>0</v>
      </c>
      <c r="N2996" t="s">
        <v>8294</v>
      </c>
      <c r="O2996">
        <f t="shared" si="184"/>
        <v>42.76</v>
      </c>
      <c r="P2996">
        <f t="shared" si="185"/>
        <v>215.96</v>
      </c>
      <c r="Q2996" t="s">
        <v>8319</v>
      </c>
      <c r="R2996" t="s">
        <v>8348</v>
      </c>
      <c r="S2996" s="8">
        <f t="shared" si="186"/>
        <v>42514.421099537038</v>
      </c>
      <c r="T2996" s="8">
        <f t="shared" si="187"/>
        <v>42544.421099537038</v>
      </c>
    </row>
    <row r="2997" spans="1:20" ht="45" x14ac:dyDescent="0.25">
      <c r="A2997">
        <v>1907</v>
      </c>
      <c r="B2997" s="3" t="s">
        <v>1908</v>
      </c>
      <c r="C2997" s="3" t="s">
        <v>6017</v>
      </c>
      <c r="D2997">
        <v>30000</v>
      </c>
      <c r="E2997">
        <v>85</v>
      </c>
      <c r="F2997" t="s">
        <v>8221</v>
      </c>
      <c r="G2997" t="s">
        <v>8224</v>
      </c>
      <c r="H2997" t="s">
        <v>8246</v>
      </c>
      <c r="I2997">
        <v>1400853925</v>
      </c>
      <c r="J2997">
        <v>1399557925</v>
      </c>
      <c r="K2997" t="b">
        <v>0</v>
      </c>
      <c r="L2997">
        <v>4</v>
      </c>
      <c r="M2997" t="b">
        <v>0</v>
      </c>
      <c r="N2997" t="s">
        <v>8294</v>
      </c>
      <c r="O2997">
        <f t="shared" si="184"/>
        <v>0.28333333333333333</v>
      </c>
      <c r="P2997">
        <f t="shared" si="185"/>
        <v>21.25</v>
      </c>
      <c r="Q2997" t="s">
        <v>8319</v>
      </c>
      <c r="R2997" t="s">
        <v>8348</v>
      </c>
      <c r="S2997" s="8">
        <f t="shared" si="186"/>
        <v>41767.337094907409</v>
      </c>
      <c r="T2997" s="8">
        <f t="shared" si="187"/>
        <v>41782.337094907409</v>
      </c>
    </row>
    <row r="2998" spans="1:20" ht="60" x14ac:dyDescent="0.25">
      <c r="A2998">
        <v>1908</v>
      </c>
      <c r="B2998" s="3" t="s">
        <v>1909</v>
      </c>
      <c r="C2998" s="3" t="s">
        <v>6018</v>
      </c>
      <c r="D2998">
        <v>25000</v>
      </c>
      <c r="E2998">
        <v>433</v>
      </c>
      <c r="F2998" t="s">
        <v>8221</v>
      </c>
      <c r="G2998" t="s">
        <v>8224</v>
      </c>
      <c r="H2998" t="s">
        <v>8246</v>
      </c>
      <c r="I2998">
        <v>1483048900</v>
      </c>
      <c r="J2998">
        <v>1480456900</v>
      </c>
      <c r="K2998" t="b">
        <v>0</v>
      </c>
      <c r="L2998">
        <v>4</v>
      </c>
      <c r="M2998" t="b">
        <v>0</v>
      </c>
      <c r="N2998" t="s">
        <v>8294</v>
      </c>
      <c r="O2998">
        <f t="shared" si="184"/>
        <v>1.7319999999999998</v>
      </c>
      <c r="P2998">
        <f t="shared" si="185"/>
        <v>108.25</v>
      </c>
      <c r="Q2998" t="s">
        <v>8319</v>
      </c>
      <c r="R2998" t="s">
        <v>8348</v>
      </c>
      <c r="S2998" s="8">
        <f t="shared" si="186"/>
        <v>42703.667824074073</v>
      </c>
      <c r="T2998" s="8">
        <f t="shared" si="187"/>
        <v>42733.667824074073</v>
      </c>
    </row>
    <row r="2999" spans="1:20" ht="60" x14ac:dyDescent="0.25">
      <c r="A2999">
        <v>1909</v>
      </c>
      <c r="B2999" s="3" t="s">
        <v>1910</v>
      </c>
      <c r="C2999" s="3" t="s">
        <v>6019</v>
      </c>
      <c r="D2999">
        <v>35000</v>
      </c>
      <c r="E2999">
        <v>4939</v>
      </c>
      <c r="F2999" t="s">
        <v>8221</v>
      </c>
      <c r="G2999" t="s">
        <v>8224</v>
      </c>
      <c r="H2999" t="s">
        <v>8246</v>
      </c>
      <c r="I2999">
        <v>1414059479</v>
      </c>
      <c r="J2999">
        <v>1411467479</v>
      </c>
      <c r="K2999" t="b">
        <v>0</v>
      </c>
      <c r="L2999">
        <v>38</v>
      </c>
      <c r="M2999" t="b">
        <v>0</v>
      </c>
      <c r="N2999" t="s">
        <v>8294</v>
      </c>
      <c r="O2999">
        <f t="shared" si="184"/>
        <v>14.111428571428572</v>
      </c>
      <c r="P2999">
        <f t="shared" si="185"/>
        <v>129.97</v>
      </c>
      <c r="Q2999" t="s">
        <v>8319</v>
      </c>
      <c r="R2999" t="s">
        <v>8348</v>
      </c>
      <c r="S2999" s="8">
        <f t="shared" si="186"/>
        <v>41905.179155092592</v>
      </c>
      <c r="T2999" s="8">
        <f t="shared" si="187"/>
        <v>41935.179155092592</v>
      </c>
    </row>
    <row r="3000" spans="1:20" ht="45" x14ac:dyDescent="0.25">
      <c r="A3000">
        <v>1910</v>
      </c>
      <c r="B3000" s="3" t="s">
        <v>1911</v>
      </c>
      <c r="C3000" s="3" t="s">
        <v>6020</v>
      </c>
      <c r="D3000">
        <v>85000</v>
      </c>
      <c r="E3000">
        <v>33486</v>
      </c>
      <c r="F3000" t="s">
        <v>8221</v>
      </c>
      <c r="G3000" t="s">
        <v>8233</v>
      </c>
      <c r="H3000" t="s">
        <v>8249</v>
      </c>
      <c r="I3000">
        <v>1446331500</v>
      </c>
      <c r="J3000">
        <v>1442531217</v>
      </c>
      <c r="K3000" t="b">
        <v>0</v>
      </c>
      <c r="L3000">
        <v>285</v>
      </c>
      <c r="M3000" t="b">
        <v>0</v>
      </c>
      <c r="N3000" t="s">
        <v>8294</v>
      </c>
      <c r="O3000">
        <f t="shared" si="184"/>
        <v>39.395294117647055</v>
      </c>
      <c r="P3000">
        <f t="shared" si="185"/>
        <v>117.49</v>
      </c>
      <c r="Q3000" t="s">
        <v>8319</v>
      </c>
      <c r="R3000" t="s">
        <v>8348</v>
      </c>
      <c r="S3000" s="8">
        <f t="shared" si="186"/>
        <v>42264.713159722218</v>
      </c>
      <c r="T3000" s="8">
        <f t="shared" si="187"/>
        <v>42308.697916666672</v>
      </c>
    </row>
    <row r="3001" spans="1:20" ht="60" x14ac:dyDescent="0.25">
      <c r="A3001">
        <v>1911</v>
      </c>
      <c r="B3001" s="3" t="s">
        <v>1912</v>
      </c>
      <c r="C3001" s="3" t="s">
        <v>6021</v>
      </c>
      <c r="D3001">
        <v>42500</v>
      </c>
      <c r="E3001">
        <v>10</v>
      </c>
      <c r="F3001" t="s">
        <v>8221</v>
      </c>
      <c r="G3001" t="s">
        <v>8228</v>
      </c>
      <c r="H3001" t="s">
        <v>8250</v>
      </c>
      <c r="I3001">
        <v>1407545334</v>
      </c>
      <c r="J3001">
        <v>1404953334</v>
      </c>
      <c r="K3001" t="b">
        <v>0</v>
      </c>
      <c r="L3001">
        <v>1</v>
      </c>
      <c r="M3001" t="b">
        <v>0</v>
      </c>
      <c r="N3001" t="s">
        <v>8294</v>
      </c>
      <c r="O3001">
        <f t="shared" si="184"/>
        <v>2.3529411764705882E-2</v>
      </c>
      <c r="P3001">
        <f t="shared" si="185"/>
        <v>10</v>
      </c>
      <c r="Q3001" t="s">
        <v>8319</v>
      </c>
      <c r="R3001" t="s">
        <v>8348</v>
      </c>
      <c r="S3001" s="8">
        <f t="shared" si="186"/>
        <v>41829.783958333333</v>
      </c>
      <c r="T3001" s="8">
        <f t="shared" si="187"/>
        <v>41859.783958333333</v>
      </c>
    </row>
    <row r="3002" spans="1:20" ht="45" x14ac:dyDescent="0.25">
      <c r="A3002">
        <v>1912</v>
      </c>
      <c r="B3002" s="3" t="s">
        <v>1913</v>
      </c>
      <c r="C3002" s="3" t="s">
        <v>6022</v>
      </c>
      <c r="D3002">
        <v>5000</v>
      </c>
      <c r="E3002">
        <v>2965</v>
      </c>
      <c r="F3002" t="s">
        <v>8221</v>
      </c>
      <c r="G3002" t="s">
        <v>8224</v>
      </c>
      <c r="H3002" t="s">
        <v>8246</v>
      </c>
      <c r="I3002">
        <v>1433395560</v>
      </c>
      <c r="J3002">
        <v>1430803560</v>
      </c>
      <c r="K3002" t="b">
        <v>0</v>
      </c>
      <c r="L3002">
        <v>42</v>
      </c>
      <c r="M3002" t="b">
        <v>0</v>
      </c>
      <c r="N3002" t="s">
        <v>8294</v>
      </c>
      <c r="O3002">
        <f t="shared" si="184"/>
        <v>59.3</v>
      </c>
      <c r="P3002">
        <f t="shared" si="185"/>
        <v>70.599999999999994</v>
      </c>
      <c r="Q3002" t="s">
        <v>8319</v>
      </c>
      <c r="R3002" t="s">
        <v>8348</v>
      </c>
      <c r="S3002" s="8">
        <f t="shared" si="186"/>
        <v>42128.976388888885</v>
      </c>
      <c r="T3002" s="8">
        <f t="shared" si="187"/>
        <v>42158.976388888885</v>
      </c>
    </row>
    <row r="3003" spans="1:20" ht="30" x14ac:dyDescent="0.25">
      <c r="A3003">
        <v>1913</v>
      </c>
      <c r="B3003" s="3" t="s">
        <v>1914</v>
      </c>
      <c r="C3003" s="3" t="s">
        <v>6023</v>
      </c>
      <c r="D3003">
        <v>48000</v>
      </c>
      <c r="E3003">
        <v>637</v>
      </c>
      <c r="F3003" t="s">
        <v>8221</v>
      </c>
      <c r="G3003" t="s">
        <v>8225</v>
      </c>
      <c r="H3003" t="s">
        <v>8247</v>
      </c>
      <c r="I3003">
        <v>1412770578</v>
      </c>
      <c r="J3003">
        <v>1410178578</v>
      </c>
      <c r="K3003" t="b">
        <v>0</v>
      </c>
      <c r="L3003">
        <v>26</v>
      </c>
      <c r="M3003" t="b">
        <v>0</v>
      </c>
      <c r="N3003" t="s">
        <v>8294</v>
      </c>
      <c r="O3003">
        <f t="shared" si="184"/>
        <v>1.3270833333333334</v>
      </c>
      <c r="P3003">
        <f t="shared" si="185"/>
        <v>24.5</v>
      </c>
      <c r="Q3003" t="s">
        <v>8319</v>
      </c>
      <c r="R3003" t="s">
        <v>8348</v>
      </c>
      <c r="S3003" s="8">
        <f t="shared" si="186"/>
        <v>41890.261319444442</v>
      </c>
      <c r="T3003" s="8">
        <f t="shared" si="187"/>
        <v>41920.261319444442</v>
      </c>
    </row>
    <row r="3004" spans="1:20" ht="60" x14ac:dyDescent="0.25">
      <c r="A3004">
        <v>1914</v>
      </c>
      <c r="B3004" s="3" t="s">
        <v>1915</v>
      </c>
      <c r="C3004" s="3" t="s">
        <v>6024</v>
      </c>
      <c r="D3004">
        <v>666</v>
      </c>
      <c r="E3004">
        <v>60</v>
      </c>
      <c r="F3004" t="s">
        <v>8221</v>
      </c>
      <c r="G3004" t="s">
        <v>8224</v>
      </c>
      <c r="H3004" t="s">
        <v>8246</v>
      </c>
      <c r="I3004">
        <v>1414814340</v>
      </c>
      <c r="J3004">
        <v>1413519073</v>
      </c>
      <c r="K3004" t="b">
        <v>0</v>
      </c>
      <c r="L3004">
        <v>2</v>
      </c>
      <c r="M3004" t="b">
        <v>0</v>
      </c>
      <c r="N3004" t="s">
        <v>8294</v>
      </c>
      <c r="O3004">
        <f t="shared" si="184"/>
        <v>9.0090090090090094</v>
      </c>
      <c r="P3004">
        <f t="shared" si="185"/>
        <v>30</v>
      </c>
      <c r="Q3004" t="s">
        <v>8319</v>
      </c>
      <c r="R3004" t="s">
        <v>8348</v>
      </c>
      <c r="S3004" s="8">
        <f t="shared" si="186"/>
        <v>41928.924456018518</v>
      </c>
      <c r="T3004" s="8">
        <f t="shared" si="187"/>
        <v>41943.915972222225</v>
      </c>
    </row>
    <row r="3005" spans="1:20" ht="60" x14ac:dyDescent="0.25">
      <c r="A3005">
        <v>1915</v>
      </c>
      <c r="B3005" s="3" t="s">
        <v>1916</v>
      </c>
      <c r="C3005" s="3" t="s">
        <v>6025</v>
      </c>
      <c r="D3005">
        <v>500</v>
      </c>
      <c r="E3005">
        <v>8</v>
      </c>
      <c r="F3005" t="s">
        <v>8221</v>
      </c>
      <c r="G3005" t="s">
        <v>8224</v>
      </c>
      <c r="H3005" t="s">
        <v>8246</v>
      </c>
      <c r="I3005">
        <v>1409620222</v>
      </c>
      <c r="J3005">
        <v>1407892222</v>
      </c>
      <c r="K3005" t="b">
        <v>0</v>
      </c>
      <c r="L3005">
        <v>4</v>
      </c>
      <c r="M3005" t="b">
        <v>0</v>
      </c>
      <c r="N3005" t="s">
        <v>8294</v>
      </c>
      <c r="O3005">
        <f t="shared" si="184"/>
        <v>1.6</v>
      </c>
      <c r="P3005">
        <f t="shared" si="185"/>
        <v>2</v>
      </c>
      <c r="Q3005" t="s">
        <v>8319</v>
      </c>
      <c r="R3005" t="s">
        <v>8348</v>
      </c>
      <c r="S3005" s="8">
        <f t="shared" si="186"/>
        <v>41863.79886574074</v>
      </c>
      <c r="T3005" s="8">
        <f t="shared" si="187"/>
        <v>41883.79886574074</v>
      </c>
    </row>
    <row r="3006" spans="1:20" ht="30" x14ac:dyDescent="0.25">
      <c r="A3006">
        <v>1916</v>
      </c>
      <c r="B3006" s="3" t="s">
        <v>1917</v>
      </c>
      <c r="C3006" s="3" t="s">
        <v>6026</v>
      </c>
      <c r="D3006">
        <v>20000</v>
      </c>
      <c r="E3006">
        <v>102</v>
      </c>
      <c r="F3006" t="s">
        <v>8221</v>
      </c>
      <c r="G3006" t="s">
        <v>8224</v>
      </c>
      <c r="H3006" t="s">
        <v>8246</v>
      </c>
      <c r="I3006">
        <v>1478542375</v>
      </c>
      <c r="J3006">
        <v>1476378775</v>
      </c>
      <c r="K3006" t="b">
        <v>0</v>
      </c>
      <c r="L3006">
        <v>6</v>
      </c>
      <c r="M3006" t="b">
        <v>0</v>
      </c>
      <c r="N3006" t="s">
        <v>8294</v>
      </c>
      <c r="O3006">
        <f t="shared" si="184"/>
        <v>0.51</v>
      </c>
      <c r="P3006">
        <f t="shared" si="185"/>
        <v>17</v>
      </c>
      <c r="Q3006" t="s">
        <v>8319</v>
      </c>
      <c r="R3006" t="s">
        <v>8348</v>
      </c>
      <c r="S3006" s="8">
        <f t="shared" si="186"/>
        <v>42656.467303240745</v>
      </c>
      <c r="T3006" s="8">
        <f t="shared" si="187"/>
        <v>42681.508969907409</v>
      </c>
    </row>
    <row r="3007" spans="1:20" ht="30" x14ac:dyDescent="0.25">
      <c r="A3007">
        <v>1917</v>
      </c>
      <c r="B3007" s="3" t="s">
        <v>1918</v>
      </c>
      <c r="C3007" s="3" t="s">
        <v>6027</v>
      </c>
      <c r="D3007">
        <v>390000</v>
      </c>
      <c r="E3007">
        <v>205025</v>
      </c>
      <c r="F3007" t="s">
        <v>8221</v>
      </c>
      <c r="G3007" t="s">
        <v>8231</v>
      </c>
      <c r="H3007" t="s">
        <v>8252</v>
      </c>
      <c r="I3007">
        <v>1486708133</v>
      </c>
      <c r="J3007">
        <v>1484116133</v>
      </c>
      <c r="K3007" t="b">
        <v>0</v>
      </c>
      <c r="L3007">
        <v>70</v>
      </c>
      <c r="M3007" t="b">
        <v>0</v>
      </c>
      <c r="N3007" t="s">
        <v>8294</v>
      </c>
      <c r="O3007">
        <f t="shared" si="184"/>
        <v>52.570512820512818</v>
      </c>
      <c r="P3007">
        <f t="shared" si="185"/>
        <v>2928.93</v>
      </c>
      <c r="Q3007" t="s">
        <v>8319</v>
      </c>
      <c r="R3007" t="s">
        <v>8348</v>
      </c>
      <c r="S3007" s="8">
        <f t="shared" si="186"/>
        <v>42746.020057870366</v>
      </c>
      <c r="T3007" s="8">
        <f t="shared" si="187"/>
        <v>42776.020057870366</v>
      </c>
    </row>
    <row r="3008" spans="1:20" ht="45" x14ac:dyDescent="0.25">
      <c r="A3008">
        <v>1918</v>
      </c>
      <c r="B3008" s="3" t="s">
        <v>1919</v>
      </c>
      <c r="C3008" s="3" t="s">
        <v>6028</v>
      </c>
      <c r="D3008">
        <v>25000</v>
      </c>
      <c r="E3008">
        <v>260</v>
      </c>
      <c r="F3008" t="s">
        <v>8221</v>
      </c>
      <c r="G3008" t="s">
        <v>8224</v>
      </c>
      <c r="H3008" t="s">
        <v>8246</v>
      </c>
      <c r="I3008">
        <v>1407869851</v>
      </c>
      <c r="J3008">
        <v>1404845851</v>
      </c>
      <c r="K3008" t="b">
        <v>0</v>
      </c>
      <c r="L3008">
        <v>9</v>
      </c>
      <c r="M3008" t="b">
        <v>0</v>
      </c>
      <c r="N3008" t="s">
        <v>8294</v>
      </c>
      <c r="O3008">
        <f t="shared" si="184"/>
        <v>1.04</v>
      </c>
      <c r="P3008">
        <f t="shared" si="185"/>
        <v>28.89</v>
      </c>
      <c r="Q3008" t="s">
        <v>8319</v>
      </c>
      <c r="R3008" t="s">
        <v>8348</v>
      </c>
      <c r="S3008" s="8">
        <f t="shared" si="186"/>
        <v>41828.539942129632</v>
      </c>
      <c r="T3008" s="8">
        <f t="shared" si="187"/>
        <v>41863.539942129632</v>
      </c>
    </row>
    <row r="3009" spans="1:20" ht="60" x14ac:dyDescent="0.25">
      <c r="A3009">
        <v>1919</v>
      </c>
      <c r="B3009" s="3" t="s">
        <v>1920</v>
      </c>
      <c r="C3009" s="3" t="s">
        <v>6029</v>
      </c>
      <c r="D3009">
        <v>500</v>
      </c>
      <c r="E3009">
        <v>237</v>
      </c>
      <c r="F3009" t="s">
        <v>8221</v>
      </c>
      <c r="G3009" t="s">
        <v>8224</v>
      </c>
      <c r="H3009" t="s">
        <v>8246</v>
      </c>
      <c r="I3009">
        <v>1432069249</v>
      </c>
      <c r="J3009">
        <v>1429477249</v>
      </c>
      <c r="K3009" t="b">
        <v>0</v>
      </c>
      <c r="L3009">
        <v>8</v>
      </c>
      <c r="M3009" t="b">
        <v>0</v>
      </c>
      <c r="N3009" t="s">
        <v>8294</v>
      </c>
      <c r="O3009">
        <f t="shared" si="184"/>
        <v>47.4</v>
      </c>
      <c r="P3009">
        <f t="shared" si="185"/>
        <v>29.63</v>
      </c>
      <c r="Q3009" t="s">
        <v>8319</v>
      </c>
      <c r="R3009" t="s">
        <v>8348</v>
      </c>
      <c r="S3009" s="8">
        <f t="shared" si="186"/>
        <v>42113.625567129631</v>
      </c>
      <c r="T3009" s="8">
        <f t="shared" si="187"/>
        <v>42143.625567129631</v>
      </c>
    </row>
    <row r="3010" spans="1:20" ht="45" x14ac:dyDescent="0.25">
      <c r="A3010">
        <v>1920</v>
      </c>
      <c r="B3010" s="3" t="s">
        <v>1921</v>
      </c>
      <c r="C3010" s="3" t="s">
        <v>6030</v>
      </c>
      <c r="D3010">
        <v>10000</v>
      </c>
      <c r="E3010">
        <v>4303</v>
      </c>
      <c r="F3010" t="s">
        <v>8221</v>
      </c>
      <c r="G3010" t="s">
        <v>8225</v>
      </c>
      <c r="H3010" t="s">
        <v>8247</v>
      </c>
      <c r="I3010">
        <v>1445468400</v>
      </c>
      <c r="J3010">
        <v>1443042061</v>
      </c>
      <c r="K3010" t="b">
        <v>0</v>
      </c>
      <c r="L3010">
        <v>105</v>
      </c>
      <c r="M3010" t="b">
        <v>0</v>
      </c>
      <c r="N3010" t="s">
        <v>8294</v>
      </c>
      <c r="O3010">
        <f t="shared" ref="O3010:O3073" si="188">E3010/D3010*100</f>
        <v>43.03</v>
      </c>
      <c r="P3010">
        <f t="shared" ref="P3010:P3073" si="189">ROUND(E3010/L3010,2)</f>
        <v>40.98</v>
      </c>
      <c r="Q3010" t="s">
        <v>8319</v>
      </c>
      <c r="R3010" t="s">
        <v>8348</v>
      </c>
      <c r="S3010" s="8">
        <f t="shared" ref="S3010:S3073" si="190">(J3010/86400)+25569+(-6/24)</f>
        <v>42270.625706018516</v>
      </c>
      <c r="T3010" s="8">
        <f t="shared" ref="T3010:T3073" si="191">(I3010/86400)+25569+(-6/24)</f>
        <v>42298.708333333328</v>
      </c>
    </row>
    <row r="3011" spans="1:20" ht="60" x14ac:dyDescent="0.25">
      <c r="A3011">
        <v>1981</v>
      </c>
      <c r="B3011" s="3" t="s">
        <v>1982</v>
      </c>
      <c r="C3011" s="3" t="s">
        <v>6091</v>
      </c>
      <c r="D3011">
        <v>7500</v>
      </c>
      <c r="E3011">
        <v>381</v>
      </c>
      <c r="F3011" t="s">
        <v>8221</v>
      </c>
      <c r="G3011" t="s">
        <v>8229</v>
      </c>
      <c r="H3011" t="s">
        <v>8251</v>
      </c>
      <c r="I3011">
        <v>1404926665</v>
      </c>
      <c r="J3011">
        <v>1402334665</v>
      </c>
      <c r="K3011" t="b">
        <v>0</v>
      </c>
      <c r="L3011">
        <v>12</v>
      </c>
      <c r="M3011" t="b">
        <v>0</v>
      </c>
      <c r="N3011" t="s">
        <v>8296</v>
      </c>
      <c r="O3011">
        <f t="shared" si="188"/>
        <v>5.08</v>
      </c>
      <c r="P3011">
        <f t="shared" si="189"/>
        <v>31.75</v>
      </c>
      <c r="Q3011" t="s">
        <v>8338</v>
      </c>
      <c r="R3011" t="s">
        <v>8350</v>
      </c>
      <c r="S3011" s="8">
        <f t="shared" si="190"/>
        <v>41799.475289351853</v>
      </c>
      <c r="T3011" s="8">
        <f t="shared" si="191"/>
        <v>41829.475289351853</v>
      </c>
    </row>
    <row r="3012" spans="1:20" ht="45" x14ac:dyDescent="0.25">
      <c r="A3012">
        <v>1982</v>
      </c>
      <c r="B3012" s="3" t="s">
        <v>1983</v>
      </c>
      <c r="C3012" s="3" t="s">
        <v>6092</v>
      </c>
      <c r="D3012">
        <v>180000</v>
      </c>
      <c r="E3012">
        <v>0</v>
      </c>
      <c r="F3012" t="s">
        <v>8221</v>
      </c>
      <c r="G3012" t="s">
        <v>8231</v>
      </c>
      <c r="H3012" t="s">
        <v>8252</v>
      </c>
      <c r="I3012">
        <v>1480863887</v>
      </c>
      <c r="J3012">
        <v>1478268287</v>
      </c>
      <c r="K3012" t="b">
        <v>0</v>
      </c>
      <c r="L3012">
        <v>0</v>
      </c>
      <c r="M3012" t="b">
        <v>0</v>
      </c>
      <c r="N3012" t="s">
        <v>8296</v>
      </c>
      <c r="O3012">
        <f t="shared" si="188"/>
        <v>0</v>
      </c>
      <c r="P3012" t="e">
        <f t="shared" si="189"/>
        <v>#DIV/0!</v>
      </c>
      <c r="Q3012" t="s">
        <v>8338</v>
      </c>
      <c r="R3012" t="s">
        <v>8350</v>
      </c>
      <c r="S3012" s="8">
        <f t="shared" si="190"/>
        <v>42678.336655092593</v>
      </c>
      <c r="T3012" s="8">
        <f t="shared" si="191"/>
        <v>42708.378321759257</v>
      </c>
    </row>
    <row r="3013" spans="1:20" ht="60" x14ac:dyDescent="0.25">
      <c r="A3013">
        <v>1983</v>
      </c>
      <c r="B3013" s="3" t="s">
        <v>1984</v>
      </c>
      <c r="C3013" s="3" t="s">
        <v>6093</v>
      </c>
      <c r="D3013">
        <v>33000</v>
      </c>
      <c r="E3013">
        <v>1419</v>
      </c>
      <c r="F3013" t="s">
        <v>8221</v>
      </c>
      <c r="G3013" t="s">
        <v>8224</v>
      </c>
      <c r="H3013" t="s">
        <v>8246</v>
      </c>
      <c r="I3013">
        <v>1472799600</v>
      </c>
      <c r="J3013">
        <v>1470874618</v>
      </c>
      <c r="K3013" t="b">
        <v>0</v>
      </c>
      <c r="L3013">
        <v>16</v>
      </c>
      <c r="M3013" t="b">
        <v>0</v>
      </c>
      <c r="N3013" t="s">
        <v>8296</v>
      </c>
      <c r="O3013">
        <f t="shared" si="188"/>
        <v>4.3</v>
      </c>
      <c r="P3013">
        <f t="shared" si="189"/>
        <v>88.69</v>
      </c>
      <c r="Q3013" t="s">
        <v>8338</v>
      </c>
      <c r="R3013" t="s">
        <v>8350</v>
      </c>
      <c r="S3013" s="8">
        <f t="shared" si="190"/>
        <v>42592.761782407411</v>
      </c>
      <c r="T3013" s="8">
        <f t="shared" si="191"/>
        <v>42615.041666666672</v>
      </c>
    </row>
    <row r="3014" spans="1:20" ht="60" x14ac:dyDescent="0.25">
      <c r="A3014">
        <v>1984</v>
      </c>
      <c r="B3014" s="3" t="s">
        <v>1985</v>
      </c>
      <c r="C3014" s="3" t="s">
        <v>6094</v>
      </c>
      <c r="D3014">
        <v>15000</v>
      </c>
      <c r="E3014">
        <v>3172</v>
      </c>
      <c r="F3014" t="s">
        <v>8221</v>
      </c>
      <c r="G3014" t="s">
        <v>8224</v>
      </c>
      <c r="H3014" t="s">
        <v>8246</v>
      </c>
      <c r="I3014">
        <v>1417377481</v>
      </c>
      <c r="J3014">
        <v>1412189881</v>
      </c>
      <c r="K3014" t="b">
        <v>0</v>
      </c>
      <c r="L3014">
        <v>7</v>
      </c>
      <c r="M3014" t="b">
        <v>0</v>
      </c>
      <c r="N3014" t="s">
        <v>8296</v>
      </c>
      <c r="O3014">
        <f t="shared" si="188"/>
        <v>21.146666666666665</v>
      </c>
      <c r="P3014">
        <f t="shared" si="189"/>
        <v>453.14</v>
      </c>
      <c r="Q3014" t="s">
        <v>8338</v>
      </c>
      <c r="R3014" t="s">
        <v>8350</v>
      </c>
      <c r="S3014" s="8">
        <f t="shared" si="190"/>
        <v>41913.540289351848</v>
      </c>
      <c r="T3014" s="8">
        <f t="shared" si="191"/>
        <v>41973.581956018519</v>
      </c>
    </row>
    <row r="3015" spans="1:20" ht="60" x14ac:dyDescent="0.25">
      <c r="A3015">
        <v>1985</v>
      </c>
      <c r="B3015" s="3" t="s">
        <v>1986</v>
      </c>
      <c r="C3015" s="3" t="s">
        <v>6095</v>
      </c>
      <c r="D3015">
        <v>1600</v>
      </c>
      <c r="E3015">
        <v>51</v>
      </c>
      <c r="F3015" t="s">
        <v>8221</v>
      </c>
      <c r="G3015" t="s">
        <v>8225</v>
      </c>
      <c r="H3015" t="s">
        <v>8247</v>
      </c>
      <c r="I3015">
        <v>1470178800</v>
      </c>
      <c r="J3015">
        <v>1467650771</v>
      </c>
      <c r="K3015" t="b">
        <v>0</v>
      </c>
      <c r="L3015">
        <v>4</v>
      </c>
      <c r="M3015" t="b">
        <v>0</v>
      </c>
      <c r="N3015" t="s">
        <v>8296</v>
      </c>
      <c r="O3015">
        <f t="shared" si="188"/>
        <v>3.1875</v>
      </c>
      <c r="P3015">
        <f t="shared" si="189"/>
        <v>12.75</v>
      </c>
      <c r="Q3015" t="s">
        <v>8338</v>
      </c>
      <c r="R3015" t="s">
        <v>8350</v>
      </c>
      <c r="S3015" s="8">
        <f t="shared" si="190"/>
        <v>42555.448738425926</v>
      </c>
      <c r="T3015" s="8">
        <f t="shared" si="191"/>
        <v>42584.708333333328</v>
      </c>
    </row>
    <row r="3016" spans="1:20" ht="60" x14ac:dyDescent="0.25">
      <c r="A3016">
        <v>1986</v>
      </c>
      <c r="B3016" s="3" t="s">
        <v>1987</v>
      </c>
      <c r="C3016" s="3" t="s">
        <v>6096</v>
      </c>
      <c r="D3016">
        <v>2000</v>
      </c>
      <c r="E3016">
        <v>1</v>
      </c>
      <c r="F3016" t="s">
        <v>8221</v>
      </c>
      <c r="G3016" t="s">
        <v>8225</v>
      </c>
      <c r="H3016" t="s">
        <v>8247</v>
      </c>
      <c r="I3016">
        <v>1457947483</v>
      </c>
      <c r="J3016">
        <v>1455359083</v>
      </c>
      <c r="K3016" t="b">
        <v>0</v>
      </c>
      <c r="L3016">
        <v>1</v>
      </c>
      <c r="M3016" t="b">
        <v>0</v>
      </c>
      <c r="N3016" t="s">
        <v>8296</v>
      </c>
      <c r="O3016">
        <f t="shared" si="188"/>
        <v>0.05</v>
      </c>
      <c r="P3016">
        <f t="shared" si="189"/>
        <v>1</v>
      </c>
      <c r="Q3016" t="s">
        <v>8338</v>
      </c>
      <c r="R3016" t="s">
        <v>8350</v>
      </c>
      <c r="S3016" s="8">
        <f t="shared" si="190"/>
        <v>42413.183831018519</v>
      </c>
      <c r="T3016" s="8">
        <f t="shared" si="191"/>
        <v>42443.142164351855</v>
      </c>
    </row>
    <row r="3017" spans="1:20" ht="30" x14ac:dyDescent="0.25">
      <c r="A3017">
        <v>1987</v>
      </c>
      <c r="B3017" s="3" t="s">
        <v>1988</v>
      </c>
      <c r="C3017" s="3" t="s">
        <v>6097</v>
      </c>
      <c r="D3017">
        <v>5500</v>
      </c>
      <c r="E3017">
        <v>2336</v>
      </c>
      <c r="F3017" t="s">
        <v>8221</v>
      </c>
      <c r="G3017" t="s">
        <v>8225</v>
      </c>
      <c r="H3017" t="s">
        <v>8247</v>
      </c>
      <c r="I3017">
        <v>1425223276</v>
      </c>
      <c r="J3017">
        <v>1422631276</v>
      </c>
      <c r="K3017" t="b">
        <v>0</v>
      </c>
      <c r="L3017">
        <v>28</v>
      </c>
      <c r="M3017" t="b">
        <v>0</v>
      </c>
      <c r="N3017" t="s">
        <v>8296</v>
      </c>
      <c r="O3017">
        <f t="shared" si="188"/>
        <v>42.472727272727276</v>
      </c>
      <c r="P3017">
        <f t="shared" si="189"/>
        <v>83.43</v>
      </c>
      <c r="Q3017" t="s">
        <v>8338</v>
      </c>
      <c r="R3017" t="s">
        <v>8350</v>
      </c>
      <c r="S3017" s="8">
        <f t="shared" si="190"/>
        <v>42034.389768518522</v>
      </c>
      <c r="T3017" s="8">
        <f t="shared" si="191"/>
        <v>42064.389768518522</v>
      </c>
    </row>
    <row r="3018" spans="1:20" x14ac:dyDescent="0.25">
      <c r="A3018">
        <v>1988</v>
      </c>
      <c r="B3018" s="3" t="s">
        <v>1989</v>
      </c>
      <c r="C3018" s="3" t="s">
        <v>6098</v>
      </c>
      <c r="D3018">
        <v>6000</v>
      </c>
      <c r="E3018">
        <v>25</v>
      </c>
      <c r="F3018" t="s">
        <v>8221</v>
      </c>
      <c r="G3018" t="s">
        <v>8224</v>
      </c>
      <c r="H3018" t="s">
        <v>8246</v>
      </c>
      <c r="I3018">
        <v>1440094742</v>
      </c>
      <c r="J3018">
        <v>1437502742</v>
      </c>
      <c r="K3018" t="b">
        <v>0</v>
      </c>
      <c r="L3018">
        <v>1</v>
      </c>
      <c r="M3018" t="b">
        <v>0</v>
      </c>
      <c r="N3018" t="s">
        <v>8296</v>
      </c>
      <c r="O3018">
        <f t="shared" si="188"/>
        <v>0.41666666666666669</v>
      </c>
      <c r="P3018">
        <f t="shared" si="189"/>
        <v>25</v>
      </c>
      <c r="Q3018" t="s">
        <v>8338</v>
      </c>
      <c r="R3018" t="s">
        <v>8350</v>
      </c>
      <c r="S3018" s="8">
        <f t="shared" si="190"/>
        <v>42206.513217592597</v>
      </c>
      <c r="T3018" s="8">
        <f t="shared" si="191"/>
        <v>42236.513217592597</v>
      </c>
    </row>
    <row r="3019" spans="1:20" ht="45" x14ac:dyDescent="0.25">
      <c r="A3019">
        <v>1989</v>
      </c>
      <c r="B3019" s="3" t="s">
        <v>1990</v>
      </c>
      <c r="C3019" s="3" t="s">
        <v>6099</v>
      </c>
      <c r="D3019">
        <v>5000</v>
      </c>
      <c r="E3019">
        <v>50</v>
      </c>
      <c r="F3019" t="s">
        <v>8221</v>
      </c>
      <c r="G3019" t="s">
        <v>8224</v>
      </c>
      <c r="H3019" t="s">
        <v>8246</v>
      </c>
      <c r="I3019">
        <v>1481473208</v>
      </c>
      <c r="J3019">
        <v>1478881208</v>
      </c>
      <c r="K3019" t="b">
        <v>0</v>
      </c>
      <c r="L3019">
        <v>1</v>
      </c>
      <c r="M3019" t="b">
        <v>0</v>
      </c>
      <c r="N3019" t="s">
        <v>8296</v>
      </c>
      <c r="O3019">
        <f t="shared" si="188"/>
        <v>1</v>
      </c>
      <c r="P3019">
        <f t="shared" si="189"/>
        <v>50</v>
      </c>
      <c r="Q3019" t="s">
        <v>8338</v>
      </c>
      <c r="R3019" t="s">
        <v>8350</v>
      </c>
      <c r="S3019" s="8">
        <f t="shared" si="190"/>
        <v>42685.430648148147</v>
      </c>
      <c r="T3019" s="8">
        <f t="shared" si="191"/>
        <v>42715.430648148147</v>
      </c>
    </row>
    <row r="3020" spans="1:20" ht="60" x14ac:dyDescent="0.25">
      <c r="A3020">
        <v>1990</v>
      </c>
      <c r="B3020" s="3" t="s">
        <v>1991</v>
      </c>
      <c r="C3020" s="3" t="s">
        <v>6100</v>
      </c>
      <c r="D3020">
        <v>3000</v>
      </c>
      <c r="E3020">
        <v>509</v>
      </c>
      <c r="F3020" t="s">
        <v>8221</v>
      </c>
      <c r="G3020" t="s">
        <v>8224</v>
      </c>
      <c r="H3020" t="s">
        <v>8246</v>
      </c>
      <c r="I3020">
        <v>1455338532</v>
      </c>
      <c r="J3020">
        <v>1454042532</v>
      </c>
      <c r="K3020" t="b">
        <v>0</v>
      </c>
      <c r="L3020">
        <v>5</v>
      </c>
      <c r="M3020" t="b">
        <v>0</v>
      </c>
      <c r="N3020" t="s">
        <v>8296</v>
      </c>
      <c r="O3020">
        <f t="shared" si="188"/>
        <v>16.966666666666665</v>
      </c>
      <c r="P3020">
        <f t="shared" si="189"/>
        <v>101.8</v>
      </c>
      <c r="Q3020" t="s">
        <v>8338</v>
      </c>
      <c r="R3020" t="s">
        <v>8350</v>
      </c>
      <c r="S3020" s="8">
        <f t="shared" si="190"/>
        <v>42397.945972222224</v>
      </c>
      <c r="T3020" s="8">
        <f t="shared" si="191"/>
        <v>42412.945972222224</v>
      </c>
    </row>
    <row r="3021" spans="1:20" ht="30" x14ac:dyDescent="0.25">
      <c r="A3021">
        <v>1991</v>
      </c>
      <c r="B3021" s="3" t="s">
        <v>1992</v>
      </c>
      <c r="C3021" s="3" t="s">
        <v>6101</v>
      </c>
      <c r="D3021">
        <v>2000</v>
      </c>
      <c r="E3021">
        <v>140</v>
      </c>
      <c r="F3021" t="s">
        <v>8221</v>
      </c>
      <c r="G3021" t="s">
        <v>8224</v>
      </c>
      <c r="H3021" t="s">
        <v>8246</v>
      </c>
      <c r="I3021">
        <v>1435958786</v>
      </c>
      <c r="J3021">
        <v>1434144386</v>
      </c>
      <c r="K3021" t="b">
        <v>0</v>
      </c>
      <c r="L3021">
        <v>3</v>
      </c>
      <c r="M3021" t="b">
        <v>0</v>
      </c>
      <c r="N3021" t="s">
        <v>8296</v>
      </c>
      <c r="O3021">
        <f t="shared" si="188"/>
        <v>7.0000000000000009</v>
      </c>
      <c r="P3021">
        <f t="shared" si="189"/>
        <v>46.67</v>
      </c>
      <c r="Q3021" t="s">
        <v>8338</v>
      </c>
      <c r="R3021" t="s">
        <v>8350</v>
      </c>
      <c r="S3021" s="8">
        <f t="shared" si="190"/>
        <v>42167.64335648148</v>
      </c>
      <c r="T3021" s="8">
        <f t="shared" si="191"/>
        <v>42188.64335648148</v>
      </c>
    </row>
    <row r="3022" spans="1:20" ht="30" x14ac:dyDescent="0.25">
      <c r="A3022">
        <v>1992</v>
      </c>
      <c r="B3022" s="3" t="s">
        <v>1993</v>
      </c>
      <c r="C3022" s="3" t="s">
        <v>6102</v>
      </c>
      <c r="D3022">
        <v>1500</v>
      </c>
      <c r="E3022">
        <v>2</v>
      </c>
      <c r="F3022" t="s">
        <v>8221</v>
      </c>
      <c r="G3022" t="s">
        <v>8224</v>
      </c>
      <c r="H3022" t="s">
        <v>8246</v>
      </c>
      <c r="I3022">
        <v>1424229991</v>
      </c>
      <c r="J3022">
        <v>1421637991</v>
      </c>
      <c r="K3022" t="b">
        <v>0</v>
      </c>
      <c r="L3022">
        <v>2</v>
      </c>
      <c r="M3022" t="b">
        <v>0</v>
      </c>
      <c r="N3022" t="s">
        <v>8296</v>
      </c>
      <c r="O3022">
        <f t="shared" si="188"/>
        <v>0.13333333333333333</v>
      </c>
      <c r="P3022">
        <f t="shared" si="189"/>
        <v>1</v>
      </c>
      <c r="Q3022" t="s">
        <v>8338</v>
      </c>
      <c r="R3022" t="s">
        <v>8350</v>
      </c>
      <c r="S3022" s="8">
        <f t="shared" si="190"/>
        <v>42022.893414351856</v>
      </c>
      <c r="T3022" s="8">
        <f t="shared" si="191"/>
        <v>42052.893414351856</v>
      </c>
    </row>
    <row r="3023" spans="1:20" ht="60" x14ac:dyDescent="0.25">
      <c r="A3023">
        <v>1993</v>
      </c>
      <c r="B3023" s="3" t="s">
        <v>1994</v>
      </c>
      <c r="C3023" s="3" t="s">
        <v>6103</v>
      </c>
      <c r="D3023">
        <v>2000</v>
      </c>
      <c r="E3023">
        <v>0</v>
      </c>
      <c r="F3023" t="s">
        <v>8221</v>
      </c>
      <c r="G3023" t="s">
        <v>8225</v>
      </c>
      <c r="H3023" t="s">
        <v>8247</v>
      </c>
      <c r="I3023">
        <v>1450706837</v>
      </c>
      <c r="J3023">
        <v>1448114837</v>
      </c>
      <c r="K3023" t="b">
        <v>0</v>
      </c>
      <c r="L3023">
        <v>0</v>
      </c>
      <c r="M3023" t="b">
        <v>0</v>
      </c>
      <c r="N3023" t="s">
        <v>8296</v>
      </c>
      <c r="O3023">
        <f t="shared" si="188"/>
        <v>0</v>
      </c>
      <c r="P3023" t="e">
        <f t="shared" si="189"/>
        <v>#DIV/0!</v>
      </c>
      <c r="Q3023" t="s">
        <v>8338</v>
      </c>
      <c r="R3023" t="s">
        <v>8350</v>
      </c>
      <c r="S3023" s="8">
        <f t="shared" si="190"/>
        <v>42329.338391203702</v>
      </c>
      <c r="T3023" s="8">
        <f t="shared" si="191"/>
        <v>42359.338391203702</v>
      </c>
    </row>
    <row r="3024" spans="1:20" ht="60" x14ac:dyDescent="0.25">
      <c r="A3024">
        <v>1994</v>
      </c>
      <c r="B3024" s="3" t="s">
        <v>1995</v>
      </c>
      <c r="C3024" s="3" t="s">
        <v>6104</v>
      </c>
      <c r="D3024">
        <v>3200</v>
      </c>
      <c r="E3024">
        <v>0</v>
      </c>
      <c r="F3024" t="s">
        <v>8221</v>
      </c>
      <c r="G3024" t="s">
        <v>8224</v>
      </c>
      <c r="H3024" t="s">
        <v>8246</v>
      </c>
      <c r="I3024">
        <v>1481072942</v>
      </c>
      <c r="J3024">
        <v>1475885342</v>
      </c>
      <c r="K3024" t="b">
        <v>0</v>
      </c>
      <c r="L3024">
        <v>0</v>
      </c>
      <c r="M3024" t="b">
        <v>0</v>
      </c>
      <c r="N3024" t="s">
        <v>8296</v>
      </c>
      <c r="O3024">
        <f t="shared" si="188"/>
        <v>0</v>
      </c>
      <c r="P3024" t="e">
        <f t="shared" si="189"/>
        <v>#DIV/0!</v>
      </c>
      <c r="Q3024" t="s">
        <v>8338</v>
      </c>
      <c r="R3024" t="s">
        <v>8350</v>
      </c>
      <c r="S3024" s="8">
        <f t="shared" si="190"/>
        <v>42650.756273148145</v>
      </c>
      <c r="T3024" s="8">
        <f t="shared" si="191"/>
        <v>42710.797939814816</v>
      </c>
    </row>
    <row r="3025" spans="1:20" ht="60" x14ac:dyDescent="0.25">
      <c r="A3025">
        <v>1995</v>
      </c>
      <c r="B3025" s="3" t="s">
        <v>1996</v>
      </c>
      <c r="C3025" s="3" t="s">
        <v>6105</v>
      </c>
      <c r="D3025">
        <v>1000</v>
      </c>
      <c r="E3025">
        <v>78</v>
      </c>
      <c r="F3025" t="s">
        <v>8221</v>
      </c>
      <c r="G3025" t="s">
        <v>8229</v>
      </c>
      <c r="H3025" t="s">
        <v>8251</v>
      </c>
      <c r="I3025">
        <v>1437082736</v>
      </c>
      <c r="J3025">
        <v>1435354736</v>
      </c>
      <c r="K3025" t="b">
        <v>0</v>
      </c>
      <c r="L3025">
        <v>3</v>
      </c>
      <c r="M3025" t="b">
        <v>0</v>
      </c>
      <c r="N3025" t="s">
        <v>8296</v>
      </c>
      <c r="O3025">
        <f t="shared" si="188"/>
        <v>7.8</v>
      </c>
      <c r="P3025">
        <f t="shared" si="189"/>
        <v>26</v>
      </c>
      <c r="Q3025" t="s">
        <v>8338</v>
      </c>
      <c r="R3025" t="s">
        <v>8350</v>
      </c>
      <c r="S3025" s="8">
        <f t="shared" si="190"/>
        <v>42181.652037037042</v>
      </c>
      <c r="T3025" s="8">
        <f t="shared" si="191"/>
        <v>42201.652037037042</v>
      </c>
    </row>
    <row r="3026" spans="1:20" ht="60" x14ac:dyDescent="0.25">
      <c r="A3026">
        <v>1996</v>
      </c>
      <c r="B3026" s="3" t="s">
        <v>1997</v>
      </c>
      <c r="C3026" s="3" t="s">
        <v>6106</v>
      </c>
      <c r="D3026">
        <v>133800</v>
      </c>
      <c r="E3026">
        <v>0</v>
      </c>
      <c r="F3026" t="s">
        <v>8221</v>
      </c>
      <c r="G3026" t="s">
        <v>8224</v>
      </c>
      <c r="H3026" t="s">
        <v>8246</v>
      </c>
      <c r="I3026">
        <v>1405021211</v>
      </c>
      <c r="J3026">
        <v>1402429211</v>
      </c>
      <c r="K3026" t="b">
        <v>0</v>
      </c>
      <c r="L3026">
        <v>0</v>
      </c>
      <c r="M3026" t="b">
        <v>0</v>
      </c>
      <c r="N3026" t="s">
        <v>8296</v>
      </c>
      <c r="O3026">
        <f t="shared" si="188"/>
        <v>0</v>
      </c>
      <c r="P3026" t="e">
        <f t="shared" si="189"/>
        <v>#DIV/0!</v>
      </c>
      <c r="Q3026" t="s">
        <v>8338</v>
      </c>
      <c r="R3026" t="s">
        <v>8350</v>
      </c>
      <c r="S3026" s="8">
        <f t="shared" si="190"/>
        <v>41800.569571759261</v>
      </c>
      <c r="T3026" s="8">
        <f t="shared" si="191"/>
        <v>41830.569571759261</v>
      </c>
    </row>
    <row r="3027" spans="1:20" ht="60" x14ac:dyDescent="0.25">
      <c r="A3027">
        <v>1997</v>
      </c>
      <c r="B3027" s="3" t="s">
        <v>1998</v>
      </c>
      <c r="C3027" s="3" t="s">
        <v>6107</v>
      </c>
      <c r="D3027">
        <v>6500</v>
      </c>
      <c r="E3027">
        <v>0</v>
      </c>
      <c r="F3027" t="s">
        <v>8221</v>
      </c>
      <c r="G3027" t="s">
        <v>8224</v>
      </c>
      <c r="H3027" t="s">
        <v>8246</v>
      </c>
      <c r="I3027">
        <v>1409091612</v>
      </c>
      <c r="J3027">
        <v>1406499612</v>
      </c>
      <c r="K3027" t="b">
        <v>0</v>
      </c>
      <c r="L3027">
        <v>0</v>
      </c>
      <c r="M3027" t="b">
        <v>0</v>
      </c>
      <c r="N3027" t="s">
        <v>8296</v>
      </c>
      <c r="O3027">
        <f t="shared" si="188"/>
        <v>0</v>
      </c>
      <c r="P3027" t="e">
        <f t="shared" si="189"/>
        <v>#DIV/0!</v>
      </c>
      <c r="Q3027" t="s">
        <v>8338</v>
      </c>
      <c r="R3027" t="s">
        <v>8350</v>
      </c>
      <c r="S3027" s="8">
        <f t="shared" si="190"/>
        <v>41847.680694444447</v>
      </c>
      <c r="T3027" s="8">
        <f t="shared" si="191"/>
        <v>41877.680694444447</v>
      </c>
    </row>
    <row r="3028" spans="1:20" ht="60" x14ac:dyDescent="0.25">
      <c r="A3028">
        <v>1998</v>
      </c>
      <c r="B3028" s="3" t="s">
        <v>1999</v>
      </c>
      <c r="C3028" s="3" t="s">
        <v>6108</v>
      </c>
      <c r="D3028">
        <v>2500</v>
      </c>
      <c r="E3028">
        <v>655</v>
      </c>
      <c r="F3028" t="s">
        <v>8221</v>
      </c>
      <c r="G3028" t="s">
        <v>8224</v>
      </c>
      <c r="H3028" t="s">
        <v>8246</v>
      </c>
      <c r="I3028">
        <v>1406861438</v>
      </c>
      <c r="J3028">
        <v>1402973438</v>
      </c>
      <c r="K3028" t="b">
        <v>0</v>
      </c>
      <c r="L3028">
        <v>3</v>
      </c>
      <c r="M3028" t="b">
        <v>0</v>
      </c>
      <c r="N3028" t="s">
        <v>8296</v>
      </c>
      <c r="O3028">
        <f t="shared" si="188"/>
        <v>26.200000000000003</v>
      </c>
      <c r="P3028">
        <f t="shared" si="189"/>
        <v>218.33</v>
      </c>
      <c r="Q3028" t="s">
        <v>8338</v>
      </c>
      <c r="R3028" t="s">
        <v>8350</v>
      </c>
      <c r="S3028" s="8">
        <f t="shared" si="190"/>
        <v>41806.868495370371</v>
      </c>
      <c r="T3028" s="8">
        <f t="shared" si="191"/>
        <v>41851.868495370371</v>
      </c>
    </row>
    <row r="3029" spans="1:20" ht="45" x14ac:dyDescent="0.25">
      <c r="A3029">
        <v>1999</v>
      </c>
      <c r="B3029" s="3" t="s">
        <v>2000</v>
      </c>
      <c r="C3029" s="3" t="s">
        <v>6109</v>
      </c>
      <c r="D3029">
        <v>31000</v>
      </c>
      <c r="E3029">
        <v>236</v>
      </c>
      <c r="F3029" t="s">
        <v>8221</v>
      </c>
      <c r="G3029" t="s">
        <v>8225</v>
      </c>
      <c r="H3029" t="s">
        <v>8247</v>
      </c>
      <c r="I3029">
        <v>1415882108</v>
      </c>
      <c r="J3029">
        <v>1413286508</v>
      </c>
      <c r="K3029" t="b">
        <v>0</v>
      </c>
      <c r="L3029">
        <v>7</v>
      </c>
      <c r="M3029" t="b">
        <v>0</v>
      </c>
      <c r="N3029" t="s">
        <v>8296</v>
      </c>
      <c r="O3029">
        <f t="shared" si="188"/>
        <v>0.76129032258064511</v>
      </c>
      <c r="P3029">
        <f t="shared" si="189"/>
        <v>33.71</v>
      </c>
      <c r="Q3029" t="s">
        <v>8338</v>
      </c>
      <c r="R3029" t="s">
        <v>8350</v>
      </c>
      <c r="S3029" s="8">
        <f t="shared" si="190"/>
        <v>41926.232731481483</v>
      </c>
      <c r="T3029" s="8">
        <f t="shared" si="191"/>
        <v>41956.274398148147</v>
      </c>
    </row>
    <row r="3030" spans="1:20" ht="60" x14ac:dyDescent="0.25">
      <c r="A3030">
        <v>2000</v>
      </c>
      <c r="B3030" s="3" t="s">
        <v>2001</v>
      </c>
      <c r="C3030" s="3" t="s">
        <v>6110</v>
      </c>
      <c r="D3030">
        <v>5000</v>
      </c>
      <c r="E3030">
        <v>625</v>
      </c>
      <c r="F3030" t="s">
        <v>8221</v>
      </c>
      <c r="G3030" t="s">
        <v>8229</v>
      </c>
      <c r="H3030" t="s">
        <v>8251</v>
      </c>
      <c r="I3030">
        <v>1452120613</v>
      </c>
      <c r="J3030">
        <v>1449528613</v>
      </c>
      <c r="K3030" t="b">
        <v>0</v>
      </c>
      <c r="L3030">
        <v>25</v>
      </c>
      <c r="M3030" t="b">
        <v>0</v>
      </c>
      <c r="N3030" t="s">
        <v>8296</v>
      </c>
      <c r="O3030">
        <f t="shared" si="188"/>
        <v>12.5</v>
      </c>
      <c r="P3030">
        <f t="shared" si="189"/>
        <v>25</v>
      </c>
      <c r="Q3030" t="s">
        <v>8338</v>
      </c>
      <c r="R3030" t="s">
        <v>8350</v>
      </c>
      <c r="S3030" s="8">
        <f t="shared" si="190"/>
        <v>42345.701539351852</v>
      </c>
      <c r="T3030" s="8">
        <f t="shared" si="191"/>
        <v>42375.701539351852</v>
      </c>
    </row>
    <row r="3031" spans="1:20" ht="45" x14ac:dyDescent="0.25">
      <c r="A3031">
        <v>2121</v>
      </c>
      <c r="B3031" s="3" t="s">
        <v>2122</v>
      </c>
      <c r="C3031" s="3" t="s">
        <v>6231</v>
      </c>
      <c r="D3031">
        <v>50000</v>
      </c>
      <c r="E3031">
        <v>284</v>
      </c>
      <c r="F3031" t="s">
        <v>8221</v>
      </c>
      <c r="G3031" t="s">
        <v>8240</v>
      </c>
      <c r="H3031" t="s">
        <v>8257</v>
      </c>
      <c r="I3031">
        <v>1484156948</v>
      </c>
      <c r="J3031">
        <v>1481564948</v>
      </c>
      <c r="K3031" t="b">
        <v>0</v>
      </c>
      <c r="L3031">
        <v>10</v>
      </c>
      <c r="M3031" t="b">
        <v>0</v>
      </c>
      <c r="N3031" t="s">
        <v>8282</v>
      </c>
      <c r="O3031">
        <f t="shared" si="188"/>
        <v>0.56800000000000006</v>
      </c>
      <c r="P3031">
        <f t="shared" si="189"/>
        <v>28.4</v>
      </c>
      <c r="Q3031" t="s">
        <v>8333</v>
      </c>
      <c r="R3031" t="s">
        <v>8334</v>
      </c>
      <c r="S3031" s="8">
        <f t="shared" si="190"/>
        <v>42716.4924537037</v>
      </c>
      <c r="T3031" s="8">
        <f t="shared" si="191"/>
        <v>42746.4924537037</v>
      </c>
    </row>
    <row r="3032" spans="1:20" ht="45" x14ac:dyDescent="0.25">
      <c r="A3032">
        <v>2122</v>
      </c>
      <c r="B3032" s="3" t="s">
        <v>2123</v>
      </c>
      <c r="C3032" s="3" t="s">
        <v>6232</v>
      </c>
      <c r="D3032">
        <v>80000</v>
      </c>
      <c r="E3032">
        <v>310</v>
      </c>
      <c r="F3032" t="s">
        <v>8221</v>
      </c>
      <c r="G3032" t="s">
        <v>8238</v>
      </c>
      <c r="H3032" t="s">
        <v>8256</v>
      </c>
      <c r="I3032">
        <v>1483773169</v>
      </c>
      <c r="J3032">
        <v>1481181169</v>
      </c>
      <c r="K3032" t="b">
        <v>0</v>
      </c>
      <c r="L3032">
        <v>3</v>
      </c>
      <c r="M3032" t="b">
        <v>0</v>
      </c>
      <c r="N3032" t="s">
        <v>8282</v>
      </c>
      <c r="O3032">
        <f t="shared" si="188"/>
        <v>0.38750000000000001</v>
      </c>
      <c r="P3032">
        <f t="shared" si="189"/>
        <v>103.33</v>
      </c>
      <c r="Q3032" t="s">
        <v>8333</v>
      </c>
      <c r="R3032" t="s">
        <v>8334</v>
      </c>
      <c r="S3032" s="8">
        <f t="shared" si="190"/>
        <v>42712.050567129627</v>
      </c>
      <c r="T3032" s="8">
        <f t="shared" si="191"/>
        <v>42742.050567129627</v>
      </c>
    </row>
    <row r="3033" spans="1:20" ht="60" x14ac:dyDescent="0.25">
      <c r="A3033">
        <v>2123</v>
      </c>
      <c r="B3033" s="3" t="s">
        <v>2124</v>
      </c>
      <c r="C3033" s="3" t="s">
        <v>6233</v>
      </c>
      <c r="D3033">
        <v>500</v>
      </c>
      <c r="E3033">
        <v>50</v>
      </c>
      <c r="F3033" t="s">
        <v>8221</v>
      </c>
      <c r="G3033" t="s">
        <v>8224</v>
      </c>
      <c r="H3033" t="s">
        <v>8246</v>
      </c>
      <c r="I3033">
        <v>1268636340</v>
      </c>
      <c r="J3033">
        <v>1263982307</v>
      </c>
      <c r="K3033" t="b">
        <v>0</v>
      </c>
      <c r="L3033">
        <v>5</v>
      </c>
      <c r="M3033" t="b">
        <v>0</v>
      </c>
      <c r="N3033" t="s">
        <v>8282</v>
      </c>
      <c r="O3033">
        <f t="shared" si="188"/>
        <v>10</v>
      </c>
      <c r="P3033">
        <f t="shared" si="189"/>
        <v>10</v>
      </c>
      <c r="Q3033" t="s">
        <v>8333</v>
      </c>
      <c r="R3033" t="s">
        <v>8334</v>
      </c>
      <c r="S3033" s="8">
        <f t="shared" si="190"/>
        <v>40198.174849537041</v>
      </c>
      <c r="T3033" s="8">
        <f t="shared" si="191"/>
        <v>40252.040972222225</v>
      </c>
    </row>
    <row r="3034" spans="1:20" ht="60" x14ac:dyDescent="0.25">
      <c r="A3034">
        <v>2124</v>
      </c>
      <c r="B3034" s="3" t="s">
        <v>2125</v>
      </c>
      <c r="C3034" s="3" t="s">
        <v>6234</v>
      </c>
      <c r="D3034">
        <v>1100</v>
      </c>
      <c r="E3034">
        <v>115</v>
      </c>
      <c r="F3034" t="s">
        <v>8221</v>
      </c>
      <c r="G3034" t="s">
        <v>8224</v>
      </c>
      <c r="H3034" t="s">
        <v>8246</v>
      </c>
      <c r="I3034">
        <v>1291093200</v>
      </c>
      <c r="J3034">
        <v>1286930435</v>
      </c>
      <c r="K3034" t="b">
        <v>0</v>
      </c>
      <c r="L3034">
        <v>5</v>
      </c>
      <c r="M3034" t="b">
        <v>0</v>
      </c>
      <c r="N3034" t="s">
        <v>8282</v>
      </c>
      <c r="O3034">
        <f t="shared" si="188"/>
        <v>10.454545454545453</v>
      </c>
      <c r="P3034">
        <f t="shared" si="189"/>
        <v>23</v>
      </c>
      <c r="Q3034" t="s">
        <v>8333</v>
      </c>
      <c r="R3034" t="s">
        <v>8334</v>
      </c>
      <c r="S3034" s="8">
        <f t="shared" si="190"/>
        <v>40463.778182870374</v>
      </c>
      <c r="T3034" s="8">
        <f t="shared" si="191"/>
        <v>40511.958333333336</v>
      </c>
    </row>
    <row r="3035" spans="1:20" ht="45" x14ac:dyDescent="0.25">
      <c r="A3035">
        <v>2125</v>
      </c>
      <c r="B3035" s="3" t="s">
        <v>2126</v>
      </c>
      <c r="C3035" s="3" t="s">
        <v>6235</v>
      </c>
      <c r="D3035">
        <v>60000</v>
      </c>
      <c r="E3035">
        <v>852</v>
      </c>
      <c r="F3035" t="s">
        <v>8221</v>
      </c>
      <c r="G3035" t="s">
        <v>8224</v>
      </c>
      <c r="H3035" t="s">
        <v>8246</v>
      </c>
      <c r="I3035">
        <v>1438734833</v>
      </c>
      <c r="J3035">
        <v>1436142833</v>
      </c>
      <c r="K3035" t="b">
        <v>0</v>
      </c>
      <c r="L3035">
        <v>27</v>
      </c>
      <c r="M3035" t="b">
        <v>0</v>
      </c>
      <c r="N3035" t="s">
        <v>8282</v>
      </c>
      <c r="O3035">
        <f t="shared" si="188"/>
        <v>1.4200000000000002</v>
      </c>
      <c r="P3035">
        <f t="shared" si="189"/>
        <v>31.56</v>
      </c>
      <c r="Q3035" t="s">
        <v>8333</v>
      </c>
      <c r="R3035" t="s">
        <v>8334</v>
      </c>
      <c r="S3035" s="8">
        <f t="shared" si="190"/>
        <v>42190.773530092592</v>
      </c>
      <c r="T3035" s="8">
        <f t="shared" si="191"/>
        <v>42220.773530092592</v>
      </c>
    </row>
    <row r="3036" spans="1:20" ht="45" x14ac:dyDescent="0.25">
      <c r="A3036">
        <v>2126</v>
      </c>
      <c r="B3036" s="3" t="s">
        <v>2127</v>
      </c>
      <c r="C3036" s="3" t="s">
        <v>6236</v>
      </c>
      <c r="D3036">
        <v>20000</v>
      </c>
      <c r="E3036">
        <v>10</v>
      </c>
      <c r="F3036" t="s">
        <v>8221</v>
      </c>
      <c r="G3036" t="s">
        <v>8224</v>
      </c>
      <c r="H3036" t="s">
        <v>8246</v>
      </c>
      <c r="I3036">
        <v>1418080887</v>
      </c>
      <c r="J3036">
        <v>1415488887</v>
      </c>
      <c r="K3036" t="b">
        <v>0</v>
      </c>
      <c r="L3036">
        <v>2</v>
      </c>
      <c r="M3036" t="b">
        <v>0</v>
      </c>
      <c r="N3036" t="s">
        <v>8282</v>
      </c>
      <c r="O3036">
        <f t="shared" si="188"/>
        <v>0.05</v>
      </c>
      <c r="P3036">
        <f t="shared" si="189"/>
        <v>5</v>
      </c>
      <c r="Q3036" t="s">
        <v>8333</v>
      </c>
      <c r="R3036" t="s">
        <v>8334</v>
      </c>
      <c r="S3036" s="8">
        <f t="shared" si="190"/>
        <v>41951.723229166666</v>
      </c>
      <c r="T3036" s="8">
        <f t="shared" si="191"/>
        <v>41981.723229166666</v>
      </c>
    </row>
    <row r="3037" spans="1:20" ht="30" x14ac:dyDescent="0.25">
      <c r="A3037">
        <v>2127</v>
      </c>
      <c r="B3037" s="3" t="s">
        <v>2128</v>
      </c>
      <c r="C3037" s="3" t="s">
        <v>6237</v>
      </c>
      <c r="D3037">
        <v>28000</v>
      </c>
      <c r="E3037">
        <v>8076</v>
      </c>
      <c r="F3037" t="s">
        <v>8221</v>
      </c>
      <c r="G3037" t="s">
        <v>8225</v>
      </c>
      <c r="H3037" t="s">
        <v>8247</v>
      </c>
      <c r="I3037">
        <v>1426158463</v>
      </c>
      <c r="J3037">
        <v>1423570063</v>
      </c>
      <c r="K3037" t="b">
        <v>0</v>
      </c>
      <c r="L3037">
        <v>236</v>
      </c>
      <c r="M3037" t="b">
        <v>0</v>
      </c>
      <c r="N3037" t="s">
        <v>8282</v>
      </c>
      <c r="O3037">
        <f t="shared" si="188"/>
        <v>28.842857142857142</v>
      </c>
      <c r="P3037">
        <f t="shared" si="189"/>
        <v>34.22</v>
      </c>
      <c r="Q3037" t="s">
        <v>8333</v>
      </c>
      <c r="R3037" t="s">
        <v>8334</v>
      </c>
      <c r="S3037" s="8">
        <f t="shared" si="190"/>
        <v>42045.255358796298</v>
      </c>
      <c r="T3037" s="8">
        <f t="shared" si="191"/>
        <v>42075.213692129633</v>
      </c>
    </row>
    <row r="3038" spans="1:20" ht="60" x14ac:dyDescent="0.25">
      <c r="A3038">
        <v>2128</v>
      </c>
      <c r="B3038" s="3" t="s">
        <v>2129</v>
      </c>
      <c r="C3038" s="3" t="s">
        <v>6238</v>
      </c>
      <c r="D3038">
        <v>15000</v>
      </c>
      <c r="E3038">
        <v>25</v>
      </c>
      <c r="F3038" t="s">
        <v>8221</v>
      </c>
      <c r="G3038" t="s">
        <v>8229</v>
      </c>
      <c r="H3038" t="s">
        <v>8251</v>
      </c>
      <c r="I3038">
        <v>1411324369</v>
      </c>
      <c r="J3038">
        <v>1406140369</v>
      </c>
      <c r="K3038" t="b">
        <v>0</v>
      </c>
      <c r="L3038">
        <v>1</v>
      </c>
      <c r="M3038" t="b">
        <v>0</v>
      </c>
      <c r="N3038" t="s">
        <v>8282</v>
      </c>
      <c r="O3038">
        <f t="shared" si="188"/>
        <v>0.16666666666666669</v>
      </c>
      <c r="P3038">
        <f t="shared" si="189"/>
        <v>25</v>
      </c>
      <c r="Q3038" t="s">
        <v>8333</v>
      </c>
      <c r="R3038" t="s">
        <v>8334</v>
      </c>
      <c r="S3038" s="8">
        <f t="shared" si="190"/>
        <v>41843.522789351853</v>
      </c>
      <c r="T3038" s="8">
        <f t="shared" si="191"/>
        <v>41903.522789351853</v>
      </c>
    </row>
    <row r="3039" spans="1:20" ht="60" x14ac:dyDescent="0.25">
      <c r="A3039">
        <v>2129</v>
      </c>
      <c r="B3039" s="3" t="s">
        <v>2130</v>
      </c>
      <c r="C3039" s="3" t="s">
        <v>6239</v>
      </c>
      <c r="D3039">
        <v>2000</v>
      </c>
      <c r="E3039">
        <v>236</v>
      </c>
      <c r="F3039" t="s">
        <v>8221</v>
      </c>
      <c r="G3039" t="s">
        <v>8224</v>
      </c>
      <c r="H3039" t="s">
        <v>8246</v>
      </c>
      <c r="I3039">
        <v>1457570100</v>
      </c>
      <c r="J3039">
        <v>1454978100</v>
      </c>
      <c r="K3039" t="b">
        <v>0</v>
      </c>
      <c r="L3039">
        <v>12</v>
      </c>
      <c r="M3039" t="b">
        <v>0</v>
      </c>
      <c r="N3039" t="s">
        <v>8282</v>
      </c>
      <c r="O3039">
        <f t="shared" si="188"/>
        <v>11.799999999999999</v>
      </c>
      <c r="P3039">
        <f t="shared" si="189"/>
        <v>19.670000000000002</v>
      </c>
      <c r="Q3039" t="s">
        <v>8333</v>
      </c>
      <c r="R3039" t="s">
        <v>8334</v>
      </c>
      <c r="S3039" s="8">
        <f t="shared" si="190"/>
        <v>42408.774305555555</v>
      </c>
      <c r="T3039" s="8">
        <f t="shared" si="191"/>
        <v>42438.774305555555</v>
      </c>
    </row>
    <row r="3040" spans="1:20" ht="30" x14ac:dyDescent="0.25">
      <c r="A3040">
        <v>2130</v>
      </c>
      <c r="B3040" s="3" t="s">
        <v>2131</v>
      </c>
      <c r="C3040" s="3" t="s">
        <v>6240</v>
      </c>
      <c r="D3040">
        <v>42000</v>
      </c>
      <c r="E3040">
        <v>85</v>
      </c>
      <c r="F3040" t="s">
        <v>8221</v>
      </c>
      <c r="G3040" t="s">
        <v>8224</v>
      </c>
      <c r="H3040" t="s">
        <v>8246</v>
      </c>
      <c r="I3040">
        <v>1408154663</v>
      </c>
      <c r="J3040">
        <v>1405130663</v>
      </c>
      <c r="K3040" t="b">
        <v>0</v>
      </c>
      <c r="L3040">
        <v>4</v>
      </c>
      <c r="M3040" t="b">
        <v>0</v>
      </c>
      <c r="N3040" t="s">
        <v>8282</v>
      </c>
      <c r="O3040">
        <f t="shared" si="188"/>
        <v>0.20238095238095236</v>
      </c>
      <c r="P3040">
        <f t="shared" si="189"/>
        <v>21.25</v>
      </c>
      <c r="Q3040" t="s">
        <v>8333</v>
      </c>
      <c r="R3040" t="s">
        <v>8334</v>
      </c>
      <c r="S3040" s="8">
        <f t="shared" si="190"/>
        <v>41831.836377314816</v>
      </c>
      <c r="T3040" s="8">
        <f t="shared" si="191"/>
        <v>41866.836377314816</v>
      </c>
    </row>
    <row r="3041" spans="1:20" ht="45" x14ac:dyDescent="0.25">
      <c r="A3041">
        <v>2131</v>
      </c>
      <c r="B3041" s="3" t="s">
        <v>2132</v>
      </c>
      <c r="C3041" s="3" t="s">
        <v>6241</v>
      </c>
      <c r="D3041">
        <v>500</v>
      </c>
      <c r="E3041">
        <v>25</v>
      </c>
      <c r="F3041" t="s">
        <v>8221</v>
      </c>
      <c r="G3041" t="s">
        <v>8224</v>
      </c>
      <c r="H3041" t="s">
        <v>8246</v>
      </c>
      <c r="I3041">
        <v>1436677091</v>
      </c>
      <c r="J3041">
        <v>1434085091</v>
      </c>
      <c r="K3041" t="b">
        <v>0</v>
      </c>
      <c r="L3041">
        <v>3</v>
      </c>
      <c r="M3041" t="b">
        <v>0</v>
      </c>
      <c r="N3041" t="s">
        <v>8282</v>
      </c>
      <c r="O3041">
        <f t="shared" si="188"/>
        <v>5</v>
      </c>
      <c r="P3041">
        <f t="shared" si="189"/>
        <v>8.33</v>
      </c>
      <c r="Q3041" t="s">
        <v>8333</v>
      </c>
      <c r="R3041" t="s">
        <v>8334</v>
      </c>
      <c r="S3041" s="8">
        <f t="shared" si="190"/>
        <v>42166.957071759258</v>
      </c>
      <c r="T3041" s="8">
        <f t="shared" si="191"/>
        <v>42196.957071759258</v>
      </c>
    </row>
    <row r="3042" spans="1:20" ht="60" x14ac:dyDescent="0.25">
      <c r="A3042">
        <v>2132</v>
      </c>
      <c r="B3042" s="3" t="s">
        <v>2133</v>
      </c>
      <c r="C3042" s="3" t="s">
        <v>6242</v>
      </c>
      <c r="D3042">
        <v>100000</v>
      </c>
      <c r="E3042">
        <v>2112.9899999999998</v>
      </c>
      <c r="F3042" t="s">
        <v>8221</v>
      </c>
      <c r="G3042" t="s">
        <v>8224</v>
      </c>
      <c r="H3042" t="s">
        <v>8246</v>
      </c>
      <c r="I3042">
        <v>1391427692</v>
      </c>
      <c r="J3042">
        <v>1388835692</v>
      </c>
      <c r="K3042" t="b">
        <v>0</v>
      </c>
      <c r="L3042">
        <v>99</v>
      </c>
      <c r="M3042" t="b">
        <v>0</v>
      </c>
      <c r="N3042" t="s">
        <v>8282</v>
      </c>
      <c r="O3042">
        <f t="shared" si="188"/>
        <v>2.1129899999999995</v>
      </c>
      <c r="P3042">
        <f t="shared" si="189"/>
        <v>21.34</v>
      </c>
      <c r="Q3042" t="s">
        <v>8333</v>
      </c>
      <c r="R3042" t="s">
        <v>8334</v>
      </c>
      <c r="S3042" s="8">
        <f t="shared" si="190"/>
        <v>41643.237175925926</v>
      </c>
      <c r="T3042" s="8">
        <f t="shared" si="191"/>
        <v>41673.237175925926</v>
      </c>
    </row>
    <row r="3043" spans="1:20" ht="60" x14ac:dyDescent="0.25">
      <c r="A3043">
        <v>2133</v>
      </c>
      <c r="B3043" s="3" t="s">
        <v>2134</v>
      </c>
      <c r="C3043" s="3" t="s">
        <v>6243</v>
      </c>
      <c r="D3043">
        <v>1000</v>
      </c>
      <c r="E3043">
        <v>16</v>
      </c>
      <c r="F3043" t="s">
        <v>8221</v>
      </c>
      <c r="G3043" t="s">
        <v>8224</v>
      </c>
      <c r="H3043" t="s">
        <v>8246</v>
      </c>
      <c r="I3043">
        <v>1303628340</v>
      </c>
      <c r="J3043">
        <v>1300328399</v>
      </c>
      <c r="K3043" t="b">
        <v>0</v>
      </c>
      <c r="L3043">
        <v>3</v>
      </c>
      <c r="M3043" t="b">
        <v>0</v>
      </c>
      <c r="N3043" t="s">
        <v>8282</v>
      </c>
      <c r="O3043">
        <f t="shared" si="188"/>
        <v>1.6</v>
      </c>
      <c r="P3043">
        <f t="shared" si="189"/>
        <v>5.33</v>
      </c>
      <c r="Q3043" t="s">
        <v>8333</v>
      </c>
      <c r="R3043" t="s">
        <v>8334</v>
      </c>
      <c r="S3043" s="8">
        <f t="shared" si="190"/>
        <v>40618.847210648149</v>
      </c>
      <c r="T3043" s="8">
        <f t="shared" si="191"/>
        <v>40657.040972222225</v>
      </c>
    </row>
    <row r="3044" spans="1:20" ht="45" x14ac:dyDescent="0.25">
      <c r="A3044">
        <v>2134</v>
      </c>
      <c r="B3044" s="3" t="s">
        <v>2135</v>
      </c>
      <c r="C3044" s="3" t="s">
        <v>6244</v>
      </c>
      <c r="D3044">
        <v>6000</v>
      </c>
      <c r="E3044">
        <v>104</v>
      </c>
      <c r="F3044" t="s">
        <v>8221</v>
      </c>
      <c r="G3044" t="s">
        <v>8224</v>
      </c>
      <c r="H3044" t="s">
        <v>8246</v>
      </c>
      <c r="I3044">
        <v>1367097391</v>
      </c>
      <c r="J3044">
        <v>1364505391</v>
      </c>
      <c r="K3044" t="b">
        <v>0</v>
      </c>
      <c r="L3044">
        <v>3</v>
      </c>
      <c r="M3044" t="b">
        <v>0</v>
      </c>
      <c r="N3044" t="s">
        <v>8282</v>
      </c>
      <c r="O3044">
        <f t="shared" si="188"/>
        <v>1.7333333333333332</v>
      </c>
      <c r="P3044">
        <f t="shared" si="189"/>
        <v>34.67</v>
      </c>
      <c r="Q3044" t="s">
        <v>8333</v>
      </c>
      <c r="R3044" t="s">
        <v>8334</v>
      </c>
      <c r="S3044" s="8">
        <f t="shared" si="190"/>
        <v>41361.636469907404</v>
      </c>
      <c r="T3044" s="8">
        <f t="shared" si="191"/>
        <v>41391.636469907404</v>
      </c>
    </row>
    <row r="3045" spans="1:20" ht="60" x14ac:dyDescent="0.25">
      <c r="A3045">
        <v>2135</v>
      </c>
      <c r="B3045" s="3" t="s">
        <v>2136</v>
      </c>
      <c r="C3045" s="3" t="s">
        <v>6245</v>
      </c>
      <c r="D3045">
        <v>5000</v>
      </c>
      <c r="E3045">
        <v>478</v>
      </c>
      <c r="F3045" t="s">
        <v>8221</v>
      </c>
      <c r="G3045" t="s">
        <v>8224</v>
      </c>
      <c r="H3045" t="s">
        <v>8246</v>
      </c>
      <c r="I3045">
        <v>1349392033</v>
      </c>
      <c r="J3045">
        <v>1346800033</v>
      </c>
      <c r="K3045" t="b">
        <v>0</v>
      </c>
      <c r="L3045">
        <v>22</v>
      </c>
      <c r="M3045" t="b">
        <v>0</v>
      </c>
      <c r="N3045" t="s">
        <v>8282</v>
      </c>
      <c r="O3045">
        <f t="shared" si="188"/>
        <v>9.56</v>
      </c>
      <c r="P3045">
        <f t="shared" si="189"/>
        <v>21.73</v>
      </c>
      <c r="Q3045" t="s">
        <v>8333</v>
      </c>
      <c r="R3045" t="s">
        <v>8334</v>
      </c>
      <c r="S3045" s="8">
        <f t="shared" si="190"/>
        <v>41156.71334490741</v>
      </c>
      <c r="T3045" s="8">
        <f t="shared" si="191"/>
        <v>41186.71334490741</v>
      </c>
    </row>
    <row r="3046" spans="1:20" ht="45" x14ac:dyDescent="0.25">
      <c r="A3046">
        <v>2136</v>
      </c>
      <c r="B3046" s="3" t="s">
        <v>2137</v>
      </c>
      <c r="C3046" s="3" t="s">
        <v>6246</v>
      </c>
      <c r="D3046">
        <v>80000</v>
      </c>
      <c r="E3046">
        <v>47.69</v>
      </c>
      <c r="F3046" t="s">
        <v>8221</v>
      </c>
      <c r="G3046" t="s">
        <v>8224</v>
      </c>
      <c r="H3046" t="s">
        <v>8246</v>
      </c>
      <c r="I3046">
        <v>1382184786</v>
      </c>
      <c r="J3046">
        <v>1379592786</v>
      </c>
      <c r="K3046" t="b">
        <v>0</v>
      </c>
      <c r="L3046">
        <v>4</v>
      </c>
      <c r="M3046" t="b">
        <v>0</v>
      </c>
      <c r="N3046" t="s">
        <v>8282</v>
      </c>
      <c r="O3046">
        <f t="shared" si="188"/>
        <v>5.9612499999999999E-2</v>
      </c>
      <c r="P3046">
        <f t="shared" si="189"/>
        <v>11.92</v>
      </c>
      <c r="Q3046" t="s">
        <v>8333</v>
      </c>
      <c r="R3046" t="s">
        <v>8334</v>
      </c>
      <c r="S3046" s="8">
        <f t="shared" si="190"/>
        <v>41536.259097222224</v>
      </c>
      <c r="T3046" s="8">
        <f t="shared" si="191"/>
        <v>41566.259097222224</v>
      </c>
    </row>
    <row r="3047" spans="1:20" ht="45" x14ac:dyDescent="0.25">
      <c r="A3047">
        <v>2137</v>
      </c>
      <c r="B3047" s="3" t="s">
        <v>2138</v>
      </c>
      <c r="C3047" s="3" t="s">
        <v>6247</v>
      </c>
      <c r="D3047">
        <v>50000</v>
      </c>
      <c r="E3047">
        <v>14203</v>
      </c>
      <c r="F3047" t="s">
        <v>8221</v>
      </c>
      <c r="G3047" t="s">
        <v>8229</v>
      </c>
      <c r="H3047" t="s">
        <v>8251</v>
      </c>
      <c r="I3047">
        <v>1417804229</v>
      </c>
      <c r="J3047">
        <v>1415212229</v>
      </c>
      <c r="K3047" t="b">
        <v>0</v>
      </c>
      <c r="L3047">
        <v>534</v>
      </c>
      <c r="M3047" t="b">
        <v>0</v>
      </c>
      <c r="N3047" t="s">
        <v>8282</v>
      </c>
      <c r="O3047">
        <f t="shared" si="188"/>
        <v>28.405999999999999</v>
      </c>
      <c r="P3047">
        <f t="shared" si="189"/>
        <v>26.6</v>
      </c>
      <c r="Q3047" t="s">
        <v>8333</v>
      </c>
      <c r="R3047" t="s">
        <v>8334</v>
      </c>
      <c r="S3047" s="8">
        <f t="shared" si="190"/>
        <v>41948.521168981482</v>
      </c>
      <c r="T3047" s="8">
        <f t="shared" si="191"/>
        <v>41978.521168981482</v>
      </c>
    </row>
    <row r="3048" spans="1:20" ht="45" x14ac:dyDescent="0.25">
      <c r="A3048">
        <v>2138</v>
      </c>
      <c r="B3048" s="3" t="s">
        <v>2139</v>
      </c>
      <c r="C3048" s="3" t="s">
        <v>6248</v>
      </c>
      <c r="D3048">
        <v>1000</v>
      </c>
      <c r="E3048">
        <v>128</v>
      </c>
      <c r="F3048" t="s">
        <v>8221</v>
      </c>
      <c r="G3048" t="s">
        <v>8225</v>
      </c>
      <c r="H3048" t="s">
        <v>8247</v>
      </c>
      <c r="I3048">
        <v>1383959939</v>
      </c>
      <c r="J3048">
        <v>1381364339</v>
      </c>
      <c r="K3048" t="b">
        <v>0</v>
      </c>
      <c r="L3048">
        <v>12</v>
      </c>
      <c r="M3048" t="b">
        <v>0</v>
      </c>
      <c r="N3048" t="s">
        <v>8282</v>
      </c>
      <c r="O3048">
        <f t="shared" si="188"/>
        <v>12.8</v>
      </c>
      <c r="P3048">
        <f t="shared" si="189"/>
        <v>10.67</v>
      </c>
      <c r="Q3048" t="s">
        <v>8333</v>
      </c>
      <c r="R3048" t="s">
        <v>8334</v>
      </c>
      <c r="S3048" s="8">
        <f t="shared" si="190"/>
        <v>41556.763182870374</v>
      </c>
      <c r="T3048" s="8">
        <f t="shared" si="191"/>
        <v>41586.804849537039</v>
      </c>
    </row>
    <row r="3049" spans="1:20" ht="60" x14ac:dyDescent="0.25">
      <c r="A3049">
        <v>2139</v>
      </c>
      <c r="B3049" s="3" t="s">
        <v>2140</v>
      </c>
      <c r="C3049" s="3" t="s">
        <v>6249</v>
      </c>
      <c r="D3049">
        <v>30000</v>
      </c>
      <c r="E3049">
        <v>1626</v>
      </c>
      <c r="F3049" t="s">
        <v>8221</v>
      </c>
      <c r="G3049" t="s">
        <v>8224</v>
      </c>
      <c r="H3049" t="s">
        <v>8246</v>
      </c>
      <c r="I3049">
        <v>1478196008</v>
      </c>
      <c r="J3049">
        <v>1475604008</v>
      </c>
      <c r="K3049" t="b">
        <v>0</v>
      </c>
      <c r="L3049">
        <v>56</v>
      </c>
      <c r="M3049" t="b">
        <v>0</v>
      </c>
      <c r="N3049" t="s">
        <v>8282</v>
      </c>
      <c r="O3049">
        <f t="shared" si="188"/>
        <v>5.42</v>
      </c>
      <c r="P3049">
        <f t="shared" si="189"/>
        <v>29.04</v>
      </c>
      <c r="Q3049" t="s">
        <v>8333</v>
      </c>
      <c r="R3049" t="s">
        <v>8334</v>
      </c>
      <c r="S3049" s="8">
        <f t="shared" si="190"/>
        <v>42647.500092592592</v>
      </c>
      <c r="T3049" s="8">
        <f t="shared" si="191"/>
        <v>42677.500092592592</v>
      </c>
    </row>
    <row r="3050" spans="1:20" ht="60" x14ac:dyDescent="0.25">
      <c r="A3050">
        <v>2140</v>
      </c>
      <c r="B3050" s="3" t="s">
        <v>2141</v>
      </c>
      <c r="C3050" s="3" t="s">
        <v>6250</v>
      </c>
      <c r="D3050">
        <v>500000</v>
      </c>
      <c r="E3050">
        <v>560</v>
      </c>
      <c r="F3050" t="s">
        <v>8221</v>
      </c>
      <c r="G3050" t="s">
        <v>8224</v>
      </c>
      <c r="H3050" t="s">
        <v>8246</v>
      </c>
      <c r="I3050">
        <v>1357934424</v>
      </c>
      <c r="J3050">
        <v>1355342424</v>
      </c>
      <c r="K3050" t="b">
        <v>0</v>
      </c>
      <c r="L3050">
        <v>11</v>
      </c>
      <c r="M3050" t="b">
        <v>0</v>
      </c>
      <c r="N3050" t="s">
        <v>8282</v>
      </c>
      <c r="O3050">
        <f t="shared" si="188"/>
        <v>0.11199999999999999</v>
      </c>
      <c r="P3050">
        <f t="shared" si="189"/>
        <v>50.91</v>
      </c>
      <c r="Q3050" t="s">
        <v>8333</v>
      </c>
      <c r="R3050" t="s">
        <v>8334</v>
      </c>
      <c r="S3050" s="8">
        <f t="shared" si="190"/>
        <v>41255.583611111113</v>
      </c>
      <c r="T3050" s="8">
        <f t="shared" si="191"/>
        <v>41285.583611111113</v>
      </c>
    </row>
    <row r="3051" spans="1:20" ht="60" x14ac:dyDescent="0.25">
      <c r="A3051">
        <v>2141</v>
      </c>
      <c r="B3051" s="3" t="s">
        <v>2142</v>
      </c>
      <c r="C3051" s="3" t="s">
        <v>6251</v>
      </c>
      <c r="D3051">
        <v>15000</v>
      </c>
      <c r="E3051">
        <v>0</v>
      </c>
      <c r="F3051" t="s">
        <v>8221</v>
      </c>
      <c r="G3051" t="s">
        <v>8224</v>
      </c>
      <c r="H3051" t="s">
        <v>8246</v>
      </c>
      <c r="I3051">
        <v>1415947159</v>
      </c>
      <c r="J3051">
        <v>1413351559</v>
      </c>
      <c r="K3051" t="b">
        <v>0</v>
      </c>
      <c r="L3051">
        <v>0</v>
      </c>
      <c r="M3051" t="b">
        <v>0</v>
      </c>
      <c r="N3051" t="s">
        <v>8282</v>
      </c>
      <c r="O3051">
        <f t="shared" si="188"/>
        <v>0</v>
      </c>
      <c r="P3051" t="e">
        <f t="shared" si="189"/>
        <v>#DIV/0!</v>
      </c>
      <c r="Q3051" t="s">
        <v>8333</v>
      </c>
      <c r="R3051" t="s">
        <v>8334</v>
      </c>
      <c r="S3051" s="8">
        <f t="shared" si="190"/>
        <v>41926.985636574071</v>
      </c>
      <c r="T3051" s="8">
        <f t="shared" si="191"/>
        <v>41957.027303240742</v>
      </c>
    </row>
    <row r="3052" spans="1:20" ht="60" x14ac:dyDescent="0.25">
      <c r="A3052">
        <v>2142</v>
      </c>
      <c r="B3052" s="3" t="s">
        <v>2143</v>
      </c>
      <c r="C3052" s="3" t="s">
        <v>6252</v>
      </c>
      <c r="D3052">
        <v>10500</v>
      </c>
      <c r="E3052">
        <v>601</v>
      </c>
      <c r="F3052" t="s">
        <v>8221</v>
      </c>
      <c r="G3052" t="s">
        <v>8236</v>
      </c>
      <c r="H3052" t="s">
        <v>8249</v>
      </c>
      <c r="I3052">
        <v>1451494210</v>
      </c>
      <c r="J3052">
        <v>1449075010</v>
      </c>
      <c r="K3052" t="b">
        <v>0</v>
      </c>
      <c r="L3052">
        <v>12</v>
      </c>
      <c r="M3052" t="b">
        <v>0</v>
      </c>
      <c r="N3052" t="s">
        <v>8282</v>
      </c>
      <c r="O3052">
        <f t="shared" si="188"/>
        <v>5.7238095238095239</v>
      </c>
      <c r="P3052">
        <f t="shared" si="189"/>
        <v>50.08</v>
      </c>
      <c r="Q3052" t="s">
        <v>8333</v>
      </c>
      <c r="R3052" t="s">
        <v>8334</v>
      </c>
      <c r="S3052" s="8">
        <f t="shared" si="190"/>
        <v>42340.451504629629</v>
      </c>
      <c r="T3052" s="8">
        <f t="shared" si="191"/>
        <v>42368.451504629629</v>
      </c>
    </row>
    <row r="3053" spans="1:20" ht="60" x14ac:dyDescent="0.25">
      <c r="A3053">
        <v>2143</v>
      </c>
      <c r="B3053" s="3" t="s">
        <v>2144</v>
      </c>
      <c r="C3053" s="3" t="s">
        <v>6253</v>
      </c>
      <c r="D3053">
        <v>2000</v>
      </c>
      <c r="E3053">
        <v>225</v>
      </c>
      <c r="F3053" t="s">
        <v>8221</v>
      </c>
      <c r="G3053" t="s">
        <v>8224</v>
      </c>
      <c r="H3053" t="s">
        <v>8246</v>
      </c>
      <c r="I3053">
        <v>1279738800</v>
      </c>
      <c r="J3053">
        <v>1275599812</v>
      </c>
      <c r="K3053" t="b">
        <v>0</v>
      </c>
      <c r="L3053">
        <v>5</v>
      </c>
      <c r="M3053" t="b">
        <v>0</v>
      </c>
      <c r="N3053" t="s">
        <v>8282</v>
      </c>
      <c r="O3053">
        <f t="shared" si="188"/>
        <v>11.25</v>
      </c>
      <c r="P3053">
        <f t="shared" si="189"/>
        <v>45</v>
      </c>
      <c r="Q3053" t="s">
        <v>8333</v>
      </c>
      <c r="R3053" t="s">
        <v>8334</v>
      </c>
      <c r="S3053" s="8">
        <f t="shared" si="190"/>
        <v>40332.636712962965</v>
      </c>
      <c r="T3053" s="8">
        <f t="shared" si="191"/>
        <v>40380.541666666664</v>
      </c>
    </row>
    <row r="3054" spans="1:20" ht="45" x14ac:dyDescent="0.25">
      <c r="A3054">
        <v>2144</v>
      </c>
      <c r="B3054" s="3" t="s">
        <v>2145</v>
      </c>
      <c r="C3054" s="3" t="s">
        <v>6254</v>
      </c>
      <c r="D3054">
        <v>35500</v>
      </c>
      <c r="E3054">
        <v>607</v>
      </c>
      <c r="F3054" t="s">
        <v>8221</v>
      </c>
      <c r="G3054" t="s">
        <v>8224</v>
      </c>
      <c r="H3054" t="s">
        <v>8246</v>
      </c>
      <c r="I3054">
        <v>1379164040</v>
      </c>
      <c r="J3054">
        <v>1376399240</v>
      </c>
      <c r="K3054" t="b">
        <v>0</v>
      </c>
      <c r="L3054">
        <v>24</v>
      </c>
      <c r="M3054" t="b">
        <v>0</v>
      </c>
      <c r="N3054" t="s">
        <v>8282</v>
      </c>
      <c r="O3054">
        <f t="shared" si="188"/>
        <v>1.7098591549295776</v>
      </c>
      <c r="P3054">
        <f t="shared" si="189"/>
        <v>25.29</v>
      </c>
      <c r="Q3054" t="s">
        <v>8333</v>
      </c>
      <c r="R3054" t="s">
        <v>8334</v>
      </c>
      <c r="S3054" s="8">
        <f t="shared" si="190"/>
        <v>41499.296759259261</v>
      </c>
      <c r="T3054" s="8">
        <f t="shared" si="191"/>
        <v>41531.296759259261</v>
      </c>
    </row>
    <row r="3055" spans="1:20" ht="60" x14ac:dyDescent="0.25">
      <c r="A3055">
        <v>2145</v>
      </c>
      <c r="B3055" s="3" t="s">
        <v>2146</v>
      </c>
      <c r="C3055" s="3" t="s">
        <v>6255</v>
      </c>
      <c r="D3055">
        <v>15000</v>
      </c>
      <c r="E3055">
        <v>4565</v>
      </c>
      <c r="F3055" t="s">
        <v>8221</v>
      </c>
      <c r="G3055" t="s">
        <v>8224</v>
      </c>
      <c r="H3055" t="s">
        <v>8246</v>
      </c>
      <c r="I3055">
        <v>1385534514</v>
      </c>
      <c r="J3055">
        <v>1382938914</v>
      </c>
      <c r="K3055" t="b">
        <v>0</v>
      </c>
      <c r="L3055">
        <v>89</v>
      </c>
      <c r="M3055" t="b">
        <v>0</v>
      </c>
      <c r="N3055" t="s">
        <v>8282</v>
      </c>
      <c r="O3055">
        <f t="shared" si="188"/>
        <v>30.433333333333334</v>
      </c>
      <c r="P3055">
        <f t="shared" si="189"/>
        <v>51.29</v>
      </c>
      <c r="Q3055" t="s">
        <v>8333</v>
      </c>
      <c r="R3055" t="s">
        <v>8334</v>
      </c>
      <c r="S3055" s="8">
        <f t="shared" si="190"/>
        <v>41574.987430555557</v>
      </c>
      <c r="T3055" s="8">
        <f t="shared" si="191"/>
        <v>41605.029097222221</v>
      </c>
    </row>
    <row r="3056" spans="1:20" ht="60" x14ac:dyDescent="0.25">
      <c r="A3056">
        <v>2146</v>
      </c>
      <c r="B3056" s="3" t="s">
        <v>2147</v>
      </c>
      <c r="C3056" s="3" t="s">
        <v>6256</v>
      </c>
      <c r="D3056">
        <v>5000</v>
      </c>
      <c r="E3056">
        <v>1</v>
      </c>
      <c r="F3056" t="s">
        <v>8221</v>
      </c>
      <c r="G3056" t="s">
        <v>8224</v>
      </c>
      <c r="H3056" t="s">
        <v>8246</v>
      </c>
      <c r="I3056">
        <v>1455207510</v>
      </c>
      <c r="J3056">
        <v>1453997910</v>
      </c>
      <c r="K3056" t="b">
        <v>0</v>
      </c>
      <c r="L3056">
        <v>1</v>
      </c>
      <c r="M3056" t="b">
        <v>0</v>
      </c>
      <c r="N3056" t="s">
        <v>8282</v>
      </c>
      <c r="O3056">
        <f t="shared" si="188"/>
        <v>0.02</v>
      </c>
      <c r="P3056">
        <f t="shared" si="189"/>
        <v>1</v>
      </c>
      <c r="Q3056" t="s">
        <v>8333</v>
      </c>
      <c r="R3056" t="s">
        <v>8334</v>
      </c>
      <c r="S3056" s="8">
        <f t="shared" si="190"/>
        <v>42397.429513888885</v>
      </c>
      <c r="T3056" s="8">
        <f t="shared" si="191"/>
        <v>42411.429513888885</v>
      </c>
    </row>
    <row r="3057" spans="1:20" x14ac:dyDescent="0.25">
      <c r="A3057">
        <v>2147</v>
      </c>
      <c r="B3057" s="3" t="s">
        <v>2148</v>
      </c>
      <c r="C3057" s="3" t="s">
        <v>6257</v>
      </c>
      <c r="D3057">
        <v>390000</v>
      </c>
      <c r="E3057">
        <v>2716</v>
      </c>
      <c r="F3057" t="s">
        <v>8221</v>
      </c>
      <c r="G3057" t="s">
        <v>8224</v>
      </c>
      <c r="H3057" t="s">
        <v>8246</v>
      </c>
      <c r="I3057">
        <v>1416125148</v>
      </c>
      <c r="J3057">
        <v>1413356748</v>
      </c>
      <c r="K3057" t="b">
        <v>0</v>
      </c>
      <c r="L3057">
        <v>55</v>
      </c>
      <c r="M3057" t="b">
        <v>0</v>
      </c>
      <c r="N3057" t="s">
        <v>8282</v>
      </c>
      <c r="O3057">
        <f t="shared" si="188"/>
        <v>0.69641025641025645</v>
      </c>
      <c r="P3057">
        <f t="shared" si="189"/>
        <v>49.38</v>
      </c>
      <c r="Q3057" t="s">
        <v>8333</v>
      </c>
      <c r="R3057" t="s">
        <v>8334</v>
      </c>
      <c r="S3057" s="8">
        <f t="shared" si="190"/>
        <v>41927.045694444445</v>
      </c>
      <c r="T3057" s="8">
        <f t="shared" si="191"/>
        <v>41959.087361111116</v>
      </c>
    </row>
    <row r="3058" spans="1:20" ht="60" x14ac:dyDescent="0.25">
      <c r="A3058">
        <v>2148</v>
      </c>
      <c r="B3058" s="3" t="s">
        <v>2149</v>
      </c>
      <c r="C3058" s="3" t="s">
        <v>6258</v>
      </c>
      <c r="D3058">
        <v>100</v>
      </c>
      <c r="E3058">
        <v>2</v>
      </c>
      <c r="F3058" t="s">
        <v>8221</v>
      </c>
      <c r="G3058" t="s">
        <v>8225</v>
      </c>
      <c r="H3058" t="s">
        <v>8247</v>
      </c>
      <c r="I3058">
        <v>1427992582</v>
      </c>
      <c r="J3058">
        <v>1425404182</v>
      </c>
      <c r="K3058" t="b">
        <v>0</v>
      </c>
      <c r="L3058">
        <v>2</v>
      </c>
      <c r="M3058" t="b">
        <v>0</v>
      </c>
      <c r="N3058" t="s">
        <v>8282</v>
      </c>
      <c r="O3058">
        <f t="shared" si="188"/>
        <v>2</v>
      </c>
      <c r="P3058">
        <f t="shared" si="189"/>
        <v>1</v>
      </c>
      <c r="Q3058" t="s">
        <v>8333</v>
      </c>
      <c r="R3058" t="s">
        <v>8334</v>
      </c>
      <c r="S3058" s="8">
        <f t="shared" si="190"/>
        <v>42066.483587962968</v>
      </c>
      <c r="T3058" s="8">
        <f t="shared" si="191"/>
        <v>42096.441921296297</v>
      </c>
    </row>
    <row r="3059" spans="1:20" ht="60" x14ac:dyDescent="0.25">
      <c r="A3059">
        <v>2149</v>
      </c>
      <c r="B3059" s="3" t="s">
        <v>2150</v>
      </c>
      <c r="C3059" s="3" t="s">
        <v>6259</v>
      </c>
      <c r="D3059">
        <v>2000</v>
      </c>
      <c r="E3059">
        <v>0</v>
      </c>
      <c r="F3059" t="s">
        <v>8221</v>
      </c>
      <c r="G3059" t="s">
        <v>8224</v>
      </c>
      <c r="H3059" t="s">
        <v>8246</v>
      </c>
      <c r="I3059">
        <v>1280534400</v>
      </c>
      <c r="J3059">
        <v>1277512556</v>
      </c>
      <c r="K3059" t="b">
        <v>0</v>
      </c>
      <c r="L3059">
        <v>0</v>
      </c>
      <c r="M3059" t="b">
        <v>0</v>
      </c>
      <c r="N3059" t="s">
        <v>8282</v>
      </c>
      <c r="O3059">
        <f t="shared" si="188"/>
        <v>0</v>
      </c>
      <c r="P3059" t="e">
        <f t="shared" si="189"/>
        <v>#DIV/0!</v>
      </c>
      <c r="Q3059" t="s">
        <v>8333</v>
      </c>
      <c r="R3059" t="s">
        <v>8334</v>
      </c>
      <c r="S3059" s="8">
        <f t="shared" si="190"/>
        <v>40354.774953703702</v>
      </c>
      <c r="T3059" s="8">
        <f t="shared" si="191"/>
        <v>40389.75</v>
      </c>
    </row>
    <row r="3060" spans="1:20" x14ac:dyDescent="0.25">
      <c r="A3060">
        <v>2150</v>
      </c>
      <c r="B3060" s="3" t="s">
        <v>2151</v>
      </c>
      <c r="C3060" s="3" t="s">
        <v>6260</v>
      </c>
      <c r="D3060">
        <v>50000</v>
      </c>
      <c r="E3060">
        <v>405</v>
      </c>
      <c r="F3060" t="s">
        <v>8221</v>
      </c>
      <c r="G3060" t="s">
        <v>8234</v>
      </c>
      <c r="H3060" t="s">
        <v>8254</v>
      </c>
      <c r="I3060">
        <v>1468392599</v>
      </c>
      <c r="J3060">
        <v>1465800599</v>
      </c>
      <c r="K3060" t="b">
        <v>0</v>
      </c>
      <c r="L3060">
        <v>4</v>
      </c>
      <c r="M3060" t="b">
        <v>0</v>
      </c>
      <c r="N3060" t="s">
        <v>8282</v>
      </c>
      <c r="O3060">
        <f t="shared" si="188"/>
        <v>0.80999999999999994</v>
      </c>
      <c r="P3060">
        <f t="shared" si="189"/>
        <v>101.25</v>
      </c>
      <c r="Q3060" t="s">
        <v>8333</v>
      </c>
      <c r="R3060" t="s">
        <v>8334</v>
      </c>
      <c r="S3060" s="8">
        <f t="shared" si="190"/>
        <v>42534.034710648149</v>
      </c>
      <c r="T3060" s="8">
        <f t="shared" si="191"/>
        <v>42564.034710648149</v>
      </c>
    </row>
    <row r="3061" spans="1:20" ht="60" x14ac:dyDescent="0.25">
      <c r="A3061">
        <v>2151</v>
      </c>
      <c r="B3061" s="3" t="s">
        <v>2152</v>
      </c>
      <c r="C3061" s="3" t="s">
        <v>6261</v>
      </c>
      <c r="D3061">
        <v>45000</v>
      </c>
      <c r="E3061">
        <v>118</v>
      </c>
      <c r="F3061" t="s">
        <v>8221</v>
      </c>
      <c r="G3061" t="s">
        <v>8224</v>
      </c>
      <c r="H3061" t="s">
        <v>8246</v>
      </c>
      <c r="I3061">
        <v>1467231614</v>
      </c>
      <c r="J3061">
        <v>1464639614</v>
      </c>
      <c r="K3061" t="b">
        <v>0</v>
      </c>
      <c r="L3061">
        <v>6</v>
      </c>
      <c r="M3061" t="b">
        <v>0</v>
      </c>
      <c r="N3061" t="s">
        <v>8282</v>
      </c>
      <c r="O3061">
        <f t="shared" si="188"/>
        <v>0.26222222222222225</v>
      </c>
      <c r="P3061">
        <f t="shared" si="189"/>
        <v>19.670000000000002</v>
      </c>
      <c r="Q3061" t="s">
        <v>8333</v>
      </c>
      <c r="R3061" t="s">
        <v>8334</v>
      </c>
      <c r="S3061" s="8">
        <f t="shared" si="190"/>
        <v>42520.597384259258</v>
      </c>
      <c r="T3061" s="8">
        <f t="shared" si="191"/>
        <v>42550.597384259258</v>
      </c>
    </row>
    <row r="3062" spans="1:20" ht="60" x14ac:dyDescent="0.25">
      <c r="A3062">
        <v>2152</v>
      </c>
      <c r="B3062" s="3" t="s">
        <v>2153</v>
      </c>
      <c r="C3062" s="3" t="s">
        <v>6262</v>
      </c>
      <c r="D3062">
        <v>30000</v>
      </c>
      <c r="E3062">
        <v>50</v>
      </c>
      <c r="F3062" t="s">
        <v>8221</v>
      </c>
      <c r="G3062" t="s">
        <v>8224</v>
      </c>
      <c r="H3062" t="s">
        <v>8246</v>
      </c>
      <c r="I3062">
        <v>1394909909</v>
      </c>
      <c r="J3062">
        <v>1392321509</v>
      </c>
      <c r="K3062" t="b">
        <v>0</v>
      </c>
      <c r="L3062">
        <v>4</v>
      </c>
      <c r="M3062" t="b">
        <v>0</v>
      </c>
      <c r="N3062" t="s">
        <v>8282</v>
      </c>
      <c r="O3062">
        <f t="shared" si="188"/>
        <v>0.16666666666666669</v>
      </c>
      <c r="P3062">
        <f t="shared" si="189"/>
        <v>12.5</v>
      </c>
      <c r="Q3062" t="s">
        <v>8333</v>
      </c>
      <c r="R3062" t="s">
        <v>8334</v>
      </c>
      <c r="S3062" s="8">
        <f t="shared" si="190"/>
        <v>41683.582280092596</v>
      </c>
      <c r="T3062" s="8">
        <f t="shared" si="191"/>
        <v>41713.540613425925</v>
      </c>
    </row>
    <row r="3063" spans="1:20" ht="60" x14ac:dyDescent="0.25">
      <c r="A3063">
        <v>2153</v>
      </c>
      <c r="B3063" s="3" t="s">
        <v>2154</v>
      </c>
      <c r="C3063" s="3" t="s">
        <v>6263</v>
      </c>
      <c r="D3063">
        <v>372625</v>
      </c>
      <c r="E3063">
        <v>34</v>
      </c>
      <c r="F3063" t="s">
        <v>8221</v>
      </c>
      <c r="G3063" t="s">
        <v>8224</v>
      </c>
      <c r="H3063" t="s">
        <v>8246</v>
      </c>
      <c r="I3063">
        <v>1420876740</v>
      </c>
      <c r="J3063">
        <v>1417470718</v>
      </c>
      <c r="K3063" t="b">
        <v>0</v>
      </c>
      <c r="L3063">
        <v>4</v>
      </c>
      <c r="M3063" t="b">
        <v>0</v>
      </c>
      <c r="N3063" t="s">
        <v>8282</v>
      </c>
      <c r="O3063">
        <f t="shared" si="188"/>
        <v>9.124454880912446E-3</v>
      </c>
      <c r="P3063">
        <f t="shared" si="189"/>
        <v>8.5</v>
      </c>
      <c r="Q3063" t="s">
        <v>8333</v>
      </c>
      <c r="R3063" t="s">
        <v>8334</v>
      </c>
      <c r="S3063" s="8">
        <f t="shared" si="190"/>
        <v>41974.661087962959</v>
      </c>
      <c r="T3063" s="8">
        <f t="shared" si="191"/>
        <v>42014.082638888889</v>
      </c>
    </row>
    <row r="3064" spans="1:20" ht="30" x14ac:dyDescent="0.25">
      <c r="A3064">
        <v>2154</v>
      </c>
      <c r="B3064" s="3" t="s">
        <v>2155</v>
      </c>
      <c r="C3064" s="3" t="s">
        <v>6264</v>
      </c>
      <c r="D3064">
        <v>250</v>
      </c>
      <c r="E3064">
        <v>2</v>
      </c>
      <c r="F3064" t="s">
        <v>8221</v>
      </c>
      <c r="G3064" t="s">
        <v>8224</v>
      </c>
      <c r="H3064" t="s">
        <v>8246</v>
      </c>
      <c r="I3064">
        <v>1390921827</v>
      </c>
      <c r="J3064">
        <v>1389193827</v>
      </c>
      <c r="K3064" t="b">
        <v>0</v>
      </c>
      <c r="L3064">
        <v>2</v>
      </c>
      <c r="M3064" t="b">
        <v>0</v>
      </c>
      <c r="N3064" t="s">
        <v>8282</v>
      </c>
      <c r="O3064">
        <f t="shared" si="188"/>
        <v>0.8</v>
      </c>
      <c r="P3064">
        <f t="shared" si="189"/>
        <v>1</v>
      </c>
      <c r="Q3064" t="s">
        <v>8333</v>
      </c>
      <c r="R3064" t="s">
        <v>8334</v>
      </c>
      <c r="S3064" s="8">
        <f t="shared" si="190"/>
        <v>41647.382256944446</v>
      </c>
      <c r="T3064" s="8">
        <f t="shared" si="191"/>
        <v>41667.382256944446</v>
      </c>
    </row>
    <row r="3065" spans="1:20" ht="45" x14ac:dyDescent="0.25">
      <c r="A3065">
        <v>2155</v>
      </c>
      <c r="B3065" s="3" t="s">
        <v>2156</v>
      </c>
      <c r="C3065" s="3" t="s">
        <v>6265</v>
      </c>
      <c r="D3065">
        <v>5000</v>
      </c>
      <c r="E3065">
        <v>115</v>
      </c>
      <c r="F3065" t="s">
        <v>8221</v>
      </c>
      <c r="G3065" t="s">
        <v>8225</v>
      </c>
      <c r="H3065" t="s">
        <v>8247</v>
      </c>
      <c r="I3065">
        <v>1459443385</v>
      </c>
      <c r="J3065">
        <v>1456854985</v>
      </c>
      <c r="K3065" t="b">
        <v>0</v>
      </c>
      <c r="L3065">
        <v>5</v>
      </c>
      <c r="M3065" t="b">
        <v>0</v>
      </c>
      <c r="N3065" t="s">
        <v>8282</v>
      </c>
      <c r="O3065">
        <f t="shared" si="188"/>
        <v>2.2999999999999998</v>
      </c>
      <c r="P3065">
        <f t="shared" si="189"/>
        <v>23</v>
      </c>
      <c r="Q3065" t="s">
        <v>8333</v>
      </c>
      <c r="R3065" t="s">
        <v>8334</v>
      </c>
      <c r="S3065" s="8">
        <f t="shared" si="190"/>
        <v>42430.497511574074</v>
      </c>
      <c r="T3065" s="8">
        <f t="shared" si="191"/>
        <v>42460.45584490741</v>
      </c>
    </row>
    <row r="3066" spans="1:20" ht="45" x14ac:dyDescent="0.25">
      <c r="A3066">
        <v>2156</v>
      </c>
      <c r="B3066" s="3" t="s">
        <v>2157</v>
      </c>
      <c r="C3066" s="3" t="s">
        <v>6266</v>
      </c>
      <c r="D3066">
        <v>56000</v>
      </c>
      <c r="E3066">
        <v>1493</v>
      </c>
      <c r="F3066" t="s">
        <v>8221</v>
      </c>
      <c r="G3066" t="s">
        <v>8224</v>
      </c>
      <c r="H3066" t="s">
        <v>8246</v>
      </c>
      <c r="I3066">
        <v>1379363406</v>
      </c>
      <c r="J3066">
        <v>1375475406</v>
      </c>
      <c r="K3066" t="b">
        <v>0</v>
      </c>
      <c r="L3066">
        <v>83</v>
      </c>
      <c r="M3066" t="b">
        <v>0</v>
      </c>
      <c r="N3066" t="s">
        <v>8282</v>
      </c>
      <c r="O3066">
        <f t="shared" si="188"/>
        <v>2.6660714285714282</v>
      </c>
      <c r="P3066">
        <f t="shared" si="189"/>
        <v>17.989999999999998</v>
      </c>
      <c r="Q3066" t="s">
        <v>8333</v>
      </c>
      <c r="R3066" t="s">
        <v>8334</v>
      </c>
      <c r="S3066" s="8">
        <f t="shared" si="190"/>
        <v>41488.60423611111</v>
      </c>
      <c r="T3066" s="8">
        <f t="shared" si="191"/>
        <v>41533.60423611111</v>
      </c>
    </row>
    <row r="3067" spans="1:20" ht="30" x14ac:dyDescent="0.25">
      <c r="A3067">
        <v>2157</v>
      </c>
      <c r="B3067" s="3" t="s">
        <v>2158</v>
      </c>
      <c r="C3067" s="3" t="s">
        <v>6267</v>
      </c>
      <c r="D3067">
        <v>75000</v>
      </c>
      <c r="E3067">
        <v>21144</v>
      </c>
      <c r="F3067" t="s">
        <v>8221</v>
      </c>
      <c r="G3067" t="s">
        <v>8224</v>
      </c>
      <c r="H3067" t="s">
        <v>8246</v>
      </c>
      <c r="I3067">
        <v>1482479940</v>
      </c>
      <c r="J3067">
        <v>1479684783</v>
      </c>
      <c r="K3067" t="b">
        <v>0</v>
      </c>
      <c r="L3067">
        <v>57</v>
      </c>
      <c r="M3067" t="b">
        <v>0</v>
      </c>
      <c r="N3067" t="s">
        <v>8282</v>
      </c>
      <c r="O3067">
        <f t="shared" si="188"/>
        <v>28.192</v>
      </c>
      <c r="P3067">
        <f t="shared" si="189"/>
        <v>370.95</v>
      </c>
      <c r="Q3067" t="s">
        <v>8333</v>
      </c>
      <c r="R3067" t="s">
        <v>8334</v>
      </c>
      <c r="S3067" s="8">
        <f t="shared" si="190"/>
        <v>42694.73128472222</v>
      </c>
      <c r="T3067" s="8">
        <f t="shared" si="191"/>
        <v>42727.082638888889</v>
      </c>
    </row>
    <row r="3068" spans="1:20" ht="60" x14ac:dyDescent="0.25">
      <c r="A3068">
        <v>2158</v>
      </c>
      <c r="B3068" s="3" t="s">
        <v>2159</v>
      </c>
      <c r="C3068" s="3" t="s">
        <v>6268</v>
      </c>
      <c r="D3068">
        <v>300000</v>
      </c>
      <c r="E3068">
        <v>19770.11</v>
      </c>
      <c r="F3068" t="s">
        <v>8221</v>
      </c>
      <c r="G3068" t="s">
        <v>8224</v>
      </c>
      <c r="H3068" t="s">
        <v>8246</v>
      </c>
      <c r="I3068">
        <v>1360009774</v>
      </c>
      <c r="J3068">
        <v>1356121774</v>
      </c>
      <c r="K3068" t="b">
        <v>0</v>
      </c>
      <c r="L3068">
        <v>311</v>
      </c>
      <c r="M3068" t="b">
        <v>0</v>
      </c>
      <c r="N3068" t="s">
        <v>8282</v>
      </c>
      <c r="O3068">
        <f t="shared" si="188"/>
        <v>6.5900366666666672</v>
      </c>
      <c r="P3068">
        <f t="shared" si="189"/>
        <v>63.57</v>
      </c>
      <c r="Q3068" t="s">
        <v>8333</v>
      </c>
      <c r="R3068" t="s">
        <v>8334</v>
      </c>
      <c r="S3068" s="8">
        <f t="shared" si="190"/>
        <v>41264.603865740741</v>
      </c>
      <c r="T3068" s="8">
        <f t="shared" si="191"/>
        <v>41309.603865740741</v>
      </c>
    </row>
    <row r="3069" spans="1:20" ht="75" x14ac:dyDescent="0.25">
      <c r="A3069">
        <v>2159</v>
      </c>
      <c r="B3069" s="3" t="s">
        <v>2160</v>
      </c>
      <c r="C3069" s="3" t="s">
        <v>6269</v>
      </c>
      <c r="D3069">
        <v>3600</v>
      </c>
      <c r="E3069">
        <v>26</v>
      </c>
      <c r="F3069" t="s">
        <v>8221</v>
      </c>
      <c r="G3069" t="s">
        <v>8224</v>
      </c>
      <c r="H3069" t="s">
        <v>8246</v>
      </c>
      <c r="I3069">
        <v>1310837574</v>
      </c>
      <c r="J3069">
        <v>1308245574</v>
      </c>
      <c r="K3069" t="b">
        <v>0</v>
      </c>
      <c r="L3069">
        <v>2</v>
      </c>
      <c r="M3069" t="b">
        <v>0</v>
      </c>
      <c r="N3069" t="s">
        <v>8282</v>
      </c>
      <c r="O3069">
        <f t="shared" si="188"/>
        <v>0.72222222222222221</v>
      </c>
      <c r="P3069">
        <f t="shared" si="189"/>
        <v>13</v>
      </c>
      <c r="Q3069" t="s">
        <v>8333</v>
      </c>
      <c r="R3069" t="s">
        <v>8334</v>
      </c>
      <c r="S3069" s="8">
        <f t="shared" si="190"/>
        <v>40710.481180555558</v>
      </c>
      <c r="T3069" s="8">
        <f t="shared" si="191"/>
        <v>40740.481180555558</v>
      </c>
    </row>
    <row r="3070" spans="1:20" ht="45" x14ac:dyDescent="0.25">
      <c r="A3070">
        <v>2160</v>
      </c>
      <c r="B3070" s="3" t="s">
        <v>2161</v>
      </c>
      <c r="C3070" s="3" t="s">
        <v>6270</v>
      </c>
      <c r="D3070">
        <v>10000</v>
      </c>
      <c r="E3070">
        <v>85</v>
      </c>
      <c r="F3070" t="s">
        <v>8221</v>
      </c>
      <c r="G3070" t="s">
        <v>8224</v>
      </c>
      <c r="H3070" t="s">
        <v>8246</v>
      </c>
      <c r="I3070">
        <v>1337447105</v>
      </c>
      <c r="J3070">
        <v>1334855105</v>
      </c>
      <c r="K3070" t="b">
        <v>0</v>
      </c>
      <c r="L3070">
        <v>16</v>
      </c>
      <c r="M3070" t="b">
        <v>0</v>
      </c>
      <c r="N3070" t="s">
        <v>8282</v>
      </c>
      <c r="O3070">
        <f t="shared" si="188"/>
        <v>0.85000000000000009</v>
      </c>
      <c r="P3070">
        <f t="shared" si="189"/>
        <v>5.31</v>
      </c>
      <c r="Q3070" t="s">
        <v>8333</v>
      </c>
      <c r="R3070" t="s">
        <v>8334</v>
      </c>
      <c r="S3070" s="8">
        <f t="shared" si="190"/>
        <v>41018.461863425924</v>
      </c>
      <c r="T3070" s="8">
        <f t="shared" si="191"/>
        <v>41048.461863425924</v>
      </c>
    </row>
    <row r="3071" spans="1:20" ht="60" x14ac:dyDescent="0.25">
      <c r="A3071">
        <v>2401</v>
      </c>
      <c r="B3071" s="3" t="s">
        <v>2402</v>
      </c>
      <c r="C3071" s="3" t="s">
        <v>6511</v>
      </c>
      <c r="D3071">
        <v>28000</v>
      </c>
      <c r="E3071">
        <v>201</v>
      </c>
      <c r="F3071" t="s">
        <v>8221</v>
      </c>
      <c r="G3071" t="s">
        <v>8224</v>
      </c>
      <c r="H3071" t="s">
        <v>8246</v>
      </c>
      <c r="I3071">
        <v>1457207096</v>
      </c>
      <c r="J3071">
        <v>1452023096</v>
      </c>
      <c r="K3071" t="b">
        <v>0</v>
      </c>
      <c r="L3071">
        <v>9</v>
      </c>
      <c r="M3071" t="b">
        <v>0</v>
      </c>
      <c r="N3071" t="s">
        <v>8284</v>
      </c>
      <c r="O3071">
        <f t="shared" si="188"/>
        <v>0.71785714285714286</v>
      </c>
      <c r="P3071">
        <f t="shared" si="189"/>
        <v>22.33</v>
      </c>
      <c r="Q3071" t="s">
        <v>8336</v>
      </c>
      <c r="R3071" t="s">
        <v>8337</v>
      </c>
      <c r="S3071" s="8">
        <f t="shared" si="190"/>
        <v>42374.572870370372</v>
      </c>
      <c r="T3071" s="8">
        <f t="shared" si="191"/>
        <v>42434.572870370372</v>
      </c>
    </row>
    <row r="3072" spans="1:20" ht="30" x14ac:dyDescent="0.25">
      <c r="A3072">
        <v>2402</v>
      </c>
      <c r="B3072" s="3" t="s">
        <v>2403</v>
      </c>
      <c r="C3072" s="3" t="s">
        <v>6512</v>
      </c>
      <c r="D3072">
        <v>12000</v>
      </c>
      <c r="E3072">
        <v>52</v>
      </c>
      <c r="F3072" t="s">
        <v>8221</v>
      </c>
      <c r="G3072" t="s">
        <v>8224</v>
      </c>
      <c r="H3072" t="s">
        <v>8246</v>
      </c>
      <c r="I3072">
        <v>1431533931</v>
      </c>
      <c r="J3072">
        <v>1428941931</v>
      </c>
      <c r="K3072" t="b">
        <v>0</v>
      </c>
      <c r="L3072">
        <v>1</v>
      </c>
      <c r="M3072" t="b">
        <v>0</v>
      </c>
      <c r="N3072" t="s">
        <v>8284</v>
      </c>
      <c r="O3072">
        <f t="shared" si="188"/>
        <v>0.43333333333333329</v>
      </c>
      <c r="P3072">
        <f t="shared" si="189"/>
        <v>52</v>
      </c>
      <c r="Q3072" t="s">
        <v>8336</v>
      </c>
      <c r="R3072" t="s">
        <v>8337</v>
      </c>
      <c r="S3072" s="8">
        <f t="shared" si="190"/>
        <v>42107.429756944446</v>
      </c>
      <c r="T3072" s="8">
        <f t="shared" si="191"/>
        <v>42137.429756944446</v>
      </c>
    </row>
    <row r="3073" spans="1:20" ht="45" x14ac:dyDescent="0.25">
      <c r="A3073">
        <v>2403</v>
      </c>
      <c r="B3073" s="3" t="s">
        <v>2404</v>
      </c>
      <c r="C3073" s="3" t="s">
        <v>6513</v>
      </c>
      <c r="D3073">
        <v>1200</v>
      </c>
      <c r="E3073">
        <v>202</v>
      </c>
      <c r="F3073" t="s">
        <v>8221</v>
      </c>
      <c r="G3073" t="s">
        <v>8225</v>
      </c>
      <c r="H3073" t="s">
        <v>8247</v>
      </c>
      <c r="I3073">
        <v>1459368658</v>
      </c>
      <c r="J3073">
        <v>1454188258</v>
      </c>
      <c r="K3073" t="b">
        <v>0</v>
      </c>
      <c r="L3073">
        <v>12</v>
      </c>
      <c r="M3073" t="b">
        <v>0</v>
      </c>
      <c r="N3073" t="s">
        <v>8284</v>
      </c>
      <c r="O3073">
        <f t="shared" si="188"/>
        <v>16.833333333333332</v>
      </c>
      <c r="P3073">
        <f t="shared" si="189"/>
        <v>16.829999999999998</v>
      </c>
      <c r="Q3073" t="s">
        <v>8336</v>
      </c>
      <c r="R3073" t="s">
        <v>8337</v>
      </c>
      <c r="S3073" s="8">
        <f t="shared" si="190"/>
        <v>42399.632615740746</v>
      </c>
      <c r="T3073" s="8">
        <f t="shared" si="191"/>
        <v>42459.590949074074</v>
      </c>
    </row>
    <row r="3074" spans="1:20" ht="60" x14ac:dyDescent="0.25">
      <c r="A3074">
        <v>2404</v>
      </c>
      <c r="B3074" s="3" t="s">
        <v>2405</v>
      </c>
      <c r="C3074" s="3" t="s">
        <v>6514</v>
      </c>
      <c r="D3074">
        <v>15000</v>
      </c>
      <c r="E3074">
        <v>0</v>
      </c>
      <c r="F3074" t="s">
        <v>8221</v>
      </c>
      <c r="G3074" t="s">
        <v>8224</v>
      </c>
      <c r="H3074" t="s">
        <v>8246</v>
      </c>
      <c r="I3074">
        <v>1451782607</v>
      </c>
      <c r="J3074">
        <v>1449190607</v>
      </c>
      <c r="K3074" t="b">
        <v>0</v>
      </c>
      <c r="L3074">
        <v>0</v>
      </c>
      <c r="M3074" t="b">
        <v>0</v>
      </c>
      <c r="N3074" t="s">
        <v>8284</v>
      </c>
      <c r="O3074">
        <f t="shared" ref="O3074:O3137" si="192">E3074/D3074*100</f>
        <v>0</v>
      </c>
      <c r="P3074" t="e">
        <f t="shared" ref="P3074:P3137" si="193">ROUND(E3074/L3074,2)</f>
        <v>#DIV/0!</v>
      </c>
      <c r="Q3074" t="s">
        <v>8336</v>
      </c>
      <c r="R3074" t="s">
        <v>8337</v>
      </c>
      <c r="S3074" s="8">
        <f t="shared" ref="S3074:S3137" si="194">(J3074/86400)+25569+(-6/24)</f>
        <v>42341.78943287037</v>
      </c>
      <c r="T3074" s="8">
        <f t="shared" ref="T3074:T3137" si="195">(I3074/86400)+25569+(-6/24)</f>
        <v>42371.78943287037</v>
      </c>
    </row>
    <row r="3075" spans="1:20" ht="45" x14ac:dyDescent="0.25">
      <c r="A3075">
        <v>2405</v>
      </c>
      <c r="B3075" s="3" t="s">
        <v>2406</v>
      </c>
      <c r="C3075" s="3" t="s">
        <v>6515</v>
      </c>
      <c r="D3075">
        <v>5000</v>
      </c>
      <c r="E3075">
        <v>1126</v>
      </c>
      <c r="F3075" t="s">
        <v>8221</v>
      </c>
      <c r="G3075" t="s">
        <v>8224</v>
      </c>
      <c r="H3075" t="s">
        <v>8246</v>
      </c>
      <c r="I3075">
        <v>1472911375</v>
      </c>
      <c r="J3075">
        <v>1471096975</v>
      </c>
      <c r="K3075" t="b">
        <v>0</v>
      </c>
      <c r="L3075">
        <v>20</v>
      </c>
      <c r="M3075" t="b">
        <v>0</v>
      </c>
      <c r="N3075" t="s">
        <v>8284</v>
      </c>
      <c r="O3075">
        <f t="shared" si="192"/>
        <v>22.52</v>
      </c>
      <c r="P3075">
        <f t="shared" si="193"/>
        <v>56.3</v>
      </c>
      <c r="Q3075" t="s">
        <v>8336</v>
      </c>
      <c r="R3075" t="s">
        <v>8337</v>
      </c>
      <c r="S3075" s="8">
        <f t="shared" si="194"/>
        <v>42595.335358796292</v>
      </c>
      <c r="T3075" s="8">
        <f t="shared" si="195"/>
        <v>42616.335358796292</v>
      </c>
    </row>
    <row r="3076" spans="1:20" ht="45" x14ac:dyDescent="0.25">
      <c r="A3076">
        <v>2406</v>
      </c>
      <c r="B3076" s="3" t="s">
        <v>2407</v>
      </c>
      <c r="C3076" s="3" t="s">
        <v>6516</v>
      </c>
      <c r="D3076">
        <v>3250</v>
      </c>
      <c r="E3076">
        <v>1345</v>
      </c>
      <c r="F3076" t="s">
        <v>8221</v>
      </c>
      <c r="G3076" t="s">
        <v>8224</v>
      </c>
      <c r="H3076" t="s">
        <v>8246</v>
      </c>
      <c r="I3076">
        <v>1421635190</v>
      </c>
      <c r="J3076">
        <v>1418179190</v>
      </c>
      <c r="K3076" t="b">
        <v>0</v>
      </c>
      <c r="L3076">
        <v>16</v>
      </c>
      <c r="M3076" t="b">
        <v>0</v>
      </c>
      <c r="N3076" t="s">
        <v>8284</v>
      </c>
      <c r="O3076">
        <f t="shared" si="192"/>
        <v>41.384615384615387</v>
      </c>
      <c r="P3076">
        <f t="shared" si="193"/>
        <v>84.06</v>
      </c>
      <c r="Q3076" t="s">
        <v>8336</v>
      </c>
      <c r="R3076" t="s">
        <v>8337</v>
      </c>
      <c r="S3076" s="8">
        <f t="shared" si="194"/>
        <v>41982.860995370371</v>
      </c>
      <c r="T3076" s="8">
        <f t="shared" si="195"/>
        <v>42022.860995370371</v>
      </c>
    </row>
    <row r="3077" spans="1:20" ht="60" x14ac:dyDescent="0.25">
      <c r="A3077">
        <v>2407</v>
      </c>
      <c r="B3077" s="3" t="s">
        <v>2408</v>
      </c>
      <c r="C3077" s="3" t="s">
        <v>6517</v>
      </c>
      <c r="D3077">
        <v>22000</v>
      </c>
      <c r="E3077">
        <v>5557</v>
      </c>
      <c r="F3077" t="s">
        <v>8221</v>
      </c>
      <c r="G3077" t="s">
        <v>8224</v>
      </c>
      <c r="H3077" t="s">
        <v>8246</v>
      </c>
      <c r="I3077">
        <v>1428732000</v>
      </c>
      <c r="J3077">
        <v>1426772928</v>
      </c>
      <c r="K3077" t="b">
        <v>0</v>
      </c>
      <c r="L3077">
        <v>33</v>
      </c>
      <c r="M3077" t="b">
        <v>0</v>
      </c>
      <c r="N3077" t="s">
        <v>8284</v>
      </c>
      <c r="O3077">
        <f t="shared" si="192"/>
        <v>25.259090909090908</v>
      </c>
      <c r="P3077">
        <f t="shared" si="193"/>
        <v>168.39</v>
      </c>
      <c r="Q3077" t="s">
        <v>8336</v>
      </c>
      <c r="R3077" t="s">
        <v>8337</v>
      </c>
      <c r="S3077" s="8">
        <f t="shared" si="194"/>
        <v>42082.325555555552</v>
      </c>
      <c r="T3077" s="8">
        <f t="shared" si="195"/>
        <v>42105</v>
      </c>
    </row>
    <row r="3078" spans="1:20" ht="45" x14ac:dyDescent="0.25">
      <c r="A3078">
        <v>2408</v>
      </c>
      <c r="B3078" s="3" t="s">
        <v>2409</v>
      </c>
      <c r="C3078" s="3" t="s">
        <v>6518</v>
      </c>
      <c r="D3078">
        <v>15000</v>
      </c>
      <c r="E3078">
        <v>30</v>
      </c>
      <c r="F3078" t="s">
        <v>8221</v>
      </c>
      <c r="G3078" t="s">
        <v>8224</v>
      </c>
      <c r="H3078" t="s">
        <v>8246</v>
      </c>
      <c r="I3078">
        <v>1415247757</v>
      </c>
      <c r="J3078">
        <v>1412652157</v>
      </c>
      <c r="K3078" t="b">
        <v>0</v>
      </c>
      <c r="L3078">
        <v>2</v>
      </c>
      <c r="M3078" t="b">
        <v>0</v>
      </c>
      <c r="N3078" t="s">
        <v>8284</v>
      </c>
      <c r="O3078">
        <f t="shared" si="192"/>
        <v>0.2</v>
      </c>
      <c r="P3078">
        <f t="shared" si="193"/>
        <v>15</v>
      </c>
      <c r="Q3078" t="s">
        <v>8336</v>
      </c>
      <c r="R3078" t="s">
        <v>8337</v>
      </c>
      <c r="S3078" s="8">
        <f t="shared" si="194"/>
        <v>41918.890706018516</v>
      </c>
      <c r="T3078" s="8">
        <f t="shared" si="195"/>
        <v>41948.932372685187</v>
      </c>
    </row>
    <row r="3079" spans="1:20" ht="45" x14ac:dyDescent="0.25">
      <c r="A3079">
        <v>2409</v>
      </c>
      <c r="B3079" s="3" t="s">
        <v>2410</v>
      </c>
      <c r="C3079" s="3" t="s">
        <v>6519</v>
      </c>
      <c r="D3079">
        <v>25000</v>
      </c>
      <c r="E3079">
        <v>460</v>
      </c>
      <c r="F3079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8284</v>
      </c>
      <c r="O3079">
        <f t="shared" si="192"/>
        <v>1.8399999999999999</v>
      </c>
      <c r="P3079">
        <f t="shared" si="193"/>
        <v>76.67</v>
      </c>
      <c r="Q3079" t="s">
        <v>8336</v>
      </c>
      <c r="R3079" t="s">
        <v>8337</v>
      </c>
      <c r="S3079" s="8">
        <f t="shared" si="194"/>
        <v>42204.625868055555</v>
      </c>
      <c r="T3079" s="8">
        <f t="shared" si="195"/>
        <v>42234.625868055555</v>
      </c>
    </row>
    <row r="3080" spans="1:20" ht="60" x14ac:dyDescent="0.25">
      <c r="A3080">
        <v>2410</v>
      </c>
      <c r="B3080" s="3" t="s">
        <v>2411</v>
      </c>
      <c r="C3080" s="3" t="s">
        <v>6520</v>
      </c>
      <c r="D3080">
        <v>15000</v>
      </c>
      <c r="E3080">
        <v>0</v>
      </c>
      <c r="F3080" t="s">
        <v>8221</v>
      </c>
      <c r="G3080" t="s">
        <v>8226</v>
      </c>
      <c r="H3080" t="s">
        <v>8248</v>
      </c>
      <c r="I3080">
        <v>1441619275</v>
      </c>
      <c r="J3080">
        <v>1439027275</v>
      </c>
      <c r="K3080" t="b">
        <v>0</v>
      </c>
      <c r="L3080">
        <v>0</v>
      </c>
      <c r="M3080" t="b">
        <v>0</v>
      </c>
      <c r="N3080" t="s">
        <v>8284</v>
      </c>
      <c r="O3080">
        <f t="shared" si="192"/>
        <v>0</v>
      </c>
      <c r="P3080" t="e">
        <f t="shared" si="193"/>
        <v>#DIV/0!</v>
      </c>
      <c r="Q3080" t="s">
        <v>8336</v>
      </c>
      <c r="R3080" t="s">
        <v>8337</v>
      </c>
      <c r="S3080" s="8">
        <f t="shared" si="194"/>
        <v>42224.158275462964</v>
      </c>
      <c r="T3080" s="8">
        <f t="shared" si="195"/>
        <v>42254.158275462964</v>
      </c>
    </row>
    <row r="3081" spans="1:20" ht="60" x14ac:dyDescent="0.25">
      <c r="A3081">
        <v>2411</v>
      </c>
      <c r="B3081" s="3" t="s">
        <v>2412</v>
      </c>
      <c r="C3081" s="3" t="s">
        <v>6521</v>
      </c>
      <c r="D3081">
        <v>25000</v>
      </c>
      <c r="E3081">
        <v>151</v>
      </c>
      <c r="F3081" t="s">
        <v>8221</v>
      </c>
      <c r="G3081" t="s">
        <v>8224</v>
      </c>
      <c r="H3081" t="s">
        <v>8246</v>
      </c>
      <c r="I3081">
        <v>1440524082</v>
      </c>
      <c r="J3081">
        <v>1437932082</v>
      </c>
      <c r="K3081" t="b">
        <v>0</v>
      </c>
      <c r="L3081">
        <v>3</v>
      </c>
      <c r="M3081" t="b">
        <v>0</v>
      </c>
      <c r="N3081" t="s">
        <v>8284</v>
      </c>
      <c r="O3081">
        <f t="shared" si="192"/>
        <v>0.60399999999999998</v>
      </c>
      <c r="P3081">
        <f t="shared" si="193"/>
        <v>50.33</v>
      </c>
      <c r="Q3081" t="s">
        <v>8336</v>
      </c>
      <c r="R3081" t="s">
        <v>8337</v>
      </c>
      <c r="S3081" s="8">
        <f t="shared" si="194"/>
        <v>42211.482430555552</v>
      </c>
      <c r="T3081" s="8">
        <f t="shared" si="195"/>
        <v>42241.482430555552</v>
      </c>
    </row>
    <row r="3082" spans="1:20" ht="60" x14ac:dyDescent="0.25">
      <c r="A3082">
        <v>2412</v>
      </c>
      <c r="B3082" s="3" t="s">
        <v>2413</v>
      </c>
      <c r="C3082" s="3" t="s">
        <v>6522</v>
      </c>
      <c r="D3082">
        <v>8000</v>
      </c>
      <c r="E3082">
        <v>0</v>
      </c>
      <c r="F3082" t="s">
        <v>8221</v>
      </c>
      <c r="G3082" t="s">
        <v>8230</v>
      </c>
      <c r="H3082" t="s">
        <v>8249</v>
      </c>
      <c r="I3082">
        <v>1480185673</v>
      </c>
      <c r="J3082">
        <v>1476294073</v>
      </c>
      <c r="K3082" t="b">
        <v>0</v>
      </c>
      <c r="L3082">
        <v>0</v>
      </c>
      <c r="M3082" t="b">
        <v>0</v>
      </c>
      <c r="N3082" t="s">
        <v>8284</v>
      </c>
      <c r="O3082">
        <f t="shared" si="192"/>
        <v>0</v>
      </c>
      <c r="P3082" t="e">
        <f t="shared" si="193"/>
        <v>#DIV/0!</v>
      </c>
      <c r="Q3082" t="s">
        <v>8336</v>
      </c>
      <c r="R3082" t="s">
        <v>8337</v>
      </c>
      <c r="S3082" s="8">
        <f t="shared" si="194"/>
        <v>42655.486956018518</v>
      </c>
      <c r="T3082" s="8">
        <f t="shared" si="195"/>
        <v>42700.528622685189</v>
      </c>
    </row>
    <row r="3083" spans="1:20" ht="45" x14ac:dyDescent="0.25">
      <c r="A3083">
        <v>2413</v>
      </c>
      <c r="B3083" s="3" t="s">
        <v>2414</v>
      </c>
      <c r="C3083" s="3" t="s">
        <v>6523</v>
      </c>
      <c r="D3083">
        <v>3000</v>
      </c>
      <c r="E3083">
        <v>25</v>
      </c>
      <c r="F3083" t="s">
        <v>8221</v>
      </c>
      <c r="G3083" t="s">
        <v>8224</v>
      </c>
      <c r="H3083" t="s">
        <v>8246</v>
      </c>
      <c r="I3083">
        <v>1401579000</v>
      </c>
      <c r="J3083">
        <v>1398911882</v>
      </c>
      <c r="K3083" t="b">
        <v>0</v>
      </c>
      <c r="L3083">
        <v>3</v>
      </c>
      <c r="M3083" t="b">
        <v>0</v>
      </c>
      <c r="N3083" t="s">
        <v>8284</v>
      </c>
      <c r="O3083">
        <f t="shared" si="192"/>
        <v>0.83333333333333337</v>
      </c>
      <c r="P3083">
        <f t="shared" si="193"/>
        <v>8.33</v>
      </c>
      <c r="Q3083" t="s">
        <v>8336</v>
      </c>
      <c r="R3083" t="s">
        <v>8337</v>
      </c>
      <c r="S3083" s="8">
        <f t="shared" si="194"/>
        <v>41759.85974537037</v>
      </c>
      <c r="T3083" s="8">
        <f t="shared" si="195"/>
        <v>41790.729166666664</v>
      </c>
    </row>
    <row r="3084" spans="1:20" ht="60" x14ac:dyDescent="0.25">
      <c r="A3084">
        <v>2414</v>
      </c>
      <c r="B3084" s="3" t="s">
        <v>2415</v>
      </c>
      <c r="C3084" s="3" t="s">
        <v>6524</v>
      </c>
      <c r="D3084">
        <v>15000</v>
      </c>
      <c r="E3084">
        <v>460</v>
      </c>
      <c r="F3084" t="s">
        <v>8221</v>
      </c>
      <c r="G3084" t="s">
        <v>8224</v>
      </c>
      <c r="H3084" t="s">
        <v>8246</v>
      </c>
      <c r="I3084">
        <v>1440215940</v>
      </c>
      <c r="J3084">
        <v>1436805660</v>
      </c>
      <c r="K3084" t="b">
        <v>0</v>
      </c>
      <c r="L3084">
        <v>13</v>
      </c>
      <c r="M3084" t="b">
        <v>0</v>
      </c>
      <c r="N3084" t="s">
        <v>8284</v>
      </c>
      <c r="O3084">
        <f t="shared" si="192"/>
        <v>3.0666666666666664</v>
      </c>
      <c r="P3084">
        <f t="shared" si="193"/>
        <v>35.380000000000003</v>
      </c>
      <c r="Q3084" t="s">
        <v>8336</v>
      </c>
      <c r="R3084" t="s">
        <v>8337</v>
      </c>
      <c r="S3084" s="8">
        <f t="shared" si="194"/>
        <v>42198.445138888885</v>
      </c>
      <c r="T3084" s="8">
        <f t="shared" si="195"/>
        <v>42237.915972222225</v>
      </c>
    </row>
    <row r="3085" spans="1:20" ht="45" x14ac:dyDescent="0.25">
      <c r="A3085">
        <v>2415</v>
      </c>
      <c r="B3085" s="3" t="s">
        <v>2416</v>
      </c>
      <c r="C3085" s="3" t="s">
        <v>6525</v>
      </c>
      <c r="D3085">
        <v>60000</v>
      </c>
      <c r="E3085">
        <v>335</v>
      </c>
      <c r="F3085" t="s">
        <v>8221</v>
      </c>
      <c r="G3085" t="s">
        <v>8224</v>
      </c>
      <c r="H3085" t="s">
        <v>8246</v>
      </c>
      <c r="I3085">
        <v>1468615346</v>
      </c>
      <c r="J3085">
        <v>1466023346</v>
      </c>
      <c r="K3085" t="b">
        <v>0</v>
      </c>
      <c r="L3085">
        <v>6</v>
      </c>
      <c r="M3085" t="b">
        <v>0</v>
      </c>
      <c r="N3085" t="s">
        <v>8284</v>
      </c>
      <c r="O3085">
        <f t="shared" si="192"/>
        <v>0.55833333333333335</v>
      </c>
      <c r="P3085">
        <f t="shared" si="193"/>
        <v>55.83</v>
      </c>
      <c r="Q3085" t="s">
        <v>8336</v>
      </c>
      <c r="R3085" t="s">
        <v>8337</v>
      </c>
      <c r="S3085" s="8">
        <f t="shared" si="194"/>
        <v>42536.612800925926</v>
      </c>
      <c r="T3085" s="8">
        <f t="shared" si="195"/>
        <v>42566.612800925926</v>
      </c>
    </row>
    <row r="3086" spans="1:20" ht="60" x14ac:dyDescent="0.25">
      <c r="A3086">
        <v>2416</v>
      </c>
      <c r="B3086" s="3" t="s">
        <v>2417</v>
      </c>
      <c r="C3086" s="3" t="s">
        <v>6526</v>
      </c>
      <c r="D3086">
        <v>20000</v>
      </c>
      <c r="E3086">
        <v>5</v>
      </c>
      <c r="F3086" t="s">
        <v>8221</v>
      </c>
      <c r="G3086" t="s">
        <v>8224</v>
      </c>
      <c r="H3086" t="s">
        <v>8246</v>
      </c>
      <c r="I3086">
        <v>1426345200</v>
      </c>
      <c r="J3086">
        <v>1421343743</v>
      </c>
      <c r="K3086" t="b">
        <v>0</v>
      </c>
      <c r="L3086">
        <v>1</v>
      </c>
      <c r="M3086" t="b">
        <v>0</v>
      </c>
      <c r="N3086" t="s">
        <v>8284</v>
      </c>
      <c r="O3086">
        <f t="shared" si="192"/>
        <v>2.5000000000000001E-2</v>
      </c>
      <c r="P3086">
        <f t="shared" si="193"/>
        <v>5</v>
      </c>
      <c r="Q3086" t="s">
        <v>8336</v>
      </c>
      <c r="R3086" t="s">
        <v>8337</v>
      </c>
      <c r="S3086" s="8">
        <f t="shared" si="194"/>
        <v>42019.487766203703</v>
      </c>
      <c r="T3086" s="8">
        <f t="shared" si="195"/>
        <v>42077.375</v>
      </c>
    </row>
    <row r="3087" spans="1:20" ht="60" x14ac:dyDescent="0.25">
      <c r="A3087">
        <v>2417</v>
      </c>
      <c r="B3087" s="3" t="s">
        <v>2418</v>
      </c>
      <c r="C3087" s="3" t="s">
        <v>6527</v>
      </c>
      <c r="D3087">
        <v>1000</v>
      </c>
      <c r="E3087">
        <v>0</v>
      </c>
      <c r="F3087" t="s">
        <v>8221</v>
      </c>
      <c r="G3087" t="s">
        <v>8224</v>
      </c>
      <c r="H3087" t="s">
        <v>8246</v>
      </c>
      <c r="I3087">
        <v>1407705187</v>
      </c>
      <c r="J3087">
        <v>1405113187</v>
      </c>
      <c r="K3087" t="b">
        <v>0</v>
      </c>
      <c r="L3087">
        <v>0</v>
      </c>
      <c r="M3087" t="b">
        <v>0</v>
      </c>
      <c r="N3087" t="s">
        <v>8284</v>
      </c>
      <c r="O3087">
        <f t="shared" si="192"/>
        <v>0</v>
      </c>
      <c r="P3087" t="e">
        <f t="shared" si="193"/>
        <v>#DIV/0!</v>
      </c>
      <c r="Q3087" t="s">
        <v>8336</v>
      </c>
      <c r="R3087" t="s">
        <v>8337</v>
      </c>
      <c r="S3087" s="8">
        <f t="shared" si="194"/>
        <v>41831.634108796294</v>
      </c>
      <c r="T3087" s="8">
        <f t="shared" si="195"/>
        <v>41861.634108796294</v>
      </c>
    </row>
    <row r="3088" spans="1:20" x14ac:dyDescent="0.25">
      <c r="A3088">
        <v>2418</v>
      </c>
      <c r="B3088" s="3" t="s">
        <v>2419</v>
      </c>
      <c r="C3088" s="3" t="s">
        <v>6528</v>
      </c>
      <c r="D3088">
        <v>25000</v>
      </c>
      <c r="E3088">
        <v>5</v>
      </c>
      <c r="F3088" t="s">
        <v>8221</v>
      </c>
      <c r="G3088" t="s">
        <v>8224</v>
      </c>
      <c r="H3088" t="s">
        <v>8246</v>
      </c>
      <c r="I3088">
        <v>1427225644</v>
      </c>
      <c r="J3088">
        <v>1422045244</v>
      </c>
      <c r="K3088" t="b">
        <v>0</v>
      </c>
      <c r="L3088">
        <v>5</v>
      </c>
      <c r="M3088" t="b">
        <v>0</v>
      </c>
      <c r="N3088" t="s">
        <v>8284</v>
      </c>
      <c r="O3088">
        <f t="shared" si="192"/>
        <v>0.02</v>
      </c>
      <c r="P3088">
        <f t="shared" si="193"/>
        <v>1</v>
      </c>
      <c r="Q3088" t="s">
        <v>8336</v>
      </c>
      <c r="R3088" t="s">
        <v>8337</v>
      </c>
      <c r="S3088" s="8">
        <f t="shared" si="194"/>
        <v>42027.606990740736</v>
      </c>
      <c r="T3088" s="8">
        <f t="shared" si="195"/>
        <v>42087.565324074079</v>
      </c>
    </row>
    <row r="3089" spans="1:20" ht="60" x14ac:dyDescent="0.25">
      <c r="A3089">
        <v>2419</v>
      </c>
      <c r="B3089" s="3" t="s">
        <v>2420</v>
      </c>
      <c r="C3089" s="3" t="s">
        <v>6529</v>
      </c>
      <c r="D3089">
        <v>3000</v>
      </c>
      <c r="E3089">
        <v>0</v>
      </c>
      <c r="F3089" t="s">
        <v>8221</v>
      </c>
      <c r="G3089" t="s">
        <v>8224</v>
      </c>
      <c r="H3089" t="s">
        <v>8246</v>
      </c>
      <c r="I3089">
        <v>1424281389</v>
      </c>
      <c r="J3089">
        <v>1419097389</v>
      </c>
      <c r="K3089" t="b">
        <v>0</v>
      </c>
      <c r="L3089">
        <v>0</v>
      </c>
      <c r="M3089" t="b">
        <v>0</v>
      </c>
      <c r="N3089" t="s">
        <v>8284</v>
      </c>
      <c r="O3089">
        <f t="shared" si="192"/>
        <v>0</v>
      </c>
      <c r="P3089" t="e">
        <f t="shared" si="193"/>
        <v>#DIV/0!</v>
      </c>
      <c r="Q3089" t="s">
        <v>8336</v>
      </c>
      <c r="R3089" t="s">
        <v>8337</v>
      </c>
      <c r="S3089" s="8">
        <f t="shared" si="194"/>
        <v>41993.488298611112</v>
      </c>
      <c r="T3089" s="8">
        <f t="shared" si="195"/>
        <v>42053.488298611112</v>
      </c>
    </row>
    <row r="3090" spans="1:20" ht="45" x14ac:dyDescent="0.25">
      <c r="A3090">
        <v>2420</v>
      </c>
      <c r="B3090" s="3" t="s">
        <v>2421</v>
      </c>
      <c r="C3090" s="3" t="s">
        <v>6530</v>
      </c>
      <c r="D3090">
        <v>16870</v>
      </c>
      <c r="E3090">
        <v>2501</v>
      </c>
      <c r="F3090" t="s">
        <v>8221</v>
      </c>
      <c r="G3090" t="s">
        <v>8224</v>
      </c>
      <c r="H3090" t="s">
        <v>8246</v>
      </c>
      <c r="I3090">
        <v>1415583695</v>
      </c>
      <c r="J3090">
        <v>1410396095</v>
      </c>
      <c r="K3090" t="b">
        <v>0</v>
      </c>
      <c r="L3090">
        <v>36</v>
      </c>
      <c r="M3090" t="b">
        <v>0</v>
      </c>
      <c r="N3090" t="s">
        <v>8284</v>
      </c>
      <c r="O3090">
        <f t="shared" si="192"/>
        <v>14.825133372851216</v>
      </c>
      <c r="P3090">
        <f t="shared" si="193"/>
        <v>69.47</v>
      </c>
      <c r="Q3090" t="s">
        <v>8336</v>
      </c>
      <c r="R3090" t="s">
        <v>8337</v>
      </c>
      <c r="S3090" s="8">
        <f t="shared" si="194"/>
        <v>41892.778877314813</v>
      </c>
      <c r="T3090" s="8">
        <f t="shared" si="195"/>
        <v>41952.820543981477</v>
      </c>
    </row>
    <row r="3091" spans="1:20" ht="30" x14ac:dyDescent="0.25">
      <c r="A3091">
        <v>2421</v>
      </c>
      <c r="B3091" s="3" t="s">
        <v>2422</v>
      </c>
      <c r="C3091" s="3" t="s">
        <v>6531</v>
      </c>
      <c r="D3091">
        <v>6000</v>
      </c>
      <c r="E3091">
        <v>1</v>
      </c>
      <c r="F3091" t="s">
        <v>8221</v>
      </c>
      <c r="G3091" t="s">
        <v>8224</v>
      </c>
      <c r="H3091" t="s">
        <v>8246</v>
      </c>
      <c r="I3091">
        <v>1424536196</v>
      </c>
      <c r="J3091">
        <v>1421944196</v>
      </c>
      <c r="K3091" t="b">
        <v>0</v>
      </c>
      <c r="L3091">
        <v>1</v>
      </c>
      <c r="M3091" t="b">
        <v>0</v>
      </c>
      <c r="N3091" t="s">
        <v>8284</v>
      </c>
      <c r="O3091">
        <f t="shared" si="192"/>
        <v>1.6666666666666666E-2</v>
      </c>
      <c r="P3091">
        <f t="shared" si="193"/>
        <v>1</v>
      </c>
      <c r="Q3091" t="s">
        <v>8336</v>
      </c>
      <c r="R3091" t="s">
        <v>8337</v>
      </c>
      <c r="S3091" s="8">
        <f t="shared" si="194"/>
        <v>42026.437453703707</v>
      </c>
      <c r="T3091" s="8">
        <f t="shared" si="195"/>
        <v>42056.437453703707</v>
      </c>
    </row>
    <row r="3092" spans="1:20" ht="30" x14ac:dyDescent="0.25">
      <c r="A3092">
        <v>2422</v>
      </c>
      <c r="B3092" s="3" t="s">
        <v>2423</v>
      </c>
      <c r="C3092" s="3" t="s">
        <v>6532</v>
      </c>
      <c r="D3092">
        <v>500</v>
      </c>
      <c r="E3092">
        <v>1</v>
      </c>
      <c r="F3092" t="s">
        <v>8221</v>
      </c>
      <c r="G3092" t="s">
        <v>8224</v>
      </c>
      <c r="H3092" t="s">
        <v>8246</v>
      </c>
      <c r="I3092">
        <v>1426091036</v>
      </c>
      <c r="J3092">
        <v>1423502636</v>
      </c>
      <c r="K3092" t="b">
        <v>0</v>
      </c>
      <c r="L3092">
        <v>1</v>
      </c>
      <c r="M3092" t="b">
        <v>0</v>
      </c>
      <c r="N3092" t="s">
        <v>8284</v>
      </c>
      <c r="O3092">
        <f t="shared" si="192"/>
        <v>0.2</v>
      </c>
      <c r="P3092">
        <f t="shared" si="193"/>
        <v>1</v>
      </c>
      <c r="Q3092" t="s">
        <v>8336</v>
      </c>
      <c r="R3092" t="s">
        <v>8337</v>
      </c>
      <c r="S3092" s="8">
        <f t="shared" si="194"/>
        <v>42044.474953703699</v>
      </c>
      <c r="T3092" s="8">
        <f t="shared" si="195"/>
        <v>42074.433287037042</v>
      </c>
    </row>
    <row r="3093" spans="1:20" ht="45" x14ac:dyDescent="0.25">
      <c r="A3093">
        <v>2423</v>
      </c>
      <c r="B3093" s="3" t="s">
        <v>2424</v>
      </c>
      <c r="C3093" s="3" t="s">
        <v>6533</v>
      </c>
      <c r="D3093">
        <v>60000</v>
      </c>
      <c r="E3093">
        <v>8</v>
      </c>
      <c r="F3093" t="s">
        <v>8221</v>
      </c>
      <c r="G3093" t="s">
        <v>8224</v>
      </c>
      <c r="H3093" t="s">
        <v>8246</v>
      </c>
      <c r="I3093">
        <v>1420044890</v>
      </c>
      <c r="J3093">
        <v>1417452890</v>
      </c>
      <c r="K3093" t="b">
        <v>0</v>
      </c>
      <c r="L3093">
        <v>1</v>
      </c>
      <c r="M3093" t="b">
        <v>0</v>
      </c>
      <c r="N3093" t="s">
        <v>8284</v>
      </c>
      <c r="O3093">
        <f t="shared" si="192"/>
        <v>1.3333333333333334E-2</v>
      </c>
      <c r="P3093">
        <f t="shared" si="193"/>
        <v>8</v>
      </c>
      <c r="Q3093" t="s">
        <v>8336</v>
      </c>
      <c r="R3093" t="s">
        <v>8337</v>
      </c>
      <c r="S3093" s="8">
        <f t="shared" si="194"/>
        <v>41974.454745370371</v>
      </c>
      <c r="T3093" s="8">
        <f t="shared" si="195"/>
        <v>42004.454745370371</v>
      </c>
    </row>
    <row r="3094" spans="1:20" ht="30" x14ac:dyDescent="0.25">
      <c r="A3094">
        <v>2424</v>
      </c>
      <c r="B3094" s="3" t="s">
        <v>2425</v>
      </c>
      <c r="C3094" s="3" t="s">
        <v>6534</v>
      </c>
      <c r="D3094">
        <v>25000</v>
      </c>
      <c r="E3094">
        <v>310</v>
      </c>
      <c r="F3094" t="s">
        <v>8221</v>
      </c>
      <c r="G3094" t="s">
        <v>8224</v>
      </c>
      <c r="H3094" t="s">
        <v>8246</v>
      </c>
      <c r="I3094">
        <v>1414445108</v>
      </c>
      <c r="J3094">
        <v>1411853108</v>
      </c>
      <c r="K3094" t="b">
        <v>0</v>
      </c>
      <c r="L3094">
        <v>9</v>
      </c>
      <c r="M3094" t="b">
        <v>0</v>
      </c>
      <c r="N3094" t="s">
        <v>8284</v>
      </c>
      <c r="O3094">
        <f t="shared" si="192"/>
        <v>1.24</v>
      </c>
      <c r="P3094">
        <f t="shared" si="193"/>
        <v>34.44</v>
      </c>
      <c r="Q3094" t="s">
        <v>8336</v>
      </c>
      <c r="R3094" t="s">
        <v>8337</v>
      </c>
      <c r="S3094" s="8">
        <f t="shared" si="194"/>
        <v>41909.642453703702</v>
      </c>
      <c r="T3094" s="8">
        <f t="shared" si="195"/>
        <v>41939.642453703702</v>
      </c>
    </row>
    <row r="3095" spans="1:20" ht="60" x14ac:dyDescent="0.25">
      <c r="A3095">
        <v>2425</v>
      </c>
      <c r="B3095" s="3" t="s">
        <v>2426</v>
      </c>
      <c r="C3095" s="3" t="s">
        <v>6535</v>
      </c>
      <c r="D3095">
        <v>3500</v>
      </c>
      <c r="E3095">
        <v>1</v>
      </c>
      <c r="F3095" t="s">
        <v>8221</v>
      </c>
      <c r="G3095" t="s">
        <v>8224</v>
      </c>
      <c r="H3095" t="s">
        <v>8246</v>
      </c>
      <c r="I3095">
        <v>1464386640</v>
      </c>
      <c r="J3095">
        <v>1463090149</v>
      </c>
      <c r="K3095" t="b">
        <v>0</v>
      </c>
      <c r="L3095">
        <v>1</v>
      </c>
      <c r="M3095" t="b">
        <v>0</v>
      </c>
      <c r="N3095" t="s">
        <v>8284</v>
      </c>
      <c r="O3095">
        <f t="shared" si="192"/>
        <v>2.8571428571428574E-2</v>
      </c>
      <c r="P3095">
        <f t="shared" si="193"/>
        <v>1</v>
      </c>
      <c r="Q3095" t="s">
        <v>8336</v>
      </c>
      <c r="R3095" t="s">
        <v>8337</v>
      </c>
      <c r="S3095" s="8">
        <f t="shared" si="194"/>
        <v>42502.663761574076</v>
      </c>
      <c r="T3095" s="8">
        <f t="shared" si="195"/>
        <v>42517.669444444444</v>
      </c>
    </row>
    <row r="3096" spans="1:20" ht="45" x14ac:dyDescent="0.25">
      <c r="A3096">
        <v>2426</v>
      </c>
      <c r="B3096" s="3" t="s">
        <v>2427</v>
      </c>
      <c r="C3096" s="3" t="s">
        <v>6536</v>
      </c>
      <c r="D3096">
        <v>20000</v>
      </c>
      <c r="E3096">
        <v>0</v>
      </c>
      <c r="F3096" t="s">
        <v>8221</v>
      </c>
      <c r="G3096" t="s">
        <v>8224</v>
      </c>
      <c r="H3096" t="s">
        <v>8246</v>
      </c>
      <c r="I3096">
        <v>1439006692</v>
      </c>
      <c r="J3096">
        <v>1433822692</v>
      </c>
      <c r="K3096" t="b">
        <v>0</v>
      </c>
      <c r="L3096">
        <v>0</v>
      </c>
      <c r="M3096" t="b">
        <v>0</v>
      </c>
      <c r="N3096" t="s">
        <v>8284</v>
      </c>
      <c r="O3096">
        <f t="shared" si="192"/>
        <v>0</v>
      </c>
      <c r="P3096" t="e">
        <f t="shared" si="193"/>
        <v>#DIV/0!</v>
      </c>
      <c r="Q3096" t="s">
        <v>8336</v>
      </c>
      <c r="R3096" t="s">
        <v>8337</v>
      </c>
      <c r="S3096" s="8">
        <f t="shared" si="194"/>
        <v>42163.920046296298</v>
      </c>
      <c r="T3096" s="8">
        <f t="shared" si="195"/>
        <v>42223.920046296298</v>
      </c>
    </row>
    <row r="3097" spans="1:20" ht="30" x14ac:dyDescent="0.25">
      <c r="A3097">
        <v>2427</v>
      </c>
      <c r="B3097" s="3" t="s">
        <v>2428</v>
      </c>
      <c r="C3097" s="3" t="s">
        <v>6537</v>
      </c>
      <c r="D3097">
        <v>50000</v>
      </c>
      <c r="E3097">
        <v>1</v>
      </c>
      <c r="F3097" t="s">
        <v>8221</v>
      </c>
      <c r="G3097" t="s">
        <v>8224</v>
      </c>
      <c r="H3097" t="s">
        <v>8246</v>
      </c>
      <c r="I3097">
        <v>1458715133</v>
      </c>
      <c r="J3097">
        <v>1455262733</v>
      </c>
      <c r="K3097" t="b">
        <v>0</v>
      </c>
      <c r="L3097">
        <v>1</v>
      </c>
      <c r="M3097" t="b">
        <v>0</v>
      </c>
      <c r="N3097" t="s">
        <v>8284</v>
      </c>
      <c r="O3097">
        <f t="shared" si="192"/>
        <v>2E-3</v>
      </c>
      <c r="P3097">
        <f t="shared" si="193"/>
        <v>1</v>
      </c>
      <c r="Q3097" t="s">
        <v>8336</v>
      </c>
      <c r="R3097" t="s">
        <v>8337</v>
      </c>
      <c r="S3097" s="8">
        <f t="shared" si="194"/>
        <v>42412.068668981483</v>
      </c>
      <c r="T3097" s="8">
        <f t="shared" si="195"/>
        <v>42452.027002314819</v>
      </c>
    </row>
    <row r="3098" spans="1:20" ht="45" x14ac:dyDescent="0.25">
      <c r="A3098">
        <v>2428</v>
      </c>
      <c r="B3098" s="3" t="s">
        <v>2429</v>
      </c>
      <c r="C3098" s="3" t="s">
        <v>6538</v>
      </c>
      <c r="D3098">
        <v>35000</v>
      </c>
      <c r="E3098">
        <v>1</v>
      </c>
      <c r="F3098" t="s">
        <v>8221</v>
      </c>
      <c r="G3098" t="s">
        <v>8224</v>
      </c>
      <c r="H3098" t="s">
        <v>8246</v>
      </c>
      <c r="I3098">
        <v>1426182551</v>
      </c>
      <c r="J3098">
        <v>1423594151</v>
      </c>
      <c r="K3098" t="b">
        <v>0</v>
      </c>
      <c r="L3098">
        <v>1</v>
      </c>
      <c r="M3098" t="b">
        <v>0</v>
      </c>
      <c r="N3098" t="s">
        <v>8284</v>
      </c>
      <c r="O3098">
        <f t="shared" si="192"/>
        <v>2.8571428571428571E-3</v>
      </c>
      <c r="P3098">
        <f t="shared" si="193"/>
        <v>1</v>
      </c>
      <c r="Q3098" t="s">
        <v>8336</v>
      </c>
      <c r="R3098" t="s">
        <v>8337</v>
      </c>
      <c r="S3098" s="8">
        <f t="shared" si="194"/>
        <v>42045.534155092595</v>
      </c>
      <c r="T3098" s="8">
        <f t="shared" si="195"/>
        <v>42075.492488425924</v>
      </c>
    </row>
    <row r="3099" spans="1:20" ht="45" x14ac:dyDescent="0.25">
      <c r="A3099">
        <v>2429</v>
      </c>
      <c r="B3099" s="3" t="s">
        <v>2430</v>
      </c>
      <c r="C3099" s="3" t="s">
        <v>6539</v>
      </c>
      <c r="D3099">
        <v>140000</v>
      </c>
      <c r="E3099">
        <v>2005</v>
      </c>
      <c r="F3099" t="s">
        <v>8221</v>
      </c>
      <c r="G3099" t="s">
        <v>8234</v>
      </c>
      <c r="H3099" t="s">
        <v>8254</v>
      </c>
      <c r="I3099">
        <v>1486313040</v>
      </c>
      <c r="J3099">
        <v>1483131966</v>
      </c>
      <c r="K3099" t="b">
        <v>0</v>
      </c>
      <c r="L3099">
        <v>4</v>
      </c>
      <c r="M3099" t="b">
        <v>0</v>
      </c>
      <c r="N3099" t="s">
        <v>8284</v>
      </c>
      <c r="O3099">
        <f t="shared" si="192"/>
        <v>1.4321428571428572</v>
      </c>
      <c r="P3099">
        <f t="shared" si="193"/>
        <v>501.25</v>
      </c>
      <c r="Q3099" t="s">
        <v>8336</v>
      </c>
      <c r="R3099" t="s">
        <v>8337</v>
      </c>
      <c r="S3099" s="8">
        <f t="shared" si="194"/>
        <v>42734.629236111112</v>
      </c>
      <c r="T3099" s="8">
        <f t="shared" si="195"/>
        <v>42771.447222222225</v>
      </c>
    </row>
    <row r="3100" spans="1:20" ht="60" x14ac:dyDescent="0.25">
      <c r="A3100">
        <v>2430</v>
      </c>
      <c r="B3100" s="3" t="s">
        <v>2431</v>
      </c>
      <c r="C3100" s="3" t="s">
        <v>6540</v>
      </c>
      <c r="D3100">
        <v>3000</v>
      </c>
      <c r="E3100">
        <v>21</v>
      </c>
      <c r="F3100" t="s">
        <v>8221</v>
      </c>
      <c r="G3100" t="s">
        <v>8224</v>
      </c>
      <c r="H3100" t="s">
        <v>8246</v>
      </c>
      <c r="I3100">
        <v>1455246504</v>
      </c>
      <c r="J3100">
        <v>1452654504</v>
      </c>
      <c r="K3100" t="b">
        <v>0</v>
      </c>
      <c r="L3100">
        <v>2</v>
      </c>
      <c r="M3100" t="b">
        <v>0</v>
      </c>
      <c r="N3100" t="s">
        <v>8284</v>
      </c>
      <c r="O3100">
        <f t="shared" si="192"/>
        <v>0.70000000000000007</v>
      </c>
      <c r="P3100">
        <f t="shared" si="193"/>
        <v>10.5</v>
      </c>
      <c r="Q3100" t="s">
        <v>8336</v>
      </c>
      <c r="R3100" t="s">
        <v>8337</v>
      </c>
      <c r="S3100" s="8">
        <f t="shared" si="194"/>
        <v>42381.880833333329</v>
      </c>
      <c r="T3100" s="8">
        <f t="shared" si="195"/>
        <v>42411.880833333329</v>
      </c>
    </row>
    <row r="3101" spans="1:20" ht="30" x14ac:dyDescent="0.25">
      <c r="A3101">
        <v>2431</v>
      </c>
      <c r="B3101" s="3" t="s">
        <v>2432</v>
      </c>
      <c r="C3101" s="3" t="s">
        <v>6541</v>
      </c>
      <c r="D3101">
        <v>100000</v>
      </c>
      <c r="E3101">
        <v>2</v>
      </c>
      <c r="F3101" t="s">
        <v>8221</v>
      </c>
      <c r="G3101" t="s">
        <v>8224</v>
      </c>
      <c r="H3101" t="s">
        <v>8246</v>
      </c>
      <c r="I3101">
        <v>1467080613</v>
      </c>
      <c r="J3101">
        <v>1461896613</v>
      </c>
      <c r="K3101" t="b">
        <v>0</v>
      </c>
      <c r="L3101">
        <v>2</v>
      </c>
      <c r="M3101" t="b">
        <v>0</v>
      </c>
      <c r="N3101" t="s">
        <v>8284</v>
      </c>
      <c r="O3101">
        <f t="shared" si="192"/>
        <v>2E-3</v>
      </c>
      <c r="P3101">
        <f t="shared" si="193"/>
        <v>1</v>
      </c>
      <c r="Q3101" t="s">
        <v>8336</v>
      </c>
      <c r="R3101" t="s">
        <v>8337</v>
      </c>
      <c r="S3101" s="8">
        <f t="shared" si="194"/>
        <v>42488.849687499998</v>
      </c>
      <c r="T3101" s="8">
        <f t="shared" si="195"/>
        <v>42548.849687499998</v>
      </c>
    </row>
    <row r="3102" spans="1:20" ht="45" x14ac:dyDescent="0.25">
      <c r="A3102">
        <v>2432</v>
      </c>
      <c r="B3102" s="3" t="s">
        <v>2433</v>
      </c>
      <c r="C3102" s="3" t="s">
        <v>6542</v>
      </c>
      <c r="D3102">
        <v>14000</v>
      </c>
      <c r="E3102">
        <v>2</v>
      </c>
      <c r="F3102" t="s">
        <v>8221</v>
      </c>
      <c r="G3102" t="s">
        <v>8224</v>
      </c>
      <c r="H3102" t="s">
        <v>8246</v>
      </c>
      <c r="I3102">
        <v>1425791697</v>
      </c>
      <c r="J3102">
        <v>1423199697</v>
      </c>
      <c r="K3102" t="b">
        <v>0</v>
      </c>
      <c r="L3102">
        <v>2</v>
      </c>
      <c r="M3102" t="b">
        <v>0</v>
      </c>
      <c r="N3102" t="s">
        <v>8284</v>
      </c>
      <c r="O3102">
        <f t="shared" si="192"/>
        <v>1.4285714285714287E-2</v>
      </c>
      <c r="P3102">
        <f t="shared" si="193"/>
        <v>1</v>
      </c>
      <c r="Q3102" t="s">
        <v>8336</v>
      </c>
      <c r="R3102" t="s">
        <v>8337</v>
      </c>
      <c r="S3102" s="8">
        <f t="shared" si="194"/>
        <v>42040.968715277777</v>
      </c>
      <c r="T3102" s="8">
        <f t="shared" si="195"/>
        <v>42070.968715277777</v>
      </c>
    </row>
    <row r="3103" spans="1:20" ht="60" x14ac:dyDescent="0.25">
      <c r="A3103">
        <v>2433</v>
      </c>
      <c r="B3103" s="3" t="s">
        <v>2434</v>
      </c>
      <c r="C3103" s="3" t="s">
        <v>6543</v>
      </c>
      <c r="D3103">
        <v>10000</v>
      </c>
      <c r="E3103">
        <v>0</v>
      </c>
      <c r="F3103" t="s">
        <v>8221</v>
      </c>
      <c r="G3103" t="s">
        <v>8224</v>
      </c>
      <c r="H3103" t="s">
        <v>8246</v>
      </c>
      <c r="I3103">
        <v>1456608943</v>
      </c>
      <c r="J3103">
        <v>1454016943</v>
      </c>
      <c r="K3103" t="b">
        <v>0</v>
      </c>
      <c r="L3103">
        <v>0</v>
      </c>
      <c r="M3103" t="b">
        <v>0</v>
      </c>
      <c r="N3103" t="s">
        <v>8284</v>
      </c>
      <c r="O3103">
        <f t="shared" si="192"/>
        <v>0</v>
      </c>
      <c r="P3103" t="e">
        <f t="shared" si="193"/>
        <v>#DIV/0!</v>
      </c>
      <c r="Q3103" t="s">
        <v>8336</v>
      </c>
      <c r="R3103" t="s">
        <v>8337</v>
      </c>
      <c r="S3103" s="8">
        <f t="shared" si="194"/>
        <v>42397.64980324074</v>
      </c>
      <c r="T3103" s="8">
        <f t="shared" si="195"/>
        <v>42427.64980324074</v>
      </c>
    </row>
    <row r="3104" spans="1:20" ht="60" x14ac:dyDescent="0.25">
      <c r="A3104">
        <v>2434</v>
      </c>
      <c r="B3104" s="3" t="s">
        <v>2435</v>
      </c>
      <c r="C3104" s="3" t="s">
        <v>6544</v>
      </c>
      <c r="D3104">
        <v>20000</v>
      </c>
      <c r="E3104">
        <v>26</v>
      </c>
      <c r="F3104" t="s">
        <v>8221</v>
      </c>
      <c r="G3104" t="s">
        <v>8224</v>
      </c>
      <c r="H3104" t="s">
        <v>8246</v>
      </c>
      <c r="I3104">
        <v>1438662474</v>
      </c>
      <c r="J3104">
        <v>1435206474</v>
      </c>
      <c r="K3104" t="b">
        <v>0</v>
      </c>
      <c r="L3104">
        <v>2</v>
      </c>
      <c r="M3104" t="b">
        <v>0</v>
      </c>
      <c r="N3104" t="s">
        <v>8284</v>
      </c>
      <c r="O3104">
        <f t="shared" si="192"/>
        <v>0.13</v>
      </c>
      <c r="P3104">
        <f t="shared" si="193"/>
        <v>13</v>
      </c>
      <c r="Q3104" t="s">
        <v>8336</v>
      </c>
      <c r="R3104" t="s">
        <v>8337</v>
      </c>
      <c r="S3104" s="8">
        <f t="shared" si="194"/>
        <v>42179.936041666668</v>
      </c>
      <c r="T3104" s="8">
        <f t="shared" si="195"/>
        <v>42219.936041666668</v>
      </c>
    </row>
    <row r="3105" spans="1:20" ht="45" x14ac:dyDescent="0.25">
      <c r="A3105">
        <v>2435</v>
      </c>
      <c r="B3105" s="3" t="s">
        <v>2436</v>
      </c>
      <c r="C3105" s="3" t="s">
        <v>6545</v>
      </c>
      <c r="D3105">
        <v>250000</v>
      </c>
      <c r="E3105">
        <v>1224</v>
      </c>
      <c r="F3105" t="s">
        <v>8221</v>
      </c>
      <c r="G3105" t="s">
        <v>8235</v>
      </c>
      <c r="H3105" t="s">
        <v>8255</v>
      </c>
      <c r="I3105">
        <v>1444027186</v>
      </c>
      <c r="J3105">
        <v>1441435186</v>
      </c>
      <c r="K3105" t="b">
        <v>0</v>
      </c>
      <c r="L3105">
        <v>4</v>
      </c>
      <c r="M3105" t="b">
        <v>0</v>
      </c>
      <c r="N3105" t="s">
        <v>8284</v>
      </c>
      <c r="O3105">
        <f t="shared" si="192"/>
        <v>0.48960000000000004</v>
      </c>
      <c r="P3105">
        <f t="shared" si="193"/>
        <v>306</v>
      </c>
      <c r="Q3105" t="s">
        <v>8336</v>
      </c>
      <c r="R3105" t="s">
        <v>8337</v>
      </c>
      <c r="S3105" s="8">
        <f t="shared" si="194"/>
        <v>42252.027615740742</v>
      </c>
      <c r="T3105" s="8">
        <f t="shared" si="195"/>
        <v>42282.027615740742</v>
      </c>
    </row>
    <row r="3106" spans="1:20" ht="60" x14ac:dyDescent="0.25">
      <c r="A3106">
        <v>2436</v>
      </c>
      <c r="B3106" s="3" t="s">
        <v>2437</v>
      </c>
      <c r="C3106" s="3" t="s">
        <v>6546</v>
      </c>
      <c r="D3106">
        <v>117000</v>
      </c>
      <c r="E3106">
        <v>45</v>
      </c>
      <c r="F3106" t="s">
        <v>8221</v>
      </c>
      <c r="G3106" t="s">
        <v>8229</v>
      </c>
      <c r="H3106" t="s">
        <v>8251</v>
      </c>
      <c r="I3106">
        <v>1454078770</v>
      </c>
      <c r="J3106">
        <v>1448894770</v>
      </c>
      <c r="K3106" t="b">
        <v>0</v>
      </c>
      <c r="L3106">
        <v>2</v>
      </c>
      <c r="M3106" t="b">
        <v>0</v>
      </c>
      <c r="N3106" t="s">
        <v>8284</v>
      </c>
      <c r="O3106">
        <f t="shared" si="192"/>
        <v>3.8461538461538464E-2</v>
      </c>
      <c r="P3106">
        <f t="shared" si="193"/>
        <v>22.5</v>
      </c>
      <c r="Q3106" t="s">
        <v>8336</v>
      </c>
      <c r="R3106" t="s">
        <v>8337</v>
      </c>
      <c r="S3106" s="8">
        <f t="shared" si="194"/>
        <v>42338.365393518514</v>
      </c>
      <c r="T3106" s="8">
        <f t="shared" si="195"/>
        <v>42398.365393518514</v>
      </c>
    </row>
    <row r="3107" spans="1:20" ht="45" x14ac:dyDescent="0.25">
      <c r="A3107">
        <v>2437</v>
      </c>
      <c r="B3107" s="3" t="s">
        <v>2438</v>
      </c>
      <c r="C3107" s="3" t="s">
        <v>6547</v>
      </c>
      <c r="D3107">
        <v>8000</v>
      </c>
      <c r="E3107">
        <v>0</v>
      </c>
      <c r="F3107" t="s">
        <v>8221</v>
      </c>
      <c r="G3107" t="s">
        <v>8224</v>
      </c>
      <c r="H3107" t="s">
        <v>8246</v>
      </c>
      <c r="I3107">
        <v>1426615200</v>
      </c>
      <c r="J3107">
        <v>1422400188</v>
      </c>
      <c r="K3107" t="b">
        <v>0</v>
      </c>
      <c r="L3107">
        <v>0</v>
      </c>
      <c r="M3107" t="b">
        <v>0</v>
      </c>
      <c r="N3107" t="s">
        <v>8284</v>
      </c>
      <c r="O3107">
        <f t="shared" si="192"/>
        <v>0</v>
      </c>
      <c r="P3107" t="e">
        <f t="shared" si="193"/>
        <v>#DIV/0!</v>
      </c>
      <c r="Q3107" t="s">
        <v>8336</v>
      </c>
      <c r="R3107" t="s">
        <v>8337</v>
      </c>
      <c r="S3107" s="8">
        <f t="shared" si="194"/>
        <v>42031.715138888889</v>
      </c>
      <c r="T3107" s="8">
        <f t="shared" si="195"/>
        <v>42080.5</v>
      </c>
    </row>
    <row r="3108" spans="1:20" ht="60" x14ac:dyDescent="0.25">
      <c r="A3108">
        <v>2438</v>
      </c>
      <c r="B3108" s="3" t="s">
        <v>2439</v>
      </c>
      <c r="C3108" s="3" t="s">
        <v>6548</v>
      </c>
      <c r="D3108">
        <v>15000</v>
      </c>
      <c r="E3108">
        <v>50</v>
      </c>
      <c r="F3108" t="s">
        <v>8221</v>
      </c>
      <c r="G3108" t="s">
        <v>8224</v>
      </c>
      <c r="H3108" t="s">
        <v>8246</v>
      </c>
      <c r="I3108">
        <v>1449529062</v>
      </c>
      <c r="J3108">
        <v>1444341462</v>
      </c>
      <c r="K3108" t="b">
        <v>0</v>
      </c>
      <c r="L3108">
        <v>1</v>
      </c>
      <c r="M3108" t="b">
        <v>0</v>
      </c>
      <c r="N3108" t="s">
        <v>8284</v>
      </c>
      <c r="O3108">
        <f t="shared" si="192"/>
        <v>0.33333333333333337</v>
      </c>
      <c r="P3108">
        <f t="shared" si="193"/>
        <v>50</v>
      </c>
      <c r="Q3108" t="s">
        <v>8336</v>
      </c>
      <c r="R3108" t="s">
        <v>8337</v>
      </c>
      <c r="S3108" s="8">
        <f t="shared" si="194"/>
        <v>42285.66506944444</v>
      </c>
      <c r="T3108" s="8">
        <f t="shared" si="195"/>
        <v>42345.706736111111</v>
      </c>
    </row>
    <row r="3109" spans="1:20" ht="60" x14ac:dyDescent="0.25">
      <c r="A3109">
        <v>2439</v>
      </c>
      <c r="B3109" s="3" t="s">
        <v>2440</v>
      </c>
      <c r="C3109" s="3" t="s">
        <v>6549</v>
      </c>
      <c r="D3109">
        <v>10000</v>
      </c>
      <c r="E3109">
        <v>0</v>
      </c>
      <c r="F3109" t="s">
        <v>8221</v>
      </c>
      <c r="G3109" t="s">
        <v>8224</v>
      </c>
      <c r="H3109" t="s">
        <v>8246</v>
      </c>
      <c r="I3109">
        <v>1445197129</v>
      </c>
      <c r="J3109">
        <v>1442605129</v>
      </c>
      <c r="K3109" t="b">
        <v>0</v>
      </c>
      <c r="L3109">
        <v>0</v>
      </c>
      <c r="M3109" t="b">
        <v>0</v>
      </c>
      <c r="N3109" t="s">
        <v>8284</v>
      </c>
      <c r="O3109">
        <f t="shared" si="192"/>
        <v>0</v>
      </c>
      <c r="P3109" t="e">
        <f t="shared" si="193"/>
        <v>#DIV/0!</v>
      </c>
      <c r="Q3109" t="s">
        <v>8336</v>
      </c>
      <c r="R3109" t="s">
        <v>8337</v>
      </c>
      <c r="S3109" s="8">
        <f t="shared" si="194"/>
        <v>42265.568622685183</v>
      </c>
      <c r="T3109" s="8">
        <f t="shared" si="195"/>
        <v>42295.568622685183</v>
      </c>
    </row>
    <row r="3110" spans="1:20" ht="30" x14ac:dyDescent="0.25">
      <c r="A3110">
        <v>2440</v>
      </c>
      <c r="B3110" s="3" t="s">
        <v>2441</v>
      </c>
      <c r="C3110" s="3" t="s">
        <v>6550</v>
      </c>
      <c r="D3110">
        <v>5000</v>
      </c>
      <c r="E3110">
        <v>10</v>
      </c>
      <c r="F3110" t="s">
        <v>8221</v>
      </c>
      <c r="G3110" t="s">
        <v>8242</v>
      </c>
      <c r="H3110" t="s">
        <v>8249</v>
      </c>
      <c r="I3110">
        <v>1455399313</v>
      </c>
      <c r="J3110">
        <v>1452807313</v>
      </c>
      <c r="K3110" t="b">
        <v>0</v>
      </c>
      <c r="L3110">
        <v>2</v>
      </c>
      <c r="M3110" t="b">
        <v>0</v>
      </c>
      <c r="N3110" t="s">
        <v>8284</v>
      </c>
      <c r="O3110">
        <f t="shared" si="192"/>
        <v>0.2</v>
      </c>
      <c r="P3110">
        <f t="shared" si="193"/>
        <v>5</v>
      </c>
      <c r="Q3110" t="s">
        <v>8336</v>
      </c>
      <c r="R3110" t="s">
        <v>8337</v>
      </c>
      <c r="S3110" s="8">
        <f t="shared" si="194"/>
        <v>42383.649456018524</v>
      </c>
      <c r="T3110" s="8">
        <f t="shared" si="195"/>
        <v>42413.649456018524</v>
      </c>
    </row>
    <row r="3111" spans="1:20" ht="60" x14ac:dyDescent="0.25">
      <c r="A3111">
        <v>2501</v>
      </c>
      <c r="B3111" s="3" t="s">
        <v>2501</v>
      </c>
      <c r="C3111" s="3" t="s">
        <v>6611</v>
      </c>
      <c r="D3111">
        <v>11000</v>
      </c>
      <c r="E3111">
        <v>281</v>
      </c>
      <c r="F3111" t="s">
        <v>8221</v>
      </c>
      <c r="G3111" t="s">
        <v>8229</v>
      </c>
      <c r="H3111" t="s">
        <v>8251</v>
      </c>
      <c r="I3111">
        <v>1443379104</v>
      </c>
      <c r="J3111">
        <v>1440787104</v>
      </c>
      <c r="K3111" t="b">
        <v>0</v>
      </c>
      <c r="L3111">
        <v>7</v>
      </c>
      <c r="M3111" t="b">
        <v>0</v>
      </c>
      <c r="N3111" t="s">
        <v>8299</v>
      </c>
      <c r="O3111">
        <f t="shared" si="192"/>
        <v>2.5545454545454547</v>
      </c>
      <c r="P3111">
        <f t="shared" si="193"/>
        <v>40.14</v>
      </c>
      <c r="Q3111" t="s">
        <v>8336</v>
      </c>
      <c r="R3111" t="s">
        <v>8353</v>
      </c>
      <c r="S3111" s="8">
        <f t="shared" si="194"/>
        <v>42244.526666666672</v>
      </c>
      <c r="T3111" s="8">
        <f t="shared" si="195"/>
        <v>42274.526666666672</v>
      </c>
    </row>
    <row r="3112" spans="1:20" ht="60" x14ac:dyDescent="0.25">
      <c r="A3112">
        <v>2502</v>
      </c>
      <c r="B3112" s="3" t="s">
        <v>2502</v>
      </c>
      <c r="C3112" s="3" t="s">
        <v>6612</v>
      </c>
      <c r="D3112">
        <v>110000</v>
      </c>
      <c r="E3112">
        <v>86</v>
      </c>
      <c r="F3112" t="s">
        <v>8221</v>
      </c>
      <c r="G3112" t="s">
        <v>8224</v>
      </c>
      <c r="H3112" t="s">
        <v>8246</v>
      </c>
      <c r="I3112">
        <v>1411328918</v>
      </c>
      <c r="J3112">
        <v>1407440918</v>
      </c>
      <c r="K3112" t="b">
        <v>0</v>
      </c>
      <c r="L3112">
        <v>5</v>
      </c>
      <c r="M3112" t="b">
        <v>0</v>
      </c>
      <c r="N3112" t="s">
        <v>8299</v>
      </c>
      <c r="O3112">
        <f t="shared" si="192"/>
        <v>7.8181818181818186E-2</v>
      </c>
      <c r="P3112">
        <f t="shared" si="193"/>
        <v>17.2</v>
      </c>
      <c r="Q3112" t="s">
        <v>8336</v>
      </c>
      <c r="R3112" t="s">
        <v>8353</v>
      </c>
      <c r="S3112" s="8">
        <f t="shared" si="194"/>
        <v>41858.575439814813</v>
      </c>
      <c r="T3112" s="8">
        <f t="shared" si="195"/>
        <v>41903.575439814813</v>
      </c>
    </row>
    <row r="3113" spans="1:20" ht="60" x14ac:dyDescent="0.25">
      <c r="A3113">
        <v>2503</v>
      </c>
      <c r="B3113" s="3" t="s">
        <v>2503</v>
      </c>
      <c r="C3113" s="3" t="s">
        <v>6613</v>
      </c>
      <c r="D3113">
        <v>10000</v>
      </c>
      <c r="E3113">
        <v>0</v>
      </c>
      <c r="F3113" t="s">
        <v>8221</v>
      </c>
      <c r="G3113" t="s">
        <v>8224</v>
      </c>
      <c r="H3113" t="s">
        <v>8246</v>
      </c>
      <c r="I3113">
        <v>1465333560</v>
      </c>
      <c r="J3113">
        <v>1462743308</v>
      </c>
      <c r="K3113" t="b">
        <v>0</v>
      </c>
      <c r="L3113">
        <v>0</v>
      </c>
      <c r="M3113" t="b">
        <v>0</v>
      </c>
      <c r="N3113" t="s">
        <v>8299</v>
      </c>
      <c r="O3113">
        <f t="shared" si="192"/>
        <v>0</v>
      </c>
      <c r="P3113" t="e">
        <f t="shared" si="193"/>
        <v>#DIV/0!</v>
      </c>
      <c r="Q3113" t="s">
        <v>8336</v>
      </c>
      <c r="R3113" t="s">
        <v>8353</v>
      </c>
      <c r="S3113" s="8">
        <f t="shared" si="194"/>
        <v>42498.649398148147</v>
      </c>
      <c r="T3113" s="8">
        <f t="shared" si="195"/>
        <v>42528.629166666666</v>
      </c>
    </row>
    <row r="3114" spans="1:20" ht="45" x14ac:dyDescent="0.25">
      <c r="A3114">
        <v>2504</v>
      </c>
      <c r="B3114" s="3" t="s">
        <v>2504</v>
      </c>
      <c r="C3114" s="3" t="s">
        <v>6614</v>
      </c>
      <c r="D3114">
        <v>35000</v>
      </c>
      <c r="E3114">
        <v>0</v>
      </c>
      <c r="F3114" t="s">
        <v>8221</v>
      </c>
      <c r="G3114" t="s">
        <v>8224</v>
      </c>
      <c r="H3114" t="s">
        <v>8246</v>
      </c>
      <c r="I3114">
        <v>1416014534</v>
      </c>
      <c r="J3114">
        <v>1413418934</v>
      </c>
      <c r="K3114" t="b">
        <v>0</v>
      </c>
      <c r="L3114">
        <v>0</v>
      </c>
      <c r="M3114" t="b">
        <v>0</v>
      </c>
      <c r="N3114" t="s">
        <v>8299</v>
      </c>
      <c r="O3114">
        <f t="shared" si="192"/>
        <v>0</v>
      </c>
      <c r="P3114" t="e">
        <f t="shared" si="193"/>
        <v>#DIV/0!</v>
      </c>
      <c r="Q3114" t="s">
        <v>8336</v>
      </c>
      <c r="R3114" t="s">
        <v>8353</v>
      </c>
      <c r="S3114" s="8">
        <f t="shared" si="194"/>
        <v>41927.765439814815</v>
      </c>
      <c r="T3114" s="8">
        <f t="shared" si="195"/>
        <v>41957.807106481487</v>
      </c>
    </row>
    <row r="3115" spans="1:20" ht="60" x14ac:dyDescent="0.25">
      <c r="A3115">
        <v>2505</v>
      </c>
      <c r="B3115" s="3" t="s">
        <v>2505</v>
      </c>
      <c r="C3115" s="3" t="s">
        <v>6615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1426292416</v>
      </c>
      <c r="J3115">
        <v>1423704016</v>
      </c>
      <c r="K3115" t="b">
        <v>0</v>
      </c>
      <c r="L3115">
        <v>0</v>
      </c>
      <c r="M3115" t="b">
        <v>0</v>
      </c>
      <c r="N3115" t="s">
        <v>8299</v>
      </c>
      <c r="O3115">
        <f t="shared" si="192"/>
        <v>0</v>
      </c>
      <c r="P3115" t="e">
        <f t="shared" si="193"/>
        <v>#DIV/0!</v>
      </c>
      <c r="Q3115" t="s">
        <v>8336</v>
      </c>
      <c r="R3115" t="s">
        <v>8353</v>
      </c>
      <c r="S3115" s="8">
        <f t="shared" si="194"/>
        <v>42046.80574074074</v>
      </c>
      <c r="T3115" s="8">
        <f t="shared" si="195"/>
        <v>42076.764074074075</v>
      </c>
    </row>
    <row r="3116" spans="1:20" ht="60" x14ac:dyDescent="0.25">
      <c r="A3116">
        <v>2506</v>
      </c>
      <c r="B3116" s="3" t="s">
        <v>2506</v>
      </c>
      <c r="C3116" s="3" t="s">
        <v>6616</v>
      </c>
      <c r="D3116">
        <v>5000</v>
      </c>
      <c r="E3116">
        <v>30</v>
      </c>
      <c r="F3116" t="s">
        <v>8221</v>
      </c>
      <c r="G3116" t="s">
        <v>8225</v>
      </c>
      <c r="H3116" t="s">
        <v>8247</v>
      </c>
      <c r="I3116">
        <v>1443906000</v>
      </c>
      <c r="J3116">
        <v>1441955269</v>
      </c>
      <c r="K3116" t="b">
        <v>0</v>
      </c>
      <c r="L3116">
        <v>2</v>
      </c>
      <c r="M3116" t="b">
        <v>0</v>
      </c>
      <c r="N3116" t="s">
        <v>8299</v>
      </c>
      <c r="O3116">
        <f t="shared" si="192"/>
        <v>0.6</v>
      </c>
      <c r="P3116">
        <f t="shared" si="193"/>
        <v>15</v>
      </c>
      <c r="Q3116" t="s">
        <v>8336</v>
      </c>
      <c r="R3116" t="s">
        <v>8353</v>
      </c>
      <c r="S3116" s="8">
        <f t="shared" si="194"/>
        <v>42258.047094907408</v>
      </c>
      <c r="T3116" s="8">
        <f t="shared" si="195"/>
        <v>42280.625</v>
      </c>
    </row>
    <row r="3117" spans="1:20" x14ac:dyDescent="0.25">
      <c r="A3117">
        <v>2507</v>
      </c>
      <c r="B3117" s="3" t="s">
        <v>2507</v>
      </c>
      <c r="C3117" s="3" t="s">
        <v>6617</v>
      </c>
      <c r="D3117">
        <v>42850</v>
      </c>
      <c r="E3117">
        <v>0</v>
      </c>
      <c r="F3117" t="s">
        <v>8221</v>
      </c>
      <c r="G3117" t="s">
        <v>8224</v>
      </c>
      <c r="H3117" t="s">
        <v>8246</v>
      </c>
      <c r="I3117">
        <v>1431308704</v>
      </c>
      <c r="J3117">
        <v>1428716704</v>
      </c>
      <c r="K3117" t="b">
        <v>0</v>
      </c>
      <c r="L3117">
        <v>0</v>
      </c>
      <c r="M3117" t="b">
        <v>0</v>
      </c>
      <c r="N3117" t="s">
        <v>8299</v>
      </c>
      <c r="O3117">
        <f t="shared" si="192"/>
        <v>0</v>
      </c>
      <c r="P3117" t="e">
        <f t="shared" si="193"/>
        <v>#DIV/0!</v>
      </c>
      <c r="Q3117" t="s">
        <v>8336</v>
      </c>
      <c r="R3117" t="s">
        <v>8353</v>
      </c>
      <c r="S3117" s="8">
        <f t="shared" si="194"/>
        <v>42104.822962962964</v>
      </c>
      <c r="T3117" s="8">
        <f t="shared" si="195"/>
        <v>42134.822962962964</v>
      </c>
    </row>
    <row r="3118" spans="1:20" ht="60" x14ac:dyDescent="0.25">
      <c r="A3118">
        <v>2508</v>
      </c>
      <c r="B3118" s="3" t="s">
        <v>2508</v>
      </c>
      <c r="C3118" s="3" t="s">
        <v>6618</v>
      </c>
      <c r="D3118">
        <v>20000</v>
      </c>
      <c r="E3118">
        <v>0</v>
      </c>
      <c r="F3118" t="s">
        <v>8221</v>
      </c>
      <c r="G3118" t="s">
        <v>8224</v>
      </c>
      <c r="H3118" t="s">
        <v>8246</v>
      </c>
      <c r="I3118">
        <v>1408056634</v>
      </c>
      <c r="J3118">
        <v>1405464634</v>
      </c>
      <c r="K3118" t="b">
        <v>0</v>
      </c>
      <c r="L3118">
        <v>0</v>
      </c>
      <c r="M3118" t="b">
        <v>0</v>
      </c>
      <c r="N3118" t="s">
        <v>8299</v>
      </c>
      <c r="O3118">
        <f t="shared" si="192"/>
        <v>0</v>
      </c>
      <c r="P3118" t="e">
        <f t="shared" si="193"/>
        <v>#DIV/0!</v>
      </c>
      <c r="Q3118" t="s">
        <v>8336</v>
      </c>
      <c r="R3118" t="s">
        <v>8353</v>
      </c>
      <c r="S3118" s="8">
        <f t="shared" si="194"/>
        <v>41835.701782407406</v>
      </c>
      <c r="T3118" s="8">
        <f t="shared" si="195"/>
        <v>41865.701782407406</v>
      </c>
    </row>
    <row r="3119" spans="1:20" ht="60" x14ac:dyDescent="0.25">
      <c r="A3119">
        <v>2509</v>
      </c>
      <c r="B3119" s="3" t="s">
        <v>2509</v>
      </c>
      <c r="C3119" s="3" t="s">
        <v>6619</v>
      </c>
      <c r="D3119">
        <v>95000</v>
      </c>
      <c r="E3119">
        <v>1000</v>
      </c>
      <c r="F3119" t="s">
        <v>8221</v>
      </c>
      <c r="G3119" t="s">
        <v>8225</v>
      </c>
      <c r="H3119" t="s">
        <v>8247</v>
      </c>
      <c r="I3119">
        <v>1429554349</v>
      </c>
      <c r="J3119">
        <v>1424719549</v>
      </c>
      <c r="K3119" t="b">
        <v>0</v>
      </c>
      <c r="L3119">
        <v>28</v>
      </c>
      <c r="M3119" t="b">
        <v>0</v>
      </c>
      <c r="N3119" t="s">
        <v>8299</v>
      </c>
      <c r="O3119">
        <f t="shared" si="192"/>
        <v>1.0526315789473684</v>
      </c>
      <c r="P3119">
        <f t="shared" si="193"/>
        <v>35.71</v>
      </c>
      <c r="Q3119" t="s">
        <v>8336</v>
      </c>
      <c r="R3119" t="s">
        <v>8353</v>
      </c>
      <c r="S3119" s="8">
        <f t="shared" si="194"/>
        <v>42058.559594907405</v>
      </c>
      <c r="T3119" s="8">
        <f t="shared" si="195"/>
        <v>42114.517928240741</v>
      </c>
    </row>
    <row r="3120" spans="1:20" ht="60" x14ac:dyDescent="0.25">
      <c r="A3120">
        <v>2510</v>
      </c>
      <c r="B3120" s="3" t="s">
        <v>2510</v>
      </c>
      <c r="C3120" s="3" t="s">
        <v>6620</v>
      </c>
      <c r="D3120">
        <v>50000</v>
      </c>
      <c r="E3120">
        <v>75</v>
      </c>
      <c r="F3120" t="s">
        <v>8221</v>
      </c>
      <c r="G3120" t="s">
        <v>8224</v>
      </c>
      <c r="H3120" t="s">
        <v>8246</v>
      </c>
      <c r="I3120">
        <v>1431647772</v>
      </c>
      <c r="J3120">
        <v>1426463772</v>
      </c>
      <c r="K3120" t="b">
        <v>0</v>
      </c>
      <c r="L3120">
        <v>2</v>
      </c>
      <c r="M3120" t="b">
        <v>0</v>
      </c>
      <c r="N3120" t="s">
        <v>8299</v>
      </c>
      <c r="O3120">
        <f t="shared" si="192"/>
        <v>0.15</v>
      </c>
      <c r="P3120">
        <f t="shared" si="193"/>
        <v>37.5</v>
      </c>
      <c r="Q3120" t="s">
        <v>8336</v>
      </c>
      <c r="R3120" t="s">
        <v>8353</v>
      </c>
      <c r="S3120" s="8">
        <f t="shared" si="194"/>
        <v>42078.747361111113</v>
      </c>
      <c r="T3120" s="8">
        <f t="shared" si="195"/>
        <v>42138.747361111113</v>
      </c>
    </row>
    <row r="3121" spans="1:20" ht="45" x14ac:dyDescent="0.25">
      <c r="A3121">
        <v>2511</v>
      </c>
      <c r="B3121" s="3" t="s">
        <v>2511</v>
      </c>
      <c r="C3121" s="3" t="s">
        <v>6621</v>
      </c>
      <c r="D3121">
        <v>100000</v>
      </c>
      <c r="E3121">
        <v>0</v>
      </c>
      <c r="F3121" t="s">
        <v>8221</v>
      </c>
      <c r="G3121" t="s">
        <v>8225</v>
      </c>
      <c r="H3121" t="s">
        <v>8247</v>
      </c>
      <c r="I3121">
        <v>1454323413</v>
      </c>
      <c r="J3121">
        <v>1451731413</v>
      </c>
      <c r="K3121" t="b">
        <v>0</v>
      </c>
      <c r="L3121">
        <v>0</v>
      </c>
      <c r="M3121" t="b">
        <v>0</v>
      </c>
      <c r="N3121" t="s">
        <v>8299</v>
      </c>
      <c r="O3121">
        <f t="shared" si="192"/>
        <v>0</v>
      </c>
      <c r="P3121" t="e">
        <f t="shared" si="193"/>
        <v>#DIV/0!</v>
      </c>
      <c r="Q3121" t="s">
        <v>8336</v>
      </c>
      <c r="R3121" t="s">
        <v>8353</v>
      </c>
      <c r="S3121" s="8">
        <f t="shared" si="194"/>
        <v>42371.196909722217</v>
      </c>
      <c r="T3121" s="8">
        <f t="shared" si="195"/>
        <v>42401.196909722217</v>
      </c>
    </row>
    <row r="3122" spans="1:20" ht="45" x14ac:dyDescent="0.25">
      <c r="A3122">
        <v>2512</v>
      </c>
      <c r="B3122" s="3" t="s">
        <v>2512</v>
      </c>
      <c r="C3122" s="3" t="s">
        <v>6622</v>
      </c>
      <c r="D3122">
        <v>1150</v>
      </c>
      <c r="E3122">
        <v>0</v>
      </c>
      <c r="F3122" t="s">
        <v>8221</v>
      </c>
      <c r="G3122" t="s">
        <v>8224</v>
      </c>
      <c r="H3122" t="s">
        <v>8246</v>
      </c>
      <c r="I3122">
        <v>1418504561</v>
      </c>
      <c r="J3122">
        <v>1417208561</v>
      </c>
      <c r="K3122" t="b">
        <v>0</v>
      </c>
      <c r="L3122">
        <v>0</v>
      </c>
      <c r="M3122" t="b">
        <v>0</v>
      </c>
      <c r="N3122" t="s">
        <v>8299</v>
      </c>
      <c r="O3122">
        <f t="shared" si="192"/>
        <v>0</v>
      </c>
      <c r="P3122" t="e">
        <f t="shared" si="193"/>
        <v>#DIV/0!</v>
      </c>
      <c r="Q3122" t="s">
        <v>8336</v>
      </c>
      <c r="R3122" t="s">
        <v>8353</v>
      </c>
      <c r="S3122" s="8">
        <f t="shared" si="194"/>
        <v>41971.626863425925</v>
      </c>
      <c r="T3122" s="8">
        <f t="shared" si="195"/>
        <v>41986.626863425925</v>
      </c>
    </row>
    <row r="3123" spans="1:20" ht="60" x14ac:dyDescent="0.25">
      <c r="A3123">
        <v>2513</v>
      </c>
      <c r="B3123" s="3" t="s">
        <v>2513</v>
      </c>
      <c r="C3123" s="3" t="s">
        <v>6623</v>
      </c>
      <c r="D3123">
        <v>180000</v>
      </c>
      <c r="E3123">
        <v>0</v>
      </c>
      <c r="F3123" t="s">
        <v>8221</v>
      </c>
      <c r="G3123" t="s">
        <v>8236</v>
      </c>
      <c r="H3123" t="s">
        <v>8249</v>
      </c>
      <c r="I3123">
        <v>1488067789</v>
      </c>
      <c r="J3123">
        <v>1482883789</v>
      </c>
      <c r="K3123" t="b">
        <v>0</v>
      </c>
      <c r="L3123">
        <v>0</v>
      </c>
      <c r="M3123" t="b">
        <v>0</v>
      </c>
      <c r="N3123" t="s">
        <v>8299</v>
      </c>
      <c r="O3123">
        <f t="shared" si="192"/>
        <v>0</v>
      </c>
      <c r="P3123" t="e">
        <f t="shared" si="193"/>
        <v>#DIV/0!</v>
      </c>
      <c r="Q3123" t="s">
        <v>8336</v>
      </c>
      <c r="R3123" t="s">
        <v>8353</v>
      </c>
      <c r="S3123" s="8">
        <f t="shared" si="194"/>
        <v>42731.75681712963</v>
      </c>
      <c r="T3123" s="8">
        <f t="shared" si="195"/>
        <v>42791.75681712963</v>
      </c>
    </row>
    <row r="3124" spans="1:20" ht="60" x14ac:dyDescent="0.25">
      <c r="A3124">
        <v>2514</v>
      </c>
      <c r="B3124" s="3" t="s">
        <v>2514</v>
      </c>
      <c r="C3124" s="3" t="s">
        <v>6624</v>
      </c>
      <c r="D3124">
        <v>12000</v>
      </c>
      <c r="E3124">
        <v>210</v>
      </c>
      <c r="F3124" t="s">
        <v>8221</v>
      </c>
      <c r="G3124" t="s">
        <v>8224</v>
      </c>
      <c r="H3124" t="s">
        <v>8246</v>
      </c>
      <c r="I3124">
        <v>1408526477</v>
      </c>
      <c r="J3124">
        <v>1407057677</v>
      </c>
      <c r="K3124" t="b">
        <v>0</v>
      </c>
      <c r="L3124">
        <v>4</v>
      </c>
      <c r="M3124" t="b">
        <v>0</v>
      </c>
      <c r="N3124" t="s">
        <v>8299</v>
      </c>
      <c r="O3124">
        <f t="shared" si="192"/>
        <v>1.7500000000000002</v>
      </c>
      <c r="P3124">
        <f t="shared" si="193"/>
        <v>52.5</v>
      </c>
      <c r="Q3124" t="s">
        <v>8336</v>
      </c>
      <c r="R3124" t="s">
        <v>8353</v>
      </c>
      <c r="S3124" s="8">
        <f t="shared" si="194"/>
        <v>41854.139780092592</v>
      </c>
      <c r="T3124" s="8">
        <f t="shared" si="195"/>
        <v>41871.139780092592</v>
      </c>
    </row>
    <row r="3125" spans="1:20" ht="60" x14ac:dyDescent="0.25">
      <c r="A3125">
        <v>2515</v>
      </c>
      <c r="B3125" s="3" t="s">
        <v>2515</v>
      </c>
      <c r="C3125" s="3" t="s">
        <v>6625</v>
      </c>
      <c r="D3125">
        <v>5000</v>
      </c>
      <c r="E3125">
        <v>930</v>
      </c>
      <c r="F3125" t="s">
        <v>8221</v>
      </c>
      <c r="G3125" t="s">
        <v>8224</v>
      </c>
      <c r="H3125" t="s">
        <v>8246</v>
      </c>
      <c r="I3125">
        <v>1424635753</v>
      </c>
      <c r="J3125">
        <v>1422043753</v>
      </c>
      <c r="K3125" t="b">
        <v>0</v>
      </c>
      <c r="L3125">
        <v>12</v>
      </c>
      <c r="M3125" t="b">
        <v>0</v>
      </c>
      <c r="N3125" t="s">
        <v>8299</v>
      </c>
      <c r="O3125">
        <f t="shared" si="192"/>
        <v>18.600000000000001</v>
      </c>
      <c r="P3125">
        <f t="shared" si="193"/>
        <v>77.5</v>
      </c>
      <c r="Q3125" t="s">
        <v>8336</v>
      </c>
      <c r="R3125" t="s">
        <v>8353</v>
      </c>
      <c r="S3125" s="8">
        <f t="shared" si="194"/>
        <v>42027.589733796296</v>
      </c>
      <c r="T3125" s="8">
        <f t="shared" si="195"/>
        <v>42057.589733796296</v>
      </c>
    </row>
    <row r="3126" spans="1:20" ht="60" x14ac:dyDescent="0.25">
      <c r="A3126">
        <v>2516</v>
      </c>
      <c r="B3126" s="3" t="s">
        <v>2516</v>
      </c>
      <c r="C3126" s="3" t="s">
        <v>6626</v>
      </c>
      <c r="D3126">
        <v>22000</v>
      </c>
      <c r="E3126">
        <v>0</v>
      </c>
      <c r="F3126" t="s">
        <v>8221</v>
      </c>
      <c r="G3126" t="s">
        <v>8224</v>
      </c>
      <c r="H3126" t="s">
        <v>8246</v>
      </c>
      <c r="I3126">
        <v>1417279252</v>
      </c>
      <c r="J3126">
        <v>1414683652</v>
      </c>
      <c r="K3126" t="b">
        <v>0</v>
      </c>
      <c r="L3126">
        <v>0</v>
      </c>
      <c r="M3126" t="b">
        <v>0</v>
      </c>
      <c r="N3126" t="s">
        <v>8299</v>
      </c>
      <c r="O3126">
        <f t="shared" si="192"/>
        <v>0</v>
      </c>
      <c r="P3126" t="e">
        <f t="shared" si="193"/>
        <v>#DIV/0!</v>
      </c>
      <c r="Q3126" t="s">
        <v>8336</v>
      </c>
      <c r="R3126" t="s">
        <v>8353</v>
      </c>
      <c r="S3126" s="8">
        <f t="shared" si="194"/>
        <v>41942.403379629628</v>
      </c>
      <c r="T3126" s="8">
        <f t="shared" si="195"/>
        <v>41972.4450462963</v>
      </c>
    </row>
    <row r="3127" spans="1:20" ht="60" x14ac:dyDescent="0.25">
      <c r="A3127">
        <v>2517</v>
      </c>
      <c r="B3127" s="3" t="s">
        <v>2517</v>
      </c>
      <c r="C3127" s="3" t="s">
        <v>6627</v>
      </c>
      <c r="D3127">
        <v>18000</v>
      </c>
      <c r="E3127">
        <v>1767</v>
      </c>
      <c r="F3127" t="s">
        <v>8221</v>
      </c>
      <c r="G3127" t="s">
        <v>8229</v>
      </c>
      <c r="H3127" t="s">
        <v>8251</v>
      </c>
      <c r="I3127">
        <v>1426788930</v>
      </c>
      <c r="J3127">
        <v>1424200530</v>
      </c>
      <c r="K3127" t="b">
        <v>0</v>
      </c>
      <c r="L3127">
        <v>33</v>
      </c>
      <c r="M3127" t="b">
        <v>0</v>
      </c>
      <c r="N3127" t="s">
        <v>8299</v>
      </c>
      <c r="O3127">
        <f t="shared" si="192"/>
        <v>9.8166666666666664</v>
      </c>
      <c r="P3127">
        <f t="shared" si="193"/>
        <v>53.55</v>
      </c>
      <c r="Q3127" t="s">
        <v>8336</v>
      </c>
      <c r="R3127" t="s">
        <v>8353</v>
      </c>
      <c r="S3127" s="8">
        <f t="shared" si="194"/>
        <v>42052.552430555559</v>
      </c>
      <c r="T3127" s="8">
        <f t="shared" si="195"/>
        <v>42082.510763888888</v>
      </c>
    </row>
    <row r="3128" spans="1:20" ht="45" x14ac:dyDescent="0.25">
      <c r="A3128">
        <v>2518</v>
      </c>
      <c r="B3128" s="3" t="s">
        <v>2518</v>
      </c>
      <c r="C3128" s="3" t="s">
        <v>6628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1415899228</v>
      </c>
      <c r="J3128">
        <v>1413303628</v>
      </c>
      <c r="K3128" t="b">
        <v>0</v>
      </c>
      <c r="L3128">
        <v>0</v>
      </c>
      <c r="M3128" t="b">
        <v>0</v>
      </c>
      <c r="N3128" t="s">
        <v>8299</v>
      </c>
      <c r="O3128">
        <f t="shared" si="192"/>
        <v>0</v>
      </c>
      <c r="P3128" t="e">
        <f t="shared" si="193"/>
        <v>#DIV/0!</v>
      </c>
      <c r="Q3128" t="s">
        <v>8336</v>
      </c>
      <c r="R3128" t="s">
        <v>8353</v>
      </c>
      <c r="S3128" s="8">
        <f t="shared" si="194"/>
        <v>41926.430879629632</v>
      </c>
      <c r="T3128" s="8">
        <f t="shared" si="195"/>
        <v>41956.472546296296</v>
      </c>
    </row>
    <row r="3129" spans="1:20" ht="45" x14ac:dyDescent="0.25">
      <c r="A3129">
        <v>2519</v>
      </c>
      <c r="B3129" s="3" t="s">
        <v>2519</v>
      </c>
      <c r="C3129" s="3" t="s">
        <v>6629</v>
      </c>
      <c r="D3129">
        <v>150000</v>
      </c>
      <c r="E3129">
        <v>65</v>
      </c>
      <c r="F3129" t="s">
        <v>8221</v>
      </c>
      <c r="G3129" t="s">
        <v>8224</v>
      </c>
      <c r="H3129" t="s">
        <v>8246</v>
      </c>
      <c r="I3129">
        <v>1405741404</v>
      </c>
      <c r="J3129">
        <v>1403149404</v>
      </c>
      <c r="K3129" t="b">
        <v>0</v>
      </c>
      <c r="L3129">
        <v>4</v>
      </c>
      <c r="M3129" t="b">
        <v>0</v>
      </c>
      <c r="N3129" t="s">
        <v>8299</v>
      </c>
      <c r="O3129">
        <f t="shared" si="192"/>
        <v>4.3333333333333335E-2</v>
      </c>
      <c r="P3129">
        <f t="shared" si="193"/>
        <v>16.25</v>
      </c>
      <c r="Q3129" t="s">
        <v>8336</v>
      </c>
      <c r="R3129" t="s">
        <v>8353</v>
      </c>
      <c r="S3129" s="8">
        <f t="shared" si="194"/>
        <v>41808.905138888891</v>
      </c>
      <c r="T3129" s="8">
        <f t="shared" si="195"/>
        <v>41838.905138888891</v>
      </c>
    </row>
    <row r="3130" spans="1:20" ht="60" x14ac:dyDescent="0.25">
      <c r="A3130">
        <v>2520</v>
      </c>
      <c r="B3130" s="3" t="s">
        <v>2520</v>
      </c>
      <c r="C3130" s="3" t="s">
        <v>6630</v>
      </c>
      <c r="D3130">
        <v>100000</v>
      </c>
      <c r="E3130">
        <v>0</v>
      </c>
      <c r="F3130" t="s">
        <v>8221</v>
      </c>
      <c r="G3130" t="s">
        <v>8224</v>
      </c>
      <c r="H3130" t="s">
        <v>8246</v>
      </c>
      <c r="I3130">
        <v>1476559260</v>
      </c>
      <c r="J3130">
        <v>1472567085</v>
      </c>
      <c r="K3130" t="b">
        <v>0</v>
      </c>
      <c r="L3130">
        <v>0</v>
      </c>
      <c r="M3130" t="b">
        <v>0</v>
      </c>
      <c r="N3130" t="s">
        <v>8299</v>
      </c>
      <c r="O3130">
        <f t="shared" si="192"/>
        <v>0</v>
      </c>
      <c r="P3130" t="e">
        <f t="shared" si="193"/>
        <v>#DIV/0!</v>
      </c>
      <c r="Q3130" t="s">
        <v>8336</v>
      </c>
      <c r="R3130" t="s">
        <v>8353</v>
      </c>
      <c r="S3130" s="8">
        <f t="shared" si="194"/>
        <v>42612.350520833337</v>
      </c>
      <c r="T3130" s="8">
        <f t="shared" si="195"/>
        <v>42658.556250000001</v>
      </c>
    </row>
    <row r="3131" spans="1:20" ht="45" x14ac:dyDescent="0.25">
      <c r="A3131">
        <v>2581</v>
      </c>
      <c r="B3131" s="3" t="s">
        <v>2581</v>
      </c>
      <c r="C3131" s="3" t="s">
        <v>6691</v>
      </c>
      <c r="D3131">
        <v>5000</v>
      </c>
      <c r="E3131">
        <v>530</v>
      </c>
      <c r="F3131" t="s">
        <v>8221</v>
      </c>
      <c r="G3131" t="s">
        <v>8224</v>
      </c>
      <c r="H3131" t="s">
        <v>8246</v>
      </c>
      <c r="I3131">
        <v>1447689898</v>
      </c>
      <c r="J3131">
        <v>1445094298</v>
      </c>
      <c r="K3131" t="b">
        <v>0</v>
      </c>
      <c r="L3131">
        <v>11</v>
      </c>
      <c r="M3131" t="b">
        <v>0</v>
      </c>
      <c r="N3131" t="s">
        <v>8284</v>
      </c>
      <c r="O3131">
        <f t="shared" si="192"/>
        <v>10.6</v>
      </c>
      <c r="P3131">
        <f t="shared" si="193"/>
        <v>48.18</v>
      </c>
      <c r="Q3131" t="s">
        <v>8336</v>
      </c>
      <c r="R3131" t="s">
        <v>8337</v>
      </c>
      <c r="S3131" s="8">
        <f t="shared" si="194"/>
        <v>42294.378449074073</v>
      </c>
      <c r="T3131" s="8">
        <f t="shared" si="195"/>
        <v>42324.420115740737</v>
      </c>
    </row>
    <row r="3132" spans="1:20" ht="30" x14ac:dyDescent="0.25">
      <c r="A3132">
        <v>2582</v>
      </c>
      <c r="B3132" s="3" t="s">
        <v>2582</v>
      </c>
      <c r="C3132" s="3" t="s">
        <v>6692</v>
      </c>
      <c r="D3132">
        <v>90000</v>
      </c>
      <c r="E3132">
        <v>1</v>
      </c>
      <c r="F3132" t="s">
        <v>8221</v>
      </c>
      <c r="G3132" t="s">
        <v>8224</v>
      </c>
      <c r="H3132" t="s">
        <v>8246</v>
      </c>
      <c r="I3132">
        <v>1477784634</v>
      </c>
      <c r="J3132">
        <v>1475192634</v>
      </c>
      <c r="K3132" t="b">
        <v>0</v>
      </c>
      <c r="L3132">
        <v>1</v>
      </c>
      <c r="M3132" t="b">
        <v>0</v>
      </c>
      <c r="N3132" t="s">
        <v>8284</v>
      </c>
      <c r="O3132">
        <f t="shared" si="192"/>
        <v>1.1111111111111111E-3</v>
      </c>
      <c r="P3132">
        <f t="shared" si="193"/>
        <v>1</v>
      </c>
      <c r="Q3132" t="s">
        <v>8336</v>
      </c>
      <c r="R3132" t="s">
        <v>8337</v>
      </c>
      <c r="S3132" s="8">
        <f t="shared" si="194"/>
        <v>42642.738819444443</v>
      </c>
      <c r="T3132" s="8">
        <f t="shared" si="195"/>
        <v>42672.738819444443</v>
      </c>
    </row>
    <row r="3133" spans="1:20" ht="45" x14ac:dyDescent="0.25">
      <c r="A3133">
        <v>2583</v>
      </c>
      <c r="B3133" s="3" t="s">
        <v>2583</v>
      </c>
      <c r="C3133" s="3" t="s">
        <v>6693</v>
      </c>
      <c r="D3133">
        <v>1000</v>
      </c>
      <c r="E3133">
        <v>5</v>
      </c>
      <c r="F3133" t="s">
        <v>8221</v>
      </c>
      <c r="G3133" t="s">
        <v>8224</v>
      </c>
      <c r="H3133" t="s">
        <v>8246</v>
      </c>
      <c r="I3133">
        <v>1426526880</v>
      </c>
      <c r="J3133">
        <v>1421346480</v>
      </c>
      <c r="K3133" t="b">
        <v>0</v>
      </c>
      <c r="L3133">
        <v>5</v>
      </c>
      <c r="M3133" t="b">
        <v>0</v>
      </c>
      <c r="N3133" t="s">
        <v>8284</v>
      </c>
      <c r="O3133">
        <f t="shared" si="192"/>
        <v>0.5</v>
      </c>
      <c r="P3133">
        <f t="shared" si="193"/>
        <v>1</v>
      </c>
      <c r="Q3133" t="s">
        <v>8336</v>
      </c>
      <c r="R3133" t="s">
        <v>8337</v>
      </c>
      <c r="S3133" s="8">
        <f t="shared" si="194"/>
        <v>42019.51944444445</v>
      </c>
      <c r="T3133" s="8">
        <f t="shared" si="195"/>
        <v>42079.477777777778</v>
      </c>
    </row>
    <row r="3134" spans="1:20" ht="45" x14ac:dyDescent="0.25">
      <c r="A3134">
        <v>2584</v>
      </c>
      <c r="B3134" s="3" t="s">
        <v>2584</v>
      </c>
      <c r="C3134" s="3" t="s">
        <v>6694</v>
      </c>
      <c r="D3134">
        <v>10000</v>
      </c>
      <c r="E3134">
        <v>0</v>
      </c>
      <c r="F3134" t="s">
        <v>8221</v>
      </c>
      <c r="G3134" t="s">
        <v>8224</v>
      </c>
      <c r="H3134" t="s">
        <v>8246</v>
      </c>
      <c r="I3134">
        <v>1434341369</v>
      </c>
      <c r="J3134">
        <v>1431749369</v>
      </c>
      <c r="K3134" t="b">
        <v>0</v>
      </c>
      <c r="L3134">
        <v>0</v>
      </c>
      <c r="M3134" t="b">
        <v>0</v>
      </c>
      <c r="N3134" t="s">
        <v>8284</v>
      </c>
      <c r="O3134">
        <f t="shared" si="192"/>
        <v>0</v>
      </c>
      <c r="P3134" t="e">
        <f t="shared" si="193"/>
        <v>#DIV/0!</v>
      </c>
      <c r="Q3134" t="s">
        <v>8336</v>
      </c>
      <c r="R3134" t="s">
        <v>8337</v>
      </c>
      <c r="S3134" s="8">
        <f t="shared" si="194"/>
        <v>42139.923252314809</v>
      </c>
      <c r="T3134" s="8">
        <f t="shared" si="195"/>
        <v>42169.923252314809</v>
      </c>
    </row>
    <row r="3135" spans="1:20" ht="45" x14ac:dyDescent="0.25">
      <c r="A3135">
        <v>2585</v>
      </c>
      <c r="B3135" s="3" t="s">
        <v>2585</v>
      </c>
      <c r="C3135" s="3" t="s">
        <v>6695</v>
      </c>
      <c r="D3135">
        <v>30000</v>
      </c>
      <c r="E3135">
        <v>50</v>
      </c>
      <c r="F3135" t="s">
        <v>8221</v>
      </c>
      <c r="G3135" t="s">
        <v>8224</v>
      </c>
      <c r="H3135" t="s">
        <v>8246</v>
      </c>
      <c r="I3135">
        <v>1404601632</v>
      </c>
      <c r="J3135">
        <v>1402009632</v>
      </c>
      <c r="K3135" t="b">
        <v>0</v>
      </c>
      <c r="L3135">
        <v>1</v>
      </c>
      <c r="M3135" t="b">
        <v>0</v>
      </c>
      <c r="N3135" t="s">
        <v>8284</v>
      </c>
      <c r="O3135">
        <f t="shared" si="192"/>
        <v>0.16666666666666669</v>
      </c>
      <c r="P3135">
        <f t="shared" si="193"/>
        <v>50</v>
      </c>
      <c r="Q3135" t="s">
        <v>8336</v>
      </c>
      <c r="R3135" t="s">
        <v>8337</v>
      </c>
      <c r="S3135" s="8">
        <f t="shared" si="194"/>
        <v>41795.713333333333</v>
      </c>
      <c r="T3135" s="8">
        <f t="shared" si="195"/>
        <v>41825.713333333333</v>
      </c>
    </row>
    <row r="3136" spans="1:20" ht="30" x14ac:dyDescent="0.25">
      <c r="A3136">
        <v>2586</v>
      </c>
      <c r="B3136" s="3" t="s">
        <v>2586</v>
      </c>
      <c r="C3136" s="3" t="s">
        <v>6696</v>
      </c>
      <c r="D3136">
        <v>3000</v>
      </c>
      <c r="E3136">
        <v>5</v>
      </c>
      <c r="F3136" t="s">
        <v>8221</v>
      </c>
      <c r="G3136" t="s">
        <v>8225</v>
      </c>
      <c r="H3136" t="s">
        <v>8247</v>
      </c>
      <c r="I3136">
        <v>1451030136</v>
      </c>
      <c r="J3136">
        <v>1448438136</v>
      </c>
      <c r="K3136" t="b">
        <v>0</v>
      </c>
      <c r="L3136">
        <v>1</v>
      </c>
      <c r="M3136" t="b">
        <v>0</v>
      </c>
      <c r="N3136" t="s">
        <v>8284</v>
      </c>
      <c r="O3136">
        <f t="shared" si="192"/>
        <v>0.16666666666666669</v>
      </c>
      <c r="P3136">
        <f t="shared" si="193"/>
        <v>5</v>
      </c>
      <c r="Q3136" t="s">
        <v>8336</v>
      </c>
      <c r="R3136" t="s">
        <v>8337</v>
      </c>
      <c r="S3136" s="8">
        <f t="shared" si="194"/>
        <v>42333.080277777779</v>
      </c>
      <c r="T3136" s="8">
        <f t="shared" si="195"/>
        <v>42363.080277777779</v>
      </c>
    </row>
    <row r="3137" spans="1:20" ht="45" x14ac:dyDescent="0.25">
      <c r="A3137">
        <v>2587</v>
      </c>
      <c r="B3137" s="3" t="s">
        <v>2587</v>
      </c>
      <c r="C3137" s="3" t="s">
        <v>6697</v>
      </c>
      <c r="D3137">
        <v>50000</v>
      </c>
      <c r="E3137">
        <v>1217</v>
      </c>
      <c r="F3137" t="s">
        <v>8221</v>
      </c>
      <c r="G3137" t="s">
        <v>8224</v>
      </c>
      <c r="H3137" t="s">
        <v>8246</v>
      </c>
      <c r="I3137">
        <v>1451491953</v>
      </c>
      <c r="J3137">
        <v>1448899953</v>
      </c>
      <c r="K3137" t="b">
        <v>0</v>
      </c>
      <c r="L3137">
        <v>6</v>
      </c>
      <c r="M3137" t="b">
        <v>0</v>
      </c>
      <c r="N3137" t="s">
        <v>8284</v>
      </c>
      <c r="O3137">
        <f t="shared" si="192"/>
        <v>2.4340000000000002</v>
      </c>
      <c r="P3137">
        <f t="shared" si="193"/>
        <v>202.83</v>
      </c>
      <c r="Q3137" t="s">
        <v>8336</v>
      </c>
      <c r="R3137" t="s">
        <v>8337</v>
      </c>
      <c r="S3137" s="8">
        <f t="shared" si="194"/>
        <v>42338.425381944442</v>
      </c>
      <c r="T3137" s="8">
        <f t="shared" si="195"/>
        <v>42368.425381944442</v>
      </c>
    </row>
    <row r="3138" spans="1:20" ht="60" x14ac:dyDescent="0.25">
      <c r="A3138">
        <v>2588</v>
      </c>
      <c r="B3138" s="3" t="s">
        <v>2588</v>
      </c>
      <c r="C3138" s="3" t="s">
        <v>6698</v>
      </c>
      <c r="D3138">
        <v>6000</v>
      </c>
      <c r="E3138">
        <v>233</v>
      </c>
      <c r="F3138" t="s">
        <v>8221</v>
      </c>
      <c r="G3138" t="s">
        <v>8224</v>
      </c>
      <c r="H3138" t="s">
        <v>8246</v>
      </c>
      <c r="I3138">
        <v>1427807640</v>
      </c>
      <c r="J3138">
        <v>1423325626</v>
      </c>
      <c r="K3138" t="b">
        <v>0</v>
      </c>
      <c r="L3138">
        <v>8</v>
      </c>
      <c r="M3138" t="b">
        <v>0</v>
      </c>
      <c r="N3138" t="s">
        <v>8284</v>
      </c>
      <c r="O3138">
        <f t="shared" ref="O3138:O3201" si="196">E3138/D3138*100</f>
        <v>3.8833333333333329</v>
      </c>
      <c r="P3138">
        <f t="shared" ref="P3138:P3201" si="197">ROUND(E3138/L3138,2)</f>
        <v>29.13</v>
      </c>
      <c r="Q3138" t="s">
        <v>8336</v>
      </c>
      <c r="R3138" t="s">
        <v>8337</v>
      </c>
      <c r="S3138" s="8">
        <f t="shared" ref="S3138:S3201" si="198">(J3138/86400)+25569+(-6/24)</f>
        <v>42042.426226851851</v>
      </c>
      <c r="T3138" s="8">
        <f t="shared" ref="T3138:T3201" si="199">(I3138/86400)+25569+(-6/24)</f>
        <v>42094.301388888889</v>
      </c>
    </row>
    <row r="3139" spans="1:20" ht="60" x14ac:dyDescent="0.25">
      <c r="A3139">
        <v>2589</v>
      </c>
      <c r="B3139" s="3" t="s">
        <v>2589</v>
      </c>
      <c r="C3139" s="3" t="s">
        <v>6699</v>
      </c>
      <c r="D3139">
        <v>50000</v>
      </c>
      <c r="E3139">
        <v>5</v>
      </c>
      <c r="F3139" t="s">
        <v>8221</v>
      </c>
      <c r="G3139" t="s">
        <v>8232</v>
      </c>
      <c r="H3139" t="s">
        <v>8253</v>
      </c>
      <c r="I3139">
        <v>1458733927</v>
      </c>
      <c r="J3139">
        <v>1456145527</v>
      </c>
      <c r="K3139" t="b">
        <v>0</v>
      </c>
      <c r="L3139">
        <v>1</v>
      </c>
      <c r="M3139" t="b">
        <v>0</v>
      </c>
      <c r="N3139" t="s">
        <v>8284</v>
      </c>
      <c r="O3139">
        <f t="shared" si="196"/>
        <v>0.01</v>
      </c>
      <c r="P3139">
        <f t="shared" si="197"/>
        <v>5</v>
      </c>
      <c r="Q3139" t="s">
        <v>8336</v>
      </c>
      <c r="R3139" t="s">
        <v>8337</v>
      </c>
      <c r="S3139" s="8">
        <f t="shared" si="198"/>
        <v>42422.286192129628</v>
      </c>
      <c r="T3139" s="8">
        <f t="shared" si="199"/>
        <v>42452.244525462964</v>
      </c>
    </row>
    <row r="3140" spans="1:20" ht="60" x14ac:dyDescent="0.25">
      <c r="A3140">
        <v>2590</v>
      </c>
      <c r="B3140" s="3" t="s">
        <v>2590</v>
      </c>
      <c r="C3140" s="3" t="s">
        <v>6700</v>
      </c>
      <c r="D3140">
        <v>3000</v>
      </c>
      <c r="E3140">
        <v>0</v>
      </c>
      <c r="F3140" t="s">
        <v>8221</v>
      </c>
      <c r="G3140" t="s">
        <v>8226</v>
      </c>
      <c r="H3140" t="s">
        <v>8248</v>
      </c>
      <c r="I3140">
        <v>1453817297</v>
      </c>
      <c r="J3140">
        <v>1453212497</v>
      </c>
      <c r="K3140" t="b">
        <v>0</v>
      </c>
      <c r="L3140">
        <v>0</v>
      </c>
      <c r="M3140" t="b">
        <v>0</v>
      </c>
      <c r="N3140" t="s">
        <v>8284</v>
      </c>
      <c r="O3140">
        <f t="shared" si="196"/>
        <v>0</v>
      </c>
      <c r="P3140" t="e">
        <f t="shared" si="197"/>
        <v>#DIV/0!</v>
      </c>
      <c r="Q3140" t="s">
        <v>8336</v>
      </c>
      <c r="R3140" t="s">
        <v>8337</v>
      </c>
      <c r="S3140" s="8">
        <f t="shared" si="198"/>
        <v>42388.339085648149</v>
      </c>
      <c r="T3140" s="8">
        <f t="shared" si="199"/>
        <v>42395.339085648149</v>
      </c>
    </row>
    <row r="3141" spans="1:20" ht="60" x14ac:dyDescent="0.25">
      <c r="A3141">
        <v>2591</v>
      </c>
      <c r="B3141" s="3" t="s">
        <v>2591</v>
      </c>
      <c r="C3141" s="3" t="s">
        <v>6701</v>
      </c>
      <c r="D3141">
        <v>1500</v>
      </c>
      <c r="E3141">
        <v>26</v>
      </c>
      <c r="F3141" t="s">
        <v>8221</v>
      </c>
      <c r="G3141" t="s">
        <v>8224</v>
      </c>
      <c r="H3141" t="s">
        <v>8246</v>
      </c>
      <c r="I3141">
        <v>1457901924</v>
      </c>
      <c r="J3141">
        <v>1452721524</v>
      </c>
      <c r="K3141" t="b">
        <v>0</v>
      </c>
      <c r="L3141">
        <v>2</v>
      </c>
      <c r="M3141" t="b">
        <v>0</v>
      </c>
      <c r="N3141" t="s">
        <v>8284</v>
      </c>
      <c r="O3141">
        <f t="shared" si="196"/>
        <v>1.7333333333333332</v>
      </c>
      <c r="P3141">
        <f t="shared" si="197"/>
        <v>13</v>
      </c>
      <c r="Q3141" t="s">
        <v>8336</v>
      </c>
      <c r="R3141" t="s">
        <v>8337</v>
      </c>
      <c r="S3141" s="8">
        <f t="shared" si="198"/>
        <v>42382.656527777777</v>
      </c>
      <c r="T3141" s="8">
        <f t="shared" si="199"/>
        <v>42442.614861111113</v>
      </c>
    </row>
    <row r="3142" spans="1:20" ht="60" x14ac:dyDescent="0.25">
      <c r="A3142">
        <v>2592</v>
      </c>
      <c r="B3142" s="3" t="s">
        <v>2592</v>
      </c>
      <c r="C3142" s="3" t="s">
        <v>6702</v>
      </c>
      <c r="D3142">
        <v>30000</v>
      </c>
      <c r="E3142">
        <v>50</v>
      </c>
      <c r="F3142" t="s">
        <v>8221</v>
      </c>
      <c r="G3142" t="s">
        <v>8224</v>
      </c>
      <c r="H3142" t="s">
        <v>8246</v>
      </c>
      <c r="I3142">
        <v>1412536421</v>
      </c>
      <c r="J3142">
        <v>1409944421</v>
      </c>
      <c r="K3142" t="b">
        <v>0</v>
      </c>
      <c r="L3142">
        <v>1</v>
      </c>
      <c r="M3142" t="b">
        <v>0</v>
      </c>
      <c r="N3142" t="s">
        <v>8284</v>
      </c>
      <c r="O3142">
        <f t="shared" si="196"/>
        <v>0.16666666666666669</v>
      </c>
      <c r="P3142">
        <f t="shared" si="197"/>
        <v>50</v>
      </c>
      <c r="Q3142" t="s">
        <v>8336</v>
      </c>
      <c r="R3142" t="s">
        <v>8337</v>
      </c>
      <c r="S3142" s="8">
        <f t="shared" si="198"/>
        <v>41887.551168981481</v>
      </c>
      <c r="T3142" s="8">
        <f t="shared" si="199"/>
        <v>41917.551168981481</v>
      </c>
    </row>
    <row r="3143" spans="1:20" ht="45" x14ac:dyDescent="0.25">
      <c r="A3143">
        <v>2593</v>
      </c>
      <c r="B3143" s="3" t="s">
        <v>2593</v>
      </c>
      <c r="C3143" s="3" t="s">
        <v>6703</v>
      </c>
      <c r="D3143">
        <v>10000</v>
      </c>
      <c r="E3143">
        <v>0</v>
      </c>
      <c r="F3143" t="s">
        <v>8221</v>
      </c>
      <c r="G3143" t="s">
        <v>8224</v>
      </c>
      <c r="H3143" t="s">
        <v>8246</v>
      </c>
      <c r="I3143">
        <v>1429993026</v>
      </c>
      <c r="J3143">
        <v>1427401026</v>
      </c>
      <c r="K3143" t="b">
        <v>0</v>
      </c>
      <c r="L3143">
        <v>0</v>
      </c>
      <c r="M3143" t="b">
        <v>0</v>
      </c>
      <c r="N3143" t="s">
        <v>8284</v>
      </c>
      <c r="O3143">
        <f t="shared" si="196"/>
        <v>0</v>
      </c>
      <c r="P3143" t="e">
        <f t="shared" si="197"/>
        <v>#DIV/0!</v>
      </c>
      <c r="Q3143" t="s">
        <v>8336</v>
      </c>
      <c r="R3143" t="s">
        <v>8337</v>
      </c>
      <c r="S3143" s="8">
        <f t="shared" si="198"/>
        <v>42089.595208333332</v>
      </c>
      <c r="T3143" s="8">
        <f t="shared" si="199"/>
        <v>42119.595208333332</v>
      </c>
    </row>
    <row r="3144" spans="1:20" ht="45" x14ac:dyDescent="0.25">
      <c r="A3144">
        <v>2594</v>
      </c>
      <c r="B3144" s="3" t="s">
        <v>2594</v>
      </c>
      <c r="C3144" s="3" t="s">
        <v>6704</v>
      </c>
      <c r="D3144">
        <v>80000</v>
      </c>
      <c r="E3144">
        <v>1</v>
      </c>
      <c r="F3144" t="s">
        <v>8221</v>
      </c>
      <c r="G3144" t="s">
        <v>8224</v>
      </c>
      <c r="H3144" t="s">
        <v>8246</v>
      </c>
      <c r="I3144">
        <v>1407453228</v>
      </c>
      <c r="J3144">
        <v>1404861228</v>
      </c>
      <c r="K3144" t="b">
        <v>0</v>
      </c>
      <c r="L3144">
        <v>1</v>
      </c>
      <c r="M3144" t="b">
        <v>0</v>
      </c>
      <c r="N3144" t="s">
        <v>8284</v>
      </c>
      <c r="O3144">
        <f t="shared" si="196"/>
        <v>1.25E-3</v>
      </c>
      <c r="P3144">
        <f t="shared" si="197"/>
        <v>1</v>
      </c>
      <c r="Q3144" t="s">
        <v>8336</v>
      </c>
      <c r="R3144" t="s">
        <v>8337</v>
      </c>
      <c r="S3144" s="8">
        <f t="shared" si="198"/>
        <v>41828.717916666668</v>
      </c>
      <c r="T3144" s="8">
        <f t="shared" si="199"/>
        <v>41858.717916666668</v>
      </c>
    </row>
    <row r="3145" spans="1:20" ht="30" x14ac:dyDescent="0.25">
      <c r="A3145">
        <v>2595</v>
      </c>
      <c r="B3145" s="3" t="s">
        <v>2595</v>
      </c>
      <c r="C3145" s="3" t="s">
        <v>6705</v>
      </c>
      <c r="D3145">
        <v>15000</v>
      </c>
      <c r="E3145">
        <v>1825</v>
      </c>
      <c r="F3145" t="s">
        <v>8221</v>
      </c>
      <c r="G3145" t="s">
        <v>8224</v>
      </c>
      <c r="H3145" t="s">
        <v>8246</v>
      </c>
      <c r="I3145">
        <v>1487915500</v>
      </c>
      <c r="J3145">
        <v>1485323500</v>
      </c>
      <c r="K3145" t="b">
        <v>0</v>
      </c>
      <c r="L3145">
        <v>19</v>
      </c>
      <c r="M3145" t="b">
        <v>0</v>
      </c>
      <c r="N3145" t="s">
        <v>8284</v>
      </c>
      <c r="O3145">
        <f t="shared" si="196"/>
        <v>12.166666666666668</v>
      </c>
      <c r="P3145">
        <f t="shared" si="197"/>
        <v>96.05</v>
      </c>
      <c r="Q3145" t="s">
        <v>8336</v>
      </c>
      <c r="R3145" t="s">
        <v>8337</v>
      </c>
      <c r="S3145" s="8">
        <f t="shared" si="198"/>
        <v>42759.994212962964</v>
      </c>
      <c r="T3145" s="8">
        <f t="shared" si="199"/>
        <v>42789.994212962964</v>
      </c>
    </row>
    <row r="3146" spans="1:20" ht="60" x14ac:dyDescent="0.25">
      <c r="A3146">
        <v>2596</v>
      </c>
      <c r="B3146" s="3" t="s">
        <v>2596</v>
      </c>
      <c r="C3146" s="3" t="s">
        <v>6706</v>
      </c>
      <c r="D3146">
        <v>35000</v>
      </c>
      <c r="E3146">
        <v>8256</v>
      </c>
      <c r="F3146" t="s">
        <v>8221</v>
      </c>
      <c r="G3146" t="s">
        <v>8229</v>
      </c>
      <c r="H3146" t="s">
        <v>8251</v>
      </c>
      <c r="I3146">
        <v>1407427009</v>
      </c>
      <c r="J3146">
        <v>1404835009</v>
      </c>
      <c r="K3146" t="b">
        <v>0</v>
      </c>
      <c r="L3146">
        <v>27</v>
      </c>
      <c r="M3146" t="b">
        <v>0</v>
      </c>
      <c r="N3146" t="s">
        <v>8284</v>
      </c>
      <c r="O3146">
        <f t="shared" si="196"/>
        <v>23.588571428571427</v>
      </c>
      <c r="P3146">
        <f t="shared" si="197"/>
        <v>305.77999999999997</v>
      </c>
      <c r="Q3146" t="s">
        <v>8336</v>
      </c>
      <c r="R3146" t="s">
        <v>8337</v>
      </c>
      <c r="S3146" s="8">
        <f t="shared" si="198"/>
        <v>41828.414456018516</v>
      </c>
      <c r="T3146" s="8">
        <f t="shared" si="199"/>
        <v>41858.414456018516</v>
      </c>
    </row>
    <row r="3147" spans="1:20" ht="45" x14ac:dyDescent="0.25">
      <c r="A3147">
        <v>2597</v>
      </c>
      <c r="B3147" s="3" t="s">
        <v>2597</v>
      </c>
      <c r="C3147" s="3" t="s">
        <v>6707</v>
      </c>
      <c r="D3147">
        <v>1500</v>
      </c>
      <c r="E3147">
        <v>85</v>
      </c>
      <c r="F3147" t="s">
        <v>8221</v>
      </c>
      <c r="G3147" t="s">
        <v>8225</v>
      </c>
      <c r="H3147" t="s">
        <v>8247</v>
      </c>
      <c r="I3147">
        <v>1466323917</v>
      </c>
      <c r="J3147">
        <v>1463731917</v>
      </c>
      <c r="K3147" t="b">
        <v>0</v>
      </c>
      <c r="L3147">
        <v>7</v>
      </c>
      <c r="M3147" t="b">
        <v>0</v>
      </c>
      <c r="N3147" t="s">
        <v>8284</v>
      </c>
      <c r="O3147">
        <f t="shared" si="196"/>
        <v>5.6666666666666661</v>
      </c>
      <c r="P3147">
        <f t="shared" si="197"/>
        <v>12.14</v>
      </c>
      <c r="Q3147" t="s">
        <v>8336</v>
      </c>
      <c r="R3147" t="s">
        <v>8337</v>
      </c>
      <c r="S3147" s="8">
        <f t="shared" si="198"/>
        <v>42510.091631944444</v>
      </c>
      <c r="T3147" s="8">
        <f t="shared" si="199"/>
        <v>42540.091631944444</v>
      </c>
    </row>
    <row r="3148" spans="1:20" ht="45" x14ac:dyDescent="0.25">
      <c r="A3148">
        <v>2598</v>
      </c>
      <c r="B3148" s="3" t="s">
        <v>2598</v>
      </c>
      <c r="C3148" s="3" t="s">
        <v>6708</v>
      </c>
      <c r="D3148">
        <v>3000</v>
      </c>
      <c r="E3148">
        <v>1170</v>
      </c>
      <c r="F3148" t="s">
        <v>8221</v>
      </c>
      <c r="G3148" t="s">
        <v>8224</v>
      </c>
      <c r="H3148" t="s">
        <v>8246</v>
      </c>
      <c r="I3148">
        <v>1443039001</v>
      </c>
      <c r="J3148">
        <v>1440447001</v>
      </c>
      <c r="K3148" t="b">
        <v>0</v>
      </c>
      <c r="L3148">
        <v>14</v>
      </c>
      <c r="M3148" t="b">
        <v>0</v>
      </c>
      <c r="N3148" t="s">
        <v>8284</v>
      </c>
      <c r="O3148">
        <f t="shared" si="196"/>
        <v>39</v>
      </c>
      <c r="P3148">
        <f t="shared" si="197"/>
        <v>83.57</v>
      </c>
      <c r="Q3148" t="s">
        <v>8336</v>
      </c>
      <c r="R3148" t="s">
        <v>8337</v>
      </c>
      <c r="S3148" s="8">
        <f t="shared" si="198"/>
        <v>42240.590289351851</v>
      </c>
      <c r="T3148" s="8">
        <f t="shared" si="199"/>
        <v>42270.590289351851</v>
      </c>
    </row>
    <row r="3149" spans="1:20" ht="45" x14ac:dyDescent="0.25">
      <c r="A3149">
        <v>2599</v>
      </c>
      <c r="B3149" s="3" t="s">
        <v>2599</v>
      </c>
      <c r="C3149" s="3" t="s">
        <v>6709</v>
      </c>
      <c r="D3149">
        <v>9041</v>
      </c>
      <c r="E3149">
        <v>90</v>
      </c>
      <c r="F3149" t="s">
        <v>8221</v>
      </c>
      <c r="G3149" t="s">
        <v>8224</v>
      </c>
      <c r="H3149" t="s">
        <v>8246</v>
      </c>
      <c r="I3149">
        <v>1407089147</v>
      </c>
      <c r="J3149">
        <v>1403201147</v>
      </c>
      <c r="K3149" t="b">
        <v>0</v>
      </c>
      <c r="L3149">
        <v>5</v>
      </c>
      <c r="M3149" t="b">
        <v>0</v>
      </c>
      <c r="N3149" t="s">
        <v>8284</v>
      </c>
      <c r="O3149">
        <f t="shared" si="196"/>
        <v>0.99546510341776351</v>
      </c>
      <c r="P3149">
        <f t="shared" si="197"/>
        <v>18</v>
      </c>
      <c r="Q3149" t="s">
        <v>8336</v>
      </c>
      <c r="R3149" t="s">
        <v>8337</v>
      </c>
      <c r="S3149" s="8">
        <f t="shared" si="198"/>
        <v>41809.504016203704</v>
      </c>
      <c r="T3149" s="8">
        <f t="shared" si="199"/>
        <v>41854.504016203704</v>
      </c>
    </row>
    <row r="3150" spans="1:20" ht="45" x14ac:dyDescent="0.25">
      <c r="A3150">
        <v>2600</v>
      </c>
      <c r="B3150" s="3" t="s">
        <v>2600</v>
      </c>
      <c r="C3150" s="3" t="s">
        <v>6710</v>
      </c>
      <c r="D3150">
        <v>50000</v>
      </c>
      <c r="E3150">
        <v>3466</v>
      </c>
      <c r="F3150" t="s">
        <v>8221</v>
      </c>
      <c r="G3150" t="s">
        <v>8224</v>
      </c>
      <c r="H3150" t="s">
        <v>8246</v>
      </c>
      <c r="I3150">
        <v>1458938200</v>
      </c>
      <c r="J3150">
        <v>1453757800</v>
      </c>
      <c r="K3150" t="b">
        <v>0</v>
      </c>
      <c r="L3150">
        <v>30</v>
      </c>
      <c r="M3150" t="b">
        <v>0</v>
      </c>
      <c r="N3150" t="s">
        <v>8284</v>
      </c>
      <c r="O3150">
        <f t="shared" si="196"/>
        <v>6.9320000000000004</v>
      </c>
      <c r="P3150">
        <f t="shared" si="197"/>
        <v>115.53</v>
      </c>
      <c r="Q3150" t="s">
        <v>8336</v>
      </c>
      <c r="R3150" t="s">
        <v>8337</v>
      </c>
      <c r="S3150" s="8">
        <f t="shared" si="198"/>
        <v>42394.650462962964</v>
      </c>
      <c r="T3150" s="8">
        <f t="shared" si="199"/>
        <v>42454.608796296292</v>
      </c>
    </row>
    <row r="3151" spans="1:20" ht="30" x14ac:dyDescent="0.25">
      <c r="A3151">
        <v>2641</v>
      </c>
      <c r="B3151" s="3" t="s">
        <v>2641</v>
      </c>
      <c r="C3151" s="3" t="s">
        <v>6751</v>
      </c>
      <c r="D3151">
        <v>1500</v>
      </c>
      <c r="E3151">
        <v>15</v>
      </c>
      <c r="F3151" t="s">
        <v>8221</v>
      </c>
      <c r="G3151" t="s">
        <v>8224</v>
      </c>
      <c r="H3151" t="s">
        <v>8246</v>
      </c>
      <c r="I3151">
        <v>1410811740</v>
      </c>
      <c r="J3151">
        <v>1409341863</v>
      </c>
      <c r="K3151" t="b">
        <v>0</v>
      </c>
      <c r="L3151">
        <v>1</v>
      </c>
      <c r="M3151" t="b">
        <v>0</v>
      </c>
      <c r="N3151" t="s">
        <v>8301</v>
      </c>
      <c r="O3151">
        <f t="shared" si="196"/>
        <v>1</v>
      </c>
      <c r="P3151">
        <f t="shared" si="197"/>
        <v>15</v>
      </c>
      <c r="Q3151" t="s">
        <v>8319</v>
      </c>
      <c r="R3151" t="s">
        <v>8355</v>
      </c>
      <c r="S3151" s="8">
        <f t="shared" si="198"/>
        <v>41880.577118055553</v>
      </c>
      <c r="T3151" s="8">
        <f t="shared" si="199"/>
        <v>41897.589583333334</v>
      </c>
    </row>
    <row r="3152" spans="1:20" ht="60" x14ac:dyDescent="0.25">
      <c r="A3152">
        <v>2642</v>
      </c>
      <c r="B3152" s="3" t="s">
        <v>2642</v>
      </c>
      <c r="C3152" s="3" t="s">
        <v>6752</v>
      </c>
      <c r="D3152">
        <v>500000</v>
      </c>
      <c r="E3152">
        <v>0</v>
      </c>
      <c r="F3152" t="s">
        <v>8221</v>
      </c>
      <c r="G3152" t="s">
        <v>8236</v>
      </c>
      <c r="H3152" t="s">
        <v>8249</v>
      </c>
      <c r="I3152">
        <v>1468565820</v>
      </c>
      <c r="J3152">
        <v>1465970108</v>
      </c>
      <c r="K3152" t="b">
        <v>0</v>
      </c>
      <c r="L3152">
        <v>0</v>
      </c>
      <c r="M3152" t="b">
        <v>0</v>
      </c>
      <c r="N3152" t="s">
        <v>8301</v>
      </c>
      <c r="O3152">
        <f t="shared" si="196"/>
        <v>0</v>
      </c>
      <c r="P3152" t="e">
        <f t="shared" si="197"/>
        <v>#DIV/0!</v>
      </c>
      <c r="Q3152" t="s">
        <v>8319</v>
      </c>
      <c r="R3152" t="s">
        <v>8355</v>
      </c>
      <c r="S3152" s="8">
        <f t="shared" si="198"/>
        <v>42535.996620370366</v>
      </c>
      <c r="T3152" s="8">
        <f t="shared" si="199"/>
        <v>42566.039583333331</v>
      </c>
    </row>
    <row r="3153" spans="1:20" ht="60" x14ac:dyDescent="0.25">
      <c r="A3153">
        <v>2670</v>
      </c>
      <c r="B3153" s="3" t="s">
        <v>2670</v>
      </c>
      <c r="C3153" s="3" t="s">
        <v>6780</v>
      </c>
      <c r="D3153">
        <v>38888</v>
      </c>
      <c r="E3153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t="b">
        <v>0</v>
      </c>
      <c r="N3153" t="s">
        <v>8302</v>
      </c>
      <c r="O3153">
        <f t="shared" si="196"/>
        <v>6.4158609339642041</v>
      </c>
      <c r="P3153">
        <f t="shared" si="197"/>
        <v>41.58</v>
      </c>
      <c r="Q3153" t="s">
        <v>8319</v>
      </c>
      <c r="R3153" t="s">
        <v>8356</v>
      </c>
      <c r="S3153" s="8">
        <f t="shared" si="198"/>
        <v>41820.770601851851</v>
      </c>
      <c r="T3153" s="8">
        <f t="shared" si="199"/>
        <v>41848.770601851851</v>
      </c>
    </row>
    <row r="3154" spans="1:20" ht="45" x14ac:dyDescent="0.25">
      <c r="A3154">
        <v>2671</v>
      </c>
      <c r="B3154" s="3" t="s">
        <v>2671</v>
      </c>
      <c r="C3154" s="3" t="s">
        <v>6781</v>
      </c>
      <c r="D3154">
        <v>25000</v>
      </c>
      <c r="E3154">
        <v>2836</v>
      </c>
      <c r="F3154" t="s">
        <v>8221</v>
      </c>
      <c r="G3154" t="s">
        <v>8224</v>
      </c>
      <c r="H3154" t="s">
        <v>8246</v>
      </c>
      <c r="I3154">
        <v>1419017880</v>
      </c>
      <c r="J3154">
        <v>1416419916</v>
      </c>
      <c r="K3154" t="b">
        <v>1</v>
      </c>
      <c r="L3154">
        <v>84</v>
      </c>
      <c r="M3154" t="b">
        <v>0</v>
      </c>
      <c r="N3154" t="s">
        <v>8302</v>
      </c>
      <c r="O3154">
        <f t="shared" si="196"/>
        <v>11.343999999999999</v>
      </c>
      <c r="P3154">
        <f t="shared" si="197"/>
        <v>33.76</v>
      </c>
      <c r="Q3154" t="s">
        <v>8319</v>
      </c>
      <c r="R3154" t="s">
        <v>8356</v>
      </c>
      <c r="S3154" s="8">
        <f t="shared" si="198"/>
        <v>41962.499027777776</v>
      </c>
      <c r="T3154" s="8">
        <f t="shared" si="199"/>
        <v>41992.568055555559</v>
      </c>
    </row>
    <row r="3155" spans="1:20" ht="60" x14ac:dyDescent="0.25">
      <c r="A3155">
        <v>2672</v>
      </c>
      <c r="B3155" s="3" t="s">
        <v>2672</v>
      </c>
      <c r="C3155" s="3" t="s">
        <v>6782</v>
      </c>
      <c r="D3155">
        <v>10000</v>
      </c>
      <c r="E3155">
        <v>3319</v>
      </c>
      <c r="F3155" t="s">
        <v>8221</v>
      </c>
      <c r="G3155" t="s">
        <v>8224</v>
      </c>
      <c r="H3155" t="s">
        <v>8246</v>
      </c>
      <c r="I3155">
        <v>1451282400</v>
      </c>
      <c r="J3155">
        <v>1449436390</v>
      </c>
      <c r="K3155" t="b">
        <v>1</v>
      </c>
      <c r="L3155">
        <v>47</v>
      </c>
      <c r="M3155" t="b">
        <v>0</v>
      </c>
      <c r="N3155" t="s">
        <v>8302</v>
      </c>
      <c r="O3155">
        <f t="shared" si="196"/>
        <v>33.19</v>
      </c>
      <c r="P3155">
        <f t="shared" si="197"/>
        <v>70.62</v>
      </c>
      <c r="Q3155" t="s">
        <v>8319</v>
      </c>
      <c r="R3155" t="s">
        <v>8356</v>
      </c>
      <c r="S3155" s="8">
        <f t="shared" si="198"/>
        <v>42344.634143518517</v>
      </c>
      <c r="T3155" s="8">
        <f t="shared" si="199"/>
        <v>42366</v>
      </c>
    </row>
    <row r="3156" spans="1:20" ht="60" x14ac:dyDescent="0.25">
      <c r="A3156">
        <v>2673</v>
      </c>
      <c r="B3156" s="3" t="s">
        <v>2673</v>
      </c>
      <c r="C3156" s="3" t="s">
        <v>6783</v>
      </c>
      <c r="D3156">
        <v>40000</v>
      </c>
      <c r="E3156">
        <v>11032</v>
      </c>
      <c r="F3156" t="s">
        <v>8221</v>
      </c>
      <c r="G3156" t="s">
        <v>8224</v>
      </c>
      <c r="H3156" t="s">
        <v>8246</v>
      </c>
      <c r="I3156">
        <v>1414622700</v>
      </c>
      <c r="J3156">
        <v>1412081999</v>
      </c>
      <c r="K3156" t="b">
        <v>1</v>
      </c>
      <c r="L3156">
        <v>66</v>
      </c>
      <c r="M3156" t="b">
        <v>0</v>
      </c>
      <c r="N3156" t="s">
        <v>8302</v>
      </c>
      <c r="O3156">
        <f t="shared" si="196"/>
        <v>27.58</v>
      </c>
      <c r="P3156">
        <f t="shared" si="197"/>
        <v>167.15</v>
      </c>
      <c r="Q3156" t="s">
        <v>8319</v>
      </c>
      <c r="R3156" t="s">
        <v>8356</v>
      </c>
      <c r="S3156" s="8">
        <f t="shared" si="198"/>
        <v>41912.291655092595</v>
      </c>
      <c r="T3156" s="8">
        <f t="shared" si="199"/>
        <v>41941.697916666664</v>
      </c>
    </row>
    <row r="3157" spans="1:20" ht="60" x14ac:dyDescent="0.25">
      <c r="A3157">
        <v>2674</v>
      </c>
      <c r="B3157" s="3" t="s">
        <v>2674</v>
      </c>
      <c r="C3157" s="3" t="s">
        <v>6784</v>
      </c>
      <c r="D3157">
        <v>35000</v>
      </c>
      <c r="E3157">
        <v>21994</v>
      </c>
      <c r="F3157" t="s">
        <v>8221</v>
      </c>
      <c r="G3157" t="s">
        <v>8224</v>
      </c>
      <c r="H3157" t="s">
        <v>8246</v>
      </c>
      <c r="I3157">
        <v>1467694740</v>
      </c>
      <c r="J3157">
        <v>1465398670</v>
      </c>
      <c r="K3157" t="b">
        <v>1</v>
      </c>
      <c r="L3157">
        <v>171</v>
      </c>
      <c r="M3157" t="b">
        <v>0</v>
      </c>
      <c r="N3157" t="s">
        <v>8302</v>
      </c>
      <c r="O3157">
        <f t="shared" si="196"/>
        <v>62.839999999999996</v>
      </c>
      <c r="P3157">
        <f t="shared" si="197"/>
        <v>128.62</v>
      </c>
      <c r="Q3157" t="s">
        <v>8319</v>
      </c>
      <c r="R3157" t="s">
        <v>8356</v>
      </c>
      <c r="S3157" s="8">
        <f t="shared" si="198"/>
        <v>42529.382754629631</v>
      </c>
      <c r="T3157" s="8">
        <f t="shared" si="199"/>
        <v>42555.957638888889</v>
      </c>
    </row>
    <row r="3158" spans="1:20" ht="60" x14ac:dyDescent="0.25">
      <c r="A3158">
        <v>2675</v>
      </c>
      <c r="B3158" s="3" t="s">
        <v>2675</v>
      </c>
      <c r="C3158" s="3" t="s">
        <v>6785</v>
      </c>
      <c r="D3158">
        <v>25000</v>
      </c>
      <c r="E3158">
        <v>1897</v>
      </c>
      <c r="F3158" t="s">
        <v>8221</v>
      </c>
      <c r="G3158" t="s">
        <v>8224</v>
      </c>
      <c r="H3158" t="s">
        <v>8246</v>
      </c>
      <c r="I3158">
        <v>1415655289</v>
      </c>
      <c r="J3158">
        <v>1413059689</v>
      </c>
      <c r="K3158" t="b">
        <v>1</v>
      </c>
      <c r="L3158">
        <v>29</v>
      </c>
      <c r="M3158" t="b">
        <v>0</v>
      </c>
      <c r="N3158" t="s">
        <v>8302</v>
      </c>
      <c r="O3158">
        <f t="shared" si="196"/>
        <v>7.5880000000000001</v>
      </c>
      <c r="P3158">
        <f t="shared" si="197"/>
        <v>65.41</v>
      </c>
      <c r="Q3158" t="s">
        <v>8319</v>
      </c>
      <c r="R3158" t="s">
        <v>8356</v>
      </c>
      <c r="S3158" s="8">
        <f t="shared" si="198"/>
        <v>41923.607511574075</v>
      </c>
      <c r="T3158" s="8">
        <f t="shared" si="199"/>
        <v>41953.649178240739</v>
      </c>
    </row>
    <row r="3159" spans="1:20" ht="60" x14ac:dyDescent="0.25">
      <c r="A3159">
        <v>2676</v>
      </c>
      <c r="B3159" s="3" t="s">
        <v>2676</v>
      </c>
      <c r="C3159" s="3" t="s">
        <v>6786</v>
      </c>
      <c r="D3159">
        <v>2100</v>
      </c>
      <c r="E3159">
        <v>1058</v>
      </c>
      <c r="F3159" t="s">
        <v>8221</v>
      </c>
      <c r="G3159" t="s">
        <v>8229</v>
      </c>
      <c r="H3159" t="s">
        <v>8251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8302</v>
      </c>
      <c r="O3159">
        <f t="shared" si="196"/>
        <v>50.38095238095238</v>
      </c>
      <c r="P3159">
        <f t="shared" si="197"/>
        <v>117.56</v>
      </c>
      <c r="Q3159" t="s">
        <v>8319</v>
      </c>
      <c r="R3159" t="s">
        <v>8356</v>
      </c>
      <c r="S3159" s="8">
        <f t="shared" si="198"/>
        <v>42482.374699074076</v>
      </c>
      <c r="T3159" s="8">
        <f t="shared" si="199"/>
        <v>42512.374699074076</v>
      </c>
    </row>
    <row r="3160" spans="1:20" ht="45" x14ac:dyDescent="0.25">
      <c r="A3160">
        <v>2677</v>
      </c>
      <c r="B3160" s="3" t="s">
        <v>2677</v>
      </c>
      <c r="C3160" s="3" t="s">
        <v>6787</v>
      </c>
      <c r="D3160">
        <v>19500</v>
      </c>
      <c r="E3160">
        <v>3415</v>
      </c>
      <c r="F3160" t="s">
        <v>8221</v>
      </c>
      <c r="G3160" t="s">
        <v>8224</v>
      </c>
      <c r="H3160" t="s">
        <v>8246</v>
      </c>
      <c r="I3160">
        <v>1404348143</v>
      </c>
      <c r="J3160">
        <v>1401756143</v>
      </c>
      <c r="K3160" t="b">
        <v>0</v>
      </c>
      <c r="L3160">
        <v>27</v>
      </c>
      <c r="M3160" t="b">
        <v>0</v>
      </c>
      <c r="N3160" t="s">
        <v>8302</v>
      </c>
      <c r="O3160">
        <f t="shared" si="196"/>
        <v>17.512820512820511</v>
      </c>
      <c r="P3160">
        <f t="shared" si="197"/>
        <v>126.48</v>
      </c>
      <c r="Q3160" t="s">
        <v>8319</v>
      </c>
      <c r="R3160" t="s">
        <v>8356</v>
      </c>
      <c r="S3160" s="8">
        <f t="shared" si="198"/>
        <v>41792.779432870375</v>
      </c>
      <c r="T3160" s="8">
        <f t="shared" si="199"/>
        <v>41822.779432870375</v>
      </c>
    </row>
    <row r="3161" spans="1:20" ht="60" x14ac:dyDescent="0.25">
      <c r="A3161">
        <v>2678</v>
      </c>
      <c r="B3161" s="3" t="s">
        <v>2678</v>
      </c>
      <c r="C3161" s="3" t="s">
        <v>6788</v>
      </c>
      <c r="D3161">
        <v>8000000</v>
      </c>
      <c r="E3161">
        <v>1100</v>
      </c>
      <c r="F3161" t="s">
        <v>8221</v>
      </c>
      <c r="G3161" t="s">
        <v>8227</v>
      </c>
      <c r="H3161" t="s">
        <v>8249</v>
      </c>
      <c r="I3161">
        <v>1443121765</v>
      </c>
      <c r="J3161">
        <v>1440529765</v>
      </c>
      <c r="K3161" t="b">
        <v>0</v>
      </c>
      <c r="L3161">
        <v>2</v>
      </c>
      <c r="M3161" t="b">
        <v>0</v>
      </c>
      <c r="N3161" t="s">
        <v>8302</v>
      </c>
      <c r="O3161">
        <f t="shared" si="196"/>
        <v>1.375E-2</v>
      </c>
      <c r="P3161">
        <f t="shared" si="197"/>
        <v>550</v>
      </c>
      <c r="Q3161" t="s">
        <v>8319</v>
      </c>
      <c r="R3161" t="s">
        <v>8356</v>
      </c>
      <c r="S3161" s="8">
        <f t="shared" si="198"/>
        <v>42241.548206018517</v>
      </c>
      <c r="T3161" s="8">
        <f t="shared" si="199"/>
        <v>42271.548206018517</v>
      </c>
    </row>
    <row r="3162" spans="1:20" ht="60" x14ac:dyDescent="0.25">
      <c r="A3162">
        <v>2679</v>
      </c>
      <c r="B3162" s="3" t="s">
        <v>2679</v>
      </c>
      <c r="C3162" s="3" t="s">
        <v>6789</v>
      </c>
      <c r="D3162">
        <v>40000</v>
      </c>
      <c r="E3162">
        <v>132</v>
      </c>
      <c r="F3162" t="s">
        <v>8221</v>
      </c>
      <c r="G3162" t="s">
        <v>8224</v>
      </c>
      <c r="H3162" t="s">
        <v>8246</v>
      </c>
      <c r="I3162">
        <v>1425081694</v>
      </c>
      <c r="J3162">
        <v>1422489694</v>
      </c>
      <c r="K3162" t="b">
        <v>0</v>
      </c>
      <c r="L3162">
        <v>3</v>
      </c>
      <c r="M3162" t="b">
        <v>0</v>
      </c>
      <c r="N3162" t="s">
        <v>8302</v>
      </c>
      <c r="O3162">
        <f t="shared" si="196"/>
        <v>0.33</v>
      </c>
      <c r="P3162">
        <f t="shared" si="197"/>
        <v>44</v>
      </c>
      <c r="Q3162" t="s">
        <v>8319</v>
      </c>
      <c r="R3162" t="s">
        <v>8356</v>
      </c>
      <c r="S3162" s="8">
        <f t="shared" si="198"/>
        <v>42032.751087962963</v>
      </c>
      <c r="T3162" s="8">
        <f t="shared" si="199"/>
        <v>42062.751087962963</v>
      </c>
    </row>
    <row r="3163" spans="1:20" x14ac:dyDescent="0.25">
      <c r="A3163">
        <v>2680</v>
      </c>
      <c r="B3163" s="3" t="s">
        <v>2680</v>
      </c>
      <c r="C3163" s="3" t="s">
        <v>6790</v>
      </c>
      <c r="D3163">
        <v>32000</v>
      </c>
      <c r="E3163">
        <v>276</v>
      </c>
      <c r="F3163" t="s">
        <v>8221</v>
      </c>
      <c r="G3163" t="s">
        <v>8227</v>
      </c>
      <c r="H3163" t="s">
        <v>8249</v>
      </c>
      <c r="I3163">
        <v>1459915491</v>
      </c>
      <c r="J3163">
        <v>1457327091</v>
      </c>
      <c r="K3163" t="b">
        <v>0</v>
      </c>
      <c r="L3163">
        <v>4</v>
      </c>
      <c r="M3163" t="b">
        <v>0</v>
      </c>
      <c r="N3163" t="s">
        <v>8302</v>
      </c>
      <c r="O3163">
        <f t="shared" si="196"/>
        <v>0.86250000000000004</v>
      </c>
      <c r="P3163">
        <f t="shared" si="197"/>
        <v>69</v>
      </c>
      <c r="Q3163" t="s">
        <v>8319</v>
      </c>
      <c r="R3163" t="s">
        <v>8356</v>
      </c>
      <c r="S3163" s="8">
        <f t="shared" si="198"/>
        <v>42435.961701388893</v>
      </c>
      <c r="T3163" s="8">
        <f t="shared" si="199"/>
        <v>42465.920034722221</v>
      </c>
    </row>
    <row r="3164" spans="1:20" ht="45" x14ac:dyDescent="0.25">
      <c r="A3164">
        <v>2681</v>
      </c>
      <c r="B3164" s="3" t="s">
        <v>2681</v>
      </c>
      <c r="C3164" s="3" t="s">
        <v>6791</v>
      </c>
      <c r="D3164">
        <v>8000</v>
      </c>
      <c r="E3164">
        <v>55</v>
      </c>
      <c r="F3164" t="s">
        <v>8221</v>
      </c>
      <c r="G3164" t="s">
        <v>8224</v>
      </c>
      <c r="H3164" t="s">
        <v>8246</v>
      </c>
      <c r="I3164">
        <v>1405027750</v>
      </c>
      <c r="J3164">
        <v>1402867750</v>
      </c>
      <c r="K3164" t="b">
        <v>0</v>
      </c>
      <c r="L3164">
        <v>2</v>
      </c>
      <c r="M3164" t="b">
        <v>0</v>
      </c>
      <c r="N3164" t="s">
        <v>8284</v>
      </c>
      <c r="O3164">
        <f t="shared" si="196"/>
        <v>0.6875</v>
      </c>
      <c r="P3164">
        <f t="shared" si="197"/>
        <v>27.5</v>
      </c>
      <c r="Q3164" t="s">
        <v>8336</v>
      </c>
      <c r="R3164" t="s">
        <v>8337</v>
      </c>
      <c r="S3164" s="8">
        <f t="shared" si="198"/>
        <v>41805.645254629628</v>
      </c>
      <c r="T3164" s="8">
        <f t="shared" si="199"/>
        <v>41830.645254629628</v>
      </c>
    </row>
    <row r="3165" spans="1:20" ht="45" x14ac:dyDescent="0.25">
      <c r="A3165">
        <v>2682</v>
      </c>
      <c r="B3165" s="3" t="s">
        <v>2682</v>
      </c>
      <c r="C3165" s="3" t="s">
        <v>6792</v>
      </c>
      <c r="D3165">
        <v>6000</v>
      </c>
      <c r="E3165">
        <v>1698</v>
      </c>
      <c r="F3165" t="s">
        <v>8221</v>
      </c>
      <c r="G3165" t="s">
        <v>8224</v>
      </c>
      <c r="H3165" t="s">
        <v>8246</v>
      </c>
      <c r="I3165">
        <v>1416635940</v>
      </c>
      <c r="J3165">
        <v>1413838540</v>
      </c>
      <c r="K3165" t="b">
        <v>0</v>
      </c>
      <c r="L3165">
        <v>20</v>
      </c>
      <c r="M3165" t="b">
        <v>0</v>
      </c>
      <c r="N3165" t="s">
        <v>8284</v>
      </c>
      <c r="O3165">
        <f t="shared" si="196"/>
        <v>28.299999999999997</v>
      </c>
      <c r="P3165">
        <f t="shared" si="197"/>
        <v>84.9</v>
      </c>
      <c r="Q3165" t="s">
        <v>8336</v>
      </c>
      <c r="R3165" t="s">
        <v>8337</v>
      </c>
      <c r="S3165" s="8">
        <f t="shared" si="198"/>
        <v>41932.621990740743</v>
      </c>
      <c r="T3165" s="8">
        <f t="shared" si="199"/>
        <v>41964.999305555553</v>
      </c>
    </row>
    <row r="3166" spans="1:20" ht="60" x14ac:dyDescent="0.25">
      <c r="A3166">
        <v>2683</v>
      </c>
      <c r="B3166" s="3" t="s">
        <v>2683</v>
      </c>
      <c r="C3166" s="3" t="s">
        <v>6793</v>
      </c>
      <c r="D3166">
        <v>15000</v>
      </c>
      <c r="E3166">
        <v>36</v>
      </c>
      <c r="F3166" t="s">
        <v>8221</v>
      </c>
      <c r="G3166" t="s">
        <v>8224</v>
      </c>
      <c r="H3166" t="s">
        <v>8246</v>
      </c>
      <c r="I3166">
        <v>1425233240</v>
      </c>
      <c r="J3166">
        <v>1422641240</v>
      </c>
      <c r="K3166" t="b">
        <v>0</v>
      </c>
      <c r="L3166">
        <v>3</v>
      </c>
      <c r="M3166" t="b">
        <v>0</v>
      </c>
      <c r="N3166" t="s">
        <v>8284</v>
      </c>
      <c r="O3166">
        <f t="shared" si="196"/>
        <v>0.24</v>
      </c>
      <c r="P3166">
        <f t="shared" si="197"/>
        <v>12</v>
      </c>
      <c r="Q3166" t="s">
        <v>8336</v>
      </c>
      <c r="R3166" t="s">
        <v>8337</v>
      </c>
      <c r="S3166" s="8">
        <f t="shared" si="198"/>
        <v>42034.50509259259</v>
      </c>
      <c r="T3166" s="8">
        <f t="shared" si="199"/>
        <v>42064.50509259259</v>
      </c>
    </row>
    <row r="3167" spans="1:20" ht="60" x14ac:dyDescent="0.25">
      <c r="A3167">
        <v>2684</v>
      </c>
      <c r="B3167" s="3" t="s">
        <v>2684</v>
      </c>
      <c r="C3167" s="3" t="s">
        <v>6794</v>
      </c>
      <c r="D3167">
        <v>70000</v>
      </c>
      <c r="E3167">
        <v>800</v>
      </c>
      <c r="F3167" t="s">
        <v>8221</v>
      </c>
      <c r="G3167" t="s">
        <v>8224</v>
      </c>
      <c r="H3167" t="s">
        <v>8246</v>
      </c>
      <c r="I3167">
        <v>1407621425</v>
      </c>
      <c r="J3167">
        <v>1404165425</v>
      </c>
      <c r="K3167" t="b">
        <v>0</v>
      </c>
      <c r="L3167">
        <v>4</v>
      </c>
      <c r="M3167" t="b">
        <v>0</v>
      </c>
      <c r="N3167" t="s">
        <v>8284</v>
      </c>
      <c r="O3167">
        <f t="shared" si="196"/>
        <v>1.1428571428571428</v>
      </c>
      <c r="P3167">
        <f t="shared" si="197"/>
        <v>200</v>
      </c>
      <c r="Q3167" t="s">
        <v>8336</v>
      </c>
      <c r="R3167" t="s">
        <v>8337</v>
      </c>
      <c r="S3167" s="8">
        <f t="shared" si="198"/>
        <v>41820.664641203708</v>
      </c>
      <c r="T3167" s="8">
        <f t="shared" si="199"/>
        <v>41860.664641203708</v>
      </c>
    </row>
    <row r="3168" spans="1:20" ht="60" x14ac:dyDescent="0.25">
      <c r="A3168">
        <v>2685</v>
      </c>
      <c r="B3168" s="3" t="s">
        <v>2685</v>
      </c>
      <c r="C3168" s="3" t="s">
        <v>6795</v>
      </c>
      <c r="D3168">
        <v>50000</v>
      </c>
      <c r="E3168">
        <v>10</v>
      </c>
      <c r="F3168" t="s">
        <v>8221</v>
      </c>
      <c r="G3168" t="s">
        <v>8224</v>
      </c>
      <c r="H3168" t="s">
        <v>8246</v>
      </c>
      <c r="I3168">
        <v>1430149330</v>
      </c>
      <c r="J3168">
        <v>1424968930</v>
      </c>
      <c r="K3168" t="b">
        <v>0</v>
      </c>
      <c r="L3168">
        <v>1</v>
      </c>
      <c r="M3168" t="b">
        <v>0</v>
      </c>
      <c r="N3168" t="s">
        <v>8284</v>
      </c>
      <c r="O3168">
        <f t="shared" si="196"/>
        <v>0.02</v>
      </c>
      <c r="P3168">
        <f t="shared" si="197"/>
        <v>10</v>
      </c>
      <c r="Q3168" t="s">
        <v>8336</v>
      </c>
      <c r="R3168" t="s">
        <v>8337</v>
      </c>
      <c r="S3168" s="8">
        <f t="shared" si="198"/>
        <v>42061.44594907407</v>
      </c>
      <c r="T3168" s="8">
        <f t="shared" si="199"/>
        <v>42121.404282407406</v>
      </c>
    </row>
    <row r="3169" spans="1:20" ht="60" x14ac:dyDescent="0.25">
      <c r="A3169">
        <v>2686</v>
      </c>
      <c r="B3169" s="3" t="s">
        <v>2686</v>
      </c>
      <c r="C3169" s="3" t="s">
        <v>6796</v>
      </c>
      <c r="D3169">
        <v>30000</v>
      </c>
      <c r="E3169">
        <v>0</v>
      </c>
      <c r="F3169" t="s">
        <v>8221</v>
      </c>
      <c r="G3169" t="s">
        <v>8224</v>
      </c>
      <c r="H3169" t="s">
        <v>8246</v>
      </c>
      <c r="I3169">
        <v>1412119423</v>
      </c>
      <c r="J3169">
        <v>1410391423</v>
      </c>
      <c r="K3169" t="b">
        <v>0</v>
      </c>
      <c r="L3169">
        <v>0</v>
      </c>
      <c r="M3169" t="b">
        <v>0</v>
      </c>
      <c r="N3169" t="s">
        <v>8284</v>
      </c>
      <c r="O3169">
        <f t="shared" si="196"/>
        <v>0</v>
      </c>
      <c r="P3169" t="e">
        <f t="shared" si="197"/>
        <v>#DIV/0!</v>
      </c>
      <c r="Q3169" t="s">
        <v>8336</v>
      </c>
      <c r="R3169" t="s">
        <v>8337</v>
      </c>
      <c r="S3169" s="8">
        <f t="shared" si="198"/>
        <v>41892.724803240737</v>
      </c>
      <c r="T3169" s="8">
        <f t="shared" si="199"/>
        <v>41912.724803240737</v>
      </c>
    </row>
    <row r="3170" spans="1:20" ht="45" x14ac:dyDescent="0.25">
      <c r="A3170">
        <v>2687</v>
      </c>
      <c r="B3170" s="3" t="s">
        <v>2687</v>
      </c>
      <c r="C3170" s="3" t="s">
        <v>6797</v>
      </c>
      <c r="D3170">
        <v>15000</v>
      </c>
      <c r="E3170">
        <v>0</v>
      </c>
      <c r="F3170" t="s">
        <v>8221</v>
      </c>
      <c r="G3170" t="s">
        <v>8224</v>
      </c>
      <c r="H3170" t="s">
        <v>8246</v>
      </c>
      <c r="I3170">
        <v>1435591318</v>
      </c>
      <c r="J3170">
        <v>1432999318</v>
      </c>
      <c r="K3170" t="b">
        <v>0</v>
      </c>
      <c r="L3170">
        <v>0</v>
      </c>
      <c r="M3170" t="b">
        <v>0</v>
      </c>
      <c r="N3170" t="s">
        <v>8284</v>
      </c>
      <c r="O3170">
        <f t="shared" si="196"/>
        <v>0</v>
      </c>
      <c r="P3170" t="e">
        <f t="shared" si="197"/>
        <v>#DIV/0!</v>
      </c>
      <c r="Q3170" t="s">
        <v>8336</v>
      </c>
      <c r="R3170" t="s">
        <v>8337</v>
      </c>
      <c r="S3170" s="8">
        <f t="shared" si="198"/>
        <v>42154.39025462963</v>
      </c>
      <c r="T3170" s="8">
        <f t="shared" si="199"/>
        <v>42184.39025462963</v>
      </c>
    </row>
    <row r="3171" spans="1:20" ht="30" x14ac:dyDescent="0.25">
      <c r="A3171">
        <v>2688</v>
      </c>
      <c r="B3171" s="3" t="s">
        <v>2688</v>
      </c>
      <c r="C3171" s="3" t="s">
        <v>6798</v>
      </c>
      <c r="D3171">
        <v>50000</v>
      </c>
      <c r="E3171">
        <v>74</v>
      </c>
      <c r="F3171" t="s">
        <v>8221</v>
      </c>
      <c r="G3171" t="s">
        <v>8224</v>
      </c>
      <c r="H3171" t="s">
        <v>8246</v>
      </c>
      <c r="I3171">
        <v>1424746800</v>
      </c>
      <c r="J3171">
        <v>1422067870</v>
      </c>
      <c r="K3171" t="b">
        <v>0</v>
      </c>
      <c r="L3171">
        <v>14</v>
      </c>
      <c r="M3171" t="b">
        <v>0</v>
      </c>
      <c r="N3171" t="s">
        <v>8284</v>
      </c>
      <c r="O3171">
        <f t="shared" si="196"/>
        <v>0.14799999999999999</v>
      </c>
      <c r="P3171">
        <f t="shared" si="197"/>
        <v>5.29</v>
      </c>
      <c r="Q3171" t="s">
        <v>8336</v>
      </c>
      <c r="R3171" t="s">
        <v>8337</v>
      </c>
      <c r="S3171" s="8">
        <f t="shared" si="198"/>
        <v>42027.86886574074</v>
      </c>
      <c r="T3171" s="8">
        <f t="shared" si="199"/>
        <v>42058.875</v>
      </c>
    </row>
    <row r="3172" spans="1:20" ht="60" x14ac:dyDescent="0.25">
      <c r="A3172">
        <v>2689</v>
      </c>
      <c r="B3172" s="3" t="s">
        <v>2689</v>
      </c>
      <c r="C3172" s="3" t="s">
        <v>6799</v>
      </c>
      <c r="D3172">
        <v>35000</v>
      </c>
      <c r="E3172">
        <v>1</v>
      </c>
      <c r="F3172" t="s">
        <v>8221</v>
      </c>
      <c r="G3172" t="s">
        <v>8224</v>
      </c>
      <c r="H3172" t="s">
        <v>8246</v>
      </c>
      <c r="I3172">
        <v>1469919890</v>
      </c>
      <c r="J3172">
        <v>1467327890</v>
      </c>
      <c r="K3172" t="b">
        <v>0</v>
      </c>
      <c r="L3172">
        <v>1</v>
      </c>
      <c r="M3172" t="b">
        <v>0</v>
      </c>
      <c r="N3172" t="s">
        <v>8284</v>
      </c>
      <c r="O3172">
        <f t="shared" si="196"/>
        <v>2.8571428571428571E-3</v>
      </c>
      <c r="P3172">
        <f t="shared" si="197"/>
        <v>1</v>
      </c>
      <c r="Q3172" t="s">
        <v>8336</v>
      </c>
      <c r="R3172" t="s">
        <v>8337</v>
      </c>
      <c r="S3172" s="8">
        <f t="shared" si="198"/>
        <v>42551.711689814816</v>
      </c>
      <c r="T3172" s="8">
        <f t="shared" si="199"/>
        <v>42581.711689814816</v>
      </c>
    </row>
    <row r="3173" spans="1:20" ht="60" x14ac:dyDescent="0.25">
      <c r="A3173">
        <v>2690</v>
      </c>
      <c r="B3173" s="3" t="s">
        <v>2690</v>
      </c>
      <c r="C3173" s="3" t="s">
        <v>6800</v>
      </c>
      <c r="D3173">
        <v>80000</v>
      </c>
      <c r="E3173">
        <v>8586</v>
      </c>
      <c r="F3173" t="s">
        <v>8221</v>
      </c>
      <c r="G3173" t="s">
        <v>8224</v>
      </c>
      <c r="H3173" t="s">
        <v>8246</v>
      </c>
      <c r="I3173">
        <v>1433298676</v>
      </c>
      <c r="J3173">
        <v>1429410676</v>
      </c>
      <c r="K3173" t="b">
        <v>0</v>
      </c>
      <c r="L3173">
        <v>118</v>
      </c>
      <c r="M3173" t="b">
        <v>0</v>
      </c>
      <c r="N3173" t="s">
        <v>8284</v>
      </c>
      <c r="O3173">
        <f t="shared" si="196"/>
        <v>10.7325</v>
      </c>
      <c r="P3173">
        <f t="shared" si="197"/>
        <v>72.760000000000005</v>
      </c>
      <c r="Q3173" t="s">
        <v>8336</v>
      </c>
      <c r="R3173" t="s">
        <v>8337</v>
      </c>
      <c r="S3173" s="8">
        <f t="shared" si="198"/>
        <v>42112.855046296296</v>
      </c>
      <c r="T3173" s="8">
        <f t="shared" si="199"/>
        <v>42157.855046296296</v>
      </c>
    </row>
    <row r="3174" spans="1:20" ht="30" x14ac:dyDescent="0.25">
      <c r="A3174">
        <v>2691</v>
      </c>
      <c r="B3174" s="3" t="s">
        <v>2691</v>
      </c>
      <c r="C3174" s="3" t="s">
        <v>6801</v>
      </c>
      <c r="D3174">
        <v>65000</v>
      </c>
      <c r="E3174">
        <v>35</v>
      </c>
      <c r="F3174" t="s">
        <v>8221</v>
      </c>
      <c r="G3174" t="s">
        <v>8229</v>
      </c>
      <c r="H3174" t="s">
        <v>8251</v>
      </c>
      <c r="I3174">
        <v>1431278557</v>
      </c>
      <c r="J3174">
        <v>1427390557</v>
      </c>
      <c r="K3174" t="b">
        <v>0</v>
      </c>
      <c r="L3174">
        <v>2</v>
      </c>
      <c r="M3174" t="b">
        <v>0</v>
      </c>
      <c r="N3174" t="s">
        <v>8284</v>
      </c>
      <c r="O3174">
        <f t="shared" si="196"/>
        <v>5.3846153846153842E-2</v>
      </c>
      <c r="P3174">
        <f t="shared" si="197"/>
        <v>17.5</v>
      </c>
      <c r="Q3174" t="s">
        <v>8336</v>
      </c>
      <c r="R3174" t="s">
        <v>8337</v>
      </c>
      <c r="S3174" s="8">
        <f t="shared" si="198"/>
        <v>42089.474039351851</v>
      </c>
      <c r="T3174" s="8">
        <f t="shared" si="199"/>
        <v>42134.474039351851</v>
      </c>
    </row>
    <row r="3175" spans="1:20" ht="45" x14ac:dyDescent="0.25">
      <c r="A3175">
        <v>2692</v>
      </c>
      <c r="B3175" s="3" t="s">
        <v>2692</v>
      </c>
      <c r="C3175" s="3" t="s">
        <v>6802</v>
      </c>
      <c r="D3175">
        <v>3500</v>
      </c>
      <c r="E3175">
        <v>25</v>
      </c>
      <c r="F3175" t="s">
        <v>8221</v>
      </c>
      <c r="G3175" t="s">
        <v>8224</v>
      </c>
      <c r="H3175" t="s">
        <v>8246</v>
      </c>
      <c r="I3175">
        <v>1427266860</v>
      </c>
      <c r="J3175">
        <v>1424678460</v>
      </c>
      <c r="K3175" t="b">
        <v>0</v>
      </c>
      <c r="L3175">
        <v>1</v>
      </c>
      <c r="M3175" t="b">
        <v>0</v>
      </c>
      <c r="N3175" t="s">
        <v>8284</v>
      </c>
      <c r="O3175">
        <f t="shared" si="196"/>
        <v>0.7142857142857143</v>
      </c>
      <c r="P3175">
        <f t="shared" si="197"/>
        <v>25</v>
      </c>
      <c r="Q3175" t="s">
        <v>8336</v>
      </c>
      <c r="R3175" t="s">
        <v>8337</v>
      </c>
      <c r="S3175" s="8">
        <f t="shared" si="198"/>
        <v>42058.084027777775</v>
      </c>
      <c r="T3175" s="8">
        <f t="shared" si="199"/>
        <v>42088.042361111111</v>
      </c>
    </row>
    <row r="3176" spans="1:20" ht="60" x14ac:dyDescent="0.25">
      <c r="A3176">
        <v>2693</v>
      </c>
      <c r="B3176" s="3" t="s">
        <v>2693</v>
      </c>
      <c r="C3176" s="3" t="s">
        <v>6803</v>
      </c>
      <c r="D3176">
        <v>5000</v>
      </c>
      <c r="E3176">
        <v>40</v>
      </c>
      <c r="F3176" t="s">
        <v>8221</v>
      </c>
      <c r="G3176" t="s">
        <v>8224</v>
      </c>
      <c r="H3176" t="s">
        <v>8246</v>
      </c>
      <c r="I3176">
        <v>1407899966</v>
      </c>
      <c r="J3176">
        <v>1405307966</v>
      </c>
      <c r="K3176" t="b">
        <v>0</v>
      </c>
      <c r="L3176">
        <v>3</v>
      </c>
      <c r="M3176" t="b">
        <v>0</v>
      </c>
      <c r="N3176" t="s">
        <v>8284</v>
      </c>
      <c r="O3176">
        <f t="shared" si="196"/>
        <v>0.8</v>
      </c>
      <c r="P3176">
        <f t="shared" si="197"/>
        <v>13.33</v>
      </c>
      <c r="Q3176" t="s">
        <v>8336</v>
      </c>
      <c r="R3176" t="s">
        <v>8337</v>
      </c>
      <c r="S3176" s="8">
        <f t="shared" si="198"/>
        <v>41833.888495370367</v>
      </c>
      <c r="T3176" s="8">
        <f t="shared" si="199"/>
        <v>41863.888495370367</v>
      </c>
    </row>
    <row r="3177" spans="1:20" ht="60" x14ac:dyDescent="0.25">
      <c r="A3177">
        <v>2694</v>
      </c>
      <c r="B3177" s="3" t="s">
        <v>2694</v>
      </c>
      <c r="C3177" s="3" t="s">
        <v>6804</v>
      </c>
      <c r="D3177">
        <v>30000</v>
      </c>
      <c r="E3177">
        <v>1</v>
      </c>
      <c r="F3177" t="s">
        <v>8221</v>
      </c>
      <c r="G3177" t="s">
        <v>8224</v>
      </c>
      <c r="H3177" t="s">
        <v>8246</v>
      </c>
      <c r="I3177">
        <v>1411701739</v>
      </c>
      <c r="J3177">
        <v>1409109739</v>
      </c>
      <c r="K3177" t="b">
        <v>0</v>
      </c>
      <c r="L3177">
        <v>1</v>
      </c>
      <c r="M3177" t="b">
        <v>0</v>
      </c>
      <c r="N3177" t="s">
        <v>8284</v>
      </c>
      <c r="O3177">
        <f t="shared" si="196"/>
        <v>3.3333333333333335E-3</v>
      </c>
      <c r="P3177">
        <f t="shared" si="197"/>
        <v>1</v>
      </c>
      <c r="Q3177" t="s">
        <v>8336</v>
      </c>
      <c r="R3177" t="s">
        <v>8337</v>
      </c>
      <c r="S3177" s="8">
        <f t="shared" si="198"/>
        <v>41877.890497685185</v>
      </c>
      <c r="T3177" s="8">
        <f t="shared" si="199"/>
        <v>41907.890497685185</v>
      </c>
    </row>
    <row r="3178" spans="1:20" ht="45" x14ac:dyDescent="0.25">
      <c r="A3178">
        <v>2695</v>
      </c>
      <c r="B3178" s="3" t="s">
        <v>2695</v>
      </c>
      <c r="C3178" s="3" t="s">
        <v>6805</v>
      </c>
      <c r="D3178">
        <v>15000</v>
      </c>
      <c r="E3178">
        <v>71</v>
      </c>
      <c r="F3178" t="s">
        <v>8221</v>
      </c>
      <c r="G3178" t="s">
        <v>8224</v>
      </c>
      <c r="H3178" t="s">
        <v>8246</v>
      </c>
      <c r="I3178">
        <v>1428981718</v>
      </c>
      <c r="J3178">
        <v>1423801318</v>
      </c>
      <c r="K3178" t="b">
        <v>0</v>
      </c>
      <c r="L3178">
        <v>3</v>
      </c>
      <c r="M3178" t="b">
        <v>0</v>
      </c>
      <c r="N3178" t="s">
        <v>8284</v>
      </c>
      <c r="O3178">
        <f t="shared" si="196"/>
        <v>0.47333333333333333</v>
      </c>
      <c r="P3178">
        <f t="shared" si="197"/>
        <v>23.67</v>
      </c>
      <c r="Q3178" t="s">
        <v>8336</v>
      </c>
      <c r="R3178" t="s">
        <v>8337</v>
      </c>
      <c r="S3178" s="8">
        <f t="shared" si="198"/>
        <v>42047.931921296295</v>
      </c>
      <c r="T3178" s="8">
        <f t="shared" si="199"/>
        <v>42107.89025462963</v>
      </c>
    </row>
    <row r="3179" spans="1:20" ht="60" x14ac:dyDescent="0.25">
      <c r="A3179">
        <v>2696</v>
      </c>
      <c r="B3179" s="3" t="s">
        <v>2696</v>
      </c>
      <c r="C3179" s="3" t="s">
        <v>6806</v>
      </c>
      <c r="D3179">
        <v>60000</v>
      </c>
      <c r="E3179">
        <v>3390</v>
      </c>
      <c r="F3179" t="s">
        <v>8221</v>
      </c>
      <c r="G3179" t="s">
        <v>8224</v>
      </c>
      <c r="H3179" t="s">
        <v>8246</v>
      </c>
      <c r="I3179">
        <v>1419538560</v>
      </c>
      <c r="J3179">
        <v>1416600960</v>
      </c>
      <c r="K3179" t="b">
        <v>0</v>
      </c>
      <c r="L3179">
        <v>38</v>
      </c>
      <c r="M3179" t="b">
        <v>0</v>
      </c>
      <c r="N3179" t="s">
        <v>8284</v>
      </c>
      <c r="O3179">
        <f t="shared" si="196"/>
        <v>5.65</v>
      </c>
      <c r="P3179">
        <f t="shared" si="197"/>
        <v>89.21</v>
      </c>
      <c r="Q3179" t="s">
        <v>8336</v>
      </c>
      <c r="R3179" t="s">
        <v>8337</v>
      </c>
      <c r="S3179" s="8">
        <f t="shared" si="198"/>
        <v>41964.594444444447</v>
      </c>
      <c r="T3179" s="8">
        <f t="shared" si="199"/>
        <v>41998.594444444447</v>
      </c>
    </row>
    <row r="3180" spans="1:20" ht="45" x14ac:dyDescent="0.25">
      <c r="A3180">
        <v>2697</v>
      </c>
      <c r="B3180" s="3" t="s">
        <v>2697</v>
      </c>
      <c r="C3180" s="3" t="s">
        <v>6807</v>
      </c>
      <c r="D3180">
        <v>23000</v>
      </c>
      <c r="E3180">
        <v>6061</v>
      </c>
      <c r="F3180" t="s">
        <v>8221</v>
      </c>
      <c r="G3180" t="s">
        <v>8224</v>
      </c>
      <c r="H3180" t="s">
        <v>8246</v>
      </c>
      <c r="I3180">
        <v>1438552800</v>
      </c>
      <c r="J3180">
        <v>1435876423</v>
      </c>
      <c r="K3180" t="b">
        <v>0</v>
      </c>
      <c r="L3180">
        <v>52</v>
      </c>
      <c r="M3180" t="b">
        <v>0</v>
      </c>
      <c r="N3180" t="s">
        <v>8284</v>
      </c>
      <c r="O3180">
        <f t="shared" si="196"/>
        <v>26.35217391304348</v>
      </c>
      <c r="P3180">
        <f t="shared" si="197"/>
        <v>116.56</v>
      </c>
      <c r="Q3180" t="s">
        <v>8336</v>
      </c>
      <c r="R3180" t="s">
        <v>8337</v>
      </c>
      <c r="S3180" s="8">
        <f t="shared" si="198"/>
        <v>42187.690081018518</v>
      </c>
      <c r="T3180" s="8">
        <f t="shared" si="199"/>
        <v>42218.666666666672</v>
      </c>
    </row>
    <row r="3181" spans="1:20" ht="45" x14ac:dyDescent="0.25">
      <c r="A3181">
        <v>2698</v>
      </c>
      <c r="B3181" s="3" t="s">
        <v>2698</v>
      </c>
      <c r="C3181" s="3" t="s">
        <v>6808</v>
      </c>
      <c r="D3181">
        <v>8000</v>
      </c>
      <c r="E3181">
        <v>26.01</v>
      </c>
      <c r="F3181" t="s">
        <v>8221</v>
      </c>
      <c r="G3181" t="s">
        <v>8224</v>
      </c>
      <c r="H3181" t="s">
        <v>8246</v>
      </c>
      <c r="I3181">
        <v>1403904808</v>
      </c>
      <c r="J3181">
        <v>1401312808</v>
      </c>
      <c r="K3181" t="b">
        <v>0</v>
      </c>
      <c r="L3181">
        <v>2</v>
      </c>
      <c r="M3181" t="b">
        <v>0</v>
      </c>
      <c r="N3181" t="s">
        <v>8284</v>
      </c>
      <c r="O3181">
        <f t="shared" si="196"/>
        <v>0.325125</v>
      </c>
      <c r="P3181">
        <f t="shared" si="197"/>
        <v>13.01</v>
      </c>
      <c r="Q3181" t="s">
        <v>8336</v>
      </c>
      <c r="R3181" t="s">
        <v>8337</v>
      </c>
      <c r="S3181" s="8">
        <f t="shared" si="198"/>
        <v>41787.648240740738</v>
      </c>
      <c r="T3181" s="8">
        <f t="shared" si="199"/>
        <v>41817.648240740738</v>
      </c>
    </row>
    <row r="3182" spans="1:20" ht="45" x14ac:dyDescent="0.25">
      <c r="A3182">
        <v>2699</v>
      </c>
      <c r="B3182" s="3" t="s">
        <v>2699</v>
      </c>
      <c r="C3182" s="3" t="s">
        <v>6809</v>
      </c>
      <c r="D3182">
        <v>2</v>
      </c>
      <c r="E3182">
        <v>0</v>
      </c>
      <c r="F3182" t="s">
        <v>8221</v>
      </c>
      <c r="G3182" t="s">
        <v>8229</v>
      </c>
      <c r="H3182" t="s">
        <v>8251</v>
      </c>
      <c r="I3182">
        <v>1407533463</v>
      </c>
      <c r="J3182">
        <v>1404941463</v>
      </c>
      <c r="K3182" t="b">
        <v>0</v>
      </c>
      <c r="L3182">
        <v>0</v>
      </c>
      <c r="M3182" t="b">
        <v>0</v>
      </c>
      <c r="N3182" t="s">
        <v>8284</v>
      </c>
      <c r="O3182">
        <f t="shared" si="196"/>
        <v>0</v>
      </c>
      <c r="P3182" t="e">
        <f t="shared" si="197"/>
        <v>#DIV/0!</v>
      </c>
      <c r="Q3182" t="s">
        <v>8336</v>
      </c>
      <c r="R3182" t="s">
        <v>8337</v>
      </c>
      <c r="S3182" s="8">
        <f t="shared" si="198"/>
        <v>41829.646562499998</v>
      </c>
      <c r="T3182" s="8">
        <f t="shared" si="199"/>
        <v>41859.646562499998</v>
      </c>
    </row>
    <row r="3183" spans="1:20" ht="45" x14ac:dyDescent="0.25">
      <c r="A3183">
        <v>2700</v>
      </c>
      <c r="B3183" s="3" t="s">
        <v>2700</v>
      </c>
      <c r="C3183" s="3" t="s">
        <v>6810</v>
      </c>
      <c r="D3183">
        <v>9999</v>
      </c>
      <c r="E3183">
        <v>70</v>
      </c>
      <c r="F3183" t="s">
        <v>8221</v>
      </c>
      <c r="G3183" t="s">
        <v>8224</v>
      </c>
      <c r="H3183" t="s">
        <v>8246</v>
      </c>
      <c r="I3183">
        <v>1411073972</v>
      </c>
      <c r="J3183">
        <v>1408481972</v>
      </c>
      <c r="K3183" t="b">
        <v>0</v>
      </c>
      <c r="L3183">
        <v>4</v>
      </c>
      <c r="M3183" t="b">
        <v>0</v>
      </c>
      <c r="N3183" t="s">
        <v>8284</v>
      </c>
      <c r="O3183">
        <f t="shared" si="196"/>
        <v>0.7000700070007001</v>
      </c>
      <c r="P3183">
        <f t="shared" si="197"/>
        <v>17.5</v>
      </c>
      <c r="Q3183" t="s">
        <v>8336</v>
      </c>
      <c r="R3183" t="s">
        <v>8337</v>
      </c>
      <c r="S3183" s="8">
        <f t="shared" si="198"/>
        <v>41870.624675925923</v>
      </c>
      <c r="T3183" s="8">
        <f t="shared" si="199"/>
        <v>41900.624675925923</v>
      </c>
    </row>
    <row r="3184" spans="1:20" ht="30" x14ac:dyDescent="0.25">
      <c r="A3184">
        <v>2741</v>
      </c>
      <c r="B3184" s="3" t="s">
        <v>2741</v>
      </c>
      <c r="C3184" s="3" t="s">
        <v>6851</v>
      </c>
      <c r="D3184">
        <v>8000</v>
      </c>
      <c r="E3184">
        <v>35</v>
      </c>
      <c r="F3184" t="s">
        <v>8221</v>
      </c>
      <c r="G3184" t="s">
        <v>8224</v>
      </c>
      <c r="H3184" t="s">
        <v>8246</v>
      </c>
      <c r="I3184">
        <v>1413770820</v>
      </c>
      <c r="J3184">
        <v>1412005602</v>
      </c>
      <c r="K3184" t="b">
        <v>0</v>
      </c>
      <c r="L3184">
        <v>4</v>
      </c>
      <c r="M3184" t="b">
        <v>0</v>
      </c>
      <c r="N3184" t="s">
        <v>8304</v>
      </c>
      <c r="O3184">
        <f t="shared" si="196"/>
        <v>0.43750000000000006</v>
      </c>
      <c r="P3184">
        <f t="shared" si="197"/>
        <v>8.75</v>
      </c>
      <c r="Q3184" t="s">
        <v>8322</v>
      </c>
      <c r="R3184" t="s">
        <v>8358</v>
      </c>
      <c r="S3184" s="8">
        <f t="shared" si="198"/>
        <v>41911.407430555555</v>
      </c>
      <c r="T3184" s="8">
        <f t="shared" si="199"/>
        <v>41931.838194444441</v>
      </c>
    </row>
    <row r="3185" spans="1:20" ht="45" x14ac:dyDescent="0.25">
      <c r="A3185">
        <v>2742</v>
      </c>
      <c r="B3185" s="3" t="s">
        <v>2742</v>
      </c>
      <c r="C3185" s="3" t="s">
        <v>6852</v>
      </c>
      <c r="D3185">
        <v>2500</v>
      </c>
      <c r="E3185">
        <v>731</v>
      </c>
      <c r="F3185" t="s">
        <v>8221</v>
      </c>
      <c r="G3185" t="s">
        <v>8224</v>
      </c>
      <c r="H3185" t="s">
        <v>8246</v>
      </c>
      <c r="I3185">
        <v>1337102187</v>
      </c>
      <c r="J3185">
        <v>1335892587</v>
      </c>
      <c r="K3185" t="b">
        <v>0</v>
      </c>
      <c r="L3185">
        <v>18</v>
      </c>
      <c r="M3185" t="b">
        <v>0</v>
      </c>
      <c r="N3185" t="s">
        <v>8304</v>
      </c>
      <c r="O3185">
        <f t="shared" si="196"/>
        <v>29.24</v>
      </c>
      <c r="P3185">
        <f t="shared" si="197"/>
        <v>40.61</v>
      </c>
      <c r="Q3185" t="s">
        <v>8322</v>
      </c>
      <c r="R3185" t="s">
        <v>8358</v>
      </c>
      <c r="S3185" s="8">
        <f t="shared" si="198"/>
        <v>41030.469756944447</v>
      </c>
      <c r="T3185" s="8">
        <f t="shared" si="199"/>
        <v>41044.469756944447</v>
      </c>
    </row>
    <row r="3186" spans="1:20" ht="60" x14ac:dyDescent="0.25">
      <c r="A3186">
        <v>2743</v>
      </c>
      <c r="B3186" s="3" t="s">
        <v>2743</v>
      </c>
      <c r="C3186" s="3" t="s">
        <v>6853</v>
      </c>
      <c r="D3186">
        <v>5999</v>
      </c>
      <c r="E3186">
        <v>0</v>
      </c>
      <c r="F3186" t="s">
        <v>8221</v>
      </c>
      <c r="G3186" t="s">
        <v>8224</v>
      </c>
      <c r="H3186" t="s">
        <v>8246</v>
      </c>
      <c r="I3186">
        <v>1476863607</v>
      </c>
      <c r="J3186">
        <v>1474271607</v>
      </c>
      <c r="K3186" t="b">
        <v>0</v>
      </c>
      <c r="L3186">
        <v>0</v>
      </c>
      <c r="M3186" t="b">
        <v>0</v>
      </c>
      <c r="N3186" t="s">
        <v>8304</v>
      </c>
      <c r="O3186">
        <f t="shared" si="196"/>
        <v>0</v>
      </c>
      <c r="P3186" t="e">
        <f t="shared" si="197"/>
        <v>#DIV/0!</v>
      </c>
      <c r="Q3186" t="s">
        <v>8322</v>
      </c>
      <c r="R3186" t="s">
        <v>8358</v>
      </c>
      <c r="S3186" s="8">
        <f t="shared" si="198"/>
        <v>42632.078784722224</v>
      </c>
      <c r="T3186" s="8">
        <f t="shared" si="199"/>
        <v>42662.078784722224</v>
      </c>
    </row>
    <row r="3187" spans="1:20" ht="60" x14ac:dyDescent="0.25">
      <c r="A3187">
        <v>2744</v>
      </c>
      <c r="B3187" s="3" t="s">
        <v>2744</v>
      </c>
      <c r="C3187" s="3" t="s">
        <v>6854</v>
      </c>
      <c r="D3187">
        <v>16000</v>
      </c>
      <c r="E3187">
        <v>835</v>
      </c>
      <c r="F3187" t="s">
        <v>8221</v>
      </c>
      <c r="G3187" t="s">
        <v>8224</v>
      </c>
      <c r="H3187" t="s">
        <v>8246</v>
      </c>
      <c r="I3187">
        <v>1330478998</v>
      </c>
      <c r="J3187">
        <v>1327886998</v>
      </c>
      <c r="K3187" t="b">
        <v>0</v>
      </c>
      <c r="L3187">
        <v>22</v>
      </c>
      <c r="M3187" t="b">
        <v>0</v>
      </c>
      <c r="N3187" t="s">
        <v>8304</v>
      </c>
      <c r="O3187">
        <f t="shared" si="196"/>
        <v>5.21875</v>
      </c>
      <c r="P3187">
        <f t="shared" si="197"/>
        <v>37.950000000000003</v>
      </c>
      <c r="Q3187" t="s">
        <v>8322</v>
      </c>
      <c r="R3187" t="s">
        <v>8358</v>
      </c>
      <c r="S3187" s="8">
        <f t="shared" si="198"/>
        <v>40937.812476851854</v>
      </c>
      <c r="T3187" s="8">
        <f t="shared" si="199"/>
        <v>40967.812476851854</v>
      </c>
    </row>
    <row r="3188" spans="1:20" ht="60" x14ac:dyDescent="0.25">
      <c r="A3188">
        <v>2745</v>
      </c>
      <c r="B3188" s="3" t="s">
        <v>2745</v>
      </c>
      <c r="C3188" s="3" t="s">
        <v>6855</v>
      </c>
      <c r="D3188">
        <v>8000</v>
      </c>
      <c r="E3188">
        <v>1751</v>
      </c>
      <c r="F3188" t="s">
        <v>8221</v>
      </c>
      <c r="G3188" t="s">
        <v>8224</v>
      </c>
      <c r="H3188" t="s">
        <v>8246</v>
      </c>
      <c r="I3188">
        <v>1342309368</v>
      </c>
      <c r="J3188">
        <v>1337125368</v>
      </c>
      <c r="K3188" t="b">
        <v>0</v>
      </c>
      <c r="L3188">
        <v>49</v>
      </c>
      <c r="M3188" t="b">
        <v>0</v>
      </c>
      <c r="N3188" t="s">
        <v>8304</v>
      </c>
      <c r="O3188">
        <f t="shared" si="196"/>
        <v>21.887499999999999</v>
      </c>
      <c r="P3188">
        <f t="shared" si="197"/>
        <v>35.729999999999997</v>
      </c>
      <c r="Q3188" t="s">
        <v>8322</v>
      </c>
      <c r="R3188" t="s">
        <v>8358</v>
      </c>
      <c r="S3188" s="8">
        <f t="shared" si="198"/>
        <v>41044.738055555557</v>
      </c>
      <c r="T3188" s="8">
        <f t="shared" si="199"/>
        <v>41104.738055555557</v>
      </c>
    </row>
    <row r="3189" spans="1:20" ht="60" x14ac:dyDescent="0.25">
      <c r="A3189">
        <v>2746</v>
      </c>
      <c r="B3189" s="3" t="s">
        <v>2746</v>
      </c>
      <c r="C3189" s="3" t="s">
        <v>6856</v>
      </c>
      <c r="D3189">
        <v>3000</v>
      </c>
      <c r="E3189">
        <v>801</v>
      </c>
      <c r="F3189" t="s">
        <v>8221</v>
      </c>
      <c r="G3189" t="s">
        <v>8224</v>
      </c>
      <c r="H3189" t="s">
        <v>8246</v>
      </c>
      <c r="I3189">
        <v>1409337911</v>
      </c>
      <c r="J3189">
        <v>1406745911</v>
      </c>
      <c r="K3189" t="b">
        <v>0</v>
      </c>
      <c r="L3189">
        <v>19</v>
      </c>
      <c r="M3189" t="b">
        <v>0</v>
      </c>
      <c r="N3189" t="s">
        <v>8304</v>
      </c>
      <c r="O3189">
        <f t="shared" si="196"/>
        <v>26.700000000000003</v>
      </c>
      <c r="P3189">
        <f t="shared" si="197"/>
        <v>42.16</v>
      </c>
      <c r="Q3189" t="s">
        <v>8322</v>
      </c>
      <c r="R3189" t="s">
        <v>8358</v>
      </c>
      <c r="S3189" s="8">
        <f t="shared" si="198"/>
        <v>41850.531377314815</v>
      </c>
      <c r="T3189" s="8">
        <f t="shared" si="199"/>
        <v>41880.531377314815</v>
      </c>
    </row>
    <row r="3190" spans="1:20" ht="45" x14ac:dyDescent="0.25">
      <c r="A3190">
        <v>2747</v>
      </c>
      <c r="B3190" s="3" t="s">
        <v>2747</v>
      </c>
      <c r="C3190" s="3" t="s">
        <v>6857</v>
      </c>
      <c r="D3190">
        <v>500</v>
      </c>
      <c r="E3190">
        <v>140</v>
      </c>
      <c r="F3190" t="s">
        <v>8221</v>
      </c>
      <c r="G3190" t="s">
        <v>8224</v>
      </c>
      <c r="H3190" t="s">
        <v>8246</v>
      </c>
      <c r="I3190">
        <v>1339816200</v>
      </c>
      <c r="J3190">
        <v>1337095997</v>
      </c>
      <c r="K3190" t="b">
        <v>0</v>
      </c>
      <c r="L3190">
        <v>4</v>
      </c>
      <c r="M3190" t="b">
        <v>0</v>
      </c>
      <c r="N3190" t="s">
        <v>8304</v>
      </c>
      <c r="O3190">
        <f t="shared" si="196"/>
        <v>28.000000000000004</v>
      </c>
      <c r="P3190">
        <f t="shared" si="197"/>
        <v>35</v>
      </c>
      <c r="Q3190" t="s">
        <v>8322</v>
      </c>
      <c r="R3190" t="s">
        <v>8358</v>
      </c>
      <c r="S3190" s="8">
        <f t="shared" si="198"/>
        <v>41044.398113425923</v>
      </c>
      <c r="T3190" s="8">
        <f t="shared" si="199"/>
        <v>41075.881944444445</v>
      </c>
    </row>
    <row r="3191" spans="1:20" ht="45" x14ac:dyDescent="0.25">
      <c r="A3191">
        <v>2748</v>
      </c>
      <c r="B3191" s="3" t="s">
        <v>2748</v>
      </c>
      <c r="C3191" s="3" t="s">
        <v>6858</v>
      </c>
      <c r="D3191">
        <v>5000</v>
      </c>
      <c r="E3191">
        <v>53</v>
      </c>
      <c r="F3191" t="s">
        <v>8221</v>
      </c>
      <c r="G3191" t="s">
        <v>8224</v>
      </c>
      <c r="H3191" t="s">
        <v>8246</v>
      </c>
      <c r="I3191">
        <v>1472835802</v>
      </c>
      <c r="J3191">
        <v>1470243802</v>
      </c>
      <c r="K3191" t="b">
        <v>0</v>
      </c>
      <c r="L3191">
        <v>4</v>
      </c>
      <c r="M3191" t="b">
        <v>0</v>
      </c>
      <c r="N3191" t="s">
        <v>8304</v>
      </c>
      <c r="O3191">
        <f t="shared" si="196"/>
        <v>1.06</v>
      </c>
      <c r="P3191">
        <f t="shared" si="197"/>
        <v>13.25</v>
      </c>
      <c r="Q3191" t="s">
        <v>8322</v>
      </c>
      <c r="R3191" t="s">
        <v>8358</v>
      </c>
      <c r="S3191" s="8">
        <f t="shared" si="198"/>
        <v>42585.4606712963</v>
      </c>
      <c r="T3191" s="8">
        <f t="shared" si="199"/>
        <v>42615.4606712963</v>
      </c>
    </row>
    <row r="3192" spans="1:20" ht="30" x14ac:dyDescent="0.25">
      <c r="A3192">
        <v>2749</v>
      </c>
      <c r="B3192" s="3" t="s">
        <v>2749</v>
      </c>
      <c r="C3192" s="3" t="s">
        <v>6859</v>
      </c>
      <c r="D3192">
        <v>10000</v>
      </c>
      <c r="E3192">
        <v>110</v>
      </c>
      <c r="F3192" t="s">
        <v>8221</v>
      </c>
      <c r="G3192" t="s">
        <v>8224</v>
      </c>
      <c r="H3192" t="s">
        <v>8246</v>
      </c>
      <c r="I3192">
        <v>1428171037</v>
      </c>
      <c r="J3192">
        <v>1425582637</v>
      </c>
      <c r="K3192" t="b">
        <v>0</v>
      </c>
      <c r="L3192">
        <v>2</v>
      </c>
      <c r="M3192" t="b">
        <v>0</v>
      </c>
      <c r="N3192" t="s">
        <v>8304</v>
      </c>
      <c r="O3192">
        <f t="shared" si="196"/>
        <v>1.0999999999999999</v>
      </c>
      <c r="P3192">
        <f t="shared" si="197"/>
        <v>55</v>
      </c>
      <c r="Q3192" t="s">
        <v>8322</v>
      </c>
      <c r="R3192" t="s">
        <v>8358</v>
      </c>
      <c r="S3192" s="8">
        <f t="shared" si="198"/>
        <v>42068.549039351856</v>
      </c>
      <c r="T3192" s="8">
        <f t="shared" si="199"/>
        <v>42098.507372685184</v>
      </c>
    </row>
    <row r="3193" spans="1:20" ht="45" x14ac:dyDescent="0.25">
      <c r="A3193">
        <v>2750</v>
      </c>
      <c r="B3193" s="3" t="s">
        <v>2750</v>
      </c>
      <c r="C3193" s="3" t="s">
        <v>6860</v>
      </c>
      <c r="D3193">
        <v>1999</v>
      </c>
      <c r="E3193">
        <v>0</v>
      </c>
      <c r="F3193" t="s">
        <v>8221</v>
      </c>
      <c r="G3193" t="s">
        <v>8224</v>
      </c>
      <c r="H3193" t="s">
        <v>8246</v>
      </c>
      <c r="I3193">
        <v>1341086400</v>
      </c>
      <c r="J3193">
        <v>1340055345</v>
      </c>
      <c r="K3193" t="b">
        <v>0</v>
      </c>
      <c r="L3193">
        <v>0</v>
      </c>
      <c r="M3193" t="b">
        <v>0</v>
      </c>
      <c r="N3193" t="s">
        <v>8304</v>
      </c>
      <c r="O3193">
        <f t="shared" si="196"/>
        <v>0</v>
      </c>
      <c r="P3193" t="e">
        <f t="shared" si="197"/>
        <v>#DIV/0!</v>
      </c>
      <c r="Q3193" t="s">
        <v>8322</v>
      </c>
      <c r="R3193" t="s">
        <v>8358</v>
      </c>
      <c r="S3193" s="8">
        <f t="shared" si="198"/>
        <v>41078.649826388893</v>
      </c>
      <c r="T3193" s="8">
        <f t="shared" si="199"/>
        <v>41090.583333333336</v>
      </c>
    </row>
    <row r="3194" spans="1:20" ht="60" x14ac:dyDescent="0.25">
      <c r="A3194">
        <v>2751</v>
      </c>
      <c r="B3194" s="3" t="s">
        <v>2751</v>
      </c>
      <c r="C3194" s="3" t="s">
        <v>6861</v>
      </c>
      <c r="D3194">
        <v>3274</v>
      </c>
      <c r="E3194">
        <v>0</v>
      </c>
      <c r="F3194" t="s">
        <v>8221</v>
      </c>
      <c r="G3194" t="s">
        <v>8224</v>
      </c>
      <c r="H3194" t="s">
        <v>8246</v>
      </c>
      <c r="I3194">
        <v>1403039842</v>
      </c>
      <c r="J3194">
        <v>1397855842</v>
      </c>
      <c r="K3194" t="b">
        <v>0</v>
      </c>
      <c r="L3194">
        <v>0</v>
      </c>
      <c r="M3194" t="b">
        <v>0</v>
      </c>
      <c r="N3194" t="s">
        <v>8304</v>
      </c>
      <c r="O3194">
        <f t="shared" si="196"/>
        <v>0</v>
      </c>
      <c r="P3194" t="e">
        <f t="shared" si="197"/>
        <v>#DIV/0!</v>
      </c>
      <c r="Q3194" t="s">
        <v>8322</v>
      </c>
      <c r="R3194" t="s">
        <v>8358</v>
      </c>
      <c r="S3194" s="8">
        <f t="shared" si="198"/>
        <v>41747.637060185181</v>
      </c>
      <c r="T3194" s="8">
        <f t="shared" si="199"/>
        <v>41807.637060185181</v>
      </c>
    </row>
    <row r="3195" spans="1:20" ht="60" x14ac:dyDescent="0.25">
      <c r="A3195">
        <v>2752</v>
      </c>
      <c r="B3195" s="3" t="s">
        <v>2752</v>
      </c>
      <c r="C3195" s="3" t="s">
        <v>6862</v>
      </c>
      <c r="D3195">
        <v>4800</v>
      </c>
      <c r="E3195">
        <v>550</v>
      </c>
      <c r="F3195" t="s">
        <v>8221</v>
      </c>
      <c r="G3195" t="s">
        <v>8224</v>
      </c>
      <c r="H3195" t="s">
        <v>8246</v>
      </c>
      <c r="I3195">
        <v>1324232504</v>
      </c>
      <c r="J3195">
        <v>1320776504</v>
      </c>
      <c r="K3195" t="b">
        <v>0</v>
      </c>
      <c r="L3195">
        <v>14</v>
      </c>
      <c r="M3195" t="b">
        <v>0</v>
      </c>
      <c r="N3195" t="s">
        <v>8304</v>
      </c>
      <c r="O3195">
        <f t="shared" si="196"/>
        <v>11.458333333333332</v>
      </c>
      <c r="P3195">
        <f t="shared" si="197"/>
        <v>39.29</v>
      </c>
      <c r="Q3195" t="s">
        <v>8322</v>
      </c>
      <c r="R3195" t="s">
        <v>8358</v>
      </c>
      <c r="S3195" s="8">
        <f t="shared" si="198"/>
        <v>40855.515092592592</v>
      </c>
      <c r="T3195" s="8">
        <f t="shared" si="199"/>
        <v>40895.515092592592</v>
      </c>
    </row>
    <row r="3196" spans="1:20" ht="45" x14ac:dyDescent="0.25">
      <c r="A3196">
        <v>2753</v>
      </c>
      <c r="B3196" s="3" t="s">
        <v>2753</v>
      </c>
      <c r="C3196" s="3" t="s">
        <v>6863</v>
      </c>
      <c r="D3196">
        <v>2000</v>
      </c>
      <c r="E3196">
        <v>380</v>
      </c>
      <c r="F3196" t="s">
        <v>8221</v>
      </c>
      <c r="G3196" t="s">
        <v>8224</v>
      </c>
      <c r="H3196" t="s">
        <v>8246</v>
      </c>
      <c r="I3196">
        <v>1346017023</v>
      </c>
      <c r="J3196">
        <v>1343425023</v>
      </c>
      <c r="K3196" t="b">
        <v>0</v>
      </c>
      <c r="L3196">
        <v>8</v>
      </c>
      <c r="M3196" t="b">
        <v>0</v>
      </c>
      <c r="N3196" t="s">
        <v>8304</v>
      </c>
      <c r="O3196">
        <f t="shared" si="196"/>
        <v>19</v>
      </c>
      <c r="P3196">
        <f t="shared" si="197"/>
        <v>47.5</v>
      </c>
      <c r="Q3196" t="s">
        <v>8322</v>
      </c>
      <c r="R3196" t="s">
        <v>8358</v>
      </c>
      <c r="S3196" s="8">
        <f t="shared" si="198"/>
        <v>41117.650729166664</v>
      </c>
      <c r="T3196" s="8">
        <f t="shared" si="199"/>
        <v>41147.650729166664</v>
      </c>
    </row>
    <row r="3197" spans="1:20" ht="45" x14ac:dyDescent="0.25">
      <c r="A3197">
        <v>2754</v>
      </c>
      <c r="B3197" s="3" t="s">
        <v>2754</v>
      </c>
      <c r="C3197" s="3" t="s">
        <v>6864</v>
      </c>
      <c r="D3197">
        <v>10000</v>
      </c>
      <c r="E3197">
        <v>0</v>
      </c>
      <c r="F3197" t="s">
        <v>8221</v>
      </c>
      <c r="G3197" t="s">
        <v>8224</v>
      </c>
      <c r="H3197" t="s">
        <v>8246</v>
      </c>
      <c r="I3197">
        <v>1410448551</v>
      </c>
      <c r="J3197">
        <v>1407856551</v>
      </c>
      <c r="K3197" t="b">
        <v>0</v>
      </c>
      <c r="L3197">
        <v>0</v>
      </c>
      <c r="M3197" t="b">
        <v>0</v>
      </c>
      <c r="N3197" t="s">
        <v>8304</v>
      </c>
      <c r="O3197">
        <f t="shared" si="196"/>
        <v>0</v>
      </c>
      <c r="P3197" t="e">
        <f t="shared" si="197"/>
        <v>#DIV/0!</v>
      </c>
      <c r="Q3197" t="s">
        <v>8322</v>
      </c>
      <c r="R3197" t="s">
        <v>8358</v>
      </c>
      <c r="S3197" s="8">
        <f t="shared" si="198"/>
        <v>41863.386006944442</v>
      </c>
      <c r="T3197" s="8">
        <f t="shared" si="199"/>
        <v>41893.386006944442</v>
      </c>
    </row>
    <row r="3198" spans="1:20" ht="45" x14ac:dyDescent="0.25">
      <c r="A3198">
        <v>2755</v>
      </c>
      <c r="B3198" s="3" t="s">
        <v>2755</v>
      </c>
      <c r="C3198" s="3" t="s">
        <v>6865</v>
      </c>
      <c r="D3198">
        <v>500</v>
      </c>
      <c r="E3198">
        <v>260</v>
      </c>
      <c r="F3198" t="s">
        <v>8221</v>
      </c>
      <c r="G3198" t="s">
        <v>8241</v>
      </c>
      <c r="H3198" t="s">
        <v>8249</v>
      </c>
      <c r="I3198">
        <v>1428519527</v>
      </c>
      <c r="J3198">
        <v>1425927527</v>
      </c>
      <c r="K3198" t="b">
        <v>0</v>
      </c>
      <c r="L3198">
        <v>15</v>
      </c>
      <c r="M3198" t="b">
        <v>0</v>
      </c>
      <c r="N3198" t="s">
        <v>8304</v>
      </c>
      <c r="O3198">
        <f t="shared" si="196"/>
        <v>52</v>
      </c>
      <c r="P3198">
        <f t="shared" si="197"/>
        <v>17.329999999999998</v>
      </c>
      <c r="Q3198" t="s">
        <v>8322</v>
      </c>
      <c r="R3198" t="s">
        <v>8358</v>
      </c>
      <c r="S3198" s="8">
        <f t="shared" si="198"/>
        <v>42072.540821759263</v>
      </c>
      <c r="T3198" s="8">
        <f t="shared" si="199"/>
        <v>42102.540821759263</v>
      </c>
    </row>
    <row r="3199" spans="1:20" ht="45" x14ac:dyDescent="0.25">
      <c r="A3199">
        <v>2756</v>
      </c>
      <c r="B3199" s="3" t="s">
        <v>2756</v>
      </c>
      <c r="C3199" s="3" t="s">
        <v>6866</v>
      </c>
      <c r="D3199">
        <v>10000</v>
      </c>
      <c r="E3199">
        <v>1048</v>
      </c>
      <c r="F3199" t="s">
        <v>8221</v>
      </c>
      <c r="G3199" t="s">
        <v>8224</v>
      </c>
      <c r="H3199" t="s">
        <v>8246</v>
      </c>
      <c r="I3199">
        <v>1389476201</v>
      </c>
      <c r="J3199">
        <v>1386884201</v>
      </c>
      <c r="K3199" t="b">
        <v>0</v>
      </c>
      <c r="L3199">
        <v>33</v>
      </c>
      <c r="M3199" t="b">
        <v>0</v>
      </c>
      <c r="N3199" t="s">
        <v>8304</v>
      </c>
      <c r="O3199">
        <f t="shared" si="196"/>
        <v>10.48</v>
      </c>
      <c r="P3199">
        <f t="shared" si="197"/>
        <v>31.76</v>
      </c>
      <c r="Q3199" t="s">
        <v>8322</v>
      </c>
      <c r="R3199" t="s">
        <v>8358</v>
      </c>
      <c r="S3199" s="8">
        <f t="shared" si="198"/>
        <v>41620.650474537033</v>
      </c>
      <c r="T3199" s="8">
        <f t="shared" si="199"/>
        <v>41650.650474537033</v>
      </c>
    </row>
    <row r="3200" spans="1:20" ht="30" x14ac:dyDescent="0.25">
      <c r="A3200">
        <v>2757</v>
      </c>
      <c r="B3200" s="3" t="s">
        <v>2757</v>
      </c>
      <c r="C3200" s="3" t="s">
        <v>6867</v>
      </c>
      <c r="D3200">
        <v>1500</v>
      </c>
      <c r="E3200">
        <v>10</v>
      </c>
      <c r="F3200" t="s">
        <v>8221</v>
      </c>
      <c r="G3200" t="s">
        <v>8224</v>
      </c>
      <c r="H3200" t="s">
        <v>8246</v>
      </c>
      <c r="I3200">
        <v>1470498332</v>
      </c>
      <c r="J3200">
        <v>1469202332</v>
      </c>
      <c r="K3200" t="b">
        <v>0</v>
      </c>
      <c r="L3200">
        <v>2</v>
      </c>
      <c r="M3200" t="b">
        <v>0</v>
      </c>
      <c r="N3200" t="s">
        <v>8304</v>
      </c>
      <c r="O3200">
        <f t="shared" si="196"/>
        <v>0.66666666666666674</v>
      </c>
      <c r="P3200">
        <f t="shared" si="197"/>
        <v>5</v>
      </c>
      <c r="Q3200" t="s">
        <v>8322</v>
      </c>
      <c r="R3200" t="s">
        <v>8358</v>
      </c>
      <c r="S3200" s="8">
        <f t="shared" si="198"/>
        <v>42573.40662037037</v>
      </c>
      <c r="T3200" s="8">
        <f t="shared" si="199"/>
        <v>42588.40662037037</v>
      </c>
    </row>
    <row r="3201" spans="1:20" ht="60" x14ac:dyDescent="0.25">
      <c r="A3201">
        <v>2758</v>
      </c>
      <c r="B3201" s="3" t="s">
        <v>2758</v>
      </c>
      <c r="C3201" s="3" t="s">
        <v>6868</v>
      </c>
      <c r="D3201">
        <v>2000</v>
      </c>
      <c r="E3201">
        <v>234</v>
      </c>
      <c r="F3201" t="s">
        <v>8221</v>
      </c>
      <c r="G3201" t="s">
        <v>8226</v>
      </c>
      <c r="H3201" t="s">
        <v>8248</v>
      </c>
      <c r="I3201">
        <v>1476095783</v>
      </c>
      <c r="J3201">
        <v>1474886183</v>
      </c>
      <c r="K3201" t="b">
        <v>0</v>
      </c>
      <c r="L3201">
        <v>6</v>
      </c>
      <c r="M3201" t="b">
        <v>0</v>
      </c>
      <c r="N3201" t="s">
        <v>8304</v>
      </c>
      <c r="O3201">
        <f t="shared" si="196"/>
        <v>11.700000000000001</v>
      </c>
      <c r="P3201">
        <f t="shared" si="197"/>
        <v>39</v>
      </c>
      <c r="Q3201" t="s">
        <v>8322</v>
      </c>
      <c r="R3201" t="s">
        <v>8358</v>
      </c>
      <c r="S3201" s="8">
        <f t="shared" si="198"/>
        <v>42639.191932870366</v>
      </c>
      <c r="T3201" s="8">
        <f t="shared" si="199"/>
        <v>42653.191932870366</v>
      </c>
    </row>
    <row r="3202" spans="1:20" ht="60" x14ac:dyDescent="0.25">
      <c r="A3202">
        <v>2759</v>
      </c>
      <c r="B3202" s="3" t="s">
        <v>2759</v>
      </c>
      <c r="C3202" s="3" t="s">
        <v>6869</v>
      </c>
      <c r="D3202">
        <v>1000</v>
      </c>
      <c r="E3202">
        <v>105</v>
      </c>
      <c r="F3202" t="s">
        <v>8221</v>
      </c>
      <c r="G3202" t="s">
        <v>8226</v>
      </c>
      <c r="H3202" t="s">
        <v>8248</v>
      </c>
      <c r="I3202">
        <v>1468658866</v>
      </c>
      <c r="J3202">
        <v>1464943666</v>
      </c>
      <c r="K3202" t="b">
        <v>0</v>
      </c>
      <c r="L3202">
        <v>2</v>
      </c>
      <c r="M3202" t="b">
        <v>0</v>
      </c>
      <c r="N3202" t="s">
        <v>8304</v>
      </c>
      <c r="O3202">
        <f t="shared" ref="O3202:O3265" si="200">E3202/D3202*100</f>
        <v>10.5</v>
      </c>
      <c r="P3202">
        <f t="shared" ref="P3202:P3265" si="201">ROUND(E3202/L3202,2)</f>
        <v>52.5</v>
      </c>
      <c r="Q3202" t="s">
        <v>8322</v>
      </c>
      <c r="R3202" t="s">
        <v>8358</v>
      </c>
      <c r="S3202" s="8">
        <f t="shared" ref="S3202:S3265" si="202">(J3202/86400)+25569+(-6/24)</f>
        <v>42524.11650462963</v>
      </c>
      <c r="T3202" s="8">
        <f t="shared" ref="T3202:T3265" si="203">(I3202/86400)+25569+(-6/24)</f>
        <v>42567.11650462963</v>
      </c>
    </row>
    <row r="3203" spans="1:20" ht="60" x14ac:dyDescent="0.25">
      <c r="A3203">
        <v>2760</v>
      </c>
      <c r="B3203" s="3" t="s">
        <v>2760</v>
      </c>
      <c r="C3203" s="3" t="s">
        <v>6870</v>
      </c>
      <c r="D3203">
        <v>5000</v>
      </c>
      <c r="E3203">
        <v>0</v>
      </c>
      <c r="F3203" t="s">
        <v>8221</v>
      </c>
      <c r="G3203" t="s">
        <v>8225</v>
      </c>
      <c r="H3203" t="s">
        <v>8247</v>
      </c>
      <c r="I3203">
        <v>1371726258</v>
      </c>
      <c r="J3203">
        <v>1369134258</v>
      </c>
      <c r="K3203" t="b">
        <v>0</v>
      </c>
      <c r="L3203">
        <v>0</v>
      </c>
      <c r="M3203" t="b">
        <v>0</v>
      </c>
      <c r="N3203" t="s">
        <v>8304</v>
      </c>
      <c r="O3203">
        <f t="shared" si="200"/>
        <v>0</v>
      </c>
      <c r="P3203" t="e">
        <f t="shared" si="201"/>
        <v>#DIV/0!</v>
      </c>
      <c r="Q3203" t="s">
        <v>8322</v>
      </c>
      <c r="R3203" t="s">
        <v>8358</v>
      </c>
      <c r="S3203" s="8">
        <f t="shared" si="202"/>
        <v>41415.211319444446</v>
      </c>
      <c r="T3203" s="8">
        <f t="shared" si="203"/>
        <v>41445.211319444446</v>
      </c>
    </row>
    <row r="3204" spans="1:20" ht="30" x14ac:dyDescent="0.25">
      <c r="A3204">
        <v>2761</v>
      </c>
      <c r="B3204" s="3" t="s">
        <v>2761</v>
      </c>
      <c r="C3204" s="3" t="s">
        <v>6871</v>
      </c>
      <c r="D3204">
        <v>5000</v>
      </c>
      <c r="E3204">
        <v>36</v>
      </c>
      <c r="F3204" t="s">
        <v>8221</v>
      </c>
      <c r="G3204" t="s">
        <v>8224</v>
      </c>
      <c r="H3204" t="s">
        <v>8246</v>
      </c>
      <c r="I3204">
        <v>1357176693</v>
      </c>
      <c r="J3204">
        <v>1354584693</v>
      </c>
      <c r="K3204" t="b">
        <v>0</v>
      </c>
      <c r="L3204">
        <v>4</v>
      </c>
      <c r="M3204" t="b">
        <v>0</v>
      </c>
      <c r="N3204" t="s">
        <v>8304</v>
      </c>
      <c r="O3204">
        <f t="shared" si="200"/>
        <v>0.72</v>
      </c>
      <c r="P3204">
        <f t="shared" si="201"/>
        <v>9</v>
      </c>
      <c r="Q3204" t="s">
        <v>8322</v>
      </c>
      <c r="R3204" t="s">
        <v>8358</v>
      </c>
      <c r="S3204" s="8">
        <f t="shared" si="202"/>
        <v>41246.813576388886</v>
      </c>
      <c r="T3204" s="8">
        <f t="shared" si="203"/>
        <v>41276.813576388886</v>
      </c>
    </row>
    <row r="3205" spans="1:20" ht="45" x14ac:dyDescent="0.25">
      <c r="A3205">
        <v>2762</v>
      </c>
      <c r="B3205" s="3" t="s">
        <v>2762</v>
      </c>
      <c r="C3205" s="3" t="s">
        <v>6872</v>
      </c>
      <c r="D3205">
        <v>3250</v>
      </c>
      <c r="E3205">
        <v>25</v>
      </c>
      <c r="F3205" t="s">
        <v>8221</v>
      </c>
      <c r="G3205" t="s">
        <v>8224</v>
      </c>
      <c r="H3205" t="s">
        <v>8246</v>
      </c>
      <c r="I3205">
        <v>1332114795</v>
      </c>
      <c r="J3205">
        <v>1326934395</v>
      </c>
      <c r="K3205" t="b">
        <v>0</v>
      </c>
      <c r="L3205">
        <v>1</v>
      </c>
      <c r="M3205" t="b">
        <v>0</v>
      </c>
      <c r="N3205" t="s">
        <v>8304</v>
      </c>
      <c r="O3205">
        <f t="shared" si="200"/>
        <v>0.76923076923076927</v>
      </c>
      <c r="P3205">
        <f t="shared" si="201"/>
        <v>25</v>
      </c>
      <c r="Q3205" t="s">
        <v>8322</v>
      </c>
      <c r="R3205" t="s">
        <v>8358</v>
      </c>
      <c r="S3205" s="8">
        <f t="shared" si="202"/>
        <v>40926.786979166667</v>
      </c>
      <c r="T3205" s="8">
        <f t="shared" si="203"/>
        <v>40986.745312500003</v>
      </c>
    </row>
    <row r="3206" spans="1:20" ht="30" x14ac:dyDescent="0.25">
      <c r="A3206">
        <v>2763</v>
      </c>
      <c r="B3206" s="3" t="s">
        <v>2763</v>
      </c>
      <c r="C3206" s="3" t="s">
        <v>6873</v>
      </c>
      <c r="D3206">
        <v>39400</v>
      </c>
      <c r="E3206">
        <v>90</v>
      </c>
      <c r="F3206" t="s">
        <v>8221</v>
      </c>
      <c r="G3206" t="s">
        <v>8224</v>
      </c>
      <c r="H3206" t="s">
        <v>8246</v>
      </c>
      <c r="I3206">
        <v>1369403684</v>
      </c>
      <c r="J3206">
        <v>1365515684</v>
      </c>
      <c r="K3206" t="b">
        <v>0</v>
      </c>
      <c r="L3206">
        <v>3</v>
      </c>
      <c r="M3206" t="b">
        <v>0</v>
      </c>
      <c r="N3206" t="s">
        <v>8304</v>
      </c>
      <c r="O3206">
        <f t="shared" si="200"/>
        <v>0.22842639593908631</v>
      </c>
      <c r="P3206">
        <f t="shared" si="201"/>
        <v>30</v>
      </c>
      <c r="Q3206" t="s">
        <v>8322</v>
      </c>
      <c r="R3206" t="s">
        <v>8358</v>
      </c>
      <c r="S3206" s="8">
        <f t="shared" si="202"/>
        <v>41373.329675925925</v>
      </c>
      <c r="T3206" s="8">
        <f t="shared" si="203"/>
        <v>41418.329675925925</v>
      </c>
    </row>
    <row r="3207" spans="1:20" ht="60" x14ac:dyDescent="0.25">
      <c r="A3207">
        <v>2764</v>
      </c>
      <c r="B3207" s="3" t="s">
        <v>2764</v>
      </c>
      <c r="C3207" s="3" t="s">
        <v>6874</v>
      </c>
      <c r="D3207">
        <v>4000</v>
      </c>
      <c r="E3207">
        <v>45</v>
      </c>
      <c r="F3207" t="s">
        <v>8221</v>
      </c>
      <c r="G3207" t="s">
        <v>8224</v>
      </c>
      <c r="H3207" t="s">
        <v>8246</v>
      </c>
      <c r="I3207">
        <v>1338404400</v>
      </c>
      <c r="J3207">
        <v>1335855631</v>
      </c>
      <c r="K3207" t="b">
        <v>0</v>
      </c>
      <c r="L3207">
        <v>4</v>
      </c>
      <c r="M3207" t="b">
        <v>0</v>
      </c>
      <c r="N3207" t="s">
        <v>8304</v>
      </c>
      <c r="O3207">
        <f t="shared" si="200"/>
        <v>1.125</v>
      </c>
      <c r="P3207">
        <f t="shared" si="201"/>
        <v>11.25</v>
      </c>
      <c r="Q3207" t="s">
        <v>8322</v>
      </c>
      <c r="R3207" t="s">
        <v>8358</v>
      </c>
      <c r="S3207" s="8">
        <f t="shared" si="202"/>
        <v>41030.042025462964</v>
      </c>
      <c r="T3207" s="8">
        <f t="shared" si="203"/>
        <v>41059.541666666664</v>
      </c>
    </row>
    <row r="3208" spans="1:20" ht="45" x14ac:dyDescent="0.25">
      <c r="A3208">
        <v>2765</v>
      </c>
      <c r="B3208" s="3" t="s">
        <v>2765</v>
      </c>
      <c r="C3208" s="3" t="s">
        <v>6875</v>
      </c>
      <c r="D3208">
        <v>4000</v>
      </c>
      <c r="E3208">
        <v>0</v>
      </c>
      <c r="F3208" t="s">
        <v>8221</v>
      </c>
      <c r="G3208" t="s">
        <v>8224</v>
      </c>
      <c r="H3208" t="s">
        <v>8246</v>
      </c>
      <c r="I3208">
        <v>1351432428</v>
      </c>
      <c r="J3208">
        <v>1350050028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t="e">
        <f t="shared" si="201"/>
        <v>#DIV/0!</v>
      </c>
      <c r="Q3208" t="s">
        <v>8322</v>
      </c>
      <c r="R3208" t="s">
        <v>8358</v>
      </c>
      <c r="S3208" s="8">
        <f t="shared" si="202"/>
        <v>41194.329027777778</v>
      </c>
      <c r="T3208" s="8">
        <f t="shared" si="203"/>
        <v>41210.329027777778</v>
      </c>
    </row>
    <row r="3209" spans="1:20" ht="60" x14ac:dyDescent="0.25">
      <c r="A3209">
        <v>2766</v>
      </c>
      <c r="B3209" s="3" t="s">
        <v>2766</v>
      </c>
      <c r="C3209" s="3" t="s">
        <v>6876</v>
      </c>
      <c r="D3209">
        <v>5000</v>
      </c>
      <c r="E3209">
        <v>100</v>
      </c>
      <c r="F3209" t="s">
        <v>8221</v>
      </c>
      <c r="G3209" t="s">
        <v>8224</v>
      </c>
      <c r="H3209" t="s">
        <v>8246</v>
      </c>
      <c r="I3209">
        <v>1313078518</v>
      </c>
      <c r="J3209">
        <v>1310486518</v>
      </c>
      <c r="K3209" t="b">
        <v>0</v>
      </c>
      <c r="L3209">
        <v>4</v>
      </c>
      <c r="M3209" t="b">
        <v>0</v>
      </c>
      <c r="N3209" t="s">
        <v>8304</v>
      </c>
      <c r="O3209">
        <f t="shared" si="200"/>
        <v>2</v>
      </c>
      <c r="P3209">
        <f t="shared" si="201"/>
        <v>25</v>
      </c>
      <c r="Q3209" t="s">
        <v>8322</v>
      </c>
      <c r="R3209" t="s">
        <v>8358</v>
      </c>
      <c r="S3209" s="8">
        <f t="shared" si="202"/>
        <v>40736.418032407411</v>
      </c>
      <c r="T3209" s="8">
        <f t="shared" si="203"/>
        <v>40766.418032407411</v>
      </c>
    </row>
    <row r="3210" spans="1:20" ht="45" x14ac:dyDescent="0.25">
      <c r="A3210">
        <v>2767</v>
      </c>
      <c r="B3210" s="3" t="s">
        <v>2767</v>
      </c>
      <c r="C3210" s="3" t="s">
        <v>6877</v>
      </c>
      <c r="D3210">
        <v>4000</v>
      </c>
      <c r="E3210">
        <v>34</v>
      </c>
      <c r="F3210" t="s">
        <v>8221</v>
      </c>
      <c r="G3210" t="s">
        <v>8229</v>
      </c>
      <c r="H3210" t="s">
        <v>8251</v>
      </c>
      <c r="I3210">
        <v>1439766050</v>
      </c>
      <c r="J3210">
        <v>1434582050</v>
      </c>
      <c r="K3210" t="b">
        <v>0</v>
      </c>
      <c r="L3210">
        <v>3</v>
      </c>
      <c r="M3210" t="b">
        <v>0</v>
      </c>
      <c r="N3210" t="s">
        <v>8304</v>
      </c>
      <c r="O3210">
        <f t="shared" si="200"/>
        <v>0.85000000000000009</v>
      </c>
      <c r="P3210">
        <f t="shared" si="201"/>
        <v>11.33</v>
      </c>
      <c r="Q3210" t="s">
        <v>8322</v>
      </c>
      <c r="R3210" t="s">
        <v>8358</v>
      </c>
      <c r="S3210" s="8">
        <f t="shared" si="202"/>
        <v>42172.708912037036</v>
      </c>
      <c r="T3210" s="8">
        <f t="shared" si="203"/>
        <v>42232.708912037036</v>
      </c>
    </row>
    <row r="3211" spans="1:20" ht="45" x14ac:dyDescent="0.25">
      <c r="A3211">
        <v>2768</v>
      </c>
      <c r="B3211" s="3" t="s">
        <v>2768</v>
      </c>
      <c r="C3211" s="3" t="s">
        <v>6878</v>
      </c>
      <c r="D3211">
        <v>7000</v>
      </c>
      <c r="E3211">
        <v>1002</v>
      </c>
      <c r="F3211" t="s">
        <v>8221</v>
      </c>
      <c r="G3211" t="s">
        <v>8224</v>
      </c>
      <c r="H3211" t="s">
        <v>8246</v>
      </c>
      <c r="I3211">
        <v>1333028723</v>
      </c>
      <c r="J3211">
        <v>1330440323</v>
      </c>
      <c r="K3211" t="b">
        <v>0</v>
      </c>
      <c r="L3211">
        <v>34</v>
      </c>
      <c r="M3211" t="b">
        <v>0</v>
      </c>
      <c r="N3211" t="s">
        <v>8304</v>
      </c>
      <c r="O3211">
        <f t="shared" si="200"/>
        <v>14.314285714285715</v>
      </c>
      <c r="P3211">
        <f t="shared" si="201"/>
        <v>29.47</v>
      </c>
      <c r="Q3211" t="s">
        <v>8322</v>
      </c>
      <c r="R3211" t="s">
        <v>8358</v>
      </c>
      <c r="S3211" s="8">
        <f t="shared" si="202"/>
        <v>40967.364849537036</v>
      </c>
      <c r="T3211" s="8">
        <f t="shared" si="203"/>
        <v>40997.323182870372</v>
      </c>
    </row>
    <row r="3212" spans="1:20" ht="45" x14ac:dyDescent="0.25">
      <c r="A3212">
        <v>2769</v>
      </c>
      <c r="B3212" s="3" t="s">
        <v>2769</v>
      </c>
      <c r="C3212" s="3" t="s">
        <v>6879</v>
      </c>
      <c r="D3212">
        <v>800</v>
      </c>
      <c r="E3212">
        <v>2</v>
      </c>
      <c r="F3212" t="s">
        <v>8221</v>
      </c>
      <c r="G3212" t="s">
        <v>8225</v>
      </c>
      <c r="H3212" t="s">
        <v>8247</v>
      </c>
      <c r="I3212">
        <v>1401997790</v>
      </c>
      <c r="J3212">
        <v>1397677790</v>
      </c>
      <c r="K3212" t="b">
        <v>0</v>
      </c>
      <c r="L3212">
        <v>2</v>
      </c>
      <c r="M3212" t="b">
        <v>0</v>
      </c>
      <c r="N3212" t="s">
        <v>8304</v>
      </c>
      <c r="O3212">
        <f t="shared" si="200"/>
        <v>0.25</v>
      </c>
      <c r="P3212">
        <f t="shared" si="201"/>
        <v>1</v>
      </c>
      <c r="Q3212" t="s">
        <v>8322</v>
      </c>
      <c r="R3212" t="s">
        <v>8358</v>
      </c>
      <c r="S3212" s="8">
        <f t="shared" si="202"/>
        <v>41745.576273148152</v>
      </c>
      <c r="T3212" s="8">
        <f t="shared" si="203"/>
        <v>41795.576273148152</v>
      </c>
    </row>
    <row r="3213" spans="1:20" ht="60" x14ac:dyDescent="0.25">
      <c r="A3213">
        <v>2770</v>
      </c>
      <c r="B3213" s="3" t="s">
        <v>2770</v>
      </c>
      <c r="C3213" s="3" t="s">
        <v>6880</v>
      </c>
      <c r="D3213">
        <v>20000</v>
      </c>
      <c r="E3213">
        <v>2082.25</v>
      </c>
      <c r="F3213" t="s">
        <v>8221</v>
      </c>
      <c r="G3213" t="s">
        <v>8224</v>
      </c>
      <c r="H3213" t="s">
        <v>8246</v>
      </c>
      <c r="I3213">
        <v>1395158130</v>
      </c>
      <c r="J3213">
        <v>1392569730</v>
      </c>
      <c r="K3213" t="b">
        <v>0</v>
      </c>
      <c r="L3213">
        <v>33</v>
      </c>
      <c r="M3213" t="b">
        <v>0</v>
      </c>
      <c r="N3213" t="s">
        <v>8304</v>
      </c>
      <c r="O3213">
        <f t="shared" si="200"/>
        <v>10.411249999999999</v>
      </c>
      <c r="P3213">
        <f t="shared" si="201"/>
        <v>63.1</v>
      </c>
      <c r="Q3213" t="s">
        <v>8322</v>
      </c>
      <c r="R3213" t="s">
        <v>8358</v>
      </c>
      <c r="S3213" s="8">
        <f t="shared" si="202"/>
        <v>41686.455208333333</v>
      </c>
      <c r="T3213" s="8">
        <f t="shared" si="203"/>
        <v>41716.413541666669</v>
      </c>
    </row>
    <row r="3214" spans="1:20" ht="60" x14ac:dyDescent="0.25">
      <c r="A3214">
        <v>2771</v>
      </c>
      <c r="B3214" s="3" t="s">
        <v>2771</v>
      </c>
      <c r="C3214" s="3" t="s">
        <v>6881</v>
      </c>
      <c r="D3214">
        <v>19980</v>
      </c>
      <c r="E3214">
        <v>0</v>
      </c>
      <c r="F3214" t="s">
        <v>8221</v>
      </c>
      <c r="G3214" t="s">
        <v>8224</v>
      </c>
      <c r="H3214" t="s">
        <v>8246</v>
      </c>
      <c r="I3214">
        <v>1359738000</v>
      </c>
      <c r="J3214">
        <v>1355489140</v>
      </c>
      <c r="K3214" t="b">
        <v>0</v>
      </c>
      <c r="L3214">
        <v>0</v>
      </c>
      <c r="M3214" t="b">
        <v>0</v>
      </c>
      <c r="N3214" t="s">
        <v>8304</v>
      </c>
      <c r="O3214">
        <f t="shared" si="200"/>
        <v>0</v>
      </c>
      <c r="P3214" t="e">
        <f t="shared" si="201"/>
        <v>#DIV/0!</v>
      </c>
      <c r="Q3214" t="s">
        <v>8322</v>
      </c>
      <c r="R3214" t="s">
        <v>8358</v>
      </c>
      <c r="S3214" s="8">
        <f t="shared" si="202"/>
        <v>41257.281712962962</v>
      </c>
      <c r="T3214" s="8">
        <f t="shared" si="203"/>
        <v>41306.458333333336</v>
      </c>
    </row>
    <row r="3215" spans="1:20" ht="45" x14ac:dyDescent="0.25">
      <c r="A3215">
        <v>2772</v>
      </c>
      <c r="B3215" s="3" t="s">
        <v>2772</v>
      </c>
      <c r="C3215" s="3" t="s">
        <v>6882</v>
      </c>
      <c r="D3215">
        <v>8000</v>
      </c>
      <c r="E3215">
        <v>0</v>
      </c>
      <c r="F3215" t="s">
        <v>8221</v>
      </c>
      <c r="G3215" t="s">
        <v>8224</v>
      </c>
      <c r="H3215" t="s">
        <v>8246</v>
      </c>
      <c r="I3215">
        <v>1381006294</v>
      </c>
      <c r="J3215">
        <v>1379710294</v>
      </c>
      <c r="K3215" t="b">
        <v>0</v>
      </c>
      <c r="L3215">
        <v>0</v>
      </c>
      <c r="M3215" t="b">
        <v>0</v>
      </c>
      <c r="N3215" t="s">
        <v>8304</v>
      </c>
      <c r="O3215">
        <f t="shared" si="200"/>
        <v>0</v>
      </c>
      <c r="P3215" t="e">
        <f t="shared" si="201"/>
        <v>#DIV/0!</v>
      </c>
      <c r="Q3215" t="s">
        <v>8322</v>
      </c>
      <c r="R3215" t="s">
        <v>8358</v>
      </c>
      <c r="S3215" s="8">
        <f t="shared" si="202"/>
        <v>41537.619143518517</v>
      </c>
      <c r="T3215" s="8">
        <f t="shared" si="203"/>
        <v>41552.619143518517</v>
      </c>
    </row>
    <row r="3216" spans="1:20" ht="45" x14ac:dyDescent="0.25">
      <c r="A3216">
        <v>2773</v>
      </c>
      <c r="B3216" s="3" t="s">
        <v>2773</v>
      </c>
      <c r="C3216" s="3" t="s">
        <v>6883</v>
      </c>
      <c r="D3216">
        <v>530</v>
      </c>
      <c r="E3216">
        <v>1</v>
      </c>
      <c r="F3216" t="s">
        <v>8221</v>
      </c>
      <c r="G3216" t="s">
        <v>8229</v>
      </c>
      <c r="H3216" t="s">
        <v>8251</v>
      </c>
      <c r="I3216">
        <v>1461530721</v>
      </c>
      <c r="J3216">
        <v>1460666721</v>
      </c>
      <c r="K3216" t="b">
        <v>0</v>
      </c>
      <c r="L3216">
        <v>1</v>
      </c>
      <c r="M3216" t="b">
        <v>0</v>
      </c>
      <c r="N3216" t="s">
        <v>8304</v>
      </c>
      <c r="O3216">
        <f t="shared" si="200"/>
        <v>0.18867924528301888</v>
      </c>
      <c r="P3216">
        <f t="shared" si="201"/>
        <v>1</v>
      </c>
      <c r="Q3216" t="s">
        <v>8322</v>
      </c>
      <c r="R3216" t="s">
        <v>8358</v>
      </c>
      <c r="S3216" s="8">
        <f t="shared" si="202"/>
        <v>42474.61482638889</v>
      </c>
      <c r="T3216" s="8">
        <f t="shared" si="203"/>
        <v>42484.61482638889</v>
      </c>
    </row>
    <row r="3217" spans="1:20" ht="60" x14ac:dyDescent="0.25">
      <c r="A3217">
        <v>2774</v>
      </c>
      <c r="B3217" s="3" t="s">
        <v>2774</v>
      </c>
      <c r="C3217" s="3" t="s">
        <v>6884</v>
      </c>
      <c r="D3217">
        <v>4000</v>
      </c>
      <c r="E3217">
        <v>570</v>
      </c>
      <c r="F3217" t="s">
        <v>8221</v>
      </c>
      <c r="G3217" t="s">
        <v>8224</v>
      </c>
      <c r="H3217" t="s">
        <v>8246</v>
      </c>
      <c r="I3217">
        <v>1362711728</v>
      </c>
      <c r="J3217">
        <v>1360119728</v>
      </c>
      <c r="K3217" t="b">
        <v>0</v>
      </c>
      <c r="L3217">
        <v>13</v>
      </c>
      <c r="M3217" t="b">
        <v>0</v>
      </c>
      <c r="N3217" t="s">
        <v>8304</v>
      </c>
      <c r="O3217">
        <f t="shared" si="200"/>
        <v>14.249999999999998</v>
      </c>
      <c r="P3217">
        <f t="shared" si="201"/>
        <v>43.85</v>
      </c>
      <c r="Q3217" t="s">
        <v>8322</v>
      </c>
      <c r="R3217" t="s">
        <v>8358</v>
      </c>
      <c r="S3217" s="8">
        <f t="shared" si="202"/>
        <v>41310.876481481479</v>
      </c>
      <c r="T3217" s="8">
        <f t="shared" si="203"/>
        <v>41340.876481481479</v>
      </c>
    </row>
    <row r="3218" spans="1:20" ht="45" x14ac:dyDescent="0.25">
      <c r="A3218">
        <v>2775</v>
      </c>
      <c r="B3218" s="3" t="s">
        <v>2775</v>
      </c>
      <c r="C3218" s="3" t="s">
        <v>6885</v>
      </c>
      <c r="D3218">
        <v>5000</v>
      </c>
      <c r="E3218">
        <v>150</v>
      </c>
      <c r="F3218" t="s">
        <v>8221</v>
      </c>
      <c r="G3218" t="s">
        <v>8224</v>
      </c>
      <c r="H3218" t="s">
        <v>8246</v>
      </c>
      <c r="I3218">
        <v>1323994754</v>
      </c>
      <c r="J3218">
        <v>1321402754</v>
      </c>
      <c r="K3218" t="b">
        <v>0</v>
      </c>
      <c r="L3218">
        <v>2</v>
      </c>
      <c r="M3218" t="b">
        <v>0</v>
      </c>
      <c r="N3218" t="s">
        <v>8304</v>
      </c>
      <c r="O3218">
        <f t="shared" si="200"/>
        <v>3</v>
      </c>
      <c r="P3218">
        <f t="shared" si="201"/>
        <v>75</v>
      </c>
      <c r="Q3218" t="s">
        <v>8322</v>
      </c>
      <c r="R3218" t="s">
        <v>8358</v>
      </c>
      <c r="S3218" s="8">
        <f t="shared" si="202"/>
        <v>40862.763356481482</v>
      </c>
      <c r="T3218" s="8">
        <f t="shared" si="203"/>
        <v>40892.763356481482</v>
      </c>
    </row>
    <row r="3219" spans="1:20" ht="60" x14ac:dyDescent="0.25">
      <c r="A3219">
        <v>2776</v>
      </c>
      <c r="B3219" s="3" t="s">
        <v>2776</v>
      </c>
      <c r="C3219" s="3" t="s">
        <v>6886</v>
      </c>
      <c r="D3219">
        <v>21000</v>
      </c>
      <c r="E3219">
        <v>1655</v>
      </c>
      <c r="F3219" t="s">
        <v>8221</v>
      </c>
      <c r="G3219" t="s">
        <v>8224</v>
      </c>
      <c r="H3219" t="s">
        <v>8246</v>
      </c>
      <c r="I3219">
        <v>1434092876</v>
      </c>
      <c r="J3219">
        <v>1431414476</v>
      </c>
      <c r="K3219" t="b">
        <v>0</v>
      </c>
      <c r="L3219">
        <v>36</v>
      </c>
      <c r="M3219" t="b">
        <v>0</v>
      </c>
      <c r="N3219" t="s">
        <v>8304</v>
      </c>
      <c r="O3219">
        <f t="shared" si="200"/>
        <v>7.8809523809523814</v>
      </c>
      <c r="P3219">
        <f t="shared" si="201"/>
        <v>45.97</v>
      </c>
      <c r="Q3219" t="s">
        <v>8322</v>
      </c>
      <c r="R3219" t="s">
        <v>8358</v>
      </c>
      <c r="S3219" s="8">
        <f t="shared" si="202"/>
        <v>42136.047175925924</v>
      </c>
      <c r="T3219" s="8">
        <f t="shared" si="203"/>
        <v>42167.047175925924</v>
      </c>
    </row>
    <row r="3220" spans="1:20" ht="60" x14ac:dyDescent="0.25">
      <c r="A3220">
        <v>2777</v>
      </c>
      <c r="B3220" s="3" t="s">
        <v>2777</v>
      </c>
      <c r="C3220" s="3" t="s">
        <v>6887</v>
      </c>
      <c r="D3220">
        <v>3000</v>
      </c>
      <c r="E3220">
        <v>10</v>
      </c>
      <c r="F3220" t="s">
        <v>8221</v>
      </c>
      <c r="G3220" t="s">
        <v>8224</v>
      </c>
      <c r="H3220" t="s">
        <v>8246</v>
      </c>
      <c r="I3220">
        <v>1437149004</v>
      </c>
      <c r="J3220">
        <v>1434557004</v>
      </c>
      <c r="K3220" t="b">
        <v>0</v>
      </c>
      <c r="L3220">
        <v>1</v>
      </c>
      <c r="M3220" t="b">
        <v>0</v>
      </c>
      <c r="N3220" t="s">
        <v>8304</v>
      </c>
      <c r="O3220">
        <f t="shared" si="200"/>
        <v>0.33333333333333337</v>
      </c>
      <c r="P3220">
        <f t="shared" si="201"/>
        <v>10</v>
      </c>
      <c r="Q3220" t="s">
        <v>8322</v>
      </c>
      <c r="R3220" t="s">
        <v>8358</v>
      </c>
      <c r="S3220" s="8">
        <f t="shared" si="202"/>
        <v>42172.419027777782</v>
      </c>
      <c r="T3220" s="8">
        <f t="shared" si="203"/>
        <v>42202.419027777782</v>
      </c>
    </row>
    <row r="3221" spans="1:20" ht="60" x14ac:dyDescent="0.25">
      <c r="A3221">
        <v>2778</v>
      </c>
      <c r="B3221" s="3" t="s">
        <v>2778</v>
      </c>
      <c r="C3221" s="3" t="s">
        <v>6888</v>
      </c>
      <c r="D3221">
        <v>5500</v>
      </c>
      <c r="E3221">
        <v>1405</v>
      </c>
      <c r="F3221" t="s">
        <v>8221</v>
      </c>
      <c r="G3221" t="s">
        <v>8224</v>
      </c>
      <c r="H3221" t="s">
        <v>8246</v>
      </c>
      <c r="I3221">
        <v>1409009306</v>
      </c>
      <c r="J3221">
        <v>1406417306</v>
      </c>
      <c r="K3221" t="b">
        <v>0</v>
      </c>
      <c r="L3221">
        <v>15</v>
      </c>
      <c r="M3221" t="b">
        <v>0</v>
      </c>
      <c r="N3221" t="s">
        <v>8304</v>
      </c>
      <c r="O3221">
        <f t="shared" si="200"/>
        <v>25.545454545454543</v>
      </c>
      <c r="P3221">
        <f t="shared" si="201"/>
        <v>93.67</v>
      </c>
      <c r="Q3221" t="s">
        <v>8322</v>
      </c>
      <c r="R3221" t="s">
        <v>8358</v>
      </c>
      <c r="S3221" s="8">
        <f t="shared" si="202"/>
        <v>41846.728078703702</v>
      </c>
      <c r="T3221" s="8">
        <f t="shared" si="203"/>
        <v>41876.728078703702</v>
      </c>
    </row>
    <row r="3222" spans="1:20" ht="45" x14ac:dyDescent="0.25">
      <c r="A3222">
        <v>2779</v>
      </c>
      <c r="B3222" s="3" t="s">
        <v>2779</v>
      </c>
      <c r="C3222" s="3" t="s">
        <v>6889</v>
      </c>
      <c r="D3222">
        <v>2500</v>
      </c>
      <c r="E3222">
        <v>53</v>
      </c>
      <c r="F3222" t="s">
        <v>8221</v>
      </c>
      <c r="G3222" t="s">
        <v>8224</v>
      </c>
      <c r="H3222" t="s">
        <v>8246</v>
      </c>
      <c r="I3222">
        <v>1448204621</v>
      </c>
      <c r="J3222">
        <v>1445609021</v>
      </c>
      <c r="K3222" t="b">
        <v>0</v>
      </c>
      <c r="L3222">
        <v>1</v>
      </c>
      <c r="M3222" t="b">
        <v>0</v>
      </c>
      <c r="N3222" t="s">
        <v>8304</v>
      </c>
      <c r="O3222">
        <f t="shared" si="200"/>
        <v>2.12</v>
      </c>
      <c r="P3222">
        <f t="shared" si="201"/>
        <v>53</v>
      </c>
      <c r="Q3222" t="s">
        <v>8322</v>
      </c>
      <c r="R3222" t="s">
        <v>8358</v>
      </c>
      <c r="S3222" s="8">
        <f t="shared" si="202"/>
        <v>42300.335891203707</v>
      </c>
      <c r="T3222" s="8">
        <f t="shared" si="203"/>
        <v>42330.377557870372</v>
      </c>
    </row>
    <row r="3223" spans="1:20" ht="45" x14ac:dyDescent="0.25">
      <c r="A3223">
        <v>2780</v>
      </c>
      <c r="B3223" s="3" t="s">
        <v>2780</v>
      </c>
      <c r="C3223" s="3" t="s">
        <v>6890</v>
      </c>
      <c r="D3223">
        <v>100000</v>
      </c>
      <c r="E3223">
        <v>0</v>
      </c>
      <c r="F3223" t="s">
        <v>8221</v>
      </c>
      <c r="G3223" t="s">
        <v>8237</v>
      </c>
      <c r="H3223" t="s">
        <v>8249</v>
      </c>
      <c r="I3223">
        <v>1489142688</v>
      </c>
      <c r="J3223">
        <v>1486550688</v>
      </c>
      <c r="K3223" t="b">
        <v>0</v>
      </c>
      <c r="L3223">
        <v>0</v>
      </c>
      <c r="M3223" t="b">
        <v>0</v>
      </c>
      <c r="N3223" t="s">
        <v>8304</v>
      </c>
      <c r="O3223">
        <f t="shared" si="200"/>
        <v>0</v>
      </c>
      <c r="P3223" t="e">
        <f t="shared" si="201"/>
        <v>#DIV/0!</v>
      </c>
      <c r="Q3223" t="s">
        <v>8322</v>
      </c>
      <c r="R3223" t="s">
        <v>8358</v>
      </c>
      <c r="S3223" s="8">
        <f t="shared" si="202"/>
        <v>42774.197777777779</v>
      </c>
      <c r="T3223" s="8">
        <f t="shared" si="203"/>
        <v>42804.197777777779</v>
      </c>
    </row>
    <row r="3224" spans="1:20" ht="60" x14ac:dyDescent="0.25">
      <c r="A3224">
        <v>2841</v>
      </c>
      <c r="B3224" s="3" t="s">
        <v>2841</v>
      </c>
      <c r="C3224" s="3" t="s">
        <v>6951</v>
      </c>
      <c r="D3224">
        <v>1000</v>
      </c>
      <c r="E3224">
        <v>10</v>
      </c>
      <c r="F3224" t="s">
        <v>8221</v>
      </c>
      <c r="G3224" t="s">
        <v>8225</v>
      </c>
      <c r="H3224" t="s">
        <v>8247</v>
      </c>
      <c r="I3224">
        <v>1450032297</v>
      </c>
      <c r="J3224">
        <v>1444844697</v>
      </c>
      <c r="K3224" t="b">
        <v>0</v>
      </c>
      <c r="L3224">
        <v>1</v>
      </c>
      <c r="M3224" t="b">
        <v>0</v>
      </c>
      <c r="N3224" t="s">
        <v>8271</v>
      </c>
      <c r="O3224">
        <f t="shared" si="200"/>
        <v>1</v>
      </c>
      <c r="P3224">
        <f t="shared" si="201"/>
        <v>10</v>
      </c>
      <c r="Q3224" t="s">
        <v>8317</v>
      </c>
      <c r="R3224" t="s">
        <v>8318</v>
      </c>
      <c r="S3224" s="8">
        <f t="shared" si="202"/>
        <v>42291.489548611113</v>
      </c>
      <c r="T3224" s="8">
        <f t="shared" si="203"/>
        <v>42351.531215277777</v>
      </c>
    </row>
    <row r="3225" spans="1:20" ht="60" x14ac:dyDescent="0.25">
      <c r="A3225">
        <v>2842</v>
      </c>
      <c r="B3225" s="3" t="s">
        <v>2842</v>
      </c>
      <c r="C3225" s="3" t="s">
        <v>6952</v>
      </c>
      <c r="D3225">
        <v>1500</v>
      </c>
      <c r="E3225">
        <v>0</v>
      </c>
      <c r="F3225" t="s">
        <v>8221</v>
      </c>
      <c r="G3225" t="s">
        <v>8225</v>
      </c>
      <c r="H3225" t="s">
        <v>8247</v>
      </c>
      <c r="I3225">
        <v>1403348400</v>
      </c>
      <c r="J3225">
        <v>1401058295</v>
      </c>
      <c r="K3225" t="b">
        <v>0</v>
      </c>
      <c r="L3225">
        <v>0</v>
      </c>
      <c r="M3225" t="b">
        <v>0</v>
      </c>
      <c r="N3225" t="s">
        <v>8271</v>
      </c>
      <c r="O3225">
        <f t="shared" si="200"/>
        <v>0</v>
      </c>
      <c r="P3225" t="e">
        <f t="shared" si="201"/>
        <v>#DIV/0!</v>
      </c>
      <c r="Q3225" t="s">
        <v>8317</v>
      </c>
      <c r="R3225" t="s">
        <v>8318</v>
      </c>
      <c r="S3225" s="8">
        <f t="shared" si="202"/>
        <v>41784.70248842593</v>
      </c>
      <c r="T3225" s="8">
        <f t="shared" si="203"/>
        <v>41811.208333333336</v>
      </c>
    </row>
    <row r="3226" spans="1:20" ht="60" x14ac:dyDescent="0.25">
      <c r="A3226">
        <v>2843</v>
      </c>
      <c r="B3226" s="3" t="s">
        <v>2843</v>
      </c>
      <c r="C3226" s="3" t="s">
        <v>6953</v>
      </c>
      <c r="D3226">
        <v>1200</v>
      </c>
      <c r="E3226">
        <v>0</v>
      </c>
      <c r="F3226" t="s">
        <v>8221</v>
      </c>
      <c r="G3226" t="s">
        <v>8224</v>
      </c>
      <c r="H3226" t="s">
        <v>8246</v>
      </c>
      <c r="I3226">
        <v>1465790400</v>
      </c>
      <c r="J3226">
        <v>1462210950</v>
      </c>
      <c r="K3226" t="b">
        <v>0</v>
      </c>
      <c r="L3226">
        <v>0</v>
      </c>
      <c r="M3226" t="b">
        <v>0</v>
      </c>
      <c r="N3226" t="s">
        <v>8271</v>
      </c>
      <c r="O3226">
        <f t="shared" si="200"/>
        <v>0</v>
      </c>
      <c r="P3226" t="e">
        <f t="shared" si="201"/>
        <v>#DIV/0!</v>
      </c>
      <c r="Q3226" t="s">
        <v>8317</v>
      </c>
      <c r="R3226" t="s">
        <v>8318</v>
      </c>
      <c r="S3226" s="8">
        <f t="shared" si="202"/>
        <v>42492.487847222219</v>
      </c>
      <c r="T3226" s="8">
        <f t="shared" si="203"/>
        <v>42533.916666666672</v>
      </c>
    </row>
    <row r="3227" spans="1:20" ht="60" x14ac:dyDescent="0.25">
      <c r="A3227">
        <v>2844</v>
      </c>
      <c r="B3227" s="3" t="s">
        <v>2844</v>
      </c>
      <c r="C3227" s="3" t="s">
        <v>6954</v>
      </c>
      <c r="D3227">
        <v>550</v>
      </c>
      <c r="E3227">
        <v>30</v>
      </c>
      <c r="F3227" t="s">
        <v>8221</v>
      </c>
      <c r="G3227" t="s">
        <v>8239</v>
      </c>
      <c r="H3227" t="s">
        <v>8249</v>
      </c>
      <c r="I3227">
        <v>1483535180</v>
      </c>
      <c r="J3227">
        <v>1480943180</v>
      </c>
      <c r="K3227" t="b">
        <v>0</v>
      </c>
      <c r="L3227">
        <v>1</v>
      </c>
      <c r="M3227" t="b">
        <v>0</v>
      </c>
      <c r="N3227" t="s">
        <v>8271</v>
      </c>
      <c r="O3227">
        <f t="shared" si="200"/>
        <v>5.4545454545454541</v>
      </c>
      <c r="P3227">
        <f t="shared" si="201"/>
        <v>30</v>
      </c>
      <c r="Q3227" t="s">
        <v>8317</v>
      </c>
      <c r="R3227" t="s">
        <v>8318</v>
      </c>
      <c r="S3227" s="8">
        <f t="shared" si="202"/>
        <v>42709.296064814815</v>
      </c>
      <c r="T3227" s="8">
        <f t="shared" si="203"/>
        <v>42739.296064814815</v>
      </c>
    </row>
    <row r="3228" spans="1:20" ht="45" x14ac:dyDescent="0.25">
      <c r="A3228">
        <v>2845</v>
      </c>
      <c r="B3228" s="3" t="s">
        <v>2845</v>
      </c>
      <c r="C3228" s="3" t="s">
        <v>6955</v>
      </c>
      <c r="D3228">
        <v>7500</v>
      </c>
      <c r="E3228">
        <v>2366</v>
      </c>
      <c r="F3228" t="s">
        <v>8221</v>
      </c>
      <c r="G3228" t="s">
        <v>8224</v>
      </c>
      <c r="H3228" t="s">
        <v>8246</v>
      </c>
      <c r="I3228">
        <v>1433723033</v>
      </c>
      <c r="J3228">
        <v>1428539033</v>
      </c>
      <c r="K3228" t="b">
        <v>0</v>
      </c>
      <c r="L3228">
        <v>39</v>
      </c>
      <c r="M3228" t="b">
        <v>0</v>
      </c>
      <c r="N3228" t="s">
        <v>8271</v>
      </c>
      <c r="O3228">
        <f t="shared" si="200"/>
        <v>31.546666666666667</v>
      </c>
      <c r="P3228">
        <f t="shared" si="201"/>
        <v>60.67</v>
      </c>
      <c r="Q3228" t="s">
        <v>8317</v>
      </c>
      <c r="R3228" t="s">
        <v>8318</v>
      </c>
      <c r="S3228" s="8">
        <f t="shared" si="202"/>
        <v>42102.766585648147</v>
      </c>
      <c r="T3228" s="8">
        <f t="shared" si="203"/>
        <v>42162.766585648147</v>
      </c>
    </row>
    <row r="3229" spans="1:20" ht="60" x14ac:dyDescent="0.25">
      <c r="A3229">
        <v>2846</v>
      </c>
      <c r="B3229" s="3" t="s">
        <v>2846</v>
      </c>
      <c r="C3229" s="3" t="s">
        <v>6956</v>
      </c>
      <c r="D3229">
        <v>8000</v>
      </c>
      <c r="E3229">
        <v>0</v>
      </c>
      <c r="F3229" t="s">
        <v>8221</v>
      </c>
      <c r="G3229" t="s">
        <v>8224</v>
      </c>
      <c r="H3229" t="s">
        <v>8246</v>
      </c>
      <c r="I3229">
        <v>1432917394</v>
      </c>
      <c r="J3229">
        <v>1429029394</v>
      </c>
      <c r="K3229" t="b">
        <v>0</v>
      </c>
      <c r="L3229">
        <v>0</v>
      </c>
      <c r="M3229" t="b">
        <v>0</v>
      </c>
      <c r="N3229" t="s">
        <v>8271</v>
      </c>
      <c r="O3229">
        <f t="shared" si="200"/>
        <v>0</v>
      </c>
      <c r="P3229" t="e">
        <f t="shared" si="201"/>
        <v>#DIV/0!</v>
      </c>
      <c r="Q3229" t="s">
        <v>8317</v>
      </c>
      <c r="R3229" t="s">
        <v>8318</v>
      </c>
      <c r="S3229" s="8">
        <f t="shared" si="202"/>
        <v>42108.442060185189</v>
      </c>
      <c r="T3229" s="8">
        <f t="shared" si="203"/>
        <v>42153.442060185189</v>
      </c>
    </row>
    <row r="3230" spans="1:20" ht="60" x14ac:dyDescent="0.25">
      <c r="A3230">
        <v>2847</v>
      </c>
      <c r="B3230" s="3" t="s">
        <v>2847</v>
      </c>
      <c r="C3230" s="3" t="s">
        <v>6957</v>
      </c>
      <c r="D3230">
        <v>2000</v>
      </c>
      <c r="E3230">
        <v>0</v>
      </c>
      <c r="F3230" t="s">
        <v>8221</v>
      </c>
      <c r="G3230" t="s">
        <v>8224</v>
      </c>
      <c r="H3230" t="s">
        <v>8246</v>
      </c>
      <c r="I3230">
        <v>1464031265</v>
      </c>
      <c r="J3230">
        <v>1458847265</v>
      </c>
      <c r="K3230" t="b">
        <v>0</v>
      </c>
      <c r="L3230">
        <v>0</v>
      </c>
      <c r="M3230" t="b">
        <v>0</v>
      </c>
      <c r="N3230" t="s">
        <v>8271</v>
      </c>
      <c r="O3230">
        <f t="shared" si="200"/>
        <v>0</v>
      </c>
      <c r="P3230" t="e">
        <f t="shared" si="201"/>
        <v>#DIV/0!</v>
      </c>
      <c r="Q3230" t="s">
        <v>8317</v>
      </c>
      <c r="R3230" t="s">
        <v>8318</v>
      </c>
      <c r="S3230" s="8">
        <f t="shared" si="202"/>
        <v>42453.556307870371</v>
      </c>
      <c r="T3230" s="8">
        <f t="shared" si="203"/>
        <v>42513.556307870371</v>
      </c>
    </row>
    <row r="3231" spans="1:20" ht="60" x14ac:dyDescent="0.25">
      <c r="A3231">
        <v>2848</v>
      </c>
      <c r="B3231" s="3" t="s">
        <v>2848</v>
      </c>
      <c r="C3231" s="3" t="s">
        <v>6958</v>
      </c>
      <c r="D3231">
        <v>35000</v>
      </c>
      <c r="E3231">
        <v>70</v>
      </c>
      <c r="F3231" t="s">
        <v>8221</v>
      </c>
      <c r="G3231" t="s">
        <v>8224</v>
      </c>
      <c r="H3231" t="s">
        <v>8246</v>
      </c>
      <c r="I3231">
        <v>1432913659</v>
      </c>
      <c r="J3231">
        <v>1430321659</v>
      </c>
      <c r="K3231" t="b">
        <v>0</v>
      </c>
      <c r="L3231">
        <v>3</v>
      </c>
      <c r="M3231" t="b">
        <v>0</v>
      </c>
      <c r="N3231" t="s">
        <v>8271</v>
      </c>
      <c r="O3231">
        <f t="shared" si="200"/>
        <v>0.2</v>
      </c>
      <c r="P3231">
        <f t="shared" si="201"/>
        <v>23.33</v>
      </c>
      <c r="Q3231" t="s">
        <v>8317</v>
      </c>
      <c r="R3231" t="s">
        <v>8318</v>
      </c>
      <c r="S3231" s="8">
        <f t="shared" si="202"/>
        <v>42123.398831018523</v>
      </c>
      <c r="T3231" s="8">
        <f t="shared" si="203"/>
        <v>42153.398831018523</v>
      </c>
    </row>
    <row r="3232" spans="1:20" ht="60" x14ac:dyDescent="0.25">
      <c r="A3232">
        <v>2849</v>
      </c>
      <c r="B3232" s="3" t="s">
        <v>2849</v>
      </c>
      <c r="C3232" s="3" t="s">
        <v>6959</v>
      </c>
      <c r="D3232">
        <v>500</v>
      </c>
      <c r="E3232">
        <v>5</v>
      </c>
      <c r="F3232" t="s">
        <v>8221</v>
      </c>
      <c r="G3232" t="s">
        <v>8225</v>
      </c>
      <c r="H3232" t="s">
        <v>8247</v>
      </c>
      <c r="I3232">
        <v>1461406600</v>
      </c>
      <c r="J3232">
        <v>1458814600</v>
      </c>
      <c r="K3232" t="b">
        <v>0</v>
      </c>
      <c r="L3232">
        <v>1</v>
      </c>
      <c r="M3232" t="b">
        <v>0</v>
      </c>
      <c r="N3232" t="s">
        <v>8271</v>
      </c>
      <c r="O3232">
        <f t="shared" si="200"/>
        <v>1</v>
      </c>
      <c r="P3232">
        <f t="shared" si="201"/>
        <v>5</v>
      </c>
      <c r="Q3232" t="s">
        <v>8317</v>
      </c>
      <c r="R3232" t="s">
        <v>8318</v>
      </c>
      <c r="S3232" s="8">
        <f t="shared" si="202"/>
        <v>42453.178240740745</v>
      </c>
      <c r="T3232" s="8">
        <f t="shared" si="203"/>
        <v>42483.178240740745</v>
      </c>
    </row>
    <row r="3233" spans="1:20" ht="60" x14ac:dyDescent="0.25">
      <c r="A3233">
        <v>2850</v>
      </c>
      <c r="B3233" s="3" t="s">
        <v>2850</v>
      </c>
      <c r="C3233" s="3" t="s">
        <v>6960</v>
      </c>
      <c r="D3233">
        <v>8000</v>
      </c>
      <c r="E3233">
        <v>311</v>
      </c>
      <c r="F3233" t="s">
        <v>8221</v>
      </c>
      <c r="G3233" t="s">
        <v>8224</v>
      </c>
      <c r="H3233" t="s">
        <v>8246</v>
      </c>
      <c r="I3233">
        <v>1409962211</v>
      </c>
      <c r="J3233">
        <v>1407370211</v>
      </c>
      <c r="K3233" t="b">
        <v>0</v>
      </c>
      <c r="L3233">
        <v>13</v>
      </c>
      <c r="M3233" t="b">
        <v>0</v>
      </c>
      <c r="N3233" t="s">
        <v>8271</v>
      </c>
      <c r="O3233">
        <f t="shared" si="200"/>
        <v>3.8875000000000002</v>
      </c>
      <c r="P3233">
        <f t="shared" si="201"/>
        <v>23.92</v>
      </c>
      <c r="Q3233" t="s">
        <v>8317</v>
      </c>
      <c r="R3233" t="s">
        <v>8318</v>
      </c>
      <c r="S3233" s="8">
        <f t="shared" si="202"/>
        <v>41857.757071759261</v>
      </c>
      <c r="T3233" s="8">
        <f t="shared" si="203"/>
        <v>41887.757071759261</v>
      </c>
    </row>
    <row r="3234" spans="1:20" ht="60" x14ac:dyDescent="0.25">
      <c r="A3234">
        <v>2851</v>
      </c>
      <c r="B3234" s="3" t="s">
        <v>2851</v>
      </c>
      <c r="C3234" s="3" t="s">
        <v>6961</v>
      </c>
      <c r="D3234">
        <v>4500</v>
      </c>
      <c r="E3234">
        <v>0</v>
      </c>
      <c r="F3234" t="s">
        <v>8221</v>
      </c>
      <c r="G3234" t="s">
        <v>8241</v>
      </c>
      <c r="H3234" t="s">
        <v>8249</v>
      </c>
      <c r="I3234">
        <v>1454109420</v>
      </c>
      <c r="J3234">
        <v>1453334629</v>
      </c>
      <c r="K3234" t="b">
        <v>0</v>
      </c>
      <c r="L3234">
        <v>0</v>
      </c>
      <c r="M3234" t="b">
        <v>0</v>
      </c>
      <c r="N3234" t="s">
        <v>8271</v>
      </c>
      <c r="O3234">
        <f t="shared" si="200"/>
        <v>0</v>
      </c>
      <c r="P3234" t="e">
        <f t="shared" si="201"/>
        <v>#DIV/0!</v>
      </c>
      <c r="Q3234" t="s">
        <v>8317</v>
      </c>
      <c r="R3234" t="s">
        <v>8318</v>
      </c>
      <c r="S3234" s="8">
        <f t="shared" si="202"/>
        <v>42389.752650462964</v>
      </c>
      <c r="T3234" s="8">
        <f t="shared" si="203"/>
        <v>42398.720138888893</v>
      </c>
    </row>
    <row r="3235" spans="1:20" ht="45" x14ac:dyDescent="0.25">
      <c r="A3235">
        <v>2852</v>
      </c>
      <c r="B3235" s="3" t="s">
        <v>2852</v>
      </c>
      <c r="C3235" s="3" t="s">
        <v>6962</v>
      </c>
      <c r="D3235">
        <v>5000</v>
      </c>
      <c r="E3235">
        <v>95</v>
      </c>
      <c r="F3235" t="s">
        <v>8221</v>
      </c>
      <c r="G3235" t="s">
        <v>8224</v>
      </c>
      <c r="H3235" t="s">
        <v>8246</v>
      </c>
      <c r="I3235">
        <v>1403312703</v>
      </c>
      <c r="J3235">
        <v>1400720703</v>
      </c>
      <c r="K3235" t="b">
        <v>0</v>
      </c>
      <c r="L3235">
        <v>6</v>
      </c>
      <c r="M3235" t="b">
        <v>0</v>
      </c>
      <c r="N3235" t="s">
        <v>8271</v>
      </c>
      <c r="O3235">
        <f t="shared" si="200"/>
        <v>1.9</v>
      </c>
      <c r="P3235">
        <f t="shared" si="201"/>
        <v>15.83</v>
      </c>
      <c r="Q3235" t="s">
        <v>8317</v>
      </c>
      <c r="R3235" t="s">
        <v>8318</v>
      </c>
      <c r="S3235" s="8">
        <f t="shared" si="202"/>
        <v>41780.795173611114</v>
      </c>
      <c r="T3235" s="8">
        <f t="shared" si="203"/>
        <v>41810.795173611114</v>
      </c>
    </row>
    <row r="3236" spans="1:20" ht="60" x14ac:dyDescent="0.25">
      <c r="A3236">
        <v>2853</v>
      </c>
      <c r="B3236" s="3" t="s">
        <v>2853</v>
      </c>
      <c r="C3236" s="3" t="s">
        <v>6963</v>
      </c>
      <c r="D3236">
        <v>9500</v>
      </c>
      <c r="E3236">
        <v>0</v>
      </c>
      <c r="F3236" t="s">
        <v>8221</v>
      </c>
      <c r="G3236" t="s">
        <v>8229</v>
      </c>
      <c r="H3236" t="s">
        <v>8251</v>
      </c>
      <c r="I3236">
        <v>1410669297</v>
      </c>
      <c r="J3236">
        <v>1405485297</v>
      </c>
      <c r="K3236" t="b">
        <v>0</v>
      </c>
      <c r="L3236">
        <v>0</v>
      </c>
      <c r="M3236" t="b">
        <v>0</v>
      </c>
      <c r="N3236" t="s">
        <v>8271</v>
      </c>
      <c r="O3236">
        <f t="shared" si="200"/>
        <v>0</v>
      </c>
      <c r="P3236" t="e">
        <f t="shared" si="201"/>
        <v>#DIV/0!</v>
      </c>
      <c r="Q3236" t="s">
        <v>8317</v>
      </c>
      <c r="R3236" t="s">
        <v>8318</v>
      </c>
      <c r="S3236" s="8">
        <f t="shared" si="202"/>
        <v>41835.940937499996</v>
      </c>
      <c r="T3236" s="8">
        <f t="shared" si="203"/>
        <v>41895.940937499996</v>
      </c>
    </row>
    <row r="3237" spans="1:20" ht="45" x14ac:dyDescent="0.25">
      <c r="A3237">
        <v>2854</v>
      </c>
      <c r="B3237" s="3" t="s">
        <v>2854</v>
      </c>
      <c r="C3237" s="3" t="s">
        <v>6964</v>
      </c>
      <c r="D3237">
        <v>1000</v>
      </c>
      <c r="E3237">
        <v>417</v>
      </c>
      <c r="F3237" t="s">
        <v>8221</v>
      </c>
      <c r="G3237" t="s">
        <v>8225</v>
      </c>
      <c r="H3237" t="s">
        <v>8247</v>
      </c>
      <c r="I3237">
        <v>1431018719</v>
      </c>
      <c r="J3237">
        <v>1429290719</v>
      </c>
      <c r="K3237" t="b">
        <v>0</v>
      </c>
      <c r="L3237">
        <v>14</v>
      </c>
      <c r="M3237" t="b">
        <v>0</v>
      </c>
      <c r="N3237" t="s">
        <v>8271</v>
      </c>
      <c r="O3237">
        <f t="shared" si="200"/>
        <v>41.699999999999996</v>
      </c>
      <c r="P3237">
        <f t="shared" si="201"/>
        <v>29.79</v>
      </c>
      <c r="Q3237" t="s">
        <v>8317</v>
      </c>
      <c r="R3237" t="s">
        <v>8318</v>
      </c>
      <c r="S3237" s="8">
        <f t="shared" si="202"/>
        <v>42111.46665509259</v>
      </c>
      <c r="T3237" s="8">
        <f t="shared" si="203"/>
        <v>42131.46665509259</v>
      </c>
    </row>
    <row r="3238" spans="1:20" ht="60" x14ac:dyDescent="0.25">
      <c r="A3238">
        <v>2855</v>
      </c>
      <c r="B3238" s="3" t="s">
        <v>2855</v>
      </c>
      <c r="C3238" s="3" t="s">
        <v>6965</v>
      </c>
      <c r="D3238">
        <v>600</v>
      </c>
      <c r="E3238">
        <v>300</v>
      </c>
      <c r="F3238" t="s">
        <v>8221</v>
      </c>
      <c r="G3238" t="s">
        <v>8224</v>
      </c>
      <c r="H3238" t="s">
        <v>8246</v>
      </c>
      <c r="I3238">
        <v>1454110440</v>
      </c>
      <c r="J3238">
        <v>1451607071</v>
      </c>
      <c r="K3238" t="b">
        <v>0</v>
      </c>
      <c r="L3238">
        <v>5</v>
      </c>
      <c r="M3238" t="b">
        <v>0</v>
      </c>
      <c r="N3238" t="s">
        <v>8271</v>
      </c>
      <c r="O3238">
        <f t="shared" si="200"/>
        <v>50</v>
      </c>
      <c r="P3238">
        <f t="shared" si="201"/>
        <v>60</v>
      </c>
      <c r="Q3238" t="s">
        <v>8317</v>
      </c>
      <c r="R3238" t="s">
        <v>8318</v>
      </c>
      <c r="S3238" s="8">
        <f t="shared" si="202"/>
        <v>42369.757766203707</v>
      </c>
      <c r="T3238" s="8">
        <f t="shared" si="203"/>
        <v>42398.731944444444</v>
      </c>
    </row>
    <row r="3239" spans="1:20" ht="45" x14ac:dyDescent="0.25">
      <c r="A3239">
        <v>2856</v>
      </c>
      <c r="B3239" s="3" t="s">
        <v>2856</v>
      </c>
      <c r="C3239" s="3" t="s">
        <v>6966</v>
      </c>
      <c r="D3239">
        <v>3000</v>
      </c>
      <c r="E3239">
        <v>146</v>
      </c>
      <c r="F3239" t="s">
        <v>8221</v>
      </c>
      <c r="G3239" t="s">
        <v>8224</v>
      </c>
      <c r="H3239" t="s">
        <v>8246</v>
      </c>
      <c r="I3239">
        <v>1439069640</v>
      </c>
      <c r="J3239">
        <v>1433897647</v>
      </c>
      <c r="K3239" t="b">
        <v>0</v>
      </c>
      <c r="L3239">
        <v>6</v>
      </c>
      <c r="M3239" t="b">
        <v>0</v>
      </c>
      <c r="N3239" t="s">
        <v>8271</v>
      </c>
      <c r="O3239">
        <f t="shared" si="200"/>
        <v>4.8666666666666663</v>
      </c>
      <c r="P3239">
        <f t="shared" si="201"/>
        <v>24.33</v>
      </c>
      <c r="Q3239" t="s">
        <v>8317</v>
      </c>
      <c r="R3239" t="s">
        <v>8318</v>
      </c>
      <c r="S3239" s="8">
        <f t="shared" si="202"/>
        <v>42164.787581018521</v>
      </c>
      <c r="T3239" s="8">
        <f t="shared" si="203"/>
        <v>42224.648611111115</v>
      </c>
    </row>
    <row r="3240" spans="1:20" ht="60" x14ac:dyDescent="0.25">
      <c r="A3240">
        <v>2857</v>
      </c>
      <c r="B3240" s="3" t="s">
        <v>2857</v>
      </c>
      <c r="C3240" s="3" t="s">
        <v>6967</v>
      </c>
      <c r="D3240">
        <v>38000</v>
      </c>
      <c r="E3240">
        <v>7500</v>
      </c>
      <c r="F3240" t="s">
        <v>8221</v>
      </c>
      <c r="G3240" t="s">
        <v>8238</v>
      </c>
      <c r="H3240" t="s">
        <v>8256</v>
      </c>
      <c r="I3240">
        <v>1487613600</v>
      </c>
      <c r="J3240">
        <v>1482444295</v>
      </c>
      <c r="K3240" t="b">
        <v>0</v>
      </c>
      <c r="L3240">
        <v>15</v>
      </c>
      <c r="M3240" t="b">
        <v>0</v>
      </c>
      <c r="N3240" t="s">
        <v>8271</v>
      </c>
      <c r="O3240">
        <f t="shared" si="200"/>
        <v>19.736842105263158</v>
      </c>
      <c r="P3240">
        <f t="shared" si="201"/>
        <v>500</v>
      </c>
      <c r="Q3240" t="s">
        <v>8317</v>
      </c>
      <c r="R3240" t="s">
        <v>8318</v>
      </c>
      <c r="S3240" s="8">
        <f t="shared" si="202"/>
        <v>42726.670081018514</v>
      </c>
      <c r="T3240" s="8">
        <f t="shared" si="203"/>
        <v>42786.5</v>
      </c>
    </row>
    <row r="3241" spans="1:20" ht="60" x14ac:dyDescent="0.25">
      <c r="A3241">
        <v>2858</v>
      </c>
      <c r="B3241" s="3" t="s">
        <v>2858</v>
      </c>
      <c r="C3241" s="3" t="s">
        <v>6968</v>
      </c>
      <c r="D3241">
        <v>1000</v>
      </c>
      <c r="E3241">
        <v>0</v>
      </c>
      <c r="F3241" t="s">
        <v>8221</v>
      </c>
      <c r="G3241" t="s">
        <v>8233</v>
      </c>
      <c r="H3241" t="s">
        <v>8249</v>
      </c>
      <c r="I3241">
        <v>1417778880</v>
      </c>
      <c r="J3241">
        <v>1415711095</v>
      </c>
      <c r="K3241" t="b">
        <v>0</v>
      </c>
      <c r="L3241">
        <v>0</v>
      </c>
      <c r="M3241" t="b">
        <v>0</v>
      </c>
      <c r="N3241" t="s">
        <v>8271</v>
      </c>
      <c r="O3241">
        <f t="shared" si="200"/>
        <v>0</v>
      </c>
      <c r="P3241" t="e">
        <f t="shared" si="201"/>
        <v>#DIV/0!</v>
      </c>
      <c r="Q3241" t="s">
        <v>8317</v>
      </c>
      <c r="R3241" t="s">
        <v>8318</v>
      </c>
      <c r="S3241" s="8">
        <f t="shared" si="202"/>
        <v>41954.295081018514</v>
      </c>
      <c r="T3241" s="8">
        <f t="shared" si="203"/>
        <v>41978.227777777778</v>
      </c>
    </row>
    <row r="3242" spans="1:20" ht="45" x14ac:dyDescent="0.25">
      <c r="A3242">
        <v>2859</v>
      </c>
      <c r="B3242" s="3" t="s">
        <v>2859</v>
      </c>
      <c r="C3242" s="3" t="s">
        <v>6969</v>
      </c>
      <c r="D3242">
        <v>2000</v>
      </c>
      <c r="E3242">
        <v>35</v>
      </c>
      <c r="F3242" t="s">
        <v>8221</v>
      </c>
      <c r="G3242" t="s">
        <v>8226</v>
      </c>
      <c r="H3242" t="s">
        <v>8248</v>
      </c>
      <c r="I3242">
        <v>1444984904</v>
      </c>
      <c r="J3242">
        <v>1439800904</v>
      </c>
      <c r="K3242" t="b">
        <v>0</v>
      </c>
      <c r="L3242">
        <v>1</v>
      </c>
      <c r="M3242" t="b">
        <v>0</v>
      </c>
      <c r="N3242" t="s">
        <v>8271</v>
      </c>
      <c r="O3242">
        <f t="shared" si="200"/>
        <v>1.7500000000000002</v>
      </c>
      <c r="P3242">
        <f t="shared" si="201"/>
        <v>35</v>
      </c>
      <c r="Q3242" t="s">
        <v>8317</v>
      </c>
      <c r="R3242" t="s">
        <v>8318</v>
      </c>
      <c r="S3242" s="8">
        <f t="shared" si="202"/>
        <v>42233.112314814818</v>
      </c>
      <c r="T3242" s="8">
        <f t="shared" si="203"/>
        <v>42293.112314814818</v>
      </c>
    </row>
    <row r="3243" spans="1:20" ht="60" x14ac:dyDescent="0.25">
      <c r="A3243">
        <v>2860</v>
      </c>
      <c r="B3243" s="3" t="s">
        <v>2860</v>
      </c>
      <c r="C3243" s="3" t="s">
        <v>6970</v>
      </c>
      <c r="D3243">
        <v>4000</v>
      </c>
      <c r="E3243">
        <v>266</v>
      </c>
      <c r="F3243" t="s">
        <v>8221</v>
      </c>
      <c r="G3243" t="s">
        <v>8224</v>
      </c>
      <c r="H3243" t="s">
        <v>8246</v>
      </c>
      <c r="I3243">
        <v>1466363576</v>
      </c>
      <c r="J3243">
        <v>1461179576</v>
      </c>
      <c r="K3243" t="b">
        <v>0</v>
      </c>
      <c r="L3243">
        <v>9</v>
      </c>
      <c r="M3243" t="b">
        <v>0</v>
      </c>
      <c r="N3243" t="s">
        <v>8271</v>
      </c>
      <c r="O3243">
        <f t="shared" si="200"/>
        <v>6.65</v>
      </c>
      <c r="P3243">
        <f t="shared" si="201"/>
        <v>29.56</v>
      </c>
      <c r="Q3243" t="s">
        <v>8317</v>
      </c>
      <c r="R3243" t="s">
        <v>8318</v>
      </c>
      <c r="S3243" s="8">
        <f t="shared" si="202"/>
        <v>42480.55064814815</v>
      </c>
      <c r="T3243" s="8">
        <f t="shared" si="203"/>
        <v>42540.55064814815</v>
      </c>
    </row>
    <row r="3244" spans="1:20" ht="60" x14ac:dyDescent="0.25">
      <c r="A3244">
        <v>2861</v>
      </c>
      <c r="B3244" s="3" t="s">
        <v>2861</v>
      </c>
      <c r="C3244" s="3" t="s">
        <v>6971</v>
      </c>
      <c r="D3244">
        <v>250</v>
      </c>
      <c r="E3244">
        <v>80</v>
      </c>
      <c r="F3244" t="s">
        <v>8221</v>
      </c>
      <c r="G3244" t="s">
        <v>8226</v>
      </c>
      <c r="H3244" t="s">
        <v>8248</v>
      </c>
      <c r="I3244">
        <v>1443103848</v>
      </c>
      <c r="J3244">
        <v>1441894248</v>
      </c>
      <c r="K3244" t="b">
        <v>0</v>
      </c>
      <c r="L3244">
        <v>3</v>
      </c>
      <c r="M3244" t="b">
        <v>0</v>
      </c>
      <c r="N3244" t="s">
        <v>8271</v>
      </c>
      <c r="O3244">
        <f t="shared" si="200"/>
        <v>32</v>
      </c>
      <c r="P3244">
        <f t="shared" si="201"/>
        <v>26.67</v>
      </c>
      <c r="Q3244" t="s">
        <v>8317</v>
      </c>
      <c r="R3244" t="s">
        <v>8318</v>
      </c>
      <c r="S3244" s="8">
        <f t="shared" si="202"/>
        <v>42257.340833333335</v>
      </c>
      <c r="T3244" s="8">
        <f t="shared" si="203"/>
        <v>42271.340833333335</v>
      </c>
    </row>
    <row r="3245" spans="1:20" ht="45" x14ac:dyDescent="0.25">
      <c r="A3245">
        <v>2862</v>
      </c>
      <c r="B3245" s="3" t="s">
        <v>2862</v>
      </c>
      <c r="C3245" s="3" t="s">
        <v>6972</v>
      </c>
      <c r="D3245">
        <v>12700</v>
      </c>
      <c r="E3245">
        <v>55</v>
      </c>
      <c r="F3245" t="s">
        <v>8221</v>
      </c>
      <c r="G3245" t="s">
        <v>8224</v>
      </c>
      <c r="H3245" t="s">
        <v>8246</v>
      </c>
      <c r="I3245">
        <v>1403636229</v>
      </c>
      <c r="J3245">
        <v>1401044229</v>
      </c>
      <c r="K3245" t="b">
        <v>0</v>
      </c>
      <c r="L3245">
        <v>3</v>
      </c>
      <c r="M3245" t="b">
        <v>0</v>
      </c>
      <c r="N3245" t="s">
        <v>8271</v>
      </c>
      <c r="O3245">
        <f t="shared" si="200"/>
        <v>0.43307086614173229</v>
      </c>
      <c r="P3245">
        <f t="shared" si="201"/>
        <v>18.329999999999998</v>
      </c>
      <c r="Q3245" t="s">
        <v>8317</v>
      </c>
      <c r="R3245" t="s">
        <v>8318</v>
      </c>
      <c r="S3245" s="8">
        <f t="shared" si="202"/>
        <v>41784.539687500001</v>
      </c>
      <c r="T3245" s="8">
        <f t="shared" si="203"/>
        <v>41814.539687500001</v>
      </c>
    </row>
    <row r="3246" spans="1:20" ht="60" x14ac:dyDescent="0.25">
      <c r="A3246">
        <v>2863</v>
      </c>
      <c r="B3246" s="3" t="s">
        <v>2863</v>
      </c>
      <c r="C3246" s="3" t="s">
        <v>6973</v>
      </c>
      <c r="D3246">
        <v>50000</v>
      </c>
      <c r="E3246">
        <v>20</v>
      </c>
      <c r="F3246" t="s">
        <v>8221</v>
      </c>
      <c r="G3246" t="s">
        <v>8224</v>
      </c>
      <c r="H3246" t="s">
        <v>8246</v>
      </c>
      <c r="I3246">
        <v>1410279123</v>
      </c>
      <c r="J3246">
        <v>1405095123</v>
      </c>
      <c r="K3246" t="b">
        <v>0</v>
      </c>
      <c r="L3246">
        <v>1</v>
      </c>
      <c r="M3246" t="b">
        <v>0</v>
      </c>
      <c r="N3246" t="s">
        <v>8271</v>
      </c>
      <c r="O3246">
        <f t="shared" si="200"/>
        <v>0.04</v>
      </c>
      <c r="P3246">
        <f t="shared" si="201"/>
        <v>20</v>
      </c>
      <c r="Q3246" t="s">
        <v>8317</v>
      </c>
      <c r="R3246" t="s">
        <v>8318</v>
      </c>
      <c r="S3246" s="8">
        <f t="shared" si="202"/>
        <v>41831.425034722226</v>
      </c>
      <c r="T3246" s="8">
        <f t="shared" si="203"/>
        <v>41891.425034722226</v>
      </c>
    </row>
    <row r="3247" spans="1:20" x14ac:dyDescent="0.25">
      <c r="A3247">
        <v>2864</v>
      </c>
      <c r="B3247" s="3" t="s">
        <v>2864</v>
      </c>
      <c r="C3247" s="3" t="s">
        <v>6974</v>
      </c>
      <c r="D3247">
        <v>2500</v>
      </c>
      <c r="E3247">
        <v>40</v>
      </c>
      <c r="F3247" t="s">
        <v>8221</v>
      </c>
      <c r="G3247" t="s">
        <v>8225</v>
      </c>
      <c r="H3247" t="s">
        <v>8247</v>
      </c>
      <c r="I3247">
        <v>1437139080</v>
      </c>
      <c r="J3247">
        <v>1434552207</v>
      </c>
      <c r="K3247" t="b">
        <v>0</v>
      </c>
      <c r="L3247">
        <v>3</v>
      </c>
      <c r="M3247" t="b">
        <v>0</v>
      </c>
      <c r="N3247" t="s">
        <v>8271</v>
      </c>
      <c r="O3247">
        <f t="shared" si="200"/>
        <v>1.6</v>
      </c>
      <c r="P3247">
        <f t="shared" si="201"/>
        <v>13.33</v>
      </c>
      <c r="Q3247" t="s">
        <v>8317</v>
      </c>
      <c r="R3247" t="s">
        <v>8318</v>
      </c>
      <c r="S3247" s="8">
        <f t="shared" si="202"/>
        <v>42172.363506944443</v>
      </c>
      <c r="T3247" s="8">
        <f t="shared" si="203"/>
        <v>42202.304166666669</v>
      </c>
    </row>
    <row r="3248" spans="1:20" ht="60" x14ac:dyDescent="0.25">
      <c r="A3248">
        <v>2865</v>
      </c>
      <c r="B3248" s="3" t="s">
        <v>2865</v>
      </c>
      <c r="C3248" s="3" t="s">
        <v>6975</v>
      </c>
      <c r="D3248">
        <v>2888</v>
      </c>
      <c r="E3248">
        <v>0</v>
      </c>
      <c r="F3248" t="s">
        <v>8221</v>
      </c>
      <c r="G3248" t="s">
        <v>8224</v>
      </c>
      <c r="H3248" t="s">
        <v>8246</v>
      </c>
      <c r="I3248">
        <v>1420512259</v>
      </c>
      <c r="J3248">
        <v>1415328259</v>
      </c>
      <c r="K3248" t="b">
        <v>0</v>
      </c>
      <c r="L3248">
        <v>0</v>
      </c>
      <c r="M3248" t="b">
        <v>0</v>
      </c>
      <c r="N3248" t="s">
        <v>8271</v>
      </c>
      <c r="O3248">
        <f t="shared" si="200"/>
        <v>0</v>
      </c>
      <c r="P3248" t="e">
        <f t="shared" si="201"/>
        <v>#DIV/0!</v>
      </c>
      <c r="Q3248" t="s">
        <v>8317</v>
      </c>
      <c r="R3248" t="s">
        <v>8318</v>
      </c>
      <c r="S3248" s="8">
        <f t="shared" si="202"/>
        <v>41949.864108796297</v>
      </c>
      <c r="T3248" s="8">
        <f t="shared" si="203"/>
        <v>42009.864108796297</v>
      </c>
    </row>
    <row r="3249" spans="1:20" ht="45" x14ac:dyDescent="0.25">
      <c r="A3249">
        <v>2866</v>
      </c>
      <c r="B3249" s="3" t="s">
        <v>2866</v>
      </c>
      <c r="C3249" s="3" t="s">
        <v>6976</v>
      </c>
      <c r="D3249">
        <v>5000</v>
      </c>
      <c r="E3249">
        <v>45</v>
      </c>
      <c r="F3249" t="s">
        <v>8221</v>
      </c>
      <c r="G3249" t="s">
        <v>8224</v>
      </c>
      <c r="H3249" t="s">
        <v>8246</v>
      </c>
      <c r="I3249">
        <v>1476482400</v>
      </c>
      <c r="J3249">
        <v>1473893721</v>
      </c>
      <c r="K3249" t="b">
        <v>0</v>
      </c>
      <c r="L3249">
        <v>2</v>
      </c>
      <c r="M3249" t="b">
        <v>0</v>
      </c>
      <c r="N3249" t="s">
        <v>8271</v>
      </c>
      <c r="O3249">
        <f t="shared" si="200"/>
        <v>0.89999999999999991</v>
      </c>
      <c r="P3249">
        <f t="shared" si="201"/>
        <v>22.5</v>
      </c>
      <c r="Q3249" t="s">
        <v>8317</v>
      </c>
      <c r="R3249" t="s">
        <v>8318</v>
      </c>
      <c r="S3249" s="8">
        <f t="shared" si="202"/>
        <v>42627.705104166671</v>
      </c>
      <c r="T3249" s="8">
        <f t="shared" si="203"/>
        <v>42657.666666666672</v>
      </c>
    </row>
    <row r="3250" spans="1:20" ht="60" x14ac:dyDescent="0.25">
      <c r="A3250">
        <v>2867</v>
      </c>
      <c r="B3250" s="3" t="s">
        <v>2867</v>
      </c>
      <c r="C3250" s="3" t="s">
        <v>6977</v>
      </c>
      <c r="D3250">
        <v>2500</v>
      </c>
      <c r="E3250">
        <v>504</v>
      </c>
      <c r="F3250" t="s">
        <v>8221</v>
      </c>
      <c r="G3250" t="s">
        <v>8224</v>
      </c>
      <c r="H3250" t="s">
        <v>8246</v>
      </c>
      <c r="I3250">
        <v>1467604800</v>
      </c>
      <c r="J3250">
        <v>1465533672</v>
      </c>
      <c r="K3250" t="b">
        <v>0</v>
      </c>
      <c r="L3250">
        <v>10</v>
      </c>
      <c r="M3250" t="b">
        <v>0</v>
      </c>
      <c r="N3250" t="s">
        <v>8271</v>
      </c>
      <c r="O3250">
        <f t="shared" si="200"/>
        <v>20.16</v>
      </c>
      <c r="P3250">
        <f t="shared" si="201"/>
        <v>50.4</v>
      </c>
      <c r="Q3250" t="s">
        <v>8317</v>
      </c>
      <c r="R3250" t="s">
        <v>8318</v>
      </c>
      <c r="S3250" s="8">
        <f t="shared" si="202"/>
        <v>42530.945277777777</v>
      </c>
      <c r="T3250" s="8">
        <f t="shared" si="203"/>
        <v>42554.916666666672</v>
      </c>
    </row>
    <row r="3251" spans="1:20" ht="60" x14ac:dyDescent="0.25">
      <c r="A3251">
        <v>2868</v>
      </c>
      <c r="B3251" s="3" t="s">
        <v>2868</v>
      </c>
      <c r="C3251" s="3" t="s">
        <v>6978</v>
      </c>
      <c r="D3251">
        <v>15000</v>
      </c>
      <c r="E3251">
        <v>6301.76</v>
      </c>
      <c r="F3251" t="s">
        <v>8221</v>
      </c>
      <c r="G3251" t="s">
        <v>8224</v>
      </c>
      <c r="H3251" t="s">
        <v>8246</v>
      </c>
      <c r="I3251">
        <v>1475697054</v>
      </c>
      <c r="J3251">
        <v>1473105054</v>
      </c>
      <c r="K3251" t="b">
        <v>0</v>
      </c>
      <c r="L3251">
        <v>60</v>
      </c>
      <c r="M3251" t="b">
        <v>0</v>
      </c>
      <c r="N3251" t="s">
        <v>8271</v>
      </c>
      <c r="O3251">
        <f t="shared" si="200"/>
        <v>42.011733333333332</v>
      </c>
      <c r="P3251">
        <f t="shared" si="201"/>
        <v>105.03</v>
      </c>
      <c r="Q3251" t="s">
        <v>8317</v>
      </c>
      <c r="R3251" t="s">
        <v>8318</v>
      </c>
      <c r="S3251" s="8">
        <f t="shared" si="202"/>
        <v>42618.577013888891</v>
      </c>
      <c r="T3251" s="8">
        <f t="shared" si="203"/>
        <v>42648.577013888891</v>
      </c>
    </row>
    <row r="3252" spans="1:20" ht="60" x14ac:dyDescent="0.25">
      <c r="A3252">
        <v>2869</v>
      </c>
      <c r="B3252" s="3" t="s">
        <v>2869</v>
      </c>
      <c r="C3252" s="3" t="s">
        <v>6979</v>
      </c>
      <c r="D3252">
        <v>20000</v>
      </c>
      <c r="E3252">
        <v>177</v>
      </c>
      <c r="F3252" t="s">
        <v>8221</v>
      </c>
      <c r="G3252" t="s">
        <v>8224</v>
      </c>
      <c r="H3252" t="s">
        <v>8246</v>
      </c>
      <c r="I3252">
        <v>1468937681</v>
      </c>
      <c r="J3252">
        <v>1466345681</v>
      </c>
      <c r="K3252" t="b">
        <v>0</v>
      </c>
      <c r="L3252">
        <v>5</v>
      </c>
      <c r="M3252" t="b">
        <v>0</v>
      </c>
      <c r="N3252" t="s">
        <v>8271</v>
      </c>
      <c r="O3252">
        <f t="shared" si="200"/>
        <v>0.88500000000000001</v>
      </c>
      <c r="P3252">
        <f t="shared" si="201"/>
        <v>35.4</v>
      </c>
      <c r="Q3252" t="s">
        <v>8317</v>
      </c>
      <c r="R3252" t="s">
        <v>8318</v>
      </c>
      <c r="S3252" s="8">
        <f t="shared" si="202"/>
        <v>42540.343530092592</v>
      </c>
      <c r="T3252" s="8">
        <f t="shared" si="203"/>
        <v>42570.343530092592</v>
      </c>
    </row>
    <row r="3253" spans="1:20" ht="60" x14ac:dyDescent="0.25">
      <c r="A3253">
        <v>2870</v>
      </c>
      <c r="B3253" s="3" t="s">
        <v>2870</v>
      </c>
      <c r="C3253" s="3" t="s">
        <v>6980</v>
      </c>
      <c r="D3253">
        <v>5000</v>
      </c>
      <c r="E3253">
        <v>750</v>
      </c>
      <c r="F3253" t="s">
        <v>8221</v>
      </c>
      <c r="G3253" t="s">
        <v>8224</v>
      </c>
      <c r="H3253" t="s">
        <v>8246</v>
      </c>
      <c r="I3253">
        <v>1400301165</v>
      </c>
      <c r="J3253">
        <v>1397709165</v>
      </c>
      <c r="K3253" t="b">
        <v>0</v>
      </c>
      <c r="L3253">
        <v>9</v>
      </c>
      <c r="M3253" t="b">
        <v>0</v>
      </c>
      <c r="N3253" t="s">
        <v>8271</v>
      </c>
      <c r="O3253">
        <f t="shared" si="200"/>
        <v>15</v>
      </c>
      <c r="P3253">
        <f t="shared" si="201"/>
        <v>83.33</v>
      </c>
      <c r="Q3253" t="s">
        <v>8317</v>
      </c>
      <c r="R3253" t="s">
        <v>8318</v>
      </c>
      <c r="S3253" s="8">
        <f t="shared" si="202"/>
        <v>41745.939409722225</v>
      </c>
      <c r="T3253" s="8">
        <f t="shared" si="203"/>
        <v>41775.939409722225</v>
      </c>
    </row>
    <row r="3254" spans="1:20" ht="45" x14ac:dyDescent="0.25">
      <c r="A3254">
        <v>2871</v>
      </c>
      <c r="B3254" s="3" t="s">
        <v>2871</v>
      </c>
      <c r="C3254" s="3" t="s">
        <v>6981</v>
      </c>
      <c r="D3254">
        <v>10000</v>
      </c>
      <c r="E3254">
        <v>467</v>
      </c>
      <c r="F3254" t="s">
        <v>8221</v>
      </c>
      <c r="G3254" t="s">
        <v>8224</v>
      </c>
      <c r="H3254" t="s">
        <v>8246</v>
      </c>
      <c r="I3254">
        <v>1419183813</v>
      </c>
      <c r="J3254">
        <v>1417455813</v>
      </c>
      <c r="K3254" t="b">
        <v>0</v>
      </c>
      <c r="L3254">
        <v>13</v>
      </c>
      <c r="M3254" t="b">
        <v>0</v>
      </c>
      <c r="N3254" t="s">
        <v>8271</v>
      </c>
      <c r="O3254">
        <f t="shared" si="200"/>
        <v>4.67</v>
      </c>
      <c r="P3254">
        <f t="shared" si="201"/>
        <v>35.92</v>
      </c>
      <c r="Q3254" t="s">
        <v>8317</v>
      </c>
      <c r="R3254" t="s">
        <v>8318</v>
      </c>
      <c r="S3254" s="8">
        <f t="shared" si="202"/>
        <v>41974.488576388889</v>
      </c>
      <c r="T3254" s="8">
        <f t="shared" si="203"/>
        <v>41994.488576388889</v>
      </c>
    </row>
    <row r="3255" spans="1:20" ht="45" x14ac:dyDescent="0.25">
      <c r="A3255">
        <v>2872</v>
      </c>
      <c r="B3255" s="3" t="s">
        <v>2872</v>
      </c>
      <c r="C3255" s="3" t="s">
        <v>6982</v>
      </c>
      <c r="D3255">
        <v>3000</v>
      </c>
      <c r="E3255">
        <v>0</v>
      </c>
      <c r="F3255" t="s">
        <v>8221</v>
      </c>
      <c r="G3255" t="s">
        <v>8224</v>
      </c>
      <c r="H3255" t="s">
        <v>8246</v>
      </c>
      <c r="I3255">
        <v>1434768438</v>
      </c>
      <c r="J3255">
        <v>1429584438</v>
      </c>
      <c r="K3255" t="b">
        <v>0</v>
      </c>
      <c r="L3255">
        <v>0</v>
      </c>
      <c r="M3255" t="b">
        <v>0</v>
      </c>
      <c r="N3255" t="s">
        <v>8271</v>
      </c>
      <c r="O3255">
        <f t="shared" si="200"/>
        <v>0</v>
      </c>
      <c r="P3255" t="e">
        <f t="shared" si="201"/>
        <v>#DIV/0!</v>
      </c>
      <c r="Q3255" t="s">
        <v>8317</v>
      </c>
      <c r="R3255" t="s">
        <v>8318</v>
      </c>
      <c r="S3255" s="8">
        <f t="shared" si="202"/>
        <v>42114.86618055556</v>
      </c>
      <c r="T3255" s="8">
        <f t="shared" si="203"/>
        <v>42174.86618055556</v>
      </c>
    </row>
    <row r="3256" spans="1:20" ht="60" x14ac:dyDescent="0.25">
      <c r="A3256">
        <v>2873</v>
      </c>
      <c r="B3256" s="3" t="s">
        <v>2873</v>
      </c>
      <c r="C3256" s="3" t="s">
        <v>6983</v>
      </c>
      <c r="D3256">
        <v>2500</v>
      </c>
      <c r="E3256">
        <v>953</v>
      </c>
      <c r="F3256" t="s">
        <v>8221</v>
      </c>
      <c r="G3256" t="s">
        <v>8224</v>
      </c>
      <c r="H3256" t="s">
        <v>8246</v>
      </c>
      <c r="I3256">
        <v>1422473831</v>
      </c>
      <c r="J3256">
        <v>1419881831</v>
      </c>
      <c r="K3256" t="b">
        <v>0</v>
      </c>
      <c r="L3256">
        <v>8</v>
      </c>
      <c r="M3256" t="b">
        <v>0</v>
      </c>
      <c r="N3256" t="s">
        <v>8271</v>
      </c>
      <c r="O3256">
        <f t="shared" si="200"/>
        <v>38.119999999999997</v>
      </c>
      <c r="P3256">
        <f t="shared" si="201"/>
        <v>119.13</v>
      </c>
      <c r="Q3256" t="s">
        <v>8317</v>
      </c>
      <c r="R3256" t="s">
        <v>8318</v>
      </c>
      <c r="S3256" s="8">
        <f t="shared" si="202"/>
        <v>42002.567488425921</v>
      </c>
      <c r="T3256" s="8">
        <f t="shared" si="203"/>
        <v>42032.567488425921</v>
      </c>
    </row>
    <row r="3257" spans="1:20" ht="60" x14ac:dyDescent="0.25">
      <c r="A3257">
        <v>2874</v>
      </c>
      <c r="B3257" s="3" t="s">
        <v>2874</v>
      </c>
      <c r="C3257" s="3" t="s">
        <v>6984</v>
      </c>
      <c r="D3257">
        <v>5000</v>
      </c>
      <c r="E3257">
        <v>271</v>
      </c>
      <c r="F3257" t="s">
        <v>8221</v>
      </c>
      <c r="G3257" t="s">
        <v>8224</v>
      </c>
      <c r="H3257" t="s">
        <v>8246</v>
      </c>
      <c r="I3257">
        <v>1484684186</v>
      </c>
      <c r="J3257">
        <v>1482092186</v>
      </c>
      <c r="K3257" t="b">
        <v>0</v>
      </c>
      <c r="L3257">
        <v>3</v>
      </c>
      <c r="M3257" t="b">
        <v>0</v>
      </c>
      <c r="N3257" t="s">
        <v>8271</v>
      </c>
      <c r="O3257">
        <f t="shared" si="200"/>
        <v>5.42</v>
      </c>
      <c r="P3257">
        <f t="shared" si="201"/>
        <v>90.33</v>
      </c>
      <c r="Q3257" t="s">
        <v>8317</v>
      </c>
      <c r="R3257" t="s">
        <v>8318</v>
      </c>
      <c r="S3257" s="8">
        <f t="shared" si="202"/>
        <v>42722.59474537037</v>
      </c>
      <c r="T3257" s="8">
        <f t="shared" si="203"/>
        <v>42752.59474537037</v>
      </c>
    </row>
    <row r="3258" spans="1:20" ht="60" x14ac:dyDescent="0.25">
      <c r="A3258">
        <v>2875</v>
      </c>
      <c r="B3258" s="3" t="s">
        <v>2875</v>
      </c>
      <c r="C3258" s="3" t="s">
        <v>6985</v>
      </c>
      <c r="D3258">
        <v>20000</v>
      </c>
      <c r="E3258">
        <v>7</v>
      </c>
      <c r="F3258" t="s">
        <v>8221</v>
      </c>
      <c r="G3258" t="s">
        <v>8224</v>
      </c>
      <c r="H3258" t="s">
        <v>8246</v>
      </c>
      <c r="I3258">
        <v>1462417493</v>
      </c>
      <c r="J3258">
        <v>1459825493</v>
      </c>
      <c r="K3258" t="b">
        <v>0</v>
      </c>
      <c r="L3258">
        <v>3</v>
      </c>
      <c r="M3258" t="b">
        <v>0</v>
      </c>
      <c r="N3258" t="s">
        <v>8271</v>
      </c>
      <c r="O3258">
        <f t="shared" si="200"/>
        <v>3.4999999999999996E-2</v>
      </c>
      <c r="P3258">
        <f t="shared" si="201"/>
        <v>2.33</v>
      </c>
      <c r="Q3258" t="s">
        <v>8317</v>
      </c>
      <c r="R3258" t="s">
        <v>8318</v>
      </c>
      <c r="S3258" s="8">
        <f t="shared" si="202"/>
        <v>42464.878391203703</v>
      </c>
      <c r="T3258" s="8">
        <f t="shared" si="203"/>
        <v>42494.878391203703</v>
      </c>
    </row>
    <row r="3259" spans="1:20" ht="60" x14ac:dyDescent="0.25">
      <c r="A3259">
        <v>2876</v>
      </c>
      <c r="B3259" s="3" t="s">
        <v>2876</v>
      </c>
      <c r="C3259" s="3" t="s">
        <v>6986</v>
      </c>
      <c r="D3259">
        <v>150000</v>
      </c>
      <c r="E3259">
        <v>0</v>
      </c>
      <c r="F3259" t="s">
        <v>8221</v>
      </c>
      <c r="G3259" t="s">
        <v>8224</v>
      </c>
      <c r="H3259" t="s">
        <v>8246</v>
      </c>
      <c r="I3259">
        <v>1437069079</v>
      </c>
      <c r="J3259">
        <v>1434477079</v>
      </c>
      <c r="K3259" t="b">
        <v>0</v>
      </c>
      <c r="L3259">
        <v>0</v>
      </c>
      <c r="M3259" t="b">
        <v>0</v>
      </c>
      <c r="N3259" t="s">
        <v>8271</v>
      </c>
      <c r="O3259">
        <f t="shared" si="200"/>
        <v>0</v>
      </c>
      <c r="P3259" t="e">
        <f t="shared" si="201"/>
        <v>#DIV/0!</v>
      </c>
      <c r="Q3259" t="s">
        <v>8317</v>
      </c>
      <c r="R3259" t="s">
        <v>8318</v>
      </c>
      <c r="S3259" s="8">
        <f t="shared" si="202"/>
        <v>42171.493969907402</v>
      </c>
      <c r="T3259" s="8">
        <f t="shared" si="203"/>
        <v>42201.493969907402</v>
      </c>
    </row>
    <row r="3260" spans="1:20" ht="60" x14ac:dyDescent="0.25">
      <c r="A3260">
        <v>2877</v>
      </c>
      <c r="B3260" s="3" t="s">
        <v>2877</v>
      </c>
      <c r="C3260" s="3" t="s">
        <v>6987</v>
      </c>
      <c r="D3260">
        <v>6000</v>
      </c>
      <c r="E3260">
        <v>650</v>
      </c>
      <c r="F3260" t="s">
        <v>8221</v>
      </c>
      <c r="G3260" t="s">
        <v>8224</v>
      </c>
      <c r="H3260" t="s">
        <v>8246</v>
      </c>
      <c r="I3260">
        <v>1480525200</v>
      </c>
      <c r="J3260">
        <v>1477781724</v>
      </c>
      <c r="K3260" t="b">
        <v>0</v>
      </c>
      <c r="L3260">
        <v>6</v>
      </c>
      <c r="M3260" t="b">
        <v>0</v>
      </c>
      <c r="N3260" t="s">
        <v>8271</v>
      </c>
      <c r="O3260">
        <f t="shared" si="200"/>
        <v>10.833333333333334</v>
      </c>
      <c r="P3260">
        <f t="shared" si="201"/>
        <v>108.33</v>
      </c>
      <c r="Q3260" t="s">
        <v>8317</v>
      </c>
      <c r="R3260" t="s">
        <v>8318</v>
      </c>
      <c r="S3260" s="8">
        <f t="shared" si="202"/>
        <v>42672.705138888894</v>
      </c>
      <c r="T3260" s="8">
        <f t="shared" si="203"/>
        <v>42704.458333333328</v>
      </c>
    </row>
    <row r="3261" spans="1:20" ht="45" x14ac:dyDescent="0.25">
      <c r="A3261">
        <v>2878</v>
      </c>
      <c r="B3261" s="3" t="s">
        <v>2878</v>
      </c>
      <c r="C3261" s="3" t="s">
        <v>6988</v>
      </c>
      <c r="D3261">
        <v>3000</v>
      </c>
      <c r="E3261">
        <v>63</v>
      </c>
      <c r="F3261" t="s">
        <v>8221</v>
      </c>
      <c r="G3261" t="s">
        <v>8225</v>
      </c>
      <c r="H3261" t="s">
        <v>8247</v>
      </c>
      <c r="I3261">
        <v>1435934795</v>
      </c>
      <c r="J3261">
        <v>1430750795</v>
      </c>
      <c r="K3261" t="b">
        <v>0</v>
      </c>
      <c r="L3261">
        <v>4</v>
      </c>
      <c r="M3261" t="b">
        <v>0</v>
      </c>
      <c r="N3261" t="s">
        <v>8271</v>
      </c>
      <c r="O3261">
        <f t="shared" si="200"/>
        <v>2.1</v>
      </c>
      <c r="P3261">
        <f t="shared" si="201"/>
        <v>15.75</v>
      </c>
      <c r="Q3261" t="s">
        <v>8317</v>
      </c>
      <c r="R3261" t="s">
        <v>8318</v>
      </c>
      <c r="S3261" s="8">
        <f t="shared" si="202"/>
        <v>42128.365682870368</v>
      </c>
      <c r="T3261" s="8">
        <f t="shared" si="203"/>
        <v>42188.365682870368</v>
      </c>
    </row>
    <row r="3262" spans="1:20" ht="45" x14ac:dyDescent="0.25">
      <c r="A3262">
        <v>2879</v>
      </c>
      <c r="B3262" s="3" t="s">
        <v>2879</v>
      </c>
      <c r="C3262" s="3" t="s">
        <v>6989</v>
      </c>
      <c r="D3262">
        <v>11200</v>
      </c>
      <c r="E3262">
        <v>29</v>
      </c>
      <c r="F3262" t="s">
        <v>8221</v>
      </c>
      <c r="G3262" t="s">
        <v>8224</v>
      </c>
      <c r="H3262" t="s">
        <v>8246</v>
      </c>
      <c r="I3262">
        <v>1453310661</v>
      </c>
      <c r="J3262">
        <v>1450718661</v>
      </c>
      <c r="K3262" t="b">
        <v>0</v>
      </c>
      <c r="L3262">
        <v>1</v>
      </c>
      <c r="M3262" t="b">
        <v>0</v>
      </c>
      <c r="N3262" t="s">
        <v>8271</v>
      </c>
      <c r="O3262">
        <f t="shared" si="200"/>
        <v>0.2589285714285714</v>
      </c>
      <c r="P3262">
        <f t="shared" si="201"/>
        <v>29</v>
      </c>
      <c r="Q3262" t="s">
        <v>8317</v>
      </c>
      <c r="R3262" t="s">
        <v>8318</v>
      </c>
      <c r="S3262" s="8">
        <f t="shared" si="202"/>
        <v>42359.475243055553</v>
      </c>
      <c r="T3262" s="8">
        <f t="shared" si="203"/>
        <v>42389.475243055553</v>
      </c>
    </row>
    <row r="3263" spans="1:20" ht="60" x14ac:dyDescent="0.25">
      <c r="A3263">
        <v>2880</v>
      </c>
      <c r="B3263" s="3" t="s">
        <v>2880</v>
      </c>
      <c r="C3263" s="3" t="s">
        <v>6990</v>
      </c>
      <c r="D3263">
        <v>12000</v>
      </c>
      <c r="E3263">
        <v>2800</v>
      </c>
      <c r="F3263" t="s">
        <v>8221</v>
      </c>
      <c r="G3263" t="s">
        <v>8224</v>
      </c>
      <c r="H3263" t="s">
        <v>8246</v>
      </c>
      <c r="I3263">
        <v>1440090300</v>
      </c>
      <c r="J3263">
        <v>1436305452</v>
      </c>
      <c r="K3263" t="b">
        <v>0</v>
      </c>
      <c r="L3263">
        <v>29</v>
      </c>
      <c r="M3263" t="b">
        <v>0</v>
      </c>
      <c r="N3263" t="s">
        <v>8271</v>
      </c>
      <c r="O3263">
        <f t="shared" si="200"/>
        <v>23.333333333333332</v>
      </c>
      <c r="P3263">
        <f t="shared" si="201"/>
        <v>96.55</v>
      </c>
      <c r="Q3263" t="s">
        <v>8317</v>
      </c>
      <c r="R3263" t="s">
        <v>8318</v>
      </c>
      <c r="S3263" s="8">
        <f t="shared" si="202"/>
        <v>42192.655694444446</v>
      </c>
      <c r="T3263" s="8">
        <f t="shared" si="203"/>
        <v>42236.461805555555</v>
      </c>
    </row>
    <row r="3264" spans="1:20" ht="60" x14ac:dyDescent="0.25">
      <c r="A3264">
        <v>2881</v>
      </c>
      <c r="B3264" s="3" t="s">
        <v>2881</v>
      </c>
      <c r="C3264" s="3" t="s">
        <v>6991</v>
      </c>
      <c r="D3264">
        <v>5500</v>
      </c>
      <c r="E3264">
        <v>0</v>
      </c>
      <c r="F3264" t="s">
        <v>8221</v>
      </c>
      <c r="G3264" t="s">
        <v>8224</v>
      </c>
      <c r="H3264" t="s">
        <v>8246</v>
      </c>
      <c r="I3264">
        <v>1417620036</v>
      </c>
      <c r="J3264">
        <v>1412432436</v>
      </c>
      <c r="K3264" t="b">
        <v>0</v>
      </c>
      <c r="L3264">
        <v>0</v>
      </c>
      <c r="M3264" t="b">
        <v>0</v>
      </c>
      <c r="N3264" t="s">
        <v>8271</v>
      </c>
      <c r="O3264">
        <f t="shared" si="200"/>
        <v>0</v>
      </c>
      <c r="P3264" t="e">
        <f t="shared" si="201"/>
        <v>#DIV/0!</v>
      </c>
      <c r="Q3264" t="s">
        <v>8317</v>
      </c>
      <c r="R3264" t="s">
        <v>8318</v>
      </c>
      <c r="S3264" s="8">
        <f t="shared" si="202"/>
        <v>41916.347638888888</v>
      </c>
      <c r="T3264" s="8">
        <f t="shared" si="203"/>
        <v>41976.389305555553</v>
      </c>
    </row>
    <row r="3265" spans="1:20" ht="60" x14ac:dyDescent="0.25">
      <c r="A3265">
        <v>2882</v>
      </c>
      <c r="B3265" s="3" t="s">
        <v>2882</v>
      </c>
      <c r="C3265" s="3" t="s">
        <v>6992</v>
      </c>
      <c r="D3265">
        <v>750</v>
      </c>
      <c r="E3265">
        <v>252</v>
      </c>
      <c r="F3265" t="s">
        <v>8221</v>
      </c>
      <c r="G3265" t="s">
        <v>8224</v>
      </c>
      <c r="H3265" t="s">
        <v>8246</v>
      </c>
      <c r="I3265">
        <v>1462112318</v>
      </c>
      <c r="J3265">
        <v>1459520318</v>
      </c>
      <c r="K3265" t="b">
        <v>0</v>
      </c>
      <c r="L3265">
        <v>4</v>
      </c>
      <c r="M3265" t="b">
        <v>0</v>
      </c>
      <c r="N3265" t="s">
        <v>8271</v>
      </c>
      <c r="O3265">
        <f t="shared" si="200"/>
        <v>33.6</v>
      </c>
      <c r="P3265">
        <f t="shared" si="201"/>
        <v>63</v>
      </c>
      <c r="Q3265" t="s">
        <v>8317</v>
      </c>
      <c r="R3265" t="s">
        <v>8318</v>
      </c>
      <c r="S3265" s="8">
        <f t="shared" si="202"/>
        <v>42461.346273148149</v>
      </c>
      <c r="T3265" s="8">
        <f t="shared" si="203"/>
        <v>42491.346273148149</v>
      </c>
    </row>
    <row r="3266" spans="1:20" ht="60" x14ac:dyDescent="0.25">
      <c r="A3266">
        <v>2883</v>
      </c>
      <c r="B3266" s="3" t="s">
        <v>2883</v>
      </c>
      <c r="C3266" s="3" t="s">
        <v>6993</v>
      </c>
      <c r="D3266">
        <v>10000</v>
      </c>
      <c r="E3266">
        <v>1908</v>
      </c>
      <c r="F3266" t="s">
        <v>8221</v>
      </c>
      <c r="G3266" t="s">
        <v>8224</v>
      </c>
      <c r="H3266" t="s">
        <v>8246</v>
      </c>
      <c r="I3266">
        <v>1454734740</v>
      </c>
      <c r="J3266">
        <v>1451684437</v>
      </c>
      <c r="K3266" t="b">
        <v>0</v>
      </c>
      <c r="L3266">
        <v>5</v>
      </c>
      <c r="M3266" t="b">
        <v>0</v>
      </c>
      <c r="N3266" t="s">
        <v>8271</v>
      </c>
      <c r="O3266">
        <f t="shared" ref="O3266:O3329" si="204">E3266/D3266*100</f>
        <v>19.079999999999998</v>
      </c>
      <c r="P3266">
        <f t="shared" ref="P3266:P3329" si="205">ROUND(E3266/L3266,2)</f>
        <v>381.6</v>
      </c>
      <c r="Q3266" t="s">
        <v>8317</v>
      </c>
      <c r="R3266" t="s">
        <v>8318</v>
      </c>
      <c r="S3266" s="8">
        <f t="shared" ref="S3266:S3329" si="206">(J3266/86400)+25569+(-6/24)</f>
        <v>42370.65320601852</v>
      </c>
      <c r="T3266" s="8">
        <f t="shared" ref="T3266:T3329" si="207">(I3266/86400)+25569+(-6/24)</f>
        <v>42405.957638888889</v>
      </c>
    </row>
    <row r="3267" spans="1:20" ht="45" x14ac:dyDescent="0.25">
      <c r="A3267">
        <v>2884</v>
      </c>
      <c r="B3267" s="3" t="s">
        <v>2884</v>
      </c>
      <c r="C3267" s="3" t="s">
        <v>6994</v>
      </c>
      <c r="D3267">
        <v>45000</v>
      </c>
      <c r="E3267">
        <v>185</v>
      </c>
      <c r="F3267" t="s">
        <v>8221</v>
      </c>
      <c r="G3267" t="s">
        <v>8224</v>
      </c>
      <c r="H3267" t="s">
        <v>8246</v>
      </c>
      <c r="I3267">
        <v>1417800435</v>
      </c>
      <c r="J3267">
        <v>1415208435</v>
      </c>
      <c r="K3267" t="b">
        <v>0</v>
      </c>
      <c r="L3267">
        <v>4</v>
      </c>
      <c r="M3267" t="b">
        <v>0</v>
      </c>
      <c r="N3267" t="s">
        <v>8271</v>
      </c>
      <c r="O3267">
        <f t="shared" si="204"/>
        <v>0.41111111111111115</v>
      </c>
      <c r="P3267">
        <f t="shared" si="205"/>
        <v>46.25</v>
      </c>
      <c r="Q3267" t="s">
        <v>8317</v>
      </c>
      <c r="R3267" t="s">
        <v>8318</v>
      </c>
      <c r="S3267" s="8">
        <f t="shared" si="206"/>
        <v>41948.477256944447</v>
      </c>
      <c r="T3267" s="8">
        <f t="shared" si="207"/>
        <v>41978.477256944447</v>
      </c>
    </row>
    <row r="3268" spans="1:20" ht="30" x14ac:dyDescent="0.25">
      <c r="A3268">
        <v>2885</v>
      </c>
      <c r="B3268" s="3" t="s">
        <v>2885</v>
      </c>
      <c r="C3268" s="3" t="s">
        <v>6995</v>
      </c>
      <c r="D3268">
        <v>400</v>
      </c>
      <c r="E3268">
        <v>130</v>
      </c>
      <c r="F3268" t="s">
        <v>8221</v>
      </c>
      <c r="G3268" t="s">
        <v>8224</v>
      </c>
      <c r="H3268" t="s">
        <v>8246</v>
      </c>
      <c r="I3268">
        <v>1426294201</v>
      </c>
      <c r="J3268">
        <v>1423705801</v>
      </c>
      <c r="K3268" t="b">
        <v>0</v>
      </c>
      <c r="L3268">
        <v>5</v>
      </c>
      <c r="M3268" t="b">
        <v>0</v>
      </c>
      <c r="N3268" t="s">
        <v>8271</v>
      </c>
      <c r="O3268">
        <f t="shared" si="204"/>
        <v>32.5</v>
      </c>
      <c r="P3268">
        <f t="shared" si="205"/>
        <v>26</v>
      </c>
      <c r="Q3268" t="s">
        <v>8317</v>
      </c>
      <c r="R3268" t="s">
        <v>8318</v>
      </c>
      <c r="S3268" s="8">
        <f t="shared" si="206"/>
        <v>42046.82640046296</v>
      </c>
      <c r="T3268" s="8">
        <f t="shared" si="207"/>
        <v>42076.784733796296</v>
      </c>
    </row>
    <row r="3269" spans="1:20" ht="60" x14ac:dyDescent="0.25">
      <c r="A3269">
        <v>2886</v>
      </c>
      <c r="B3269" s="3" t="s">
        <v>2886</v>
      </c>
      <c r="C3269" s="3" t="s">
        <v>6996</v>
      </c>
      <c r="D3269">
        <v>200</v>
      </c>
      <c r="E3269">
        <v>10</v>
      </c>
      <c r="F3269" t="s">
        <v>8221</v>
      </c>
      <c r="G3269" t="s">
        <v>8224</v>
      </c>
      <c r="H3269" t="s">
        <v>8246</v>
      </c>
      <c r="I3269">
        <v>1442635140</v>
      </c>
      <c r="J3269">
        <v>1442243484</v>
      </c>
      <c r="K3269" t="b">
        <v>0</v>
      </c>
      <c r="L3269">
        <v>1</v>
      </c>
      <c r="M3269" t="b">
        <v>0</v>
      </c>
      <c r="N3269" t="s">
        <v>8271</v>
      </c>
      <c r="O3269">
        <f t="shared" si="204"/>
        <v>5</v>
      </c>
      <c r="P3269">
        <f t="shared" si="205"/>
        <v>10</v>
      </c>
      <c r="Q3269" t="s">
        <v>8317</v>
      </c>
      <c r="R3269" t="s">
        <v>8318</v>
      </c>
      <c r="S3269" s="8">
        <f t="shared" si="206"/>
        <v>42261.382916666669</v>
      </c>
      <c r="T3269" s="8">
        <f t="shared" si="207"/>
        <v>42265.915972222225</v>
      </c>
    </row>
    <row r="3270" spans="1:20" ht="60" x14ac:dyDescent="0.25">
      <c r="A3270">
        <v>2887</v>
      </c>
      <c r="B3270" s="3" t="s">
        <v>2887</v>
      </c>
      <c r="C3270" s="3" t="s">
        <v>6997</v>
      </c>
      <c r="D3270">
        <v>3000</v>
      </c>
      <c r="E3270">
        <v>5</v>
      </c>
      <c r="F3270" t="s">
        <v>8221</v>
      </c>
      <c r="G3270" t="s">
        <v>8224</v>
      </c>
      <c r="H3270" t="s">
        <v>8246</v>
      </c>
      <c r="I3270">
        <v>1420971324</v>
      </c>
      <c r="J3270">
        <v>1418379324</v>
      </c>
      <c r="K3270" t="b">
        <v>0</v>
      </c>
      <c r="L3270">
        <v>1</v>
      </c>
      <c r="M3270" t="b">
        <v>0</v>
      </c>
      <c r="N3270" t="s">
        <v>8271</v>
      </c>
      <c r="O3270">
        <f t="shared" si="204"/>
        <v>0.16666666666666669</v>
      </c>
      <c r="P3270">
        <f t="shared" si="205"/>
        <v>5</v>
      </c>
      <c r="Q3270" t="s">
        <v>8317</v>
      </c>
      <c r="R3270" t="s">
        <v>8318</v>
      </c>
      <c r="S3270" s="8">
        <f t="shared" si="206"/>
        <v>41985.177361111113</v>
      </c>
      <c r="T3270" s="8">
        <f t="shared" si="207"/>
        <v>42015.177361111113</v>
      </c>
    </row>
    <row r="3271" spans="1:20" ht="60" x14ac:dyDescent="0.25">
      <c r="A3271">
        <v>2888</v>
      </c>
      <c r="B3271" s="3" t="s">
        <v>2888</v>
      </c>
      <c r="C3271" s="3" t="s">
        <v>6998</v>
      </c>
      <c r="D3271">
        <v>30000</v>
      </c>
      <c r="E3271">
        <v>0</v>
      </c>
      <c r="F3271" t="s">
        <v>8221</v>
      </c>
      <c r="G3271" t="s">
        <v>8224</v>
      </c>
      <c r="H3271" t="s">
        <v>8246</v>
      </c>
      <c r="I3271">
        <v>1413608340</v>
      </c>
      <c r="J3271">
        <v>1412945440</v>
      </c>
      <c r="K3271" t="b">
        <v>0</v>
      </c>
      <c r="L3271">
        <v>0</v>
      </c>
      <c r="M3271" t="b">
        <v>0</v>
      </c>
      <c r="N3271" t="s">
        <v>8271</v>
      </c>
      <c r="O3271">
        <f t="shared" si="204"/>
        <v>0</v>
      </c>
      <c r="P3271" t="e">
        <f t="shared" si="205"/>
        <v>#DIV/0!</v>
      </c>
      <c r="Q3271" t="s">
        <v>8317</v>
      </c>
      <c r="R3271" t="s">
        <v>8318</v>
      </c>
      <c r="S3271" s="8">
        <f t="shared" si="206"/>
        <v>41922.285185185188</v>
      </c>
      <c r="T3271" s="8">
        <f t="shared" si="207"/>
        <v>41929.957638888889</v>
      </c>
    </row>
    <row r="3272" spans="1:20" ht="45" x14ac:dyDescent="0.25">
      <c r="A3272">
        <v>2889</v>
      </c>
      <c r="B3272" s="3" t="s">
        <v>2889</v>
      </c>
      <c r="C3272" s="3" t="s">
        <v>6999</v>
      </c>
      <c r="D3272">
        <v>3000</v>
      </c>
      <c r="E3272">
        <v>1142</v>
      </c>
      <c r="F3272" t="s">
        <v>8221</v>
      </c>
      <c r="G3272" t="s">
        <v>8224</v>
      </c>
      <c r="H3272" t="s">
        <v>8246</v>
      </c>
      <c r="I3272">
        <v>1409344985</v>
      </c>
      <c r="J3272">
        <v>1406752985</v>
      </c>
      <c r="K3272" t="b">
        <v>0</v>
      </c>
      <c r="L3272">
        <v>14</v>
      </c>
      <c r="M3272" t="b">
        <v>0</v>
      </c>
      <c r="N3272" t="s">
        <v>8271</v>
      </c>
      <c r="O3272">
        <f t="shared" si="204"/>
        <v>38.066666666666663</v>
      </c>
      <c r="P3272">
        <f t="shared" si="205"/>
        <v>81.569999999999993</v>
      </c>
      <c r="Q3272" t="s">
        <v>8317</v>
      </c>
      <c r="R3272" t="s">
        <v>8318</v>
      </c>
      <c r="S3272" s="8">
        <f t="shared" si="206"/>
        <v>41850.613252314812</v>
      </c>
      <c r="T3272" s="8">
        <f t="shared" si="207"/>
        <v>41880.613252314812</v>
      </c>
    </row>
    <row r="3273" spans="1:20" ht="60" x14ac:dyDescent="0.25">
      <c r="A3273">
        <v>2890</v>
      </c>
      <c r="B3273" s="3" t="s">
        <v>2890</v>
      </c>
      <c r="C3273" s="3" t="s">
        <v>7000</v>
      </c>
      <c r="D3273">
        <v>2000</v>
      </c>
      <c r="E3273">
        <v>21</v>
      </c>
      <c r="F3273" t="s">
        <v>8221</v>
      </c>
      <c r="G3273" t="s">
        <v>8224</v>
      </c>
      <c r="H3273" t="s">
        <v>8246</v>
      </c>
      <c r="I3273">
        <v>1407553200</v>
      </c>
      <c r="J3273">
        <v>1405100992</v>
      </c>
      <c r="K3273" t="b">
        <v>0</v>
      </c>
      <c r="L3273">
        <v>3</v>
      </c>
      <c r="M3273" t="b">
        <v>0</v>
      </c>
      <c r="N3273" t="s">
        <v>8271</v>
      </c>
      <c r="O3273">
        <f t="shared" si="204"/>
        <v>1.05</v>
      </c>
      <c r="P3273">
        <f t="shared" si="205"/>
        <v>7</v>
      </c>
      <c r="Q3273" t="s">
        <v>8317</v>
      </c>
      <c r="R3273" t="s">
        <v>8318</v>
      </c>
      <c r="S3273" s="8">
        <f t="shared" si="206"/>
        <v>41831.492962962962</v>
      </c>
      <c r="T3273" s="8">
        <f t="shared" si="207"/>
        <v>41859.875</v>
      </c>
    </row>
    <row r="3274" spans="1:20" ht="60" x14ac:dyDescent="0.25">
      <c r="A3274">
        <v>2891</v>
      </c>
      <c r="B3274" s="3" t="s">
        <v>2891</v>
      </c>
      <c r="C3274" s="3" t="s">
        <v>7001</v>
      </c>
      <c r="D3274">
        <v>10000</v>
      </c>
      <c r="E3274">
        <v>273</v>
      </c>
      <c r="F3274" t="s">
        <v>8221</v>
      </c>
      <c r="G3274" t="s">
        <v>8224</v>
      </c>
      <c r="H3274" t="s">
        <v>8246</v>
      </c>
      <c r="I3274">
        <v>1460751128</v>
      </c>
      <c r="J3274">
        <v>1455570728</v>
      </c>
      <c r="K3274" t="b">
        <v>0</v>
      </c>
      <c r="L3274">
        <v>10</v>
      </c>
      <c r="M3274" t="b">
        <v>0</v>
      </c>
      <c r="N3274" t="s">
        <v>8271</v>
      </c>
      <c r="O3274">
        <f t="shared" si="204"/>
        <v>2.73</v>
      </c>
      <c r="P3274">
        <f t="shared" si="205"/>
        <v>27.3</v>
      </c>
      <c r="Q3274" t="s">
        <v>8317</v>
      </c>
      <c r="R3274" t="s">
        <v>8318</v>
      </c>
      <c r="S3274" s="8">
        <f t="shared" si="206"/>
        <v>42415.633425925931</v>
      </c>
      <c r="T3274" s="8">
        <f t="shared" si="207"/>
        <v>42475.59175925926</v>
      </c>
    </row>
    <row r="3275" spans="1:20" ht="45" x14ac:dyDescent="0.25">
      <c r="A3275">
        <v>2892</v>
      </c>
      <c r="B3275" s="3" t="s">
        <v>2892</v>
      </c>
      <c r="C3275" s="3" t="s">
        <v>7002</v>
      </c>
      <c r="D3275">
        <v>5500</v>
      </c>
      <c r="E3275">
        <v>500</v>
      </c>
      <c r="F3275" t="s">
        <v>8221</v>
      </c>
      <c r="G3275" t="s">
        <v>8224</v>
      </c>
      <c r="H3275" t="s">
        <v>8246</v>
      </c>
      <c r="I3275">
        <v>1409000400</v>
      </c>
      <c r="J3275">
        <v>1408381704</v>
      </c>
      <c r="K3275" t="b">
        <v>0</v>
      </c>
      <c r="L3275">
        <v>17</v>
      </c>
      <c r="M3275" t="b">
        <v>0</v>
      </c>
      <c r="N3275" t="s">
        <v>8271</v>
      </c>
      <c r="O3275">
        <f t="shared" si="204"/>
        <v>9.0909090909090917</v>
      </c>
      <c r="P3275">
        <f t="shared" si="205"/>
        <v>29.41</v>
      </c>
      <c r="Q3275" t="s">
        <v>8317</v>
      </c>
      <c r="R3275" t="s">
        <v>8318</v>
      </c>
      <c r="S3275" s="8">
        <f t="shared" si="206"/>
        <v>41869.464166666665</v>
      </c>
      <c r="T3275" s="8">
        <f t="shared" si="207"/>
        <v>41876.625</v>
      </c>
    </row>
    <row r="3276" spans="1:20" ht="30" x14ac:dyDescent="0.25">
      <c r="A3276">
        <v>2893</v>
      </c>
      <c r="B3276" s="3" t="s">
        <v>2893</v>
      </c>
      <c r="C3276" s="3" t="s">
        <v>7003</v>
      </c>
      <c r="D3276">
        <v>5000</v>
      </c>
      <c r="E3276">
        <v>25</v>
      </c>
      <c r="F3276" t="s">
        <v>8221</v>
      </c>
      <c r="G3276" t="s">
        <v>8224</v>
      </c>
      <c r="H3276" t="s">
        <v>8246</v>
      </c>
      <c r="I3276">
        <v>1420768800</v>
      </c>
      <c r="J3276">
        <v>1415644395</v>
      </c>
      <c r="K3276" t="b">
        <v>0</v>
      </c>
      <c r="L3276">
        <v>2</v>
      </c>
      <c r="M3276" t="b">
        <v>0</v>
      </c>
      <c r="N3276" t="s">
        <v>8271</v>
      </c>
      <c r="O3276">
        <f t="shared" si="204"/>
        <v>0.5</v>
      </c>
      <c r="P3276">
        <f t="shared" si="205"/>
        <v>12.5</v>
      </c>
      <c r="Q3276" t="s">
        <v>8317</v>
      </c>
      <c r="R3276" t="s">
        <v>8318</v>
      </c>
      <c r="S3276" s="8">
        <f t="shared" si="206"/>
        <v>41953.523090277777</v>
      </c>
      <c r="T3276" s="8">
        <f t="shared" si="207"/>
        <v>42012.833333333328</v>
      </c>
    </row>
    <row r="3277" spans="1:20" ht="30" x14ac:dyDescent="0.25">
      <c r="A3277">
        <v>2894</v>
      </c>
      <c r="B3277" s="3" t="s">
        <v>2894</v>
      </c>
      <c r="C3277" s="3" t="s">
        <v>7004</v>
      </c>
      <c r="D3277">
        <v>50000</v>
      </c>
      <c r="E3277">
        <v>0</v>
      </c>
      <c r="F3277" t="s">
        <v>8221</v>
      </c>
      <c r="G3277" t="s">
        <v>8224</v>
      </c>
      <c r="H3277" t="s">
        <v>8246</v>
      </c>
      <c r="I3277">
        <v>1428100815</v>
      </c>
      <c r="J3277">
        <v>1422920415</v>
      </c>
      <c r="K3277" t="b">
        <v>0</v>
      </c>
      <c r="L3277">
        <v>0</v>
      </c>
      <c r="M3277" t="b">
        <v>0</v>
      </c>
      <c r="N3277" t="s">
        <v>8271</v>
      </c>
      <c r="O3277">
        <f t="shared" si="204"/>
        <v>0</v>
      </c>
      <c r="P3277" t="e">
        <f t="shared" si="205"/>
        <v>#DIV/0!</v>
      </c>
      <c r="Q3277" t="s">
        <v>8317</v>
      </c>
      <c r="R3277" t="s">
        <v>8318</v>
      </c>
      <c r="S3277" s="8">
        <f t="shared" si="206"/>
        <v>42037.736284722225</v>
      </c>
      <c r="T3277" s="8">
        <f t="shared" si="207"/>
        <v>42097.694618055553</v>
      </c>
    </row>
    <row r="3278" spans="1:20" ht="60" x14ac:dyDescent="0.25">
      <c r="A3278">
        <v>2895</v>
      </c>
      <c r="B3278" s="3" t="s">
        <v>2895</v>
      </c>
      <c r="C3278" s="3" t="s">
        <v>7005</v>
      </c>
      <c r="D3278">
        <v>500</v>
      </c>
      <c r="E3278">
        <v>23</v>
      </c>
      <c r="F3278" t="s">
        <v>8221</v>
      </c>
      <c r="G3278" t="s">
        <v>8224</v>
      </c>
      <c r="H3278" t="s">
        <v>8246</v>
      </c>
      <c r="I3278">
        <v>1403470800</v>
      </c>
      <c r="J3278">
        <v>1403356792</v>
      </c>
      <c r="K3278" t="b">
        <v>0</v>
      </c>
      <c r="L3278">
        <v>4</v>
      </c>
      <c r="M3278" t="b">
        <v>0</v>
      </c>
      <c r="N3278" t="s">
        <v>8271</v>
      </c>
      <c r="O3278">
        <f t="shared" si="204"/>
        <v>4.5999999999999996</v>
      </c>
      <c r="P3278">
        <f t="shared" si="205"/>
        <v>5.75</v>
      </c>
      <c r="Q3278" t="s">
        <v>8317</v>
      </c>
      <c r="R3278" t="s">
        <v>8318</v>
      </c>
      <c r="S3278" s="8">
        <f t="shared" si="206"/>
        <v>41811.305462962962</v>
      </c>
      <c r="T3278" s="8">
        <f t="shared" si="207"/>
        <v>41812.625</v>
      </c>
    </row>
    <row r="3279" spans="1:20" ht="45" x14ac:dyDescent="0.25">
      <c r="A3279">
        <v>2896</v>
      </c>
      <c r="B3279" s="3" t="s">
        <v>2896</v>
      </c>
      <c r="C3279" s="3" t="s">
        <v>7006</v>
      </c>
      <c r="D3279">
        <v>3000</v>
      </c>
      <c r="E3279">
        <v>625</v>
      </c>
      <c r="F3279" t="s">
        <v>8221</v>
      </c>
      <c r="G3279" t="s">
        <v>8224</v>
      </c>
      <c r="H3279" t="s">
        <v>8246</v>
      </c>
      <c r="I3279">
        <v>1481522400</v>
      </c>
      <c r="J3279">
        <v>1480283321</v>
      </c>
      <c r="K3279" t="b">
        <v>0</v>
      </c>
      <c r="L3279">
        <v>12</v>
      </c>
      <c r="M3279" t="b">
        <v>0</v>
      </c>
      <c r="N3279" t="s">
        <v>8271</v>
      </c>
      <c r="O3279">
        <f t="shared" si="204"/>
        <v>20.833333333333336</v>
      </c>
      <c r="P3279">
        <f t="shared" si="205"/>
        <v>52.08</v>
      </c>
      <c r="Q3279" t="s">
        <v>8317</v>
      </c>
      <c r="R3279" t="s">
        <v>8318</v>
      </c>
      <c r="S3279" s="8">
        <f t="shared" si="206"/>
        <v>42701.658807870372</v>
      </c>
      <c r="T3279" s="8">
        <f t="shared" si="207"/>
        <v>42716</v>
      </c>
    </row>
    <row r="3280" spans="1:20" ht="60" x14ac:dyDescent="0.25">
      <c r="A3280">
        <v>2897</v>
      </c>
      <c r="B3280" s="3" t="s">
        <v>2897</v>
      </c>
      <c r="C3280" s="3" t="s">
        <v>7007</v>
      </c>
      <c r="D3280">
        <v>12000</v>
      </c>
      <c r="E3280">
        <v>550</v>
      </c>
      <c r="F3280" t="s">
        <v>8221</v>
      </c>
      <c r="G3280" t="s">
        <v>8224</v>
      </c>
      <c r="H3280" t="s">
        <v>8246</v>
      </c>
      <c r="I3280">
        <v>1444577345</v>
      </c>
      <c r="J3280">
        <v>1441985458</v>
      </c>
      <c r="K3280" t="b">
        <v>0</v>
      </c>
      <c r="L3280">
        <v>3</v>
      </c>
      <c r="M3280" t="b">
        <v>0</v>
      </c>
      <c r="N3280" t="s">
        <v>8271</v>
      </c>
      <c r="O3280">
        <f t="shared" si="204"/>
        <v>4.583333333333333</v>
      </c>
      <c r="P3280">
        <f t="shared" si="205"/>
        <v>183.33</v>
      </c>
      <c r="Q3280" t="s">
        <v>8317</v>
      </c>
      <c r="R3280" t="s">
        <v>8318</v>
      </c>
      <c r="S3280" s="8">
        <f t="shared" si="206"/>
        <v>42258.396504629629</v>
      </c>
      <c r="T3280" s="8">
        <f t="shared" si="207"/>
        <v>42288.395196759258</v>
      </c>
    </row>
    <row r="3281" spans="1:20" ht="60" x14ac:dyDescent="0.25">
      <c r="A3281">
        <v>2898</v>
      </c>
      <c r="B3281" s="3" t="s">
        <v>2898</v>
      </c>
      <c r="C3281" s="3" t="s">
        <v>7008</v>
      </c>
      <c r="D3281">
        <v>7500</v>
      </c>
      <c r="E3281">
        <v>316</v>
      </c>
      <c r="F3281" t="s">
        <v>8221</v>
      </c>
      <c r="G3281" t="s">
        <v>8224</v>
      </c>
      <c r="H3281" t="s">
        <v>8246</v>
      </c>
      <c r="I3281">
        <v>1446307053</v>
      </c>
      <c r="J3281">
        <v>1443715053</v>
      </c>
      <c r="K3281" t="b">
        <v>0</v>
      </c>
      <c r="L3281">
        <v>12</v>
      </c>
      <c r="M3281" t="b">
        <v>0</v>
      </c>
      <c r="N3281" t="s">
        <v>8271</v>
      </c>
      <c r="O3281">
        <f t="shared" si="204"/>
        <v>4.2133333333333338</v>
      </c>
      <c r="P3281">
        <f t="shared" si="205"/>
        <v>26.33</v>
      </c>
      <c r="Q3281" t="s">
        <v>8317</v>
      </c>
      <c r="R3281" t="s">
        <v>8318</v>
      </c>
      <c r="S3281" s="8">
        <f t="shared" si="206"/>
        <v>42278.414965277778</v>
      </c>
      <c r="T3281" s="8">
        <f t="shared" si="207"/>
        <v>42308.414965277778</v>
      </c>
    </row>
    <row r="3282" spans="1:20" ht="60" x14ac:dyDescent="0.25">
      <c r="A3282">
        <v>2899</v>
      </c>
      <c r="B3282" s="3" t="s">
        <v>2899</v>
      </c>
      <c r="C3282" s="3" t="s">
        <v>7009</v>
      </c>
      <c r="D3282">
        <v>10000</v>
      </c>
      <c r="E3282">
        <v>0</v>
      </c>
      <c r="F3282" t="s">
        <v>8221</v>
      </c>
      <c r="G3282" t="s">
        <v>8224</v>
      </c>
      <c r="H3282" t="s">
        <v>8246</v>
      </c>
      <c r="I3282">
        <v>1469325158</v>
      </c>
      <c r="J3282">
        <v>1464141158</v>
      </c>
      <c r="K3282" t="b">
        <v>0</v>
      </c>
      <c r="L3282">
        <v>0</v>
      </c>
      <c r="M3282" t="b">
        <v>0</v>
      </c>
      <c r="N3282" t="s">
        <v>8271</v>
      </c>
      <c r="O3282">
        <f t="shared" si="204"/>
        <v>0</v>
      </c>
      <c r="P3282" t="e">
        <f t="shared" si="205"/>
        <v>#DIV/0!</v>
      </c>
      <c r="Q3282" t="s">
        <v>8317</v>
      </c>
      <c r="R3282" t="s">
        <v>8318</v>
      </c>
      <c r="S3282" s="8">
        <f t="shared" si="206"/>
        <v>42514.828217592592</v>
      </c>
      <c r="T3282" s="8">
        <f t="shared" si="207"/>
        <v>42574.828217592592</v>
      </c>
    </row>
    <row r="3283" spans="1:20" ht="60" x14ac:dyDescent="0.25">
      <c r="A3283">
        <v>2900</v>
      </c>
      <c r="B3283" s="3" t="s">
        <v>2900</v>
      </c>
      <c r="C3283" s="3" t="s">
        <v>7010</v>
      </c>
      <c r="D3283">
        <v>5500</v>
      </c>
      <c r="E3283">
        <v>3405</v>
      </c>
      <c r="F3283" t="s">
        <v>8221</v>
      </c>
      <c r="G3283" t="s">
        <v>8224</v>
      </c>
      <c r="H3283" t="s">
        <v>8246</v>
      </c>
      <c r="I3283">
        <v>1407562632</v>
      </c>
      <c r="J3283">
        <v>1404970632</v>
      </c>
      <c r="K3283" t="b">
        <v>0</v>
      </c>
      <c r="L3283">
        <v>7</v>
      </c>
      <c r="M3283" t="b">
        <v>0</v>
      </c>
      <c r="N3283" t="s">
        <v>8271</v>
      </c>
      <c r="O3283">
        <f t="shared" si="204"/>
        <v>61.909090909090914</v>
      </c>
      <c r="P3283">
        <f t="shared" si="205"/>
        <v>486.43</v>
      </c>
      <c r="Q3283" t="s">
        <v>8317</v>
      </c>
      <c r="R3283" t="s">
        <v>8318</v>
      </c>
      <c r="S3283" s="8">
        <f t="shared" si="206"/>
        <v>41829.984166666669</v>
      </c>
      <c r="T3283" s="8">
        <f t="shared" si="207"/>
        <v>41859.984166666669</v>
      </c>
    </row>
    <row r="3284" spans="1:20" ht="60" x14ac:dyDescent="0.25">
      <c r="A3284">
        <v>2901</v>
      </c>
      <c r="B3284" s="3" t="s">
        <v>2901</v>
      </c>
      <c r="C3284" s="3" t="s">
        <v>7011</v>
      </c>
      <c r="D3284">
        <v>750</v>
      </c>
      <c r="E3284">
        <v>6</v>
      </c>
      <c r="F3284" t="s">
        <v>8221</v>
      </c>
      <c r="G3284" t="s">
        <v>8224</v>
      </c>
      <c r="H3284" t="s">
        <v>8246</v>
      </c>
      <c r="I3284">
        <v>1423345339</v>
      </c>
      <c r="J3284">
        <v>1418161339</v>
      </c>
      <c r="K3284" t="b">
        <v>0</v>
      </c>
      <c r="L3284">
        <v>2</v>
      </c>
      <c r="M3284" t="b">
        <v>0</v>
      </c>
      <c r="N3284" t="s">
        <v>8271</v>
      </c>
      <c r="O3284">
        <f t="shared" si="204"/>
        <v>0.8</v>
      </c>
      <c r="P3284">
        <f t="shared" si="205"/>
        <v>3</v>
      </c>
      <c r="Q3284" t="s">
        <v>8317</v>
      </c>
      <c r="R3284" t="s">
        <v>8318</v>
      </c>
      <c r="S3284" s="8">
        <f t="shared" si="206"/>
        <v>41982.654386574075</v>
      </c>
      <c r="T3284" s="8">
        <f t="shared" si="207"/>
        <v>42042.654386574075</v>
      </c>
    </row>
    <row r="3285" spans="1:20" ht="45" x14ac:dyDescent="0.25">
      <c r="A3285">
        <v>2902</v>
      </c>
      <c r="B3285" s="3" t="s">
        <v>2902</v>
      </c>
      <c r="C3285" s="3" t="s">
        <v>7012</v>
      </c>
      <c r="D3285">
        <v>150000</v>
      </c>
      <c r="E3285">
        <v>25</v>
      </c>
      <c r="F3285" t="s">
        <v>8221</v>
      </c>
      <c r="G3285" t="s">
        <v>8224</v>
      </c>
      <c r="H3285" t="s">
        <v>8246</v>
      </c>
      <c r="I3285">
        <v>1440412396</v>
      </c>
      <c r="J3285">
        <v>1437820396</v>
      </c>
      <c r="K3285" t="b">
        <v>0</v>
      </c>
      <c r="L3285">
        <v>1</v>
      </c>
      <c r="M3285" t="b">
        <v>0</v>
      </c>
      <c r="N3285" t="s">
        <v>8271</v>
      </c>
      <c r="O3285">
        <f t="shared" si="204"/>
        <v>1.6666666666666666E-2</v>
      </c>
      <c r="P3285">
        <f t="shared" si="205"/>
        <v>25</v>
      </c>
      <c r="Q3285" t="s">
        <v>8317</v>
      </c>
      <c r="R3285" t="s">
        <v>8318</v>
      </c>
      <c r="S3285" s="8">
        <f t="shared" si="206"/>
        <v>42210.189768518518</v>
      </c>
      <c r="T3285" s="8">
        <f t="shared" si="207"/>
        <v>42240.189768518518</v>
      </c>
    </row>
    <row r="3286" spans="1:20" ht="60" x14ac:dyDescent="0.25">
      <c r="A3286">
        <v>2903</v>
      </c>
      <c r="B3286" s="3" t="s">
        <v>2903</v>
      </c>
      <c r="C3286" s="3" t="s">
        <v>7013</v>
      </c>
      <c r="D3286">
        <v>5000</v>
      </c>
      <c r="E3286">
        <v>39</v>
      </c>
      <c r="F3286" t="s">
        <v>8221</v>
      </c>
      <c r="G3286" t="s">
        <v>8224</v>
      </c>
      <c r="H3286" t="s">
        <v>8246</v>
      </c>
      <c r="I3286">
        <v>1441771218</v>
      </c>
      <c r="J3286">
        <v>1436587218</v>
      </c>
      <c r="K3286" t="b">
        <v>0</v>
      </c>
      <c r="L3286">
        <v>4</v>
      </c>
      <c r="M3286" t="b">
        <v>0</v>
      </c>
      <c r="N3286" t="s">
        <v>8271</v>
      </c>
      <c r="O3286">
        <f t="shared" si="204"/>
        <v>0.77999999999999992</v>
      </c>
      <c r="P3286">
        <f t="shared" si="205"/>
        <v>9.75</v>
      </c>
      <c r="Q3286" t="s">
        <v>8317</v>
      </c>
      <c r="R3286" t="s">
        <v>8318</v>
      </c>
      <c r="S3286" s="8">
        <f t="shared" si="206"/>
        <v>42195.916874999995</v>
      </c>
      <c r="T3286" s="8">
        <f t="shared" si="207"/>
        <v>42255.916874999995</v>
      </c>
    </row>
    <row r="3287" spans="1:20" ht="60" x14ac:dyDescent="0.25">
      <c r="A3287">
        <v>2904</v>
      </c>
      <c r="B3287" s="3" t="s">
        <v>2904</v>
      </c>
      <c r="C3287" s="3" t="s">
        <v>7014</v>
      </c>
      <c r="D3287">
        <v>1500</v>
      </c>
      <c r="E3287">
        <v>75</v>
      </c>
      <c r="F3287" t="s">
        <v>8221</v>
      </c>
      <c r="G3287" t="s">
        <v>8225</v>
      </c>
      <c r="H3287" t="s">
        <v>8247</v>
      </c>
      <c r="I3287">
        <v>1415534400</v>
      </c>
      <c r="J3287">
        <v>1414538031</v>
      </c>
      <c r="K3287" t="b">
        <v>0</v>
      </c>
      <c r="L3287">
        <v>4</v>
      </c>
      <c r="M3287" t="b">
        <v>0</v>
      </c>
      <c r="N3287" t="s">
        <v>8271</v>
      </c>
      <c r="O3287">
        <f t="shared" si="204"/>
        <v>5</v>
      </c>
      <c r="P3287">
        <f t="shared" si="205"/>
        <v>18.75</v>
      </c>
      <c r="Q3287" t="s">
        <v>8317</v>
      </c>
      <c r="R3287" t="s">
        <v>8318</v>
      </c>
      <c r="S3287" s="8">
        <f t="shared" si="206"/>
        <v>41940.717951388891</v>
      </c>
      <c r="T3287" s="8">
        <f t="shared" si="207"/>
        <v>41952.25</v>
      </c>
    </row>
    <row r="3288" spans="1:20" ht="45" x14ac:dyDescent="0.25">
      <c r="A3288">
        <v>2905</v>
      </c>
      <c r="B3288" s="3" t="s">
        <v>2905</v>
      </c>
      <c r="C3288" s="3" t="s">
        <v>7015</v>
      </c>
      <c r="D3288">
        <v>3500</v>
      </c>
      <c r="E3288">
        <v>622</v>
      </c>
      <c r="F3288" t="s">
        <v>8221</v>
      </c>
      <c r="G3288" t="s">
        <v>8224</v>
      </c>
      <c r="H3288" t="s">
        <v>8246</v>
      </c>
      <c r="I3288">
        <v>1473211313</v>
      </c>
      <c r="J3288">
        <v>1472001713</v>
      </c>
      <c r="K3288" t="b">
        <v>0</v>
      </c>
      <c r="L3288">
        <v>17</v>
      </c>
      <c r="M3288" t="b">
        <v>0</v>
      </c>
      <c r="N3288" t="s">
        <v>8271</v>
      </c>
      <c r="O3288">
        <f t="shared" si="204"/>
        <v>17.771428571428572</v>
      </c>
      <c r="P3288">
        <f t="shared" si="205"/>
        <v>36.590000000000003</v>
      </c>
      <c r="Q3288" t="s">
        <v>8317</v>
      </c>
      <c r="R3288" t="s">
        <v>8318</v>
      </c>
      <c r="S3288" s="8">
        <f t="shared" si="206"/>
        <v>42605.806863425925</v>
      </c>
      <c r="T3288" s="8">
        <f t="shared" si="207"/>
        <v>42619.806863425925</v>
      </c>
    </row>
    <row r="3289" spans="1:20" ht="60" x14ac:dyDescent="0.25">
      <c r="A3289">
        <v>2906</v>
      </c>
      <c r="B3289" s="3" t="s">
        <v>2906</v>
      </c>
      <c r="C3289" s="3" t="s">
        <v>7016</v>
      </c>
      <c r="D3289">
        <v>6000</v>
      </c>
      <c r="E3289">
        <v>565</v>
      </c>
      <c r="F3289" t="s">
        <v>8221</v>
      </c>
      <c r="G3289" t="s">
        <v>8224</v>
      </c>
      <c r="H3289" t="s">
        <v>8246</v>
      </c>
      <c r="I3289">
        <v>1438390800</v>
      </c>
      <c r="J3289">
        <v>1436888066</v>
      </c>
      <c r="K3289" t="b">
        <v>0</v>
      </c>
      <c r="L3289">
        <v>7</v>
      </c>
      <c r="M3289" t="b">
        <v>0</v>
      </c>
      <c r="N3289" t="s">
        <v>8271</v>
      </c>
      <c r="O3289">
        <f t="shared" si="204"/>
        <v>9.4166666666666661</v>
      </c>
      <c r="P3289">
        <f t="shared" si="205"/>
        <v>80.709999999999994</v>
      </c>
      <c r="Q3289" t="s">
        <v>8317</v>
      </c>
      <c r="R3289" t="s">
        <v>8318</v>
      </c>
      <c r="S3289" s="8">
        <f t="shared" si="206"/>
        <v>42199.398912037039</v>
      </c>
      <c r="T3289" s="8">
        <f t="shared" si="207"/>
        <v>42216.791666666672</v>
      </c>
    </row>
    <row r="3290" spans="1:20" ht="60" x14ac:dyDescent="0.25">
      <c r="A3290">
        <v>2907</v>
      </c>
      <c r="B3290" s="3" t="s">
        <v>2907</v>
      </c>
      <c r="C3290" s="3" t="s">
        <v>7017</v>
      </c>
      <c r="D3290">
        <v>2500</v>
      </c>
      <c r="E3290">
        <v>2</v>
      </c>
      <c r="F3290" t="s">
        <v>8221</v>
      </c>
      <c r="G3290" t="s">
        <v>8224</v>
      </c>
      <c r="H3290" t="s">
        <v>8246</v>
      </c>
      <c r="I3290">
        <v>1463259837</v>
      </c>
      <c r="J3290">
        <v>1458075837</v>
      </c>
      <c r="K3290" t="b">
        <v>0</v>
      </c>
      <c r="L3290">
        <v>2</v>
      </c>
      <c r="M3290" t="b">
        <v>0</v>
      </c>
      <c r="N3290" t="s">
        <v>8271</v>
      </c>
      <c r="O3290">
        <f t="shared" si="204"/>
        <v>0.08</v>
      </c>
      <c r="P3290">
        <f t="shared" si="205"/>
        <v>1</v>
      </c>
      <c r="Q3290" t="s">
        <v>8317</v>
      </c>
      <c r="R3290" t="s">
        <v>8318</v>
      </c>
      <c r="S3290" s="8">
        <f t="shared" si="206"/>
        <v>42444.627743055556</v>
      </c>
      <c r="T3290" s="8">
        <f t="shared" si="207"/>
        <v>42504.627743055556</v>
      </c>
    </row>
    <row r="3291" spans="1:20" ht="60" x14ac:dyDescent="0.25">
      <c r="A3291">
        <v>2908</v>
      </c>
      <c r="B3291" s="3" t="s">
        <v>2908</v>
      </c>
      <c r="C3291" s="3" t="s">
        <v>7018</v>
      </c>
      <c r="D3291">
        <v>9600</v>
      </c>
      <c r="E3291">
        <v>264</v>
      </c>
      <c r="F3291" t="s">
        <v>8221</v>
      </c>
      <c r="G3291" t="s">
        <v>8224</v>
      </c>
      <c r="H3291" t="s">
        <v>8246</v>
      </c>
      <c r="I3291">
        <v>1465407219</v>
      </c>
      <c r="J3291">
        <v>1462815219</v>
      </c>
      <c r="K3291" t="b">
        <v>0</v>
      </c>
      <c r="L3291">
        <v>5</v>
      </c>
      <c r="M3291" t="b">
        <v>0</v>
      </c>
      <c r="N3291" t="s">
        <v>8271</v>
      </c>
      <c r="O3291">
        <f t="shared" si="204"/>
        <v>2.75</v>
      </c>
      <c r="P3291">
        <f t="shared" si="205"/>
        <v>52.8</v>
      </c>
      <c r="Q3291" t="s">
        <v>8317</v>
      </c>
      <c r="R3291" t="s">
        <v>8318</v>
      </c>
      <c r="S3291" s="8">
        <f t="shared" si="206"/>
        <v>42499.48170138889</v>
      </c>
      <c r="T3291" s="8">
        <f t="shared" si="207"/>
        <v>42529.48170138889</v>
      </c>
    </row>
    <row r="3292" spans="1:20" ht="60" x14ac:dyDescent="0.25">
      <c r="A3292">
        <v>2909</v>
      </c>
      <c r="B3292" s="3" t="s">
        <v>2909</v>
      </c>
      <c r="C3292" s="3" t="s">
        <v>7019</v>
      </c>
      <c r="D3292">
        <v>180000</v>
      </c>
      <c r="E3292">
        <v>20</v>
      </c>
      <c r="F3292" t="s">
        <v>8221</v>
      </c>
      <c r="G3292" t="s">
        <v>8224</v>
      </c>
      <c r="H3292" t="s">
        <v>8246</v>
      </c>
      <c r="I3292">
        <v>1416944760</v>
      </c>
      <c r="J3292">
        <v>1413527001</v>
      </c>
      <c r="K3292" t="b">
        <v>0</v>
      </c>
      <c r="L3292">
        <v>1</v>
      </c>
      <c r="M3292" t="b">
        <v>0</v>
      </c>
      <c r="N3292" t="s">
        <v>8271</v>
      </c>
      <c r="O3292">
        <f t="shared" si="204"/>
        <v>1.1111111111111112E-2</v>
      </c>
      <c r="P3292">
        <f t="shared" si="205"/>
        <v>20</v>
      </c>
      <c r="Q3292" t="s">
        <v>8317</v>
      </c>
      <c r="R3292" t="s">
        <v>8318</v>
      </c>
      <c r="S3292" s="8">
        <f t="shared" si="206"/>
        <v>41929.016215277778</v>
      </c>
      <c r="T3292" s="8">
        <f t="shared" si="207"/>
        <v>41968.573611111111</v>
      </c>
    </row>
    <row r="3293" spans="1:20" ht="45" x14ac:dyDescent="0.25">
      <c r="A3293">
        <v>2910</v>
      </c>
      <c r="B3293" s="3" t="s">
        <v>2910</v>
      </c>
      <c r="C3293" s="3" t="s">
        <v>7020</v>
      </c>
      <c r="D3293">
        <v>30000</v>
      </c>
      <c r="E3293">
        <v>1</v>
      </c>
      <c r="F3293" t="s">
        <v>8221</v>
      </c>
      <c r="G3293" t="s">
        <v>8225</v>
      </c>
      <c r="H3293" t="s">
        <v>8247</v>
      </c>
      <c r="I3293">
        <v>1434139887</v>
      </c>
      <c r="J3293">
        <v>1428955887</v>
      </c>
      <c r="K3293" t="b">
        <v>0</v>
      </c>
      <c r="L3293">
        <v>1</v>
      </c>
      <c r="M3293" t="b">
        <v>0</v>
      </c>
      <c r="N3293" t="s">
        <v>8271</v>
      </c>
      <c r="O3293">
        <f t="shared" si="204"/>
        <v>3.3333333333333335E-3</v>
      </c>
      <c r="P3293">
        <f t="shared" si="205"/>
        <v>1</v>
      </c>
      <c r="Q3293" t="s">
        <v>8317</v>
      </c>
      <c r="R3293" t="s">
        <v>8318</v>
      </c>
      <c r="S3293" s="8">
        <f t="shared" si="206"/>
        <v>42107.591284722221</v>
      </c>
      <c r="T3293" s="8">
        <f t="shared" si="207"/>
        <v>42167.591284722221</v>
      </c>
    </row>
    <row r="3294" spans="1:20" ht="60" x14ac:dyDescent="0.25">
      <c r="A3294">
        <v>2911</v>
      </c>
      <c r="B3294" s="3" t="s">
        <v>2911</v>
      </c>
      <c r="C3294" s="3" t="s">
        <v>7021</v>
      </c>
      <c r="D3294">
        <v>1800</v>
      </c>
      <c r="E3294">
        <v>657</v>
      </c>
      <c r="F3294" t="s">
        <v>8221</v>
      </c>
      <c r="G3294" t="s">
        <v>8224</v>
      </c>
      <c r="H3294" t="s">
        <v>8246</v>
      </c>
      <c r="I3294">
        <v>1435429626</v>
      </c>
      <c r="J3294">
        <v>1431973626</v>
      </c>
      <c r="K3294" t="b">
        <v>0</v>
      </c>
      <c r="L3294">
        <v>14</v>
      </c>
      <c r="M3294" t="b">
        <v>0</v>
      </c>
      <c r="N3294" t="s">
        <v>8271</v>
      </c>
      <c r="O3294">
        <f t="shared" si="204"/>
        <v>36.5</v>
      </c>
      <c r="P3294">
        <f t="shared" si="205"/>
        <v>46.93</v>
      </c>
      <c r="Q3294" t="s">
        <v>8317</v>
      </c>
      <c r="R3294" t="s">
        <v>8318</v>
      </c>
      <c r="S3294" s="8">
        <f t="shared" si="206"/>
        <v>42142.518819444449</v>
      </c>
      <c r="T3294" s="8">
        <f t="shared" si="207"/>
        <v>42182.518819444449</v>
      </c>
    </row>
    <row r="3295" spans="1:20" ht="60" x14ac:dyDescent="0.25">
      <c r="A3295">
        <v>2912</v>
      </c>
      <c r="B3295" s="3" t="s">
        <v>2912</v>
      </c>
      <c r="C3295" s="3" t="s">
        <v>7022</v>
      </c>
      <c r="D3295">
        <v>14440</v>
      </c>
      <c r="E3295">
        <v>2030</v>
      </c>
      <c r="F3295" t="s">
        <v>8221</v>
      </c>
      <c r="G3295" t="s">
        <v>8224</v>
      </c>
      <c r="H3295" t="s">
        <v>8246</v>
      </c>
      <c r="I3295">
        <v>1452827374</v>
      </c>
      <c r="J3295">
        <v>1450235374</v>
      </c>
      <c r="K3295" t="b">
        <v>0</v>
      </c>
      <c r="L3295">
        <v>26</v>
      </c>
      <c r="M3295" t="b">
        <v>0</v>
      </c>
      <c r="N3295" t="s">
        <v>8271</v>
      </c>
      <c r="O3295">
        <f t="shared" si="204"/>
        <v>14.058171745152354</v>
      </c>
      <c r="P3295">
        <f t="shared" si="205"/>
        <v>78.08</v>
      </c>
      <c r="Q3295" t="s">
        <v>8317</v>
      </c>
      <c r="R3295" t="s">
        <v>8318</v>
      </c>
      <c r="S3295" s="8">
        <f t="shared" si="206"/>
        <v>42353.881643518514</v>
      </c>
      <c r="T3295" s="8">
        <f t="shared" si="207"/>
        <v>42383.881643518514</v>
      </c>
    </row>
    <row r="3296" spans="1:20" ht="60" x14ac:dyDescent="0.25">
      <c r="A3296">
        <v>2913</v>
      </c>
      <c r="B3296" s="3" t="s">
        <v>2913</v>
      </c>
      <c r="C3296" s="3" t="s">
        <v>7023</v>
      </c>
      <c r="D3296">
        <v>10000</v>
      </c>
      <c r="E3296">
        <v>2</v>
      </c>
      <c r="F3296" t="s">
        <v>8221</v>
      </c>
      <c r="G3296" t="s">
        <v>8224</v>
      </c>
      <c r="H3296" t="s">
        <v>8246</v>
      </c>
      <c r="I3296">
        <v>1410041339</v>
      </c>
      <c r="J3296">
        <v>1404857339</v>
      </c>
      <c r="K3296" t="b">
        <v>0</v>
      </c>
      <c r="L3296">
        <v>2</v>
      </c>
      <c r="M3296" t="b">
        <v>0</v>
      </c>
      <c r="N3296" t="s">
        <v>8271</v>
      </c>
      <c r="O3296">
        <f t="shared" si="204"/>
        <v>0.02</v>
      </c>
      <c r="P3296">
        <f t="shared" si="205"/>
        <v>1</v>
      </c>
      <c r="Q3296" t="s">
        <v>8317</v>
      </c>
      <c r="R3296" t="s">
        <v>8318</v>
      </c>
      <c r="S3296" s="8">
        <f t="shared" si="206"/>
        <v>41828.672905092593</v>
      </c>
      <c r="T3296" s="8">
        <f t="shared" si="207"/>
        <v>41888.672905092593</v>
      </c>
    </row>
    <row r="3297" spans="1:20" ht="30" x14ac:dyDescent="0.25">
      <c r="A3297">
        <v>2914</v>
      </c>
      <c r="B3297" s="3" t="s">
        <v>2914</v>
      </c>
      <c r="C3297" s="3" t="s">
        <v>7024</v>
      </c>
      <c r="D3297">
        <v>25000</v>
      </c>
      <c r="E3297">
        <v>1</v>
      </c>
      <c r="F3297" t="s">
        <v>8221</v>
      </c>
      <c r="G3297" t="s">
        <v>8225</v>
      </c>
      <c r="H3297" t="s">
        <v>8247</v>
      </c>
      <c r="I3297">
        <v>1426365994</v>
      </c>
      <c r="J3297">
        <v>1421185594</v>
      </c>
      <c r="K3297" t="b">
        <v>0</v>
      </c>
      <c r="L3297">
        <v>1</v>
      </c>
      <c r="M3297" t="b">
        <v>0</v>
      </c>
      <c r="N3297" t="s">
        <v>8271</v>
      </c>
      <c r="O3297">
        <f t="shared" si="204"/>
        <v>4.0000000000000001E-3</v>
      </c>
      <c r="P3297">
        <f t="shared" si="205"/>
        <v>1</v>
      </c>
      <c r="Q3297" t="s">
        <v>8317</v>
      </c>
      <c r="R3297" t="s">
        <v>8318</v>
      </c>
      <c r="S3297" s="8">
        <f t="shared" si="206"/>
        <v>42017.657337962963</v>
      </c>
      <c r="T3297" s="8">
        <f t="shared" si="207"/>
        <v>42077.615671296298</v>
      </c>
    </row>
    <row r="3298" spans="1:20" ht="45" x14ac:dyDescent="0.25">
      <c r="A3298">
        <v>2915</v>
      </c>
      <c r="B3298" s="3" t="s">
        <v>2915</v>
      </c>
      <c r="C3298" s="3" t="s">
        <v>7025</v>
      </c>
      <c r="D3298">
        <v>1000</v>
      </c>
      <c r="E3298">
        <v>611</v>
      </c>
      <c r="F3298" t="s">
        <v>8221</v>
      </c>
      <c r="G3298" t="s">
        <v>8225</v>
      </c>
      <c r="H3298" t="s">
        <v>8247</v>
      </c>
      <c r="I3298">
        <v>1458117190</v>
      </c>
      <c r="J3298">
        <v>1455528790</v>
      </c>
      <c r="K3298" t="b">
        <v>0</v>
      </c>
      <c r="L3298">
        <v>3</v>
      </c>
      <c r="M3298" t="b">
        <v>0</v>
      </c>
      <c r="N3298" t="s">
        <v>8271</v>
      </c>
      <c r="O3298">
        <f t="shared" si="204"/>
        <v>61.1</v>
      </c>
      <c r="P3298">
        <f t="shared" si="205"/>
        <v>203.67</v>
      </c>
      <c r="Q3298" t="s">
        <v>8317</v>
      </c>
      <c r="R3298" t="s">
        <v>8318</v>
      </c>
      <c r="S3298" s="8">
        <f t="shared" si="206"/>
        <v>42415.148032407407</v>
      </c>
      <c r="T3298" s="8">
        <f t="shared" si="207"/>
        <v>42445.106365740736</v>
      </c>
    </row>
    <row r="3299" spans="1:20" ht="45" x14ac:dyDescent="0.25">
      <c r="A3299">
        <v>2916</v>
      </c>
      <c r="B3299" s="3" t="s">
        <v>2916</v>
      </c>
      <c r="C3299" s="3" t="s">
        <v>7026</v>
      </c>
      <c r="D3299">
        <v>1850</v>
      </c>
      <c r="E3299">
        <v>145</v>
      </c>
      <c r="F3299" t="s">
        <v>8221</v>
      </c>
      <c r="G3299" t="s">
        <v>8225</v>
      </c>
      <c r="H3299" t="s">
        <v>8247</v>
      </c>
      <c r="I3299">
        <v>1400498789</v>
      </c>
      <c r="J3299">
        <v>1398511589</v>
      </c>
      <c r="K3299" t="b">
        <v>0</v>
      </c>
      <c r="L3299">
        <v>7</v>
      </c>
      <c r="M3299" t="b">
        <v>0</v>
      </c>
      <c r="N3299" t="s">
        <v>8271</v>
      </c>
      <c r="O3299">
        <f t="shared" si="204"/>
        <v>7.8378378378378386</v>
      </c>
      <c r="P3299">
        <f t="shared" si="205"/>
        <v>20.71</v>
      </c>
      <c r="Q3299" t="s">
        <v>8317</v>
      </c>
      <c r="R3299" t="s">
        <v>8318</v>
      </c>
      <c r="S3299" s="8">
        <f t="shared" si="206"/>
        <v>41755.226724537039</v>
      </c>
      <c r="T3299" s="8">
        <f t="shared" si="207"/>
        <v>41778.226724537039</v>
      </c>
    </row>
    <row r="3300" spans="1:20" ht="45" x14ac:dyDescent="0.25">
      <c r="A3300">
        <v>2917</v>
      </c>
      <c r="B3300" s="3" t="s">
        <v>2917</v>
      </c>
      <c r="C3300" s="3" t="s">
        <v>7027</v>
      </c>
      <c r="D3300">
        <v>2000</v>
      </c>
      <c r="E3300">
        <v>437</v>
      </c>
      <c r="F3300" t="s">
        <v>8221</v>
      </c>
      <c r="G3300" t="s">
        <v>8224</v>
      </c>
      <c r="H3300" t="s">
        <v>8246</v>
      </c>
      <c r="I3300">
        <v>1442381847</v>
      </c>
      <c r="J3300">
        <v>1440826647</v>
      </c>
      <c r="K3300" t="b">
        <v>0</v>
      </c>
      <c r="L3300">
        <v>9</v>
      </c>
      <c r="M3300" t="b">
        <v>0</v>
      </c>
      <c r="N3300" t="s">
        <v>8271</v>
      </c>
      <c r="O3300">
        <f t="shared" si="204"/>
        <v>21.85</v>
      </c>
      <c r="P3300">
        <f t="shared" si="205"/>
        <v>48.56</v>
      </c>
      <c r="Q3300" t="s">
        <v>8317</v>
      </c>
      <c r="R3300" t="s">
        <v>8318</v>
      </c>
      <c r="S3300" s="8">
        <f t="shared" si="206"/>
        <v>42244.984340277777</v>
      </c>
      <c r="T3300" s="8">
        <f t="shared" si="207"/>
        <v>42262.984340277777</v>
      </c>
    </row>
    <row r="3301" spans="1:20" ht="45" x14ac:dyDescent="0.25">
      <c r="A3301">
        <v>2918</v>
      </c>
      <c r="B3301" s="3" t="s">
        <v>2918</v>
      </c>
      <c r="C3301" s="3" t="s">
        <v>7028</v>
      </c>
      <c r="D3301">
        <v>5000</v>
      </c>
      <c r="E3301">
        <v>1362</v>
      </c>
      <c r="F3301" t="s">
        <v>8221</v>
      </c>
      <c r="G3301" t="s">
        <v>8224</v>
      </c>
      <c r="H3301" t="s">
        <v>8246</v>
      </c>
      <c r="I3301">
        <v>1446131207</v>
      </c>
      <c r="J3301">
        <v>1443712007</v>
      </c>
      <c r="K3301" t="b">
        <v>0</v>
      </c>
      <c r="L3301">
        <v>20</v>
      </c>
      <c r="M3301" t="b">
        <v>0</v>
      </c>
      <c r="N3301" t="s">
        <v>8271</v>
      </c>
      <c r="O3301">
        <f t="shared" si="204"/>
        <v>27.24</v>
      </c>
      <c r="P3301">
        <f t="shared" si="205"/>
        <v>68.099999999999994</v>
      </c>
      <c r="Q3301" t="s">
        <v>8317</v>
      </c>
      <c r="R3301" t="s">
        <v>8318</v>
      </c>
      <c r="S3301" s="8">
        <f t="shared" si="206"/>
        <v>42278.379710648151</v>
      </c>
      <c r="T3301" s="8">
        <f t="shared" si="207"/>
        <v>42306.379710648151</v>
      </c>
    </row>
    <row r="3302" spans="1:20" ht="45" x14ac:dyDescent="0.25">
      <c r="A3302">
        <v>2919</v>
      </c>
      <c r="B3302" s="3" t="s">
        <v>2919</v>
      </c>
      <c r="C3302" s="3" t="s">
        <v>7029</v>
      </c>
      <c r="D3302">
        <v>600</v>
      </c>
      <c r="E3302">
        <v>51</v>
      </c>
      <c r="F3302" t="s">
        <v>8221</v>
      </c>
      <c r="G3302" t="s">
        <v>8224</v>
      </c>
      <c r="H3302" t="s">
        <v>8246</v>
      </c>
      <c r="I3302">
        <v>1407250329</v>
      </c>
      <c r="J3302">
        <v>1404658329</v>
      </c>
      <c r="K3302" t="b">
        <v>0</v>
      </c>
      <c r="L3302">
        <v>6</v>
      </c>
      <c r="M3302" t="b">
        <v>0</v>
      </c>
      <c r="N3302" t="s">
        <v>8271</v>
      </c>
      <c r="O3302">
        <f t="shared" si="204"/>
        <v>8.5</v>
      </c>
      <c r="P3302">
        <f t="shared" si="205"/>
        <v>8.5</v>
      </c>
      <c r="Q3302" t="s">
        <v>8317</v>
      </c>
      <c r="R3302" t="s">
        <v>8318</v>
      </c>
      <c r="S3302" s="8">
        <f t="shared" si="206"/>
        <v>41826.36954861111</v>
      </c>
      <c r="T3302" s="8">
        <f t="shared" si="207"/>
        <v>41856.36954861111</v>
      </c>
    </row>
    <row r="3303" spans="1:20" ht="60" x14ac:dyDescent="0.25">
      <c r="A3303">
        <v>2920</v>
      </c>
      <c r="B3303" s="3" t="s">
        <v>2920</v>
      </c>
      <c r="C3303" s="3" t="s">
        <v>7030</v>
      </c>
      <c r="D3303">
        <v>2500</v>
      </c>
      <c r="E3303">
        <v>671</v>
      </c>
      <c r="F3303" t="s">
        <v>8221</v>
      </c>
      <c r="G3303" t="s">
        <v>8229</v>
      </c>
      <c r="H3303" t="s">
        <v>8251</v>
      </c>
      <c r="I3303">
        <v>1427306470</v>
      </c>
      <c r="J3303">
        <v>1424718070</v>
      </c>
      <c r="K3303" t="b">
        <v>0</v>
      </c>
      <c r="L3303">
        <v>13</v>
      </c>
      <c r="M3303" t="b">
        <v>0</v>
      </c>
      <c r="N3303" t="s">
        <v>8271</v>
      </c>
      <c r="O3303">
        <f t="shared" si="204"/>
        <v>26.840000000000003</v>
      </c>
      <c r="P3303">
        <f t="shared" si="205"/>
        <v>51.62</v>
      </c>
      <c r="Q3303" t="s">
        <v>8317</v>
      </c>
      <c r="R3303" t="s">
        <v>8318</v>
      </c>
      <c r="S3303" s="8">
        <f t="shared" si="206"/>
        <v>42058.542476851857</v>
      </c>
      <c r="T3303" s="8">
        <f t="shared" si="207"/>
        <v>42088.500810185185</v>
      </c>
    </row>
    <row r="3304" spans="1:20" ht="60" x14ac:dyDescent="0.25">
      <c r="A3304">
        <v>2941</v>
      </c>
      <c r="B3304" s="3" t="s">
        <v>2941</v>
      </c>
      <c r="C3304" s="3" t="s">
        <v>7051</v>
      </c>
      <c r="D3304">
        <v>25000</v>
      </c>
      <c r="E3304">
        <v>1</v>
      </c>
      <c r="F3304" t="s">
        <v>8221</v>
      </c>
      <c r="G3304" t="s">
        <v>8224</v>
      </c>
      <c r="H3304" t="s">
        <v>8246</v>
      </c>
      <c r="I3304">
        <v>1425250955</v>
      </c>
      <c r="J3304">
        <v>1422658955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4.0000000000000001E-3</v>
      </c>
      <c r="P3304">
        <f t="shared" si="205"/>
        <v>1</v>
      </c>
      <c r="Q3304" t="s">
        <v>8317</v>
      </c>
      <c r="R3304" t="s">
        <v>8357</v>
      </c>
      <c r="S3304" s="8">
        <f t="shared" si="206"/>
        <v>42034.710127314815</v>
      </c>
      <c r="T3304" s="8">
        <f t="shared" si="207"/>
        <v>42064.710127314815</v>
      </c>
    </row>
    <row r="3305" spans="1:20" ht="60" x14ac:dyDescent="0.25">
      <c r="A3305">
        <v>2942</v>
      </c>
      <c r="B3305" s="3" t="s">
        <v>2942</v>
      </c>
      <c r="C3305" s="3" t="s">
        <v>7052</v>
      </c>
      <c r="D3305">
        <v>200000</v>
      </c>
      <c r="E3305">
        <v>40850</v>
      </c>
      <c r="F3305" t="s">
        <v>8221</v>
      </c>
      <c r="G3305" t="s">
        <v>8229</v>
      </c>
      <c r="H3305" t="s">
        <v>8251</v>
      </c>
      <c r="I3305">
        <v>1450297080</v>
      </c>
      <c r="J3305">
        <v>1448565459</v>
      </c>
      <c r="K3305" t="b">
        <v>0</v>
      </c>
      <c r="L3305">
        <v>202</v>
      </c>
      <c r="M3305" t="b">
        <v>0</v>
      </c>
      <c r="N3305" t="s">
        <v>8303</v>
      </c>
      <c r="O3305">
        <f t="shared" si="204"/>
        <v>20.424999999999997</v>
      </c>
      <c r="P3305">
        <f t="shared" si="205"/>
        <v>202.23</v>
      </c>
      <c r="Q3305" t="s">
        <v>8317</v>
      </c>
      <c r="R3305" t="s">
        <v>8357</v>
      </c>
      <c r="S3305" s="8">
        <f t="shared" si="206"/>
        <v>42334.553923611107</v>
      </c>
      <c r="T3305" s="8">
        <f t="shared" si="207"/>
        <v>42354.595833333333</v>
      </c>
    </row>
    <row r="3306" spans="1:20" ht="60" x14ac:dyDescent="0.25">
      <c r="A3306">
        <v>2943</v>
      </c>
      <c r="B3306" s="3" t="s">
        <v>2943</v>
      </c>
      <c r="C3306" s="3" t="s">
        <v>7053</v>
      </c>
      <c r="D3306">
        <v>3000</v>
      </c>
      <c r="E3306">
        <v>0</v>
      </c>
      <c r="F3306" t="s">
        <v>8221</v>
      </c>
      <c r="G3306" t="s">
        <v>8224</v>
      </c>
      <c r="H3306" t="s">
        <v>8246</v>
      </c>
      <c r="I3306">
        <v>1428894380</v>
      </c>
      <c r="J3306">
        <v>1426302380</v>
      </c>
      <c r="K3306" t="b">
        <v>0</v>
      </c>
      <c r="L3306">
        <v>0</v>
      </c>
      <c r="M3306" t="b">
        <v>0</v>
      </c>
      <c r="N3306" t="s">
        <v>8303</v>
      </c>
      <c r="O3306">
        <f t="shared" si="204"/>
        <v>0</v>
      </c>
      <c r="P3306" t="e">
        <f t="shared" si="205"/>
        <v>#DIV/0!</v>
      </c>
      <c r="Q3306" t="s">
        <v>8317</v>
      </c>
      <c r="R3306" t="s">
        <v>8357</v>
      </c>
      <c r="S3306" s="8">
        <f t="shared" si="206"/>
        <v>42076.879398148143</v>
      </c>
      <c r="T3306" s="8">
        <f t="shared" si="207"/>
        <v>42106.879398148143</v>
      </c>
    </row>
    <row r="3307" spans="1:20" ht="45" x14ac:dyDescent="0.25">
      <c r="A3307">
        <v>2944</v>
      </c>
      <c r="B3307" s="3" t="s">
        <v>2944</v>
      </c>
      <c r="C3307" s="3" t="s">
        <v>7054</v>
      </c>
      <c r="D3307">
        <v>10000</v>
      </c>
      <c r="E3307">
        <v>100</v>
      </c>
      <c r="F3307" t="s">
        <v>8221</v>
      </c>
      <c r="G3307" t="s">
        <v>8224</v>
      </c>
      <c r="H3307" t="s">
        <v>8246</v>
      </c>
      <c r="I3307">
        <v>1433714198</v>
      </c>
      <c r="J3307">
        <v>1431122198</v>
      </c>
      <c r="K3307" t="b">
        <v>0</v>
      </c>
      <c r="L3307">
        <v>1</v>
      </c>
      <c r="M3307" t="b">
        <v>0</v>
      </c>
      <c r="N3307" t="s">
        <v>8303</v>
      </c>
      <c r="O3307">
        <f t="shared" si="204"/>
        <v>1</v>
      </c>
      <c r="P3307">
        <f t="shared" si="205"/>
        <v>100</v>
      </c>
      <c r="Q3307" t="s">
        <v>8317</v>
      </c>
      <c r="R3307" t="s">
        <v>8357</v>
      </c>
      <c r="S3307" s="8">
        <f t="shared" si="206"/>
        <v>42132.6643287037</v>
      </c>
      <c r="T3307" s="8">
        <f t="shared" si="207"/>
        <v>42162.6643287037</v>
      </c>
    </row>
    <row r="3308" spans="1:20" ht="60" x14ac:dyDescent="0.25">
      <c r="A3308">
        <v>2945</v>
      </c>
      <c r="B3308" s="3" t="s">
        <v>2945</v>
      </c>
      <c r="C3308" s="3" t="s">
        <v>7055</v>
      </c>
      <c r="D3308">
        <v>50000</v>
      </c>
      <c r="E3308">
        <v>0</v>
      </c>
      <c r="F3308" t="s">
        <v>8221</v>
      </c>
      <c r="G3308" t="s">
        <v>8224</v>
      </c>
      <c r="H3308" t="s">
        <v>8246</v>
      </c>
      <c r="I3308">
        <v>1432437660</v>
      </c>
      <c r="J3308">
        <v>1429845660</v>
      </c>
      <c r="K3308" t="b">
        <v>0</v>
      </c>
      <c r="L3308">
        <v>0</v>
      </c>
      <c r="M3308" t="b">
        <v>0</v>
      </c>
      <c r="N3308" t="s">
        <v>8303</v>
      </c>
      <c r="O3308">
        <f t="shared" si="204"/>
        <v>0</v>
      </c>
      <c r="P3308" t="e">
        <f t="shared" si="205"/>
        <v>#DIV/0!</v>
      </c>
      <c r="Q3308" t="s">
        <v>8317</v>
      </c>
      <c r="R3308" t="s">
        <v>8357</v>
      </c>
      <c r="S3308" s="8">
        <f t="shared" si="206"/>
        <v>42117.889583333337</v>
      </c>
      <c r="T3308" s="8">
        <f t="shared" si="207"/>
        <v>42147.889583333337</v>
      </c>
    </row>
    <row r="3309" spans="1:20" ht="60" x14ac:dyDescent="0.25">
      <c r="A3309">
        <v>2946</v>
      </c>
      <c r="B3309" s="3" t="s">
        <v>2946</v>
      </c>
      <c r="C3309" s="3" t="s">
        <v>7056</v>
      </c>
      <c r="D3309">
        <v>2000</v>
      </c>
      <c r="E3309">
        <v>2</v>
      </c>
      <c r="F3309" t="s">
        <v>8221</v>
      </c>
      <c r="G3309" t="s">
        <v>8225</v>
      </c>
      <c r="H3309" t="s">
        <v>8247</v>
      </c>
      <c r="I3309">
        <v>1471265092</v>
      </c>
      <c r="J3309">
        <v>1468673092</v>
      </c>
      <c r="K3309" t="b">
        <v>0</v>
      </c>
      <c r="L3309">
        <v>2</v>
      </c>
      <c r="M3309" t="b">
        <v>0</v>
      </c>
      <c r="N3309" t="s">
        <v>8303</v>
      </c>
      <c r="O3309">
        <f t="shared" si="204"/>
        <v>0.1</v>
      </c>
      <c r="P3309">
        <f t="shared" si="205"/>
        <v>1</v>
      </c>
      <c r="Q3309" t="s">
        <v>8317</v>
      </c>
      <c r="R3309" t="s">
        <v>8357</v>
      </c>
      <c r="S3309" s="8">
        <f t="shared" si="206"/>
        <v>42567.281157407408</v>
      </c>
      <c r="T3309" s="8">
        <f t="shared" si="207"/>
        <v>42597.281157407408</v>
      </c>
    </row>
    <row r="3310" spans="1:20" ht="60" x14ac:dyDescent="0.25">
      <c r="A3310">
        <v>2947</v>
      </c>
      <c r="B3310" s="3" t="s">
        <v>2947</v>
      </c>
      <c r="C3310" s="3" t="s">
        <v>7057</v>
      </c>
      <c r="D3310">
        <v>25000</v>
      </c>
      <c r="E3310">
        <v>1072</v>
      </c>
      <c r="F3310" t="s">
        <v>8221</v>
      </c>
      <c r="G3310" t="s">
        <v>8224</v>
      </c>
      <c r="H3310" t="s">
        <v>8246</v>
      </c>
      <c r="I3310">
        <v>1480007460</v>
      </c>
      <c r="J3310">
        <v>1475760567</v>
      </c>
      <c r="K3310" t="b">
        <v>0</v>
      </c>
      <c r="L3310">
        <v>13</v>
      </c>
      <c r="M3310" t="b">
        <v>0</v>
      </c>
      <c r="N3310" t="s">
        <v>8303</v>
      </c>
      <c r="O3310">
        <f t="shared" si="204"/>
        <v>4.2880000000000003</v>
      </c>
      <c r="P3310">
        <f t="shared" si="205"/>
        <v>82.46</v>
      </c>
      <c r="Q3310" t="s">
        <v>8317</v>
      </c>
      <c r="R3310" t="s">
        <v>8357</v>
      </c>
      <c r="S3310" s="8">
        <f t="shared" si="206"/>
        <v>42649.312118055561</v>
      </c>
      <c r="T3310" s="8">
        <f t="shared" si="207"/>
        <v>42698.46597222222</v>
      </c>
    </row>
    <row r="3311" spans="1:20" ht="60" x14ac:dyDescent="0.25">
      <c r="A3311">
        <v>2948</v>
      </c>
      <c r="B3311" s="3" t="s">
        <v>2948</v>
      </c>
      <c r="C3311" s="3" t="s">
        <v>7058</v>
      </c>
      <c r="D3311">
        <v>500000</v>
      </c>
      <c r="E3311">
        <v>24</v>
      </c>
      <c r="F3311" t="s">
        <v>8221</v>
      </c>
      <c r="G3311" t="s">
        <v>8224</v>
      </c>
      <c r="H3311" t="s">
        <v>8246</v>
      </c>
      <c r="I3311">
        <v>1433259293</v>
      </c>
      <c r="J3311">
        <v>1428075293</v>
      </c>
      <c r="K3311" t="b">
        <v>0</v>
      </c>
      <c r="L3311">
        <v>9</v>
      </c>
      <c r="M3311" t="b">
        <v>0</v>
      </c>
      <c r="N3311" t="s">
        <v>8303</v>
      </c>
      <c r="O3311">
        <f t="shared" si="204"/>
        <v>4.8000000000000004E-3</v>
      </c>
      <c r="P3311">
        <f t="shared" si="205"/>
        <v>2.67</v>
      </c>
      <c r="Q3311" t="s">
        <v>8317</v>
      </c>
      <c r="R3311" t="s">
        <v>8357</v>
      </c>
      <c r="S3311" s="8">
        <f t="shared" si="206"/>
        <v>42097.399224537032</v>
      </c>
      <c r="T3311" s="8">
        <f t="shared" si="207"/>
        <v>42157.399224537032</v>
      </c>
    </row>
    <row r="3312" spans="1:20" ht="60" x14ac:dyDescent="0.25">
      <c r="A3312">
        <v>2949</v>
      </c>
      <c r="B3312" s="3" t="s">
        <v>2949</v>
      </c>
      <c r="C3312" s="3" t="s">
        <v>7059</v>
      </c>
      <c r="D3312">
        <v>1000</v>
      </c>
      <c r="E3312">
        <v>25</v>
      </c>
      <c r="F3312" t="s">
        <v>8221</v>
      </c>
      <c r="G3312" t="s">
        <v>8224</v>
      </c>
      <c r="H3312" t="s">
        <v>8246</v>
      </c>
      <c r="I3312">
        <v>1447965917</v>
      </c>
      <c r="J3312">
        <v>1445370317</v>
      </c>
      <c r="K3312" t="b">
        <v>0</v>
      </c>
      <c r="L3312">
        <v>2</v>
      </c>
      <c r="M3312" t="b">
        <v>0</v>
      </c>
      <c r="N3312" t="s">
        <v>8303</v>
      </c>
      <c r="O3312">
        <f t="shared" si="204"/>
        <v>2.5</v>
      </c>
      <c r="P3312">
        <f t="shared" si="205"/>
        <v>12.5</v>
      </c>
      <c r="Q3312" t="s">
        <v>8317</v>
      </c>
      <c r="R3312" t="s">
        <v>8357</v>
      </c>
      <c r="S3312" s="8">
        <f t="shared" si="206"/>
        <v>42297.573113425926</v>
      </c>
      <c r="T3312" s="8">
        <f t="shared" si="207"/>
        <v>42327.614780092597</v>
      </c>
    </row>
    <row r="3313" spans="1:20" ht="60" x14ac:dyDescent="0.25">
      <c r="A3313">
        <v>2950</v>
      </c>
      <c r="B3313" s="3" t="s">
        <v>2950</v>
      </c>
      <c r="C3313" s="3" t="s">
        <v>7060</v>
      </c>
      <c r="D3313">
        <v>5000000</v>
      </c>
      <c r="E3313">
        <v>0</v>
      </c>
      <c r="F3313" t="s">
        <v>8221</v>
      </c>
      <c r="G3313" t="s">
        <v>8224</v>
      </c>
      <c r="H3313" t="s">
        <v>8246</v>
      </c>
      <c r="I3313">
        <v>1453538752</v>
      </c>
      <c r="J3313">
        <v>1450946752</v>
      </c>
      <c r="K3313" t="b">
        <v>0</v>
      </c>
      <c r="L3313">
        <v>0</v>
      </c>
      <c r="M3313" t="b">
        <v>0</v>
      </c>
      <c r="N3313" t="s">
        <v>8303</v>
      </c>
      <c r="O3313">
        <f t="shared" si="204"/>
        <v>0</v>
      </c>
      <c r="P3313" t="e">
        <f t="shared" si="205"/>
        <v>#DIV/0!</v>
      </c>
      <c r="Q3313" t="s">
        <v>8317</v>
      </c>
      <c r="R3313" t="s">
        <v>8357</v>
      </c>
      <c r="S3313" s="8">
        <f t="shared" si="206"/>
        <v>42362.11518518519</v>
      </c>
      <c r="T3313" s="8">
        <f t="shared" si="207"/>
        <v>42392.11518518519</v>
      </c>
    </row>
    <row r="3314" spans="1:20" ht="60" x14ac:dyDescent="0.25">
      <c r="A3314">
        <v>3051</v>
      </c>
      <c r="B3314" s="3" t="s">
        <v>3051</v>
      </c>
      <c r="C3314" s="3" t="s">
        <v>7161</v>
      </c>
      <c r="D3314">
        <v>3500</v>
      </c>
      <c r="E3314">
        <v>827</v>
      </c>
      <c r="F3314" t="s">
        <v>8221</v>
      </c>
      <c r="G3314" t="s">
        <v>8225</v>
      </c>
      <c r="H3314" t="s">
        <v>8247</v>
      </c>
      <c r="I3314">
        <v>1486547945</v>
      </c>
      <c r="J3314">
        <v>1483955945</v>
      </c>
      <c r="K3314" t="b">
        <v>1</v>
      </c>
      <c r="L3314">
        <v>35</v>
      </c>
      <c r="M3314" t="b">
        <v>0</v>
      </c>
      <c r="N3314" t="s">
        <v>8303</v>
      </c>
      <c r="O3314">
        <f t="shared" si="204"/>
        <v>23.62857142857143</v>
      </c>
      <c r="P3314">
        <f t="shared" si="205"/>
        <v>23.63</v>
      </c>
      <c r="Q3314" t="s">
        <v>8317</v>
      </c>
      <c r="R3314" t="s">
        <v>8357</v>
      </c>
      <c r="S3314" s="8">
        <f t="shared" si="206"/>
        <v>42744.166030092594</v>
      </c>
      <c r="T3314" s="8">
        <f t="shared" si="207"/>
        <v>42774.166030092594</v>
      </c>
    </row>
    <row r="3315" spans="1:20" ht="45" x14ac:dyDescent="0.25">
      <c r="A3315">
        <v>3052</v>
      </c>
      <c r="B3315" s="3" t="s">
        <v>3052</v>
      </c>
      <c r="C3315" s="3" t="s">
        <v>7162</v>
      </c>
      <c r="D3315">
        <v>50000</v>
      </c>
      <c r="E3315">
        <v>75</v>
      </c>
      <c r="F3315" t="s">
        <v>8221</v>
      </c>
      <c r="G3315" t="s">
        <v>8224</v>
      </c>
      <c r="H3315" t="s">
        <v>8246</v>
      </c>
      <c r="I3315">
        <v>1432828740</v>
      </c>
      <c r="J3315">
        <v>1430237094</v>
      </c>
      <c r="K3315" t="b">
        <v>0</v>
      </c>
      <c r="L3315">
        <v>2</v>
      </c>
      <c r="M3315" t="b">
        <v>0</v>
      </c>
      <c r="N3315" t="s">
        <v>8303</v>
      </c>
      <c r="O3315">
        <f t="shared" si="204"/>
        <v>0.15</v>
      </c>
      <c r="P3315">
        <f t="shared" si="205"/>
        <v>37.5</v>
      </c>
      <c r="Q3315" t="s">
        <v>8317</v>
      </c>
      <c r="R3315" t="s">
        <v>8357</v>
      </c>
      <c r="S3315" s="8">
        <f t="shared" si="206"/>
        <v>42122.420069444444</v>
      </c>
      <c r="T3315" s="8">
        <f t="shared" si="207"/>
        <v>42152.415972222225</v>
      </c>
    </row>
    <row r="3316" spans="1:20" ht="60" x14ac:dyDescent="0.25">
      <c r="A3316">
        <v>3053</v>
      </c>
      <c r="B3316" s="3" t="s">
        <v>3053</v>
      </c>
      <c r="C3316" s="3" t="s">
        <v>7163</v>
      </c>
      <c r="D3316">
        <v>10000</v>
      </c>
      <c r="E3316">
        <v>40</v>
      </c>
      <c r="F3316" t="s">
        <v>8221</v>
      </c>
      <c r="G3316" t="s">
        <v>8224</v>
      </c>
      <c r="H3316" t="s">
        <v>8246</v>
      </c>
      <c r="I3316">
        <v>1412222340</v>
      </c>
      <c r="J3316">
        <v>1407781013</v>
      </c>
      <c r="K3316" t="b">
        <v>0</v>
      </c>
      <c r="L3316">
        <v>3</v>
      </c>
      <c r="M3316" t="b">
        <v>0</v>
      </c>
      <c r="N3316" t="s">
        <v>8303</v>
      </c>
      <c r="O3316">
        <f t="shared" si="204"/>
        <v>0.4</v>
      </c>
      <c r="P3316">
        <f t="shared" si="205"/>
        <v>13.33</v>
      </c>
      <c r="Q3316" t="s">
        <v>8317</v>
      </c>
      <c r="R3316" t="s">
        <v>8357</v>
      </c>
      <c r="S3316" s="8">
        <f t="shared" si="206"/>
        <v>41862.511724537035</v>
      </c>
      <c r="T3316" s="8">
        <f t="shared" si="207"/>
        <v>41913.915972222225</v>
      </c>
    </row>
    <row r="3317" spans="1:20" ht="60" x14ac:dyDescent="0.25">
      <c r="A3317">
        <v>3054</v>
      </c>
      <c r="B3317" s="3" t="s">
        <v>3054</v>
      </c>
      <c r="C3317" s="3" t="s">
        <v>7164</v>
      </c>
      <c r="D3317">
        <v>300</v>
      </c>
      <c r="E3317">
        <v>0</v>
      </c>
      <c r="F3317" t="s">
        <v>8221</v>
      </c>
      <c r="G3317" t="s">
        <v>8224</v>
      </c>
      <c r="H3317" t="s">
        <v>8246</v>
      </c>
      <c r="I3317">
        <v>1425258240</v>
      </c>
      <c r="J3317">
        <v>1422043154</v>
      </c>
      <c r="K3317" t="b">
        <v>0</v>
      </c>
      <c r="L3317">
        <v>0</v>
      </c>
      <c r="M3317" t="b">
        <v>0</v>
      </c>
      <c r="N3317" t="s">
        <v>8303</v>
      </c>
      <c r="O3317">
        <f t="shared" si="204"/>
        <v>0</v>
      </c>
      <c r="P3317" t="e">
        <f t="shared" si="205"/>
        <v>#DIV/0!</v>
      </c>
      <c r="Q3317" t="s">
        <v>8317</v>
      </c>
      <c r="R3317" t="s">
        <v>8357</v>
      </c>
      <c r="S3317" s="8">
        <f t="shared" si="206"/>
        <v>42027.582800925928</v>
      </c>
      <c r="T3317" s="8">
        <f t="shared" si="207"/>
        <v>42064.794444444444</v>
      </c>
    </row>
    <row r="3318" spans="1:20" ht="60" x14ac:dyDescent="0.25">
      <c r="A3318">
        <v>3055</v>
      </c>
      <c r="B3318" s="3" t="s">
        <v>3055</v>
      </c>
      <c r="C3318" s="3" t="s">
        <v>7165</v>
      </c>
      <c r="D3318">
        <v>20000</v>
      </c>
      <c r="E3318">
        <v>1</v>
      </c>
      <c r="F3318" t="s">
        <v>8221</v>
      </c>
      <c r="G3318" t="s">
        <v>8224</v>
      </c>
      <c r="H3318" t="s">
        <v>8246</v>
      </c>
      <c r="I3318">
        <v>1420844390</v>
      </c>
      <c r="J3318">
        <v>1415660390</v>
      </c>
      <c r="K3318" t="b">
        <v>0</v>
      </c>
      <c r="L3318">
        <v>1</v>
      </c>
      <c r="M3318" t="b">
        <v>0</v>
      </c>
      <c r="N3318" t="s">
        <v>8303</v>
      </c>
      <c r="O3318">
        <f t="shared" si="204"/>
        <v>5.0000000000000001E-3</v>
      </c>
      <c r="P3318">
        <f t="shared" si="205"/>
        <v>1</v>
      </c>
      <c r="Q3318" t="s">
        <v>8317</v>
      </c>
      <c r="R3318" t="s">
        <v>8357</v>
      </c>
      <c r="S3318" s="8">
        <f t="shared" si="206"/>
        <v>41953.70821759259</v>
      </c>
      <c r="T3318" s="8">
        <f t="shared" si="207"/>
        <v>42013.70821759259</v>
      </c>
    </row>
    <row r="3319" spans="1:20" ht="60" x14ac:dyDescent="0.25">
      <c r="A3319">
        <v>3056</v>
      </c>
      <c r="B3319" s="3" t="s">
        <v>3056</v>
      </c>
      <c r="C3319" s="3" t="s">
        <v>7166</v>
      </c>
      <c r="D3319">
        <v>25000</v>
      </c>
      <c r="E3319">
        <v>0</v>
      </c>
      <c r="F3319" t="s">
        <v>8221</v>
      </c>
      <c r="G3319" t="s">
        <v>8224</v>
      </c>
      <c r="H3319" t="s">
        <v>8246</v>
      </c>
      <c r="I3319">
        <v>1412003784</v>
      </c>
      <c r="J3319">
        <v>1406819784</v>
      </c>
      <c r="K3319" t="b">
        <v>0</v>
      </c>
      <c r="L3319">
        <v>0</v>
      </c>
      <c r="M3319" t="b">
        <v>0</v>
      </c>
      <c r="N3319" t="s">
        <v>8303</v>
      </c>
      <c r="O3319">
        <f t="shared" si="204"/>
        <v>0</v>
      </c>
      <c r="P3319" t="e">
        <f t="shared" si="205"/>
        <v>#DIV/0!</v>
      </c>
      <c r="Q3319" t="s">
        <v>8317</v>
      </c>
      <c r="R3319" t="s">
        <v>8357</v>
      </c>
      <c r="S3319" s="8">
        <f t="shared" si="206"/>
        <v>41851.386388888888</v>
      </c>
      <c r="T3319" s="8">
        <f t="shared" si="207"/>
        <v>41911.386388888888</v>
      </c>
    </row>
    <row r="3320" spans="1:20" ht="45" x14ac:dyDescent="0.25">
      <c r="A3320">
        <v>3057</v>
      </c>
      <c r="B3320" s="3" t="s">
        <v>3057</v>
      </c>
      <c r="C3320" s="3" t="s">
        <v>7167</v>
      </c>
      <c r="D3320">
        <v>50000</v>
      </c>
      <c r="E3320">
        <v>0</v>
      </c>
      <c r="F3320" t="s">
        <v>8221</v>
      </c>
      <c r="G3320" t="s">
        <v>8225</v>
      </c>
      <c r="H3320" t="s">
        <v>8247</v>
      </c>
      <c r="I3320">
        <v>1459694211</v>
      </c>
      <c r="J3320">
        <v>1457105811</v>
      </c>
      <c r="K3320" t="b">
        <v>0</v>
      </c>
      <c r="L3320">
        <v>0</v>
      </c>
      <c r="M3320" t="b">
        <v>0</v>
      </c>
      <c r="N3320" t="s">
        <v>8303</v>
      </c>
      <c r="O3320">
        <f t="shared" si="204"/>
        <v>0</v>
      </c>
      <c r="P3320" t="e">
        <f t="shared" si="205"/>
        <v>#DIV/0!</v>
      </c>
      <c r="Q3320" t="s">
        <v>8317</v>
      </c>
      <c r="R3320" t="s">
        <v>8357</v>
      </c>
      <c r="S3320" s="8">
        <f t="shared" si="206"/>
        <v>42433.400590277779</v>
      </c>
      <c r="T3320" s="8">
        <f t="shared" si="207"/>
        <v>42463.358923611115</v>
      </c>
    </row>
    <row r="3321" spans="1:20" ht="60" x14ac:dyDescent="0.25">
      <c r="A3321">
        <v>3058</v>
      </c>
      <c r="B3321" s="3" t="s">
        <v>3058</v>
      </c>
      <c r="C3321" s="3" t="s">
        <v>7168</v>
      </c>
      <c r="D3321">
        <v>18000</v>
      </c>
      <c r="E3321">
        <v>3</v>
      </c>
      <c r="F3321" t="s">
        <v>8221</v>
      </c>
      <c r="G3321" t="s">
        <v>8237</v>
      </c>
      <c r="H3321" t="s">
        <v>8249</v>
      </c>
      <c r="I3321">
        <v>1463734740</v>
      </c>
      <c r="J3321">
        <v>1459414740</v>
      </c>
      <c r="K3321" t="b">
        <v>0</v>
      </c>
      <c r="L3321">
        <v>3</v>
      </c>
      <c r="M3321" t="b">
        <v>0</v>
      </c>
      <c r="N3321" t="s">
        <v>8303</v>
      </c>
      <c r="O3321">
        <f t="shared" si="204"/>
        <v>1.6666666666666666E-2</v>
      </c>
      <c r="P3321">
        <f t="shared" si="205"/>
        <v>1</v>
      </c>
      <c r="Q3321" t="s">
        <v>8317</v>
      </c>
      <c r="R3321" t="s">
        <v>8357</v>
      </c>
      <c r="S3321" s="8">
        <f t="shared" si="206"/>
        <v>42460.124305555553</v>
      </c>
      <c r="T3321" s="8">
        <f t="shared" si="207"/>
        <v>42510.124305555553</v>
      </c>
    </row>
    <row r="3322" spans="1:20" ht="60" x14ac:dyDescent="0.25">
      <c r="A3322">
        <v>3059</v>
      </c>
      <c r="B3322" s="3" t="s">
        <v>3059</v>
      </c>
      <c r="C3322" s="3" t="s">
        <v>7169</v>
      </c>
      <c r="D3322">
        <v>15000</v>
      </c>
      <c r="E3322">
        <v>451</v>
      </c>
      <c r="F3322" t="s">
        <v>8221</v>
      </c>
      <c r="G3322" t="s">
        <v>8224</v>
      </c>
      <c r="H3322" t="s">
        <v>8246</v>
      </c>
      <c r="I3322">
        <v>1407536846</v>
      </c>
      <c r="J3322">
        <v>1404944846</v>
      </c>
      <c r="K3322" t="b">
        <v>0</v>
      </c>
      <c r="L3322">
        <v>11</v>
      </c>
      <c r="M3322" t="b">
        <v>0</v>
      </c>
      <c r="N3322" t="s">
        <v>8303</v>
      </c>
      <c r="O3322">
        <f t="shared" si="204"/>
        <v>3.0066666666666664</v>
      </c>
      <c r="P3322">
        <f t="shared" si="205"/>
        <v>41</v>
      </c>
      <c r="Q3322" t="s">
        <v>8317</v>
      </c>
      <c r="R3322" t="s">
        <v>8357</v>
      </c>
      <c r="S3322" s="8">
        <f t="shared" si="206"/>
        <v>41829.685717592591</v>
      </c>
      <c r="T3322" s="8">
        <f t="shared" si="207"/>
        <v>41859.685717592591</v>
      </c>
    </row>
    <row r="3323" spans="1:20" ht="45" x14ac:dyDescent="0.25">
      <c r="A3323">
        <v>3060</v>
      </c>
      <c r="B3323" s="3" t="s">
        <v>3060</v>
      </c>
      <c r="C3323" s="3" t="s">
        <v>7170</v>
      </c>
      <c r="D3323">
        <v>220000</v>
      </c>
      <c r="E3323">
        <v>335</v>
      </c>
      <c r="F3323" t="s">
        <v>8221</v>
      </c>
      <c r="G3323" t="s">
        <v>8224</v>
      </c>
      <c r="H3323" t="s">
        <v>8246</v>
      </c>
      <c r="I3323">
        <v>1443422134</v>
      </c>
      <c r="J3323">
        <v>1440830134</v>
      </c>
      <c r="K3323" t="b">
        <v>0</v>
      </c>
      <c r="L3323">
        <v>6</v>
      </c>
      <c r="M3323" t="b">
        <v>0</v>
      </c>
      <c r="N3323" t="s">
        <v>8303</v>
      </c>
      <c r="O3323">
        <f t="shared" si="204"/>
        <v>0.15227272727272728</v>
      </c>
      <c r="P3323">
        <f t="shared" si="205"/>
        <v>55.83</v>
      </c>
      <c r="Q3323" t="s">
        <v>8317</v>
      </c>
      <c r="R3323" t="s">
        <v>8357</v>
      </c>
      <c r="S3323" s="8">
        <f t="shared" si="206"/>
        <v>42245.024699074071</v>
      </c>
      <c r="T3323" s="8">
        <f t="shared" si="207"/>
        <v>42275.024699074071</v>
      </c>
    </row>
    <row r="3324" spans="1:20" x14ac:dyDescent="0.25">
      <c r="A3324">
        <v>3061</v>
      </c>
      <c r="B3324" s="3" t="s">
        <v>3061</v>
      </c>
      <c r="C3324" s="3" t="s">
        <v>7171</v>
      </c>
      <c r="D3324">
        <v>1000000</v>
      </c>
      <c r="E3324">
        <v>0</v>
      </c>
      <c r="F3324" t="s">
        <v>8221</v>
      </c>
      <c r="G3324" t="s">
        <v>8224</v>
      </c>
      <c r="H3324" t="s">
        <v>8246</v>
      </c>
      <c r="I3324">
        <v>1407955748</v>
      </c>
      <c r="J3324">
        <v>1405363748</v>
      </c>
      <c r="K3324" t="b">
        <v>0</v>
      </c>
      <c r="L3324">
        <v>0</v>
      </c>
      <c r="M3324" t="b">
        <v>0</v>
      </c>
      <c r="N3324" t="s">
        <v>8303</v>
      </c>
      <c r="O3324">
        <f t="shared" si="204"/>
        <v>0</v>
      </c>
      <c r="P3324" t="e">
        <f t="shared" si="205"/>
        <v>#DIV/0!</v>
      </c>
      <c r="Q3324" t="s">
        <v>8317</v>
      </c>
      <c r="R3324" t="s">
        <v>8357</v>
      </c>
      <c r="S3324" s="8">
        <f t="shared" si="206"/>
        <v>41834.534120370372</v>
      </c>
      <c r="T3324" s="8">
        <f t="shared" si="207"/>
        <v>41864.534120370372</v>
      </c>
    </row>
    <row r="3325" spans="1:20" ht="60" x14ac:dyDescent="0.25">
      <c r="A3325">
        <v>3062</v>
      </c>
      <c r="B3325" s="3" t="s">
        <v>3062</v>
      </c>
      <c r="C3325" s="3" t="s">
        <v>7172</v>
      </c>
      <c r="D3325">
        <v>10000</v>
      </c>
      <c r="E3325">
        <v>6684</v>
      </c>
      <c r="F3325" t="s">
        <v>8221</v>
      </c>
      <c r="G3325" t="s">
        <v>8224</v>
      </c>
      <c r="H3325" t="s">
        <v>8246</v>
      </c>
      <c r="I3325">
        <v>1443636000</v>
      </c>
      <c r="J3325">
        <v>1441111892</v>
      </c>
      <c r="K3325" t="b">
        <v>0</v>
      </c>
      <c r="L3325">
        <v>67</v>
      </c>
      <c r="M3325" t="b">
        <v>0</v>
      </c>
      <c r="N3325" t="s">
        <v>8303</v>
      </c>
      <c r="O3325">
        <f t="shared" si="204"/>
        <v>66.84</v>
      </c>
      <c r="P3325">
        <f t="shared" si="205"/>
        <v>99.76</v>
      </c>
      <c r="Q3325" t="s">
        <v>8317</v>
      </c>
      <c r="R3325" t="s">
        <v>8357</v>
      </c>
      <c r="S3325" s="8">
        <f t="shared" si="206"/>
        <v>42248.285787037035</v>
      </c>
      <c r="T3325" s="8">
        <f t="shared" si="207"/>
        <v>42277.5</v>
      </c>
    </row>
    <row r="3326" spans="1:20" ht="45" x14ac:dyDescent="0.25">
      <c r="A3326">
        <v>3063</v>
      </c>
      <c r="B3326" s="3" t="s">
        <v>3063</v>
      </c>
      <c r="C3326" s="3" t="s">
        <v>7173</v>
      </c>
      <c r="D3326">
        <v>3000</v>
      </c>
      <c r="E3326">
        <v>587</v>
      </c>
      <c r="F3326" t="s">
        <v>8221</v>
      </c>
      <c r="G3326" t="s">
        <v>8224</v>
      </c>
      <c r="H3326" t="s">
        <v>8246</v>
      </c>
      <c r="I3326">
        <v>1477174138</v>
      </c>
      <c r="J3326">
        <v>1474150138</v>
      </c>
      <c r="K3326" t="b">
        <v>0</v>
      </c>
      <c r="L3326">
        <v>23</v>
      </c>
      <c r="M3326" t="b">
        <v>0</v>
      </c>
      <c r="N3326" t="s">
        <v>8303</v>
      </c>
      <c r="O3326">
        <f t="shared" si="204"/>
        <v>19.566666666666666</v>
      </c>
      <c r="P3326">
        <f t="shared" si="205"/>
        <v>25.52</v>
      </c>
      <c r="Q3326" t="s">
        <v>8317</v>
      </c>
      <c r="R3326" t="s">
        <v>8357</v>
      </c>
      <c r="S3326" s="8">
        <f t="shared" si="206"/>
        <v>42630.672893518524</v>
      </c>
      <c r="T3326" s="8">
        <f t="shared" si="207"/>
        <v>42665.672893518524</v>
      </c>
    </row>
    <row r="3327" spans="1:20" ht="30" x14ac:dyDescent="0.25">
      <c r="A3327">
        <v>3064</v>
      </c>
      <c r="B3327" s="3" t="s">
        <v>3064</v>
      </c>
      <c r="C3327" s="3" t="s">
        <v>7174</v>
      </c>
      <c r="D3327">
        <v>75000</v>
      </c>
      <c r="E3327">
        <v>8471</v>
      </c>
      <c r="F3327" t="s">
        <v>8221</v>
      </c>
      <c r="G3327" t="s">
        <v>8224</v>
      </c>
      <c r="H3327" t="s">
        <v>8246</v>
      </c>
      <c r="I3327">
        <v>1448175540</v>
      </c>
      <c r="J3327">
        <v>1445483246</v>
      </c>
      <c r="K3327" t="b">
        <v>0</v>
      </c>
      <c r="L3327">
        <v>72</v>
      </c>
      <c r="M3327" t="b">
        <v>0</v>
      </c>
      <c r="N3327" t="s">
        <v>8303</v>
      </c>
      <c r="O3327">
        <f t="shared" si="204"/>
        <v>11.294666666666666</v>
      </c>
      <c r="P3327">
        <f t="shared" si="205"/>
        <v>117.65</v>
      </c>
      <c r="Q3327" t="s">
        <v>8317</v>
      </c>
      <c r="R3327" t="s">
        <v>8357</v>
      </c>
      <c r="S3327" s="8">
        <f t="shared" si="206"/>
        <v>42298.880162037036</v>
      </c>
      <c r="T3327" s="8">
        <f t="shared" si="207"/>
        <v>42330.040972222225</v>
      </c>
    </row>
    <row r="3328" spans="1:20" ht="60" x14ac:dyDescent="0.25">
      <c r="A3328">
        <v>3065</v>
      </c>
      <c r="B3328" s="3" t="s">
        <v>3065</v>
      </c>
      <c r="C3328" s="3" t="s">
        <v>7175</v>
      </c>
      <c r="D3328">
        <v>25000</v>
      </c>
      <c r="E3328">
        <v>10</v>
      </c>
      <c r="F3328" t="s">
        <v>8221</v>
      </c>
      <c r="G3328" t="s">
        <v>8224</v>
      </c>
      <c r="H3328" t="s">
        <v>8246</v>
      </c>
      <c r="I3328">
        <v>1406683172</v>
      </c>
      <c r="J3328">
        <v>1404523172</v>
      </c>
      <c r="K3328" t="b">
        <v>0</v>
      </c>
      <c r="L3328">
        <v>2</v>
      </c>
      <c r="M3328" t="b">
        <v>0</v>
      </c>
      <c r="N3328" t="s">
        <v>8303</v>
      </c>
      <c r="O3328">
        <f t="shared" si="204"/>
        <v>0.04</v>
      </c>
      <c r="P3328">
        <f t="shared" si="205"/>
        <v>5</v>
      </c>
      <c r="Q3328" t="s">
        <v>8317</v>
      </c>
      <c r="R3328" t="s">
        <v>8357</v>
      </c>
      <c r="S3328" s="8">
        <f t="shared" si="206"/>
        <v>41824.805231481485</v>
      </c>
      <c r="T3328" s="8">
        <f t="shared" si="207"/>
        <v>41849.805231481485</v>
      </c>
    </row>
    <row r="3329" spans="1:20" ht="45" x14ac:dyDescent="0.25">
      <c r="A3329">
        <v>3066</v>
      </c>
      <c r="B3329" s="3" t="s">
        <v>3066</v>
      </c>
      <c r="C3329" s="3" t="s">
        <v>7176</v>
      </c>
      <c r="D3329">
        <v>350000</v>
      </c>
      <c r="E3329">
        <v>41950</v>
      </c>
      <c r="F3329" t="s">
        <v>8221</v>
      </c>
      <c r="G3329" t="s">
        <v>8226</v>
      </c>
      <c r="H3329" t="s">
        <v>8248</v>
      </c>
      <c r="I3329">
        <v>1468128537</v>
      </c>
      <c r="J3329">
        <v>1465536537</v>
      </c>
      <c r="K3329" t="b">
        <v>0</v>
      </c>
      <c r="L3329">
        <v>15</v>
      </c>
      <c r="M3329" t="b">
        <v>0</v>
      </c>
      <c r="N3329" t="s">
        <v>8303</v>
      </c>
      <c r="O3329">
        <f t="shared" si="204"/>
        <v>11.985714285714286</v>
      </c>
      <c r="P3329">
        <f t="shared" si="205"/>
        <v>2796.67</v>
      </c>
      <c r="Q3329" t="s">
        <v>8317</v>
      </c>
      <c r="R3329" t="s">
        <v>8357</v>
      </c>
      <c r="S3329" s="8">
        <f t="shared" si="206"/>
        <v>42530.978437500002</v>
      </c>
      <c r="T3329" s="8">
        <f t="shared" si="207"/>
        <v>42560.978437500002</v>
      </c>
    </row>
    <row r="3330" spans="1:20" ht="60" x14ac:dyDescent="0.25">
      <c r="A3330">
        <v>3067</v>
      </c>
      <c r="B3330" s="3" t="s">
        <v>3067</v>
      </c>
      <c r="C3330" s="3" t="s">
        <v>7177</v>
      </c>
      <c r="D3330">
        <v>8000</v>
      </c>
      <c r="E3330">
        <v>200</v>
      </c>
      <c r="F3330" t="s">
        <v>8221</v>
      </c>
      <c r="G3330" t="s">
        <v>8228</v>
      </c>
      <c r="H3330" t="s">
        <v>8250</v>
      </c>
      <c r="I3330">
        <v>1441837879</v>
      </c>
      <c r="J3330">
        <v>1439245879</v>
      </c>
      <c r="K3330" t="b">
        <v>0</v>
      </c>
      <c r="L3330">
        <v>1</v>
      </c>
      <c r="M3330" t="b">
        <v>0</v>
      </c>
      <c r="N3330" t="s">
        <v>8303</v>
      </c>
      <c r="O3330">
        <f t="shared" ref="O3330:O3393" si="208">E3330/D3330*100</f>
        <v>2.5</v>
      </c>
      <c r="P3330">
        <f t="shared" ref="P3330:P3393" si="209">ROUND(E3330/L3330,2)</f>
        <v>200</v>
      </c>
      <c r="Q3330" t="s">
        <v>8317</v>
      </c>
      <c r="R3330" t="s">
        <v>8357</v>
      </c>
      <c r="S3330" s="8">
        <f t="shared" ref="S3330:S3393" si="210">(J3330/86400)+25569+(-6/24)</f>
        <v>42226.688414351855</v>
      </c>
      <c r="T3330" s="8">
        <f t="shared" ref="T3330:T3393" si="211">(I3330/86400)+25569+(-6/24)</f>
        <v>42256.688414351855</v>
      </c>
    </row>
    <row r="3331" spans="1:20" ht="60" x14ac:dyDescent="0.25">
      <c r="A3331">
        <v>3068</v>
      </c>
      <c r="B3331" s="3" t="s">
        <v>3068</v>
      </c>
      <c r="C3331" s="3" t="s">
        <v>7178</v>
      </c>
      <c r="D3331">
        <v>250000</v>
      </c>
      <c r="E3331">
        <v>175</v>
      </c>
      <c r="F3331" t="s">
        <v>8221</v>
      </c>
      <c r="G3331" t="s">
        <v>8224</v>
      </c>
      <c r="H3331" t="s">
        <v>8246</v>
      </c>
      <c r="I3331">
        <v>1445013352</v>
      </c>
      <c r="J3331">
        <v>1442421352</v>
      </c>
      <c r="K3331" t="b">
        <v>0</v>
      </c>
      <c r="L3331">
        <v>2</v>
      </c>
      <c r="M3331" t="b">
        <v>0</v>
      </c>
      <c r="N3331" t="s">
        <v>8303</v>
      </c>
      <c r="O3331">
        <f t="shared" si="208"/>
        <v>6.9999999999999993E-2</v>
      </c>
      <c r="P3331">
        <f t="shared" si="209"/>
        <v>87.5</v>
      </c>
      <c r="Q3331" t="s">
        <v>8317</v>
      </c>
      <c r="R3331" t="s">
        <v>8357</v>
      </c>
      <c r="S3331" s="8">
        <f t="shared" si="210"/>
        <v>42263.441574074073</v>
      </c>
      <c r="T3331" s="8">
        <f t="shared" si="211"/>
        <v>42293.441574074073</v>
      </c>
    </row>
    <row r="3332" spans="1:20" ht="60" x14ac:dyDescent="0.25">
      <c r="A3332">
        <v>3069</v>
      </c>
      <c r="B3332" s="3" t="s">
        <v>3069</v>
      </c>
      <c r="C3332" s="3" t="s">
        <v>7179</v>
      </c>
      <c r="D3332">
        <v>1000</v>
      </c>
      <c r="E3332">
        <v>141</v>
      </c>
      <c r="F3332" t="s">
        <v>8221</v>
      </c>
      <c r="G3332" t="s">
        <v>8224</v>
      </c>
      <c r="H3332" t="s">
        <v>8246</v>
      </c>
      <c r="I3332">
        <v>1418587234</v>
      </c>
      <c r="J3332">
        <v>1415995234</v>
      </c>
      <c r="K3332" t="b">
        <v>0</v>
      </c>
      <c r="L3332">
        <v>7</v>
      </c>
      <c r="M3332" t="b">
        <v>0</v>
      </c>
      <c r="N3332" t="s">
        <v>8303</v>
      </c>
      <c r="O3332">
        <f t="shared" si="208"/>
        <v>14.099999999999998</v>
      </c>
      <c r="P3332">
        <f t="shared" si="209"/>
        <v>20.14</v>
      </c>
      <c r="Q3332" t="s">
        <v>8317</v>
      </c>
      <c r="R3332" t="s">
        <v>8357</v>
      </c>
      <c r="S3332" s="8">
        <f t="shared" si="210"/>
        <v>41957.583726851852</v>
      </c>
      <c r="T3332" s="8">
        <f t="shared" si="211"/>
        <v>41987.583726851852</v>
      </c>
    </row>
    <row r="3333" spans="1:20" ht="45" x14ac:dyDescent="0.25">
      <c r="A3333">
        <v>3070</v>
      </c>
      <c r="B3333" s="3" t="s">
        <v>3070</v>
      </c>
      <c r="C3333" s="3" t="s">
        <v>7180</v>
      </c>
      <c r="D3333">
        <v>10000</v>
      </c>
      <c r="E3333">
        <v>334</v>
      </c>
      <c r="F3333" t="s">
        <v>8221</v>
      </c>
      <c r="G3333" t="s">
        <v>8225</v>
      </c>
      <c r="H3333" t="s">
        <v>8247</v>
      </c>
      <c r="I3333">
        <v>1481132169</v>
      </c>
      <c r="J3333">
        <v>1479317769</v>
      </c>
      <c r="K3333" t="b">
        <v>0</v>
      </c>
      <c r="L3333">
        <v>16</v>
      </c>
      <c r="M3333" t="b">
        <v>0</v>
      </c>
      <c r="N3333" t="s">
        <v>8303</v>
      </c>
      <c r="O3333">
        <f t="shared" si="208"/>
        <v>3.34</v>
      </c>
      <c r="P3333">
        <f t="shared" si="209"/>
        <v>20.88</v>
      </c>
      <c r="Q3333" t="s">
        <v>8317</v>
      </c>
      <c r="R3333" t="s">
        <v>8357</v>
      </c>
      <c r="S3333" s="8">
        <f t="shared" si="210"/>
        <v>42690.483437499999</v>
      </c>
      <c r="T3333" s="8">
        <f t="shared" si="211"/>
        <v>42711.483437499999</v>
      </c>
    </row>
    <row r="3334" spans="1:20" ht="45" x14ac:dyDescent="0.25">
      <c r="A3334">
        <v>3071</v>
      </c>
      <c r="B3334" s="3" t="s">
        <v>3071</v>
      </c>
      <c r="C3334" s="3" t="s">
        <v>7181</v>
      </c>
      <c r="D3334">
        <v>12000</v>
      </c>
      <c r="E3334">
        <v>7173</v>
      </c>
      <c r="F3334" t="s">
        <v>8221</v>
      </c>
      <c r="G3334" t="s">
        <v>8224</v>
      </c>
      <c r="H3334" t="s">
        <v>8246</v>
      </c>
      <c r="I3334">
        <v>1429595940</v>
      </c>
      <c r="J3334">
        <v>1428082481</v>
      </c>
      <c r="K3334" t="b">
        <v>0</v>
      </c>
      <c r="L3334">
        <v>117</v>
      </c>
      <c r="M3334" t="b">
        <v>0</v>
      </c>
      <c r="N3334" t="s">
        <v>8303</v>
      </c>
      <c r="O3334">
        <f t="shared" si="208"/>
        <v>59.774999999999999</v>
      </c>
      <c r="P3334">
        <f t="shared" si="209"/>
        <v>61.31</v>
      </c>
      <c r="Q3334" t="s">
        <v>8317</v>
      </c>
      <c r="R3334" t="s">
        <v>8357</v>
      </c>
      <c r="S3334" s="8">
        <f t="shared" si="210"/>
        <v>42097.482418981483</v>
      </c>
      <c r="T3334" s="8">
        <f t="shared" si="211"/>
        <v>42114.999305555553</v>
      </c>
    </row>
    <row r="3335" spans="1:20" ht="60" x14ac:dyDescent="0.25">
      <c r="A3335">
        <v>3072</v>
      </c>
      <c r="B3335" s="3" t="s">
        <v>3072</v>
      </c>
      <c r="C3335" s="3" t="s">
        <v>7182</v>
      </c>
      <c r="D3335">
        <v>12000</v>
      </c>
      <c r="E3335">
        <v>2</v>
      </c>
      <c r="F3335" t="s">
        <v>8221</v>
      </c>
      <c r="G3335" t="s">
        <v>8224</v>
      </c>
      <c r="H3335" t="s">
        <v>8246</v>
      </c>
      <c r="I3335">
        <v>1477791960</v>
      </c>
      <c r="J3335">
        <v>1476549262</v>
      </c>
      <c r="K3335" t="b">
        <v>0</v>
      </c>
      <c r="L3335">
        <v>2</v>
      </c>
      <c r="M3335" t="b">
        <v>0</v>
      </c>
      <c r="N3335" t="s">
        <v>8303</v>
      </c>
      <c r="O3335">
        <f t="shared" si="208"/>
        <v>1.6666666666666666E-2</v>
      </c>
      <c r="P3335">
        <f t="shared" si="209"/>
        <v>1</v>
      </c>
      <c r="Q3335" t="s">
        <v>8317</v>
      </c>
      <c r="R3335" t="s">
        <v>8357</v>
      </c>
      <c r="S3335" s="8">
        <f t="shared" si="210"/>
        <v>42658.440532407403</v>
      </c>
      <c r="T3335" s="8">
        <f t="shared" si="211"/>
        <v>42672.823611111111</v>
      </c>
    </row>
    <row r="3336" spans="1:20" ht="45" x14ac:dyDescent="0.25">
      <c r="A3336">
        <v>3073</v>
      </c>
      <c r="B3336" s="3" t="s">
        <v>3073</v>
      </c>
      <c r="C3336" s="3" t="s">
        <v>7183</v>
      </c>
      <c r="D3336">
        <v>2800000</v>
      </c>
      <c r="E3336">
        <v>645</v>
      </c>
      <c r="F3336" t="s">
        <v>8221</v>
      </c>
      <c r="G3336" t="s">
        <v>8224</v>
      </c>
      <c r="H3336" t="s">
        <v>8246</v>
      </c>
      <c r="I3336">
        <v>1434309540</v>
      </c>
      <c r="J3336">
        <v>1429287900</v>
      </c>
      <c r="K3336" t="b">
        <v>0</v>
      </c>
      <c r="L3336">
        <v>7</v>
      </c>
      <c r="M3336" t="b">
        <v>0</v>
      </c>
      <c r="N3336" t="s">
        <v>8303</v>
      </c>
      <c r="O3336">
        <f t="shared" si="208"/>
        <v>2.3035714285714284E-2</v>
      </c>
      <c r="P3336">
        <f t="shared" si="209"/>
        <v>92.14</v>
      </c>
      <c r="Q3336" t="s">
        <v>8317</v>
      </c>
      <c r="R3336" t="s">
        <v>8357</v>
      </c>
      <c r="S3336" s="8">
        <f t="shared" si="210"/>
        <v>42111.434027777781</v>
      </c>
      <c r="T3336" s="8">
        <f t="shared" si="211"/>
        <v>42169.554861111115</v>
      </c>
    </row>
    <row r="3337" spans="1:20" ht="75" x14ac:dyDescent="0.25">
      <c r="A3337">
        <v>3074</v>
      </c>
      <c r="B3337" s="3" t="s">
        <v>3074</v>
      </c>
      <c r="C3337" s="3" t="s">
        <v>7184</v>
      </c>
      <c r="D3337">
        <v>25000</v>
      </c>
      <c r="E3337">
        <v>22</v>
      </c>
      <c r="F3337" t="s">
        <v>8221</v>
      </c>
      <c r="G3337" t="s">
        <v>8230</v>
      </c>
      <c r="H3337" t="s">
        <v>8249</v>
      </c>
      <c r="I3337">
        <v>1457617359</v>
      </c>
      <c r="J3337">
        <v>1455025359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8.8000000000000009E-2</v>
      </c>
      <c r="P3337">
        <f t="shared" si="209"/>
        <v>7.33</v>
      </c>
      <c r="Q3337" t="s">
        <v>8317</v>
      </c>
      <c r="R3337" t="s">
        <v>8357</v>
      </c>
      <c r="S3337" s="8">
        <f t="shared" si="210"/>
        <v>42409.321284722224</v>
      </c>
      <c r="T3337" s="8">
        <f t="shared" si="211"/>
        <v>42439.321284722224</v>
      </c>
    </row>
    <row r="3338" spans="1:20" ht="45" x14ac:dyDescent="0.25">
      <c r="A3338">
        <v>3075</v>
      </c>
      <c r="B3338" s="3" t="s">
        <v>3075</v>
      </c>
      <c r="C3338" s="3" t="s">
        <v>7185</v>
      </c>
      <c r="D3338">
        <v>15000</v>
      </c>
      <c r="E3338">
        <v>1296</v>
      </c>
      <c r="F3338" t="s">
        <v>8221</v>
      </c>
      <c r="G3338" t="s">
        <v>8224</v>
      </c>
      <c r="H3338" t="s">
        <v>8246</v>
      </c>
      <c r="I3338">
        <v>1471573640</v>
      </c>
      <c r="J3338">
        <v>1467253640</v>
      </c>
      <c r="K3338" t="b">
        <v>0</v>
      </c>
      <c r="L3338">
        <v>20</v>
      </c>
      <c r="M3338" t="b">
        <v>0</v>
      </c>
      <c r="N3338" t="s">
        <v>8303</v>
      </c>
      <c r="O3338">
        <f t="shared" si="208"/>
        <v>8.64</v>
      </c>
      <c r="P3338">
        <f t="shared" si="209"/>
        <v>64.8</v>
      </c>
      <c r="Q3338" t="s">
        <v>8317</v>
      </c>
      <c r="R3338" t="s">
        <v>8357</v>
      </c>
      <c r="S3338" s="8">
        <f t="shared" si="210"/>
        <v>42550.852314814816</v>
      </c>
      <c r="T3338" s="8">
        <f t="shared" si="211"/>
        <v>42600.852314814816</v>
      </c>
    </row>
    <row r="3339" spans="1:20" ht="30" x14ac:dyDescent="0.25">
      <c r="A3339">
        <v>3076</v>
      </c>
      <c r="B3339" s="3" t="s">
        <v>3076</v>
      </c>
      <c r="C3339" s="3" t="s">
        <v>7186</v>
      </c>
      <c r="D3339">
        <v>10000</v>
      </c>
      <c r="E3339">
        <v>1506</v>
      </c>
      <c r="F3339" t="s">
        <v>8221</v>
      </c>
      <c r="G3339" t="s">
        <v>8224</v>
      </c>
      <c r="H3339" t="s">
        <v>8246</v>
      </c>
      <c r="I3339">
        <v>1444405123</v>
      </c>
      <c r="J3339">
        <v>1439221123</v>
      </c>
      <c r="K3339" t="b">
        <v>0</v>
      </c>
      <c r="L3339">
        <v>50</v>
      </c>
      <c r="M3339" t="b">
        <v>0</v>
      </c>
      <c r="N3339" t="s">
        <v>8303</v>
      </c>
      <c r="O3339">
        <f t="shared" si="208"/>
        <v>15.06</v>
      </c>
      <c r="P3339">
        <f t="shared" si="209"/>
        <v>30.12</v>
      </c>
      <c r="Q3339" t="s">
        <v>8317</v>
      </c>
      <c r="R3339" t="s">
        <v>8357</v>
      </c>
      <c r="S3339" s="8">
        <f t="shared" si="210"/>
        <v>42226.401886574073</v>
      </c>
      <c r="T3339" s="8">
        <f t="shared" si="211"/>
        <v>42286.401886574073</v>
      </c>
    </row>
    <row r="3340" spans="1:20" ht="60" x14ac:dyDescent="0.25">
      <c r="A3340">
        <v>3077</v>
      </c>
      <c r="B3340" s="3" t="s">
        <v>3077</v>
      </c>
      <c r="C3340" s="3" t="s">
        <v>7187</v>
      </c>
      <c r="D3340">
        <v>22000</v>
      </c>
      <c r="E3340">
        <v>105</v>
      </c>
      <c r="F3340" t="s">
        <v>8221</v>
      </c>
      <c r="G3340" t="s">
        <v>8229</v>
      </c>
      <c r="H3340" t="s">
        <v>8251</v>
      </c>
      <c r="I3340">
        <v>1488495478</v>
      </c>
      <c r="J3340">
        <v>1485903478</v>
      </c>
      <c r="K3340" t="b">
        <v>0</v>
      </c>
      <c r="L3340">
        <v>2</v>
      </c>
      <c r="M3340" t="b">
        <v>0</v>
      </c>
      <c r="N3340" t="s">
        <v>8303</v>
      </c>
      <c r="O3340">
        <f t="shared" si="208"/>
        <v>0.47727272727272729</v>
      </c>
      <c r="P3340">
        <f t="shared" si="209"/>
        <v>52.5</v>
      </c>
      <c r="Q3340" t="s">
        <v>8317</v>
      </c>
      <c r="R3340" t="s">
        <v>8357</v>
      </c>
      <c r="S3340" s="8">
        <f t="shared" si="210"/>
        <v>42766.706921296296</v>
      </c>
      <c r="T3340" s="8">
        <f t="shared" si="211"/>
        <v>42796.706921296296</v>
      </c>
    </row>
    <row r="3341" spans="1:20" ht="60" x14ac:dyDescent="0.25">
      <c r="A3341">
        <v>3078</v>
      </c>
      <c r="B3341" s="3" t="s">
        <v>3078</v>
      </c>
      <c r="C3341" s="3" t="s">
        <v>7188</v>
      </c>
      <c r="D3341">
        <v>60000</v>
      </c>
      <c r="E3341">
        <v>71</v>
      </c>
      <c r="F3341" t="s">
        <v>8221</v>
      </c>
      <c r="G3341" t="s">
        <v>8224</v>
      </c>
      <c r="H3341" t="s">
        <v>8246</v>
      </c>
      <c r="I3341">
        <v>1424920795</v>
      </c>
      <c r="J3341">
        <v>1422328795</v>
      </c>
      <c r="K3341" t="b">
        <v>0</v>
      </c>
      <c r="L3341">
        <v>3</v>
      </c>
      <c r="M3341" t="b">
        <v>0</v>
      </c>
      <c r="N3341" t="s">
        <v>8303</v>
      </c>
      <c r="O3341">
        <f t="shared" si="208"/>
        <v>0.11833333333333333</v>
      </c>
      <c r="P3341">
        <f t="shared" si="209"/>
        <v>23.67</v>
      </c>
      <c r="Q3341" t="s">
        <v>8317</v>
      </c>
      <c r="R3341" t="s">
        <v>8357</v>
      </c>
      <c r="S3341" s="8">
        <f t="shared" si="210"/>
        <v>42030.888831018514</v>
      </c>
      <c r="T3341" s="8">
        <f t="shared" si="211"/>
        <v>42060.888831018514</v>
      </c>
    </row>
    <row r="3342" spans="1:20" ht="45" x14ac:dyDescent="0.25">
      <c r="A3342">
        <v>3079</v>
      </c>
      <c r="B3342" s="3" t="s">
        <v>3079</v>
      </c>
      <c r="C3342" s="3" t="s">
        <v>7189</v>
      </c>
      <c r="D3342">
        <v>1333666</v>
      </c>
      <c r="E3342">
        <v>11226</v>
      </c>
      <c r="F3342" t="s">
        <v>8221</v>
      </c>
      <c r="G3342" t="s">
        <v>8224</v>
      </c>
      <c r="H3342" t="s">
        <v>8246</v>
      </c>
      <c r="I3342">
        <v>1427040435</v>
      </c>
      <c r="J3342">
        <v>1424452035</v>
      </c>
      <c r="K3342" t="b">
        <v>0</v>
      </c>
      <c r="L3342">
        <v>27</v>
      </c>
      <c r="M3342" t="b">
        <v>0</v>
      </c>
      <c r="N3342" t="s">
        <v>8303</v>
      </c>
      <c r="O3342">
        <f t="shared" si="208"/>
        <v>0.8417399858735245</v>
      </c>
      <c r="P3342">
        <f t="shared" si="209"/>
        <v>415.78</v>
      </c>
      <c r="Q3342" t="s">
        <v>8317</v>
      </c>
      <c r="R3342" t="s">
        <v>8357</v>
      </c>
      <c r="S3342" s="8">
        <f t="shared" si="210"/>
        <v>42055.463368055556</v>
      </c>
      <c r="T3342" s="8">
        <f t="shared" si="211"/>
        <v>42085.421701388885</v>
      </c>
    </row>
    <row r="3343" spans="1:20" ht="60" x14ac:dyDescent="0.25">
      <c r="A3343">
        <v>3080</v>
      </c>
      <c r="B3343" s="3" t="s">
        <v>3080</v>
      </c>
      <c r="C3343" s="3" t="s">
        <v>7190</v>
      </c>
      <c r="D3343">
        <v>2000000</v>
      </c>
      <c r="E3343">
        <v>376</v>
      </c>
      <c r="F3343" t="s">
        <v>8221</v>
      </c>
      <c r="G3343" t="s">
        <v>8224</v>
      </c>
      <c r="H3343" t="s">
        <v>8246</v>
      </c>
      <c r="I3343">
        <v>1419644444</v>
      </c>
      <c r="J3343">
        <v>1414456844</v>
      </c>
      <c r="K3343" t="b">
        <v>0</v>
      </c>
      <c r="L3343">
        <v>7</v>
      </c>
      <c r="M3343" t="b">
        <v>0</v>
      </c>
      <c r="N3343" t="s">
        <v>8303</v>
      </c>
      <c r="O3343">
        <f t="shared" si="208"/>
        <v>1.8799999999999997E-2</v>
      </c>
      <c r="P3343">
        <f t="shared" si="209"/>
        <v>53.71</v>
      </c>
      <c r="Q3343" t="s">
        <v>8317</v>
      </c>
      <c r="R3343" t="s">
        <v>8357</v>
      </c>
      <c r="S3343" s="8">
        <f t="shared" si="210"/>
        <v>41939.778287037036</v>
      </c>
      <c r="T3343" s="8">
        <f t="shared" si="211"/>
        <v>41999.8199537037</v>
      </c>
    </row>
    <row r="3344" spans="1:20" ht="60" x14ac:dyDescent="0.25">
      <c r="A3344">
        <v>3081</v>
      </c>
      <c r="B3344" s="3" t="s">
        <v>3081</v>
      </c>
      <c r="C3344" s="3" t="s">
        <v>7191</v>
      </c>
      <c r="D3344">
        <v>1000000</v>
      </c>
      <c r="E3344">
        <v>2103</v>
      </c>
      <c r="F3344" t="s">
        <v>8221</v>
      </c>
      <c r="G3344" t="s">
        <v>8224</v>
      </c>
      <c r="H3344" t="s">
        <v>8246</v>
      </c>
      <c r="I3344">
        <v>1442722891</v>
      </c>
      <c r="J3344">
        <v>1440130891</v>
      </c>
      <c r="K3344" t="b">
        <v>0</v>
      </c>
      <c r="L3344">
        <v>5</v>
      </c>
      <c r="M3344" t="b">
        <v>0</v>
      </c>
      <c r="N3344" t="s">
        <v>8303</v>
      </c>
      <c r="O3344">
        <f t="shared" si="208"/>
        <v>0.21029999999999999</v>
      </c>
      <c r="P3344">
        <f t="shared" si="209"/>
        <v>420.6</v>
      </c>
      <c r="Q3344" t="s">
        <v>8317</v>
      </c>
      <c r="R3344" t="s">
        <v>8357</v>
      </c>
      <c r="S3344" s="8">
        <f t="shared" si="210"/>
        <v>42236.931608796294</v>
      </c>
      <c r="T3344" s="8">
        <f t="shared" si="211"/>
        <v>42266.931608796294</v>
      </c>
    </row>
    <row r="3345" spans="1:20" ht="60" x14ac:dyDescent="0.25">
      <c r="A3345">
        <v>3082</v>
      </c>
      <c r="B3345" s="3" t="s">
        <v>3082</v>
      </c>
      <c r="C3345" s="3" t="s">
        <v>7192</v>
      </c>
      <c r="D3345">
        <v>9000</v>
      </c>
      <c r="E3345">
        <v>0</v>
      </c>
      <c r="F3345" t="s">
        <v>8221</v>
      </c>
      <c r="G3345" t="s">
        <v>8224</v>
      </c>
      <c r="H3345" t="s">
        <v>8246</v>
      </c>
      <c r="I3345">
        <v>1447628946</v>
      </c>
      <c r="J3345">
        <v>1445033346</v>
      </c>
      <c r="K3345" t="b">
        <v>0</v>
      </c>
      <c r="L3345">
        <v>0</v>
      </c>
      <c r="M3345" t="b">
        <v>0</v>
      </c>
      <c r="N3345" t="s">
        <v>8303</v>
      </c>
      <c r="O3345">
        <f t="shared" si="208"/>
        <v>0</v>
      </c>
      <c r="P3345" t="e">
        <f t="shared" si="209"/>
        <v>#DIV/0!</v>
      </c>
      <c r="Q3345" t="s">
        <v>8317</v>
      </c>
      <c r="R3345" t="s">
        <v>8357</v>
      </c>
      <c r="S3345" s="8">
        <f t="shared" si="210"/>
        <v>42293.672986111109</v>
      </c>
      <c r="T3345" s="8">
        <f t="shared" si="211"/>
        <v>42323.71465277778</v>
      </c>
    </row>
    <row r="3346" spans="1:20" ht="75" x14ac:dyDescent="0.25">
      <c r="A3346">
        <v>3083</v>
      </c>
      <c r="B3346" s="3" t="s">
        <v>3083</v>
      </c>
      <c r="C3346" s="3" t="s">
        <v>7193</v>
      </c>
      <c r="D3346">
        <v>20000</v>
      </c>
      <c r="E3346">
        <v>56</v>
      </c>
      <c r="F3346" t="s">
        <v>8221</v>
      </c>
      <c r="G3346" t="s">
        <v>8224</v>
      </c>
      <c r="H3346" t="s">
        <v>8246</v>
      </c>
      <c r="I3346">
        <v>1409547600</v>
      </c>
      <c r="J3346">
        <v>1406986278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0.27999999999999997</v>
      </c>
      <c r="P3346">
        <f t="shared" si="209"/>
        <v>18.670000000000002</v>
      </c>
      <c r="Q3346" t="s">
        <v>8317</v>
      </c>
      <c r="R3346" t="s">
        <v>8357</v>
      </c>
      <c r="S3346" s="8">
        <f t="shared" si="210"/>
        <v>41853.313402777778</v>
      </c>
      <c r="T3346" s="8">
        <f t="shared" si="211"/>
        <v>41882.958333333336</v>
      </c>
    </row>
    <row r="3347" spans="1:20" ht="60" x14ac:dyDescent="0.25">
      <c r="A3347">
        <v>3084</v>
      </c>
      <c r="B3347" s="3" t="s">
        <v>3084</v>
      </c>
      <c r="C3347" s="3" t="s">
        <v>7194</v>
      </c>
      <c r="D3347">
        <v>4059</v>
      </c>
      <c r="E3347">
        <v>470</v>
      </c>
      <c r="F3347" t="s">
        <v>8221</v>
      </c>
      <c r="G3347" t="s">
        <v>8224</v>
      </c>
      <c r="H3347" t="s">
        <v>8246</v>
      </c>
      <c r="I3347">
        <v>1430851680</v>
      </c>
      <c r="J3347">
        <v>1428340931</v>
      </c>
      <c r="K3347" t="b">
        <v>0</v>
      </c>
      <c r="L3347">
        <v>6</v>
      </c>
      <c r="M3347" t="b">
        <v>0</v>
      </c>
      <c r="N3347" t="s">
        <v>8303</v>
      </c>
      <c r="O3347">
        <f t="shared" si="208"/>
        <v>11.57920670115792</v>
      </c>
      <c r="P3347">
        <f t="shared" si="209"/>
        <v>78.33</v>
      </c>
      <c r="Q3347" t="s">
        <v>8317</v>
      </c>
      <c r="R3347" t="s">
        <v>8357</v>
      </c>
      <c r="S3347" s="8">
        <f t="shared" si="210"/>
        <v>42100.473738425921</v>
      </c>
      <c r="T3347" s="8">
        <f t="shared" si="211"/>
        <v>42129.533333333333</v>
      </c>
    </row>
    <row r="3348" spans="1:20" ht="60" x14ac:dyDescent="0.25">
      <c r="A3348">
        <v>3085</v>
      </c>
      <c r="B3348" s="3" t="s">
        <v>3085</v>
      </c>
      <c r="C3348" s="3" t="s">
        <v>7195</v>
      </c>
      <c r="D3348">
        <v>25000</v>
      </c>
      <c r="E3348">
        <v>610</v>
      </c>
      <c r="F3348" t="s">
        <v>8221</v>
      </c>
      <c r="G3348" t="s">
        <v>8224</v>
      </c>
      <c r="H3348" t="s">
        <v>8246</v>
      </c>
      <c r="I3348">
        <v>1443561159</v>
      </c>
      <c r="J3348">
        <v>1440969159</v>
      </c>
      <c r="K3348" t="b">
        <v>0</v>
      </c>
      <c r="L3348">
        <v>9</v>
      </c>
      <c r="M3348" t="b">
        <v>0</v>
      </c>
      <c r="N3348" t="s">
        <v>8303</v>
      </c>
      <c r="O3348">
        <f t="shared" si="208"/>
        <v>2.44</v>
      </c>
      <c r="P3348">
        <f t="shared" si="209"/>
        <v>67.78</v>
      </c>
      <c r="Q3348" t="s">
        <v>8317</v>
      </c>
      <c r="R3348" t="s">
        <v>8357</v>
      </c>
      <c r="S3348" s="8">
        <f t="shared" si="210"/>
        <v>42246.633784722224</v>
      </c>
      <c r="T3348" s="8">
        <f t="shared" si="211"/>
        <v>42276.633784722224</v>
      </c>
    </row>
    <row r="3349" spans="1:20" ht="60" x14ac:dyDescent="0.25">
      <c r="A3349">
        <v>3086</v>
      </c>
      <c r="B3349" s="3" t="s">
        <v>3086</v>
      </c>
      <c r="C3349" s="3" t="s">
        <v>7196</v>
      </c>
      <c r="D3349">
        <v>20000</v>
      </c>
      <c r="E3349">
        <v>50</v>
      </c>
      <c r="F3349" t="s">
        <v>8221</v>
      </c>
      <c r="G3349" t="s">
        <v>8237</v>
      </c>
      <c r="H3349" t="s">
        <v>8249</v>
      </c>
      <c r="I3349">
        <v>1439827559</v>
      </c>
      <c r="J3349">
        <v>1434643559</v>
      </c>
      <c r="K3349" t="b">
        <v>0</v>
      </c>
      <c r="L3349">
        <v>3</v>
      </c>
      <c r="M3349" t="b">
        <v>0</v>
      </c>
      <c r="N3349" t="s">
        <v>8303</v>
      </c>
      <c r="O3349">
        <f t="shared" si="208"/>
        <v>0.25</v>
      </c>
      <c r="P3349">
        <f t="shared" si="209"/>
        <v>16.670000000000002</v>
      </c>
      <c r="Q3349" t="s">
        <v>8317</v>
      </c>
      <c r="R3349" t="s">
        <v>8357</v>
      </c>
      <c r="S3349" s="8">
        <f t="shared" si="210"/>
        <v>42173.42082175926</v>
      </c>
      <c r="T3349" s="8">
        <f t="shared" si="211"/>
        <v>42233.42082175926</v>
      </c>
    </row>
    <row r="3350" spans="1:20" ht="60" x14ac:dyDescent="0.25">
      <c r="A3350">
        <v>3087</v>
      </c>
      <c r="B3350" s="3" t="s">
        <v>3087</v>
      </c>
      <c r="C3350" s="3" t="s">
        <v>7197</v>
      </c>
      <c r="D3350">
        <v>20000</v>
      </c>
      <c r="E3350">
        <v>125</v>
      </c>
      <c r="F3350" t="s">
        <v>8221</v>
      </c>
      <c r="G3350" t="s">
        <v>8224</v>
      </c>
      <c r="H3350" t="s">
        <v>8246</v>
      </c>
      <c r="I3350">
        <v>1482294990</v>
      </c>
      <c r="J3350">
        <v>1477107390</v>
      </c>
      <c r="K3350" t="b">
        <v>0</v>
      </c>
      <c r="L3350">
        <v>2</v>
      </c>
      <c r="M3350" t="b">
        <v>0</v>
      </c>
      <c r="N3350" t="s">
        <v>8303</v>
      </c>
      <c r="O3350">
        <f t="shared" si="208"/>
        <v>0.625</v>
      </c>
      <c r="P3350">
        <f t="shared" si="209"/>
        <v>62.5</v>
      </c>
      <c r="Q3350" t="s">
        <v>8317</v>
      </c>
      <c r="R3350" t="s">
        <v>8357</v>
      </c>
      <c r="S3350" s="8">
        <f t="shared" si="210"/>
        <v>42664.900347222225</v>
      </c>
      <c r="T3350" s="8">
        <f t="shared" si="211"/>
        <v>42724.942013888889</v>
      </c>
    </row>
    <row r="3351" spans="1:20" ht="45" x14ac:dyDescent="0.25">
      <c r="A3351">
        <v>3088</v>
      </c>
      <c r="B3351" s="3" t="s">
        <v>3088</v>
      </c>
      <c r="C3351" s="3" t="s">
        <v>7198</v>
      </c>
      <c r="D3351">
        <v>65000</v>
      </c>
      <c r="E3351">
        <v>126</v>
      </c>
      <c r="F3351" t="s">
        <v>8221</v>
      </c>
      <c r="G3351" t="s">
        <v>8224</v>
      </c>
      <c r="H3351" t="s">
        <v>8246</v>
      </c>
      <c r="I3351">
        <v>1420724460</v>
      </c>
      <c r="J3351">
        <v>1418046247</v>
      </c>
      <c r="K3351" t="b">
        <v>0</v>
      </c>
      <c r="L3351">
        <v>3</v>
      </c>
      <c r="M3351" t="b">
        <v>0</v>
      </c>
      <c r="N3351" t="s">
        <v>8303</v>
      </c>
      <c r="O3351">
        <f t="shared" si="208"/>
        <v>0.19384615384615383</v>
      </c>
      <c r="P3351">
        <f t="shared" si="209"/>
        <v>42</v>
      </c>
      <c r="Q3351" t="s">
        <v>8317</v>
      </c>
      <c r="R3351" t="s">
        <v>8357</v>
      </c>
      <c r="S3351" s="8">
        <f t="shared" si="210"/>
        <v>41981.32230324074</v>
      </c>
      <c r="T3351" s="8">
        <f t="shared" si="211"/>
        <v>42012.320138888885</v>
      </c>
    </row>
    <row r="3352" spans="1:20" ht="45" x14ac:dyDescent="0.25">
      <c r="A3352">
        <v>3089</v>
      </c>
      <c r="B3352" s="3" t="s">
        <v>3089</v>
      </c>
      <c r="C3352" s="3" t="s">
        <v>7199</v>
      </c>
      <c r="D3352">
        <v>25000</v>
      </c>
      <c r="E3352">
        <v>5854</v>
      </c>
      <c r="F3352" t="s">
        <v>8221</v>
      </c>
      <c r="G3352" t="s">
        <v>8224</v>
      </c>
      <c r="H3352" t="s">
        <v>8246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8303</v>
      </c>
      <c r="O3352">
        <f t="shared" si="208"/>
        <v>23.416</v>
      </c>
      <c r="P3352">
        <f t="shared" si="209"/>
        <v>130.09</v>
      </c>
      <c r="Q3352" t="s">
        <v>8317</v>
      </c>
      <c r="R3352" t="s">
        <v>8357</v>
      </c>
      <c r="S3352" s="8">
        <f t="shared" si="210"/>
        <v>42528.292627314819</v>
      </c>
      <c r="T3352" s="8">
        <f t="shared" si="211"/>
        <v>42559.832638888889</v>
      </c>
    </row>
    <row r="3353" spans="1:20" ht="60" x14ac:dyDescent="0.25">
      <c r="A3353">
        <v>3090</v>
      </c>
      <c r="B3353" s="3" t="s">
        <v>3090</v>
      </c>
      <c r="C3353" s="3" t="s">
        <v>7200</v>
      </c>
      <c r="D3353">
        <v>225000</v>
      </c>
      <c r="E3353">
        <v>11432</v>
      </c>
      <c r="F3353" t="s">
        <v>8221</v>
      </c>
      <c r="G3353" t="s">
        <v>8224</v>
      </c>
      <c r="H3353" t="s">
        <v>8246</v>
      </c>
      <c r="I3353">
        <v>1430505545</v>
      </c>
      <c r="J3353">
        <v>1425325145</v>
      </c>
      <c r="K3353" t="b">
        <v>0</v>
      </c>
      <c r="L3353">
        <v>9</v>
      </c>
      <c r="M3353" t="b">
        <v>0</v>
      </c>
      <c r="N3353" t="s">
        <v>8303</v>
      </c>
      <c r="O3353">
        <f t="shared" si="208"/>
        <v>5.0808888888888886</v>
      </c>
      <c r="P3353">
        <f t="shared" si="209"/>
        <v>1270.22</v>
      </c>
      <c r="Q3353" t="s">
        <v>8317</v>
      </c>
      <c r="R3353" t="s">
        <v>8357</v>
      </c>
      <c r="S3353" s="8">
        <f t="shared" si="210"/>
        <v>42065.568807870368</v>
      </c>
      <c r="T3353" s="8">
        <f t="shared" si="211"/>
        <v>42125.527141203704</v>
      </c>
    </row>
    <row r="3354" spans="1:20" ht="60" x14ac:dyDescent="0.25">
      <c r="A3354">
        <v>3091</v>
      </c>
      <c r="B3354" s="3" t="s">
        <v>3091</v>
      </c>
      <c r="C3354" s="3" t="s">
        <v>7201</v>
      </c>
      <c r="D3354">
        <v>5000</v>
      </c>
      <c r="E3354">
        <v>796</v>
      </c>
      <c r="F3354" t="s">
        <v>8221</v>
      </c>
      <c r="G3354" t="s">
        <v>8224</v>
      </c>
      <c r="H3354" t="s">
        <v>8246</v>
      </c>
      <c r="I3354">
        <v>1471214743</v>
      </c>
      <c r="J3354">
        <v>1468622743</v>
      </c>
      <c r="K3354" t="b">
        <v>0</v>
      </c>
      <c r="L3354">
        <v>9</v>
      </c>
      <c r="M3354" t="b">
        <v>0</v>
      </c>
      <c r="N3354" t="s">
        <v>8303</v>
      </c>
      <c r="O3354">
        <f t="shared" si="208"/>
        <v>15.920000000000002</v>
      </c>
      <c r="P3354">
        <f t="shared" si="209"/>
        <v>88.44</v>
      </c>
      <c r="Q3354" t="s">
        <v>8317</v>
      </c>
      <c r="R3354" t="s">
        <v>8357</v>
      </c>
      <c r="S3354" s="8">
        <f t="shared" si="210"/>
        <v>42566.698414351849</v>
      </c>
      <c r="T3354" s="8">
        <f t="shared" si="211"/>
        <v>42596.698414351849</v>
      </c>
    </row>
    <row r="3355" spans="1:20" ht="45" x14ac:dyDescent="0.25">
      <c r="A3355">
        <v>3092</v>
      </c>
      <c r="B3355" s="3" t="s">
        <v>3092</v>
      </c>
      <c r="C3355" s="3" t="s">
        <v>7202</v>
      </c>
      <c r="D3355">
        <v>100000</v>
      </c>
      <c r="E3355">
        <v>1183.19</v>
      </c>
      <c r="F3355" t="s">
        <v>8221</v>
      </c>
      <c r="G3355" t="s">
        <v>8224</v>
      </c>
      <c r="H3355" t="s">
        <v>8246</v>
      </c>
      <c r="I3355">
        <v>1444946400</v>
      </c>
      <c r="J3355">
        <v>1441723912</v>
      </c>
      <c r="K3355" t="b">
        <v>0</v>
      </c>
      <c r="L3355">
        <v>21</v>
      </c>
      <c r="M3355" t="b">
        <v>0</v>
      </c>
      <c r="N3355" t="s">
        <v>8303</v>
      </c>
      <c r="O3355">
        <f t="shared" si="208"/>
        <v>1.1831900000000002</v>
      </c>
      <c r="P3355">
        <f t="shared" si="209"/>
        <v>56.34</v>
      </c>
      <c r="Q3355" t="s">
        <v>8317</v>
      </c>
      <c r="R3355" t="s">
        <v>8357</v>
      </c>
      <c r="S3355" s="8">
        <f t="shared" si="210"/>
        <v>42255.369351851856</v>
      </c>
      <c r="T3355" s="8">
        <f t="shared" si="211"/>
        <v>42292.666666666672</v>
      </c>
    </row>
    <row r="3356" spans="1:20" ht="60" x14ac:dyDescent="0.25">
      <c r="A3356">
        <v>3093</v>
      </c>
      <c r="B3356" s="3" t="s">
        <v>3093</v>
      </c>
      <c r="C3356" s="3" t="s">
        <v>7203</v>
      </c>
      <c r="D3356">
        <v>4000</v>
      </c>
      <c r="E3356">
        <v>910</v>
      </c>
      <c r="F3356" t="s">
        <v>8221</v>
      </c>
      <c r="G3356" t="s">
        <v>8229</v>
      </c>
      <c r="H3356" t="s">
        <v>8251</v>
      </c>
      <c r="I3356">
        <v>1401595140</v>
      </c>
      <c r="J3356">
        <v>1398980941</v>
      </c>
      <c r="K3356" t="b">
        <v>0</v>
      </c>
      <c r="L3356">
        <v>17</v>
      </c>
      <c r="M3356" t="b">
        <v>0</v>
      </c>
      <c r="N3356" t="s">
        <v>8303</v>
      </c>
      <c r="O3356">
        <f t="shared" si="208"/>
        <v>22.75</v>
      </c>
      <c r="P3356">
        <f t="shared" si="209"/>
        <v>53.53</v>
      </c>
      <c r="Q3356" t="s">
        <v>8317</v>
      </c>
      <c r="R3356" t="s">
        <v>8357</v>
      </c>
      <c r="S3356" s="8">
        <f t="shared" si="210"/>
        <v>41760.659039351856</v>
      </c>
      <c r="T3356" s="8">
        <f t="shared" si="211"/>
        <v>41790.915972222225</v>
      </c>
    </row>
    <row r="3357" spans="1:20" ht="45" x14ac:dyDescent="0.25">
      <c r="A3357">
        <v>3094</v>
      </c>
      <c r="B3357" s="3" t="s">
        <v>3094</v>
      </c>
      <c r="C3357" s="3" t="s">
        <v>7204</v>
      </c>
      <c r="D3357">
        <v>100000</v>
      </c>
      <c r="E3357">
        <v>25</v>
      </c>
      <c r="F3357" t="s">
        <v>8221</v>
      </c>
      <c r="G3357" t="s">
        <v>8224</v>
      </c>
      <c r="H3357" t="s">
        <v>8246</v>
      </c>
      <c r="I3357">
        <v>1442775956</v>
      </c>
      <c r="J3357">
        <v>1437591956</v>
      </c>
      <c r="K3357" t="b">
        <v>0</v>
      </c>
      <c r="L3357">
        <v>1</v>
      </c>
      <c r="M3357" t="b">
        <v>0</v>
      </c>
      <c r="N3357" t="s">
        <v>8303</v>
      </c>
      <c r="O3357">
        <f t="shared" si="208"/>
        <v>2.5000000000000001E-2</v>
      </c>
      <c r="P3357">
        <f t="shared" si="209"/>
        <v>25</v>
      </c>
      <c r="Q3357" t="s">
        <v>8317</v>
      </c>
      <c r="R3357" t="s">
        <v>8357</v>
      </c>
      <c r="S3357" s="8">
        <f t="shared" si="210"/>
        <v>42207.545787037037</v>
      </c>
      <c r="T3357" s="8">
        <f t="shared" si="211"/>
        <v>42267.545787037037</v>
      </c>
    </row>
    <row r="3358" spans="1:20" ht="45" x14ac:dyDescent="0.25">
      <c r="A3358">
        <v>3095</v>
      </c>
      <c r="B3358" s="3" t="s">
        <v>3095</v>
      </c>
      <c r="C3358" s="3" t="s">
        <v>7205</v>
      </c>
      <c r="D3358">
        <v>14920</v>
      </c>
      <c r="E3358">
        <v>50</v>
      </c>
      <c r="F3358" t="s">
        <v>8221</v>
      </c>
      <c r="G3358" t="s">
        <v>8224</v>
      </c>
      <c r="H3358" t="s">
        <v>8246</v>
      </c>
      <c r="I3358">
        <v>1470011780</v>
      </c>
      <c r="J3358">
        <v>1464827780</v>
      </c>
      <c r="K3358" t="b">
        <v>0</v>
      </c>
      <c r="L3358">
        <v>1</v>
      </c>
      <c r="M3358" t="b">
        <v>0</v>
      </c>
      <c r="N3358" t="s">
        <v>8303</v>
      </c>
      <c r="O3358">
        <f t="shared" si="208"/>
        <v>0.33512064343163539</v>
      </c>
      <c r="P3358">
        <f t="shared" si="209"/>
        <v>50</v>
      </c>
      <c r="Q3358" t="s">
        <v>8317</v>
      </c>
      <c r="R3358" t="s">
        <v>8357</v>
      </c>
      <c r="S3358" s="8">
        <f t="shared" si="210"/>
        <v>42522.775231481486</v>
      </c>
      <c r="T3358" s="8">
        <f t="shared" si="211"/>
        <v>42582.775231481486</v>
      </c>
    </row>
    <row r="3359" spans="1:20" ht="45" x14ac:dyDescent="0.25">
      <c r="A3359">
        <v>3096</v>
      </c>
      <c r="B3359" s="3" t="s">
        <v>3096</v>
      </c>
      <c r="C3359" s="3" t="s">
        <v>7206</v>
      </c>
      <c r="D3359">
        <v>20000</v>
      </c>
      <c r="E3359">
        <v>795</v>
      </c>
      <c r="F3359" t="s">
        <v>8221</v>
      </c>
      <c r="G3359" t="s">
        <v>8224</v>
      </c>
      <c r="H3359" t="s">
        <v>8246</v>
      </c>
      <c r="I3359">
        <v>1432151326</v>
      </c>
      <c r="J3359">
        <v>1429559326</v>
      </c>
      <c r="K3359" t="b">
        <v>0</v>
      </c>
      <c r="L3359">
        <v>14</v>
      </c>
      <c r="M3359" t="b">
        <v>0</v>
      </c>
      <c r="N3359" t="s">
        <v>8303</v>
      </c>
      <c r="O3359">
        <f t="shared" si="208"/>
        <v>3.9750000000000001</v>
      </c>
      <c r="P3359">
        <f t="shared" si="209"/>
        <v>56.79</v>
      </c>
      <c r="Q3359" t="s">
        <v>8317</v>
      </c>
      <c r="R3359" t="s">
        <v>8357</v>
      </c>
      <c r="S3359" s="8">
        <f t="shared" si="210"/>
        <v>42114.575532407413</v>
      </c>
      <c r="T3359" s="8">
        <f t="shared" si="211"/>
        <v>42144.575532407413</v>
      </c>
    </row>
    <row r="3360" spans="1:20" ht="60" x14ac:dyDescent="0.25">
      <c r="A3360">
        <v>3097</v>
      </c>
      <c r="B3360" s="3" t="s">
        <v>3097</v>
      </c>
      <c r="C3360" s="3" t="s">
        <v>7207</v>
      </c>
      <c r="D3360">
        <v>10000</v>
      </c>
      <c r="E3360">
        <v>1715</v>
      </c>
      <c r="F3360" t="s">
        <v>8221</v>
      </c>
      <c r="G3360" t="s">
        <v>8225</v>
      </c>
      <c r="H3360" t="s">
        <v>8247</v>
      </c>
      <c r="I3360">
        <v>1475848800</v>
      </c>
      <c r="J3360">
        <v>1474027501</v>
      </c>
      <c r="K3360" t="b">
        <v>0</v>
      </c>
      <c r="L3360">
        <v>42</v>
      </c>
      <c r="M3360" t="b">
        <v>0</v>
      </c>
      <c r="N3360" t="s">
        <v>8303</v>
      </c>
      <c r="O3360">
        <f t="shared" si="208"/>
        <v>17.150000000000002</v>
      </c>
      <c r="P3360">
        <f t="shared" si="209"/>
        <v>40.83</v>
      </c>
      <c r="Q3360" t="s">
        <v>8317</v>
      </c>
      <c r="R3360" t="s">
        <v>8357</v>
      </c>
      <c r="S3360" s="8">
        <f t="shared" si="210"/>
        <v>42629.253483796296</v>
      </c>
      <c r="T3360" s="8">
        <f t="shared" si="211"/>
        <v>42650.333333333328</v>
      </c>
    </row>
    <row r="3361" spans="1:20" ht="60" x14ac:dyDescent="0.25">
      <c r="A3361">
        <v>3098</v>
      </c>
      <c r="B3361" s="3" t="s">
        <v>3098</v>
      </c>
      <c r="C3361" s="3" t="s">
        <v>7208</v>
      </c>
      <c r="D3361">
        <v>48725</v>
      </c>
      <c r="E3361">
        <v>1758</v>
      </c>
      <c r="F3361" t="s">
        <v>8221</v>
      </c>
      <c r="G3361" t="s">
        <v>8224</v>
      </c>
      <c r="H3361" t="s">
        <v>8246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t="s">
        <v>8303</v>
      </c>
      <c r="O3361">
        <f t="shared" si="208"/>
        <v>3.6080041046690612</v>
      </c>
      <c r="P3361">
        <f t="shared" si="209"/>
        <v>65.11</v>
      </c>
      <c r="Q3361" t="s">
        <v>8317</v>
      </c>
      <c r="R3361" t="s">
        <v>8357</v>
      </c>
      <c r="S3361" s="8">
        <f t="shared" si="210"/>
        <v>42359.542233796295</v>
      </c>
      <c r="T3361" s="8">
        <f t="shared" si="211"/>
        <v>42407.76180555555</v>
      </c>
    </row>
    <row r="3362" spans="1:20" ht="60" x14ac:dyDescent="0.25">
      <c r="A3362">
        <v>3099</v>
      </c>
      <c r="B3362" s="3" t="s">
        <v>3099</v>
      </c>
      <c r="C3362" s="3" t="s">
        <v>7209</v>
      </c>
      <c r="D3362">
        <v>2000</v>
      </c>
      <c r="E3362">
        <v>278</v>
      </c>
      <c r="F3362" t="s">
        <v>8221</v>
      </c>
      <c r="G3362" t="s">
        <v>8224</v>
      </c>
      <c r="H3362" t="s">
        <v>8246</v>
      </c>
      <c r="I3362">
        <v>1455251591</v>
      </c>
      <c r="J3362">
        <v>1452659591</v>
      </c>
      <c r="K3362" t="b">
        <v>0</v>
      </c>
      <c r="L3362">
        <v>5</v>
      </c>
      <c r="M3362" t="b">
        <v>0</v>
      </c>
      <c r="N3362" t="s">
        <v>8303</v>
      </c>
      <c r="O3362">
        <f t="shared" si="208"/>
        <v>13.900000000000002</v>
      </c>
      <c r="P3362">
        <f t="shared" si="209"/>
        <v>55.6</v>
      </c>
      <c r="Q3362" t="s">
        <v>8317</v>
      </c>
      <c r="R3362" t="s">
        <v>8357</v>
      </c>
      <c r="S3362" s="8">
        <f t="shared" si="210"/>
        <v>42381.939710648148</v>
      </c>
      <c r="T3362" s="8">
        <f t="shared" si="211"/>
        <v>42411.939710648148</v>
      </c>
    </row>
    <row r="3363" spans="1:20" ht="60" x14ac:dyDescent="0.25">
      <c r="A3363">
        <v>3100</v>
      </c>
      <c r="B3363" s="3" t="s">
        <v>3100</v>
      </c>
      <c r="C3363" s="3" t="s">
        <v>7210</v>
      </c>
      <c r="D3363">
        <v>12000</v>
      </c>
      <c r="E3363">
        <v>1827</v>
      </c>
      <c r="F3363" t="s">
        <v>8221</v>
      </c>
      <c r="G3363" t="s">
        <v>8224</v>
      </c>
      <c r="H3363" t="s">
        <v>8246</v>
      </c>
      <c r="I3363">
        <v>1413816975</v>
      </c>
      <c r="J3363">
        <v>1411224975</v>
      </c>
      <c r="K3363" t="b">
        <v>0</v>
      </c>
      <c r="L3363">
        <v>13</v>
      </c>
      <c r="M3363" t="b">
        <v>0</v>
      </c>
      <c r="N3363" t="s">
        <v>8303</v>
      </c>
      <c r="O3363">
        <f t="shared" si="208"/>
        <v>15.225</v>
      </c>
      <c r="P3363">
        <f t="shared" si="209"/>
        <v>140.54</v>
      </c>
      <c r="Q3363" t="s">
        <v>8317</v>
      </c>
      <c r="R3363" t="s">
        <v>8357</v>
      </c>
      <c r="S3363" s="8">
        <f t="shared" si="210"/>
        <v>41902.372395833336</v>
      </c>
      <c r="T3363" s="8">
        <f t="shared" si="211"/>
        <v>41932.372395833336</v>
      </c>
    </row>
    <row r="3364" spans="1:20" ht="60" x14ac:dyDescent="0.25">
      <c r="A3364">
        <v>3101</v>
      </c>
      <c r="B3364" s="3" t="s">
        <v>3101</v>
      </c>
      <c r="C3364" s="3" t="s">
        <v>7211</v>
      </c>
      <c r="D3364">
        <v>2500</v>
      </c>
      <c r="E3364">
        <v>300</v>
      </c>
      <c r="F3364" t="s">
        <v>8221</v>
      </c>
      <c r="G3364" t="s">
        <v>8230</v>
      </c>
      <c r="H3364" t="s">
        <v>8249</v>
      </c>
      <c r="I3364">
        <v>1437033360</v>
      </c>
      <c r="J3364">
        <v>1434445937</v>
      </c>
      <c r="K3364" t="b">
        <v>0</v>
      </c>
      <c r="L3364">
        <v>12</v>
      </c>
      <c r="M3364" t="b">
        <v>0</v>
      </c>
      <c r="N3364" t="s">
        <v>8303</v>
      </c>
      <c r="O3364">
        <f t="shared" si="208"/>
        <v>12</v>
      </c>
      <c r="P3364">
        <f t="shared" si="209"/>
        <v>25</v>
      </c>
      <c r="Q3364" t="s">
        <v>8317</v>
      </c>
      <c r="R3364" t="s">
        <v>8357</v>
      </c>
      <c r="S3364" s="8">
        <f t="shared" si="210"/>
        <v>42171.133530092593</v>
      </c>
      <c r="T3364" s="8">
        <f t="shared" si="211"/>
        <v>42201.080555555556</v>
      </c>
    </row>
    <row r="3365" spans="1:20" ht="60" x14ac:dyDescent="0.25">
      <c r="A3365">
        <v>3102</v>
      </c>
      <c r="B3365" s="3" t="s">
        <v>3102</v>
      </c>
      <c r="C3365" s="3" t="s">
        <v>7212</v>
      </c>
      <c r="D3365">
        <v>16000</v>
      </c>
      <c r="E3365">
        <v>6258</v>
      </c>
      <c r="F3365" t="s">
        <v>8221</v>
      </c>
      <c r="G3365" t="s">
        <v>8225</v>
      </c>
      <c r="H3365" t="s">
        <v>8247</v>
      </c>
      <c r="I3365">
        <v>1471939818</v>
      </c>
      <c r="J3365">
        <v>1467619818</v>
      </c>
      <c r="K3365" t="b">
        <v>0</v>
      </c>
      <c r="L3365">
        <v>90</v>
      </c>
      <c r="M3365" t="b">
        <v>0</v>
      </c>
      <c r="N3365" t="s">
        <v>8303</v>
      </c>
      <c r="O3365">
        <f t="shared" si="208"/>
        <v>39.112499999999997</v>
      </c>
      <c r="P3365">
        <f t="shared" si="209"/>
        <v>69.53</v>
      </c>
      <c r="Q3365" t="s">
        <v>8317</v>
      </c>
      <c r="R3365" t="s">
        <v>8357</v>
      </c>
      <c r="S3365" s="8">
        <f t="shared" si="210"/>
        <v>42555.090486111112</v>
      </c>
      <c r="T3365" s="8">
        <f t="shared" si="211"/>
        <v>42605.090486111112</v>
      </c>
    </row>
    <row r="3366" spans="1:20" ht="30" x14ac:dyDescent="0.25">
      <c r="A3366">
        <v>3103</v>
      </c>
      <c r="B3366" s="3" t="s">
        <v>3103</v>
      </c>
      <c r="C3366" s="3" t="s">
        <v>7213</v>
      </c>
      <c r="D3366">
        <v>4100</v>
      </c>
      <c r="E3366">
        <v>11</v>
      </c>
      <c r="F3366" t="s">
        <v>8221</v>
      </c>
      <c r="G3366" t="s">
        <v>8224</v>
      </c>
      <c r="H3366" t="s">
        <v>8246</v>
      </c>
      <c r="I3366">
        <v>1434080706</v>
      </c>
      <c r="J3366">
        <v>1428896706</v>
      </c>
      <c r="K3366" t="b">
        <v>0</v>
      </c>
      <c r="L3366">
        <v>2</v>
      </c>
      <c r="M3366" t="b">
        <v>0</v>
      </c>
      <c r="N3366" t="s">
        <v>8303</v>
      </c>
      <c r="O3366">
        <f t="shared" si="208"/>
        <v>0.26829268292682928</v>
      </c>
      <c r="P3366">
        <f t="shared" si="209"/>
        <v>5.5</v>
      </c>
      <c r="Q3366" t="s">
        <v>8317</v>
      </c>
      <c r="R3366" t="s">
        <v>8357</v>
      </c>
      <c r="S3366" s="8">
        <f t="shared" si="210"/>
        <v>42106.906319444446</v>
      </c>
      <c r="T3366" s="8">
        <f t="shared" si="211"/>
        <v>42166.906319444446</v>
      </c>
    </row>
    <row r="3367" spans="1:20" ht="60" x14ac:dyDescent="0.25">
      <c r="A3367">
        <v>3104</v>
      </c>
      <c r="B3367" s="3" t="s">
        <v>3104</v>
      </c>
      <c r="C3367" s="3" t="s">
        <v>7214</v>
      </c>
      <c r="D3367">
        <v>4000</v>
      </c>
      <c r="E3367">
        <v>1185</v>
      </c>
      <c r="F3367" t="s">
        <v>8221</v>
      </c>
      <c r="G3367" t="s">
        <v>8226</v>
      </c>
      <c r="H3367" t="s">
        <v>8248</v>
      </c>
      <c r="I3367">
        <v>1422928800</v>
      </c>
      <c r="J3367">
        <v>1420235311</v>
      </c>
      <c r="K3367" t="b">
        <v>0</v>
      </c>
      <c r="L3367">
        <v>5</v>
      </c>
      <c r="M3367" t="b">
        <v>0</v>
      </c>
      <c r="N3367" t="s">
        <v>8303</v>
      </c>
      <c r="O3367">
        <f t="shared" si="208"/>
        <v>29.625</v>
      </c>
      <c r="P3367">
        <f t="shared" si="209"/>
        <v>237</v>
      </c>
      <c r="Q3367" t="s">
        <v>8317</v>
      </c>
      <c r="R3367" t="s">
        <v>8357</v>
      </c>
      <c r="S3367" s="8">
        <f t="shared" si="210"/>
        <v>42006.658692129626</v>
      </c>
      <c r="T3367" s="8">
        <f t="shared" si="211"/>
        <v>42037.833333333328</v>
      </c>
    </row>
    <row r="3368" spans="1:20" ht="45" x14ac:dyDescent="0.25">
      <c r="A3368">
        <v>3105</v>
      </c>
      <c r="B3368" s="3" t="s">
        <v>3105</v>
      </c>
      <c r="C3368" s="3" t="s">
        <v>7215</v>
      </c>
      <c r="D3368">
        <v>5845</v>
      </c>
      <c r="E3368">
        <v>2476</v>
      </c>
      <c r="F3368" t="s">
        <v>8221</v>
      </c>
      <c r="G3368" t="s">
        <v>8224</v>
      </c>
      <c r="H3368" t="s">
        <v>8246</v>
      </c>
      <c r="I3368">
        <v>1413694800</v>
      </c>
      <c r="J3368">
        <v>1408986916</v>
      </c>
      <c r="K3368" t="b">
        <v>0</v>
      </c>
      <c r="L3368">
        <v>31</v>
      </c>
      <c r="M3368" t="b">
        <v>0</v>
      </c>
      <c r="N3368" t="s">
        <v>8303</v>
      </c>
      <c r="O3368">
        <f t="shared" si="208"/>
        <v>42.360992301112063</v>
      </c>
      <c r="P3368">
        <f t="shared" si="209"/>
        <v>79.87</v>
      </c>
      <c r="Q3368" t="s">
        <v>8317</v>
      </c>
      <c r="R3368" t="s">
        <v>8357</v>
      </c>
      <c r="S3368" s="8">
        <f t="shared" si="210"/>
        <v>41876.468935185185</v>
      </c>
      <c r="T3368" s="8">
        <f t="shared" si="211"/>
        <v>41930.958333333336</v>
      </c>
    </row>
    <row r="3369" spans="1:20" ht="60" x14ac:dyDescent="0.25">
      <c r="A3369">
        <v>3106</v>
      </c>
      <c r="B3369" s="3" t="s">
        <v>3106</v>
      </c>
      <c r="C3369" s="3" t="s">
        <v>7216</v>
      </c>
      <c r="D3369">
        <v>1000</v>
      </c>
      <c r="E3369">
        <v>41</v>
      </c>
      <c r="F3369" t="s">
        <v>8221</v>
      </c>
      <c r="G3369" t="s">
        <v>8225</v>
      </c>
      <c r="H3369" t="s">
        <v>8247</v>
      </c>
      <c r="I3369">
        <v>1442440800</v>
      </c>
      <c r="J3369">
        <v>1440497876</v>
      </c>
      <c r="K3369" t="b">
        <v>0</v>
      </c>
      <c r="L3369">
        <v>4</v>
      </c>
      <c r="M3369" t="b">
        <v>0</v>
      </c>
      <c r="N3369" t="s">
        <v>8303</v>
      </c>
      <c r="O3369">
        <f t="shared" si="208"/>
        <v>4.1000000000000005</v>
      </c>
      <c r="P3369">
        <f t="shared" si="209"/>
        <v>10.25</v>
      </c>
      <c r="Q3369" t="s">
        <v>8317</v>
      </c>
      <c r="R3369" t="s">
        <v>8357</v>
      </c>
      <c r="S3369" s="8">
        <f t="shared" si="210"/>
        <v>42241.179120370369</v>
      </c>
      <c r="T3369" s="8">
        <f t="shared" si="211"/>
        <v>42263.666666666672</v>
      </c>
    </row>
    <row r="3370" spans="1:20" ht="60" x14ac:dyDescent="0.25">
      <c r="A3370">
        <v>3107</v>
      </c>
      <c r="B3370" s="3" t="s">
        <v>3107</v>
      </c>
      <c r="C3370" s="3" t="s">
        <v>7217</v>
      </c>
      <c r="D3370">
        <v>40000</v>
      </c>
      <c r="E3370">
        <v>7905</v>
      </c>
      <c r="F3370" t="s">
        <v>8221</v>
      </c>
      <c r="G3370" t="s">
        <v>8224</v>
      </c>
      <c r="H3370" t="s">
        <v>8246</v>
      </c>
      <c r="I3370">
        <v>1431372751</v>
      </c>
      <c r="J3370">
        <v>1430767951</v>
      </c>
      <c r="K3370" t="b">
        <v>0</v>
      </c>
      <c r="L3370">
        <v>29</v>
      </c>
      <c r="M3370" t="b">
        <v>0</v>
      </c>
      <c r="N3370" t="s">
        <v>8303</v>
      </c>
      <c r="O3370">
        <f t="shared" si="208"/>
        <v>19.762499999999999</v>
      </c>
      <c r="P3370">
        <f t="shared" si="209"/>
        <v>272.58999999999997</v>
      </c>
      <c r="Q3370" t="s">
        <v>8317</v>
      </c>
      <c r="R3370" t="s">
        <v>8357</v>
      </c>
      <c r="S3370" s="8">
        <f t="shared" si="210"/>
        <v>42128.564247685186</v>
      </c>
      <c r="T3370" s="8">
        <f t="shared" si="211"/>
        <v>42135.564247685186</v>
      </c>
    </row>
    <row r="3371" spans="1:20" ht="30" x14ac:dyDescent="0.25">
      <c r="A3371">
        <v>3108</v>
      </c>
      <c r="B3371" s="3" t="s">
        <v>3108</v>
      </c>
      <c r="C3371" s="3" t="s">
        <v>7218</v>
      </c>
      <c r="D3371">
        <v>50000</v>
      </c>
      <c r="E3371">
        <v>26</v>
      </c>
      <c r="F3371" t="s">
        <v>8221</v>
      </c>
      <c r="G3371" t="s">
        <v>8224</v>
      </c>
      <c r="H3371" t="s">
        <v>8246</v>
      </c>
      <c r="I3371">
        <v>1430234394</v>
      </c>
      <c r="J3371">
        <v>1425053994</v>
      </c>
      <c r="K3371" t="b">
        <v>0</v>
      </c>
      <c r="L3371">
        <v>2</v>
      </c>
      <c r="M3371" t="b">
        <v>0</v>
      </c>
      <c r="N3371" t="s">
        <v>8303</v>
      </c>
      <c r="O3371">
        <f t="shared" si="208"/>
        <v>5.1999999999999998E-2</v>
      </c>
      <c r="P3371">
        <f t="shared" si="209"/>
        <v>13</v>
      </c>
      <c r="Q3371" t="s">
        <v>8317</v>
      </c>
      <c r="R3371" t="s">
        <v>8357</v>
      </c>
      <c r="S3371" s="8">
        <f t="shared" si="210"/>
        <v>42062.430486111116</v>
      </c>
      <c r="T3371" s="8">
        <f t="shared" si="211"/>
        <v>42122.388819444444</v>
      </c>
    </row>
    <row r="3372" spans="1:20" ht="60" x14ac:dyDescent="0.25">
      <c r="A3372">
        <v>3109</v>
      </c>
      <c r="B3372" s="3" t="s">
        <v>3109</v>
      </c>
      <c r="C3372" s="3" t="s">
        <v>7219</v>
      </c>
      <c r="D3372">
        <v>26500</v>
      </c>
      <c r="E3372">
        <v>6633</v>
      </c>
      <c r="F3372" t="s">
        <v>8221</v>
      </c>
      <c r="G3372" t="s">
        <v>8224</v>
      </c>
      <c r="H3372" t="s">
        <v>8246</v>
      </c>
      <c r="I3372">
        <v>1409194810</v>
      </c>
      <c r="J3372">
        <v>1406170810</v>
      </c>
      <c r="K3372" t="b">
        <v>0</v>
      </c>
      <c r="L3372">
        <v>114</v>
      </c>
      <c r="M3372" t="b">
        <v>0</v>
      </c>
      <c r="N3372" t="s">
        <v>8303</v>
      </c>
      <c r="O3372">
        <f t="shared" si="208"/>
        <v>25.030188679245285</v>
      </c>
      <c r="P3372">
        <f t="shared" si="209"/>
        <v>58.18</v>
      </c>
      <c r="Q3372" t="s">
        <v>8317</v>
      </c>
      <c r="R3372" t="s">
        <v>8357</v>
      </c>
      <c r="S3372" s="8">
        <f t="shared" si="210"/>
        <v>41843.875115740739</v>
      </c>
      <c r="T3372" s="8">
        <f t="shared" si="211"/>
        <v>41878.875115740739</v>
      </c>
    </row>
    <row r="3373" spans="1:20" ht="45" x14ac:dyDescent="0.25">
      <c r="A3373">
        <v>3110</v>
      </c>
      <c r="B3373" s="3" t="s">
        <v>3110</v>
      </c>
      <c r="C3373" s="3" t="s">
        <v>7220</v>
      </c>
      <c r="D3373">
        <v>25000</v>
      </c>
      <c r="E3373">
        <v>10</v>
      </c>
      <c r="F3373" t="s">
        <v>8221</v>
      </c>
      <c r="G3373" t="s">
        <v>8224</v>
      </c>
      <c r="H3373" t="s">
        <v>8246</v>
      </c>
      <c r="I3373">
        <v>1487465119</v>
      </c>
      <c r="J3373">
        <v>1484009119</v>
      </c>
      <c r="K3373" t="b">
        <v>0</v>
      </c>
      <c r="L3373">
        <v>1</v>
      </c>
      <c r="M3373" t="b">
        <v>0</v>
      </c>
      <c r="N3373" t="s">
        <v>8303</v>
      </c>
      <c r="O3373">
        <f t="shared" si="208"/>
        <v>0.04</v>
      </c>
      <c r="P3373">
        <f t="shared" si="209"/>
        <v>10</v>
      </c>
      <c r="Q3373" t="s">
        <v>8317</v>
      </c>
      <c r="R3373" t="s">
        <v>8357</v>
      </c>
      <c r="S3373" s="8">
        <f t="shared" si="210"/>
        <v>42744.781469907408</v>
      </c>
      <c r="T3373" s="8">
        <f t="shared" si="211"/>
        <v>42784.781469907408</v>
      </c>
    </row>
    <row r="3374" spans="1:20" ht="45" x14ac:dyDescent="0.25">
      <c r="A3374">
        <v>3111</v>
      </c>
      <c r="B3374" s="3" t="s">
        <v>3111</v>
      </c>
      <c r="C3374" s="3" t="s">
        <v>7221</v>
      </c>
      <c r="D3374">
        <v>20000</v>
      </c>
      <c r="E3374">
        <v>5328</v>
      </c>
      <c r="F3374" t="s">
        <v>8221</v>
      </c>
      <c r="G3374" t="s">
        <v>8224</v>
      </c>
      <c r="H3374" t="s">
        <v>8246</v>
      </c>
      <c r="I3374">
        <v>1412432220</v>
      </c>
      <c r="J3374">
        <v>1409753820</v>
      </c>
      <c r="K3374" t="b">
        <v>0</v>
      </c>
      <c r="L3374">
        <v>76</v>
      </c>
      <c r="M3374" t="b">
        <v>0</v>
      </c>
      <c r="N3374" t="s">
        <v>8303</v>
      </c>
      <c r="O3374">
        <f t="shared" si="208"/>
        <v>26.640000000000004</v>
      </c>
      <c r="P3374">
        <f t="shared" si="209"/>
        <v>70.11</v>
      </c>
      <c r="Q3374" t="s">
        <v>8317</v>
      </c>
      <c r="R3374" t="s">
        <v>8357</v>
      </c>
      <c r="S3374" s="8">
        <f t="shared" si="210"/>
        <v>41885.345138888893</v>
      </c>
      <c r="T3374" s="8">
        <f t="shared" si="211"/>
        <v>41916.345138888893</v>
      </c>
    </row>
    <row r="3375" spans="1:20" ht="60" x14ac:dyDescent="0.25">
      <c r="A3375">
        <v>3112</v>
      </c>
      <c r="B3375" s="3" t="s">
        <v>3112</v>
      </c>
      <c r="C3375" s="3" t="s">
        <v>7222</v>
      </c>
      <c r="D3375">
        <v>11000</v>
      </c>
      <c r="E3375">
        <v>521</v>
      </c>
      <c r="F3375" t="s">
        <v>8221</v>
      </c>
      <c r="G3375" t="s">
        <v>8224</v>
      </c>
      <c r="H3375" t="s">
        <v>8246</v>
      </c>
      <c r="I3375">
        <v>1477968934</v>
      </c>
      <c r="J3375">
        <v>1472784934</v>
      </c>
      <c r="K3375" t="b">
        <v>0</v>
      </c>
      <c r="L3375">
        <v>9</v>
      </c>
      <c r="M3375" t="b">
        <v>0</v>
      </c>
      <c r="N3375" t="s">
        <v>8303</v>
      </c>
      <c r="O3375">
        <f t="shared" si="208"/>
        <v>4.7363636363636363</v>
      </c>
      <c r="P3375">
        <f t="shared" si="209"/>
        <v>57.89</v>
      </c>
      <c r="Q3375" t="s">
        <v>8317</v>
      </c>
      <c r="R3375" t="s">
        <v>8357</v>
      </c>
      <c r="S3375" s="8">
        <f t="shared" si="210"/>
        <v>42614.871921296297</v>
      </c>
      <c r="T3375" s="8">
        <f t="shared" si="211"/>
        <v>42674.871921296297</v>
      </c>
    </row>
    <row r="3376" spans="1:20" ht="60" x14ac:dyDescent="0.25">
      <c r="A3376">
        <v>3113</v>
      </c>
      <c r="B3376" s="3" t="s">
        <v>3113</v>
      </c>
      <c r="C3376" s="3" t="s">
        <v>7223</v>
      </c>
      <c r="D3376">
        <v>109225</v>
      </c>
      <c r="E3376">
        <v>4635</v>
      </c>
      <c r="F3376" t="s">
        <v>8221</v>
      </c>
      <c r="G3376" t="s">
        <v>8224</v>
      </c>
      <c r="H3376" t="s">
        <v>8246</v>
      </c>
      <c r="I3376">
        <v>1429291982</v>
      </c>
      <c r="J3376">
        <v>1426699982</v>
      </c>
      <c r="K3376" t="b">
        <v>0</v>
      </c>
      <c r="L3376">
        <v>37</v>
      </c>
      <c r="M3376" t="b">
        <v>0</v>
      </c>
      <c r="N3376" t="s">
        <v>8303</v>
      </c>
      <c r="O3376">
        <f t="shared" si="208"/>
        <v>4.2435339894712749</v>
      </c>
      <c r="P3376">
        <f t="shared" si="209"/>
        <v>125.27</v>
      </c>
      <c r="Q3376" t="s">
        <v>8317</v>
      </c>
      <c r="R3376" t="s">
        <v>8357</v>
      </c>
      <c r="S3376" s="8">
        <f t="shared" si="210"/>
        <v>42081.481273148151</v>
      </c>
      <c r="T3376" s="8">
        <f t="shared" si="211"/>
        <v>42111.481273148151</v>
      </c>
    </row>
    <row r="3377" spans="1:20" ht="60" x14ac:dyDescent="0.25">
      <c r="A3377">
        <v>3114</v>
      </c>
      <c r="B3377" s="3" t="s">
        <v>3114</v>
      </c>
      <c r="C3377" s="3" t="s">
        <v>7224</v>
      </c>
      <c r="D3377">
        <v>75000</v>
      </c>
      <c r="E3377">
        <v>0</v>
      </c>
      <c r="F3377" t="s">
        <v>8221</v>
      </c>
      <c r="G3377" t="s">
        <v>8224</v>
      </c>
      <c r="H3377" t="s">
        <v>8246</v>
      </c>
      <c r="I3377">
        <v>1411312250</v>
      </c>
      <c r="J3377">
        <v>1406128250</v>
      </c>
      <c r="K3377" t="b">
        <v>0</v>
      </c>
      <c r="L3377">
        <v>0</v>
      </c>
      <c r="M3377" t="b">
        <v>0</v>
      </c>
      <c r="N3377" t="s">
        <v>8303</v>
      </c>
      <c r="O3377">
        <f t="shared" si="208"/>
        <v>0</v>
      </c>
      <c r="P3377" t="e">
        <f t="shared" si="209"/>
        <v>#DIV/0!</v>
      </c>
      <c r="Q3377" t="s">
        <v>8317</v>
      </c>
      <c r="R3377" t="s">
        <v>8357</v>
      </c>
      <c r="S3377" s="8">
        <f t="shared" si="210"/>
        <v>41843.382523148146</v>
      </c>
      <c r="T3377" s="8">
        <f t="shared" si="211"/>
        <v>41903.382523148146</v>
      </c>
    </row>
    <row r="3378" spans="1:20" ht="60" x14ac:dyDescent="0.25">
      <c r="A3378">
        <v>3115</v>
      </c>
      <c r="B3378" s="3" t="s">
        <v>3115</v>
      </c>
      <c r="C3378" s="3" t="s">
        <v>7225</v>
      </c>
      <c r="D3378">
        <v>10000</v>
      </c>
      <c r="E3378">
        <v>300</v>
      </c>
      <c r="F3378" t="s">
        <v>8221</v>
      </c>
      <c r="G3378" t="s">
        <v>8235</v>
      </c>
      <c r="H3378" t="s">
        <v>8255</v>
      </c>
      <c r="I3378">
        <v>1465123427</v>
      </c>
      <c r="J3378">
        <v>1462531427</v>
      </c>
      <c r="K3378" t="b">
        <v>0</v>
      </c>
      <c r="L3378">
        <v>1</v>
      </c>
      <c r="M3378" t="b">
        <v>0</v>
      </c>
      <c r="N3378" t="s">
        <v>8303</v>
      </c>
      <c r="O3378">
        <f t="shared" si="208"/>
        <v>3</v>
      </c>
      <c r="P3378">
        <f t="shared" si="209"/>
        <v>300</v>
      </c>
      <c r="Q3378" t="s">
        <v>8317</v>
      </c>
      <c r="R3378" t="s">
        <v>8357</v>
      </c>
      <c r="S3378" s="8">
        <f t="shared" si="210"/>
        <v>42496.197071759263</v>
      </c>
      <c r="T3378" s="8">
        <f t="shared" si="211"/>
        <v>42526.197071759263</v>
      </c>
    </row>
    <row r="3379" spans="1:20" ht="45" x14ac:dyDescent="0.25">
      <c r="A3379">
        <v>3116</v>
      </c>
      <c r="B3379" s="3" t="s">
        <v>3116</v>
      </c>
      <c r="C3379" s="3" t="s">
        <v>7226</v>
      </c>
      <c r="D3379">
        <v>750</v>
      </c>
      <c r="E3379">
        <v>430</v>
      </c>
      <c r="F3379" t="s">
        <v>8221</v>
      </c>
      <c r="G3379" t="s">
        <v>8224</v>
      </c>
      <c r="H3379" t="s">
        <v>8246</v>
      </c>
      <c r="I3379">
        <v>1427890925</v>
      </c>
      <c r="J3379">
        <v>1426681325</v>
      </c>
      <c r="K3379" t="b">
        <v>0</v>
      </c>
      <c r="L3379">
        <v>10</v>
      </c>
      <c r="M3379" t="b">
        <v>0</v>
      </c>
      <c r="N3379" t="s">
        <v>8303</v>
      </c>
      <c r="O3379">
        <f t="shared" si="208"/>
        <v>57.333333333333336</v>
      </c>
      <c r="P3379">
        <f t="shared" si="209"/>
        <v>43</v>
      </c>
      <c r="Q3379" t="s">
        <v>8317</v>
      </c>
      <c r="R3379" t="s">
        <v>8357</v>
      </c>
      <c r="S3379" s="8">
        <f t="shared" si="210"/>
        <v>42081.265335648146</v>
      </c>
      <c r="T3379" s="8">
        <f t="shared" si="211"/>
        <v>42095.265335648146</v>
      </c>
    </row>
    <row r="3380" spans="1:20" ht="45" x14ac:dyDescent="0.25">
      <c r="A3380">
        <v>3117</v>
      </c>
      <c r="B3380" s="3" t="s">
        <v>3117</v>
      </c>
      <c r="C3380" s="3" t="s">
        <v>7227</v>
      </c>
      <c r="D3380">
        <v>1000</v>
      </c>
      <c r="E3380">
        <v>1</v>
      </c>
      <c r="F3380" t="s">
        <v>8221</v>
      </c>
      <c r="G3380" t="s">
        <v>8225</v>
      </c>
      <c r="H3380" t="s">
        <v>8247</v>
      </c>
      <c r="I3380">
        <v>1464354720</v>
      </c>
      <c r="J3380">
        <v>1463648360</v>
      </c>
      <c r="K3380" t="b">
        <v>0</v>
      </c>
      <c r="L3380">
        <v>1</v>
      </c>
      <c r="M3380" t="b">
        <v>0</v>
      </c>
      <c r="N3380" t="s">
        <v>8303</v>
      </c>
      <c r="O3380">
        <f t="shared" si="208"/>
        <v>0.1</v>
      </c>
      <c r="P3380">
        <f t="shared" si="209"/>
        <v>1</v>
      </c>
      <c r="Q3380" t="s">
        <v>8317</v>
      </c>
      <c r="R3380" t="s">
        <v>8357</v>
      </c>
      <c r="S3380" s="8">
        <f t="shared" si="210"/>
        <v>42509.124537037038</v>
      </c>
      <c r="T3380" s="8">
        <f t="shared" si="211"/>
        <v>42517.3</v>
      </c>
    </row>
    <row r="3381" spans="1:20" ht="30" x14ac:dyDescent="0.25">
      <c r="A3381">
        <v>3118</v>
      </c>
      <c r="B3381" s="3" t="s">
        <v>3118</v>
      </c>
      <c r="C3381" s="3" t="s">
        <v>7228</v>
      </c>
      <c r="D3381">
        <v>500000</v>
      </c>
      <c r="E3381">
        <v>1550</v>
      </c>
      <c r="F3381" t="s">
        <v>8221</v>
      </c>
      <c r="G3381" t="s">
        <v>8235</v>
      </c>
      <c r="H3381" t="s">
        <v>8255</v>
      </c>
      <c r="I3381">
        <v>1467473723</v>
      </c>
      <c r="J3381">
        <v>1465832123</v>
      </c>
      <c r="K3381" t="b">
        <v>0</v>
      </c>
      <c r="L3381">
        <v>2</v>
      </c>
      <c r="M3381" t="b">
        <v>0</v>
      </c>
      <c r="N3381" t="s">
        <v>8303</v>
      </c>
      <c r="O3381">
        <f t="shared" si="208"/>
        <v>0.31</v>
      </c>
      <c r="P3381">
        <f t="shared" si="209"/>
        <v>775</v>
      </c>
      <c r="Q3381" t="s">
        <v>8317</v>
      </c>
      <c r="R3381" t="s">
        <v>8357</v>
      </c>
      <c r="S3381" s="8">
        <f t="shared" si="210"/>
        <v>42534.399571759262</v>
      </c>
      <c r="T3381" s="8">
        <f t="shared" si="211"/>
        <v>42553.399571759262</v>
      </c>
    </row>
    <row r="3382" spans="1:20" ht="60" x14ac:dyDescent="0.25">
      <c r="A3382">
        <v>3119</v>
      </c>
      <c r="B3382" s="3" t="s">
        <v>3119</v>
      </c>
      <c r="C3382" s="3" t="s">
        <v>7229</v>
      </c>
      <c r="D3382">
        <v>10000</v>
      </c>
      <c r="E3382">
        <v>5</v>
      </c>
      <c r="F3382" t="s">
        <v>8221</v>
      </c>
      <c r="G3382" t="s">
        <v>8224</v>
      </c>
      <c r="H3382" t="s">
        <v>8246</v>
      </c>
      <c r="I3382">
        <v>1427414732</v>
      </c>
      <c r="J3382">
        <v>1424826332</v>
      </c>
      <c r="K3382" t="b">
        <v>0</v>
      </c>
      <c r="L3382">
        <v>1</v>
      </c>
      <c r="M3382" t="b">
        <v>0</v>
      </c>
      <c r="N3382" t="s">
        <v>8303</v>
      </c>
      <c r="O3382">
        <f t="shared" si="208"/>
        <v>0.05</v>
      </c>
      <c r="P3382">
        <f t="shared" si="209"/>
        <v>5</v>
      </c>
      <c r="Q3382" t="s">
        <v>8317</v>
      </c>
      <c r="R3382" t="s">
        <v>8357</v>
      </c>
      <c r="S3382" s="8">
        <f t="shared" si="210"/>
        <v>42059.79550925926</v>
      </c>
      <c r="T3382" s="8">
        <f t="shared" si="211"/>
        <v>42089.753842592589</v>
      </c>
    </row>
    <row r="3383" spans="1:20" ht="45" x14ac:dyDescent="0.25">
      <c r="A3383">
        <v>3120</v>
      </c>
      <c r="B3383" s="3" t="s">
        <v>3120</v>
      </c>
      <c r="C3383" s="3" t="s">
        <v>7230</v>
      </c>
      <c r="D3383">
        <v>1300000</v>
      </c>
      <c r="E3383">
        <v>128</v>
      </c>
      <c r="F3383" t="s">
        <v>8221</v>
      </c>
      <c r="G3383" t="s">
        <v>8233</v>
      </c>
      <c r="H3383" t="s">
        <v>8249</v>
      </c>
      <c r="I3383">
        <v>1462484196</v>
      </c>
      <c r="J3383">
        <v>1457303796</v>
      </c>
      <c r="K3383" t="b">
        <v>0</v>
      </c>
      <c r="L3383">
        <v>10</v>
      </c>
      <c r="M3383" t="b">
        <v>0</v>
      </c>
      <c r="N3383" t="s">
        <v>8303</v>
      </c>
      <c r="O3383">
        <f t="shared" si="208"/>
        <v>9.8461538461538465E-3</v>
      </c>
      <c r="P3383">
        <f t="shared" si="209"/>
        <v>12.8</v>
      </c>
      <c r="Q3383" t="s">
        <v>8317</v>
      </c>
      <c r="R3383" t="s">
        <v>8357</v>
      </c>
      <c r="S3383" s="8">
        <f t="shared" si="210"/>
        <v>42435.692083333328</v>
      </c>
      <c r="T3383" s="8">
        <f t="shared" si="211"/>
        <v>42495.650416666671</v>
      </c>
    </row>
    <row r="3384" spans="1:20" ht="60" x14ac:dyDescent="0.25">
      <c r="A3384">
        <v>3188</v>
      </c>
      <c r="B3384" s="3" t="s">
        <v>3188</v>
      </c>
      <c r="C3384" s="3" t="s">
        <v>7298</v>
      </c>
      <c r="D3384">
        <v>200</v>
      </c>
      <c r="E3384">
        <v>130</v>
      </c>
      <c r="F3384" t="s">
        <v>8221</v>
      </c>
      <c r="G3384" t="s">
        <v>8225</v>
      </c>
      <c r="H3384" t="s">
        <v>8247</v>
      </c>
      <c r="I3384">
        <v>1433930302</v>
      </c>
      <c r="J3384">
        <v>1432115902</v>
      </c>
      <c r="K3384" t="b">
        <v>0</v>
      </c>
      <c r="L3384">
        <v>9</v>
      </c>
      <c r="M3384" t="b">
        <v>0</v>
      </c>
      <c r="N3384" t="s">
        <v>8305</v>
      </c>
      <c r="O3384">
        <f t="shared" si="208"/>
        <v>65</v>
      </c>
      <c r="P3384">
        <f t="shared" si="209"/>
        <v>14.44</v>
      </c>
      <c r="Q3384" t="s">
        <v>8317</v>
      </c>
      <c r="R3384" t="s">
        <v>8359</v>
      </c>
      <c r="S3384" s="8">
        <f t="shared" si="210"/>
        <v>42144.165532407409</v>
      </c>
      <c r="T3384" s="8">
        <f t="shared" si="211"/>
        <v>42165.165532407409</v>
      </c>
    </row>
    <row r="3385" spans="1:20" ht="60" x14ac:dyDescent="0.25">
      <c r="A3385">
        <v>3189</v>
      </c>
      <c r="B3385" s="3" t="s">
        <v>3189</v>
      </c>
      <c r="C3385" s="3" t="s">
        <v>7299</v>
      </c>
      <c r="D3385">
        <v>55000</v>
      </c>
      <c r="E3385">
        <v>6780</v>
      </c>
      <c r="F3385" t="s">
        <v>8221</v>
      </c>
      <c r="G3385" t="s">
        <v>8235</v>
      </c>
      <c r="H3385" t="s">
        <v>8255</v>
      </c>
      <c r="I3385">
        <v>1432455532</v>
      </c>
      <c r="J3385">
        <v>1429863532</v>
      </c>
      <c r="K3385" t="b">
        <v>0</v>
      </c>
      <c r="L3385">
        <v>19</v>
      </c>
      <c r="M3385" t="b">
        <v>0</v>
      </c>
      <c r="N3385" t="s">
        <v>8305</v>
      </c>
      <c r="O3385">
        <f t="shared" si="208"/>
        <v>12.327272727272726</v>
      </c>
      <c r="P3385">
        <f t="shared" si="209"/>
        <v>356.84</v>
      </c>
      <c r="Q3385" t="s">
        <v>8317</v>
      </c>
      <c r="R3385" t="s">
        <v>8359</v>
      </c>
      <c r="S3385" s="8">
        <f t="shared" si="210"/>
        <v>42118.096435185187</v>
      </c>
      <c r="T3385" s="8">
        <f t="shared" si="211"/>
        <v>42148.096435185187</v>
      </c>
    </row>
    <row r="3386" spans="1:20" ht="45" x14ac:dyDescent="0.25">
      <c r="A3386">
        <v>3190</v>
      </c>
      <c r="B3386" s="3" t="s">
        <v>3190</v>
      </c>
      <c r="C3386" s="3" t="s">
        <v>7300</v>
      </c>
      <c r="D3386">
        <v>4000</v>
      </c>
      <c r="E3386">
        <v>0</v>
      </c>
      <c r="F3386" t="s">
        <v>8221</v>
      </c>
      <c r="G3386" t="s">
        <v>8229</v>
      </c>
      <c r="H3386" t="s">
        <v>8251</v>
      </c>
      <c r="I3386">
        <v>1481258275</v>
      </c>
      <c r="J3386">
        <v>1478662675</v>
      </c>
      <c r="K3386" t="b">
        <v>0</v>
      </c>
      <c r="L3386">
        <v>0</v>
      </c>
      <c r="M3386" t="b">
        <v>0</v>
      </c>
      <c r="N3386" t="s">
        <v>8305</v>
      </c>
      <c r="O3386">
        <f t="shared" si="208"/>
        <v>0</v>
      </c>
      <c r="P3386" t="e">
        <f t="shared" si="209"/>
        <v>#DIV/0!</v>
      </c>
      <c r="Q3386" t="s">
        <v>8317</v>
      </c>
      <c r="R3386" t="s">
        <v>8359</v>
      </c>
      <c r="S3386" s="8">
        <f t="shared" si="210"/>
        <v>42682.901331018518</v>
      </c>
      <c r="T3386" s="8">
        <f t="shared" si="211"/>
        <v>42712.942997685182</v>
      </c>
    </row>
    <row r="3387" spans="1:20" ht="45" x14ac:dyDescent="0.25">
      <c r="A3387">
        <v>3191</v>
      </c>
      <c r="B3387" s="3" t="s">
        <v>3191</v>
      </c>
      <c r="C3387" s="3" t="s">
        <v>7301</v>
      </c>
      <c r="D3387">
        <v>3750</v>
      </c>
      <c r="E3387">
        <v>151</v>
      </c>
      <c r="F3387" t="s">
        <v>8221</v>
      </c>
      <c r="G3387" t="s">
        <v>8224</v>
      </c>
      <c r="H3387" t="s">
        <v>8246</v>
      </c>
      <c r="I3387">
        <v>1471370869</v>
      </c>
      <c r="J3387">
        <v>1466186869</v>
      </c>
      <c r="K3387" t="b">
        <v>0</v>
      </c>
      <c r="L3387">
        <v>4</v>
      </c>
      <c r="M3387" t="b">
        <v>0</v>
      </c>
      <c r="N3387" t="s">
        <v>8305</v>
      </c>
      <c r="O3387">
        <f t="shared" si="208"/>
        <v>4.0266666666666664</v>
      </c>
      <c r="P3387">
        <f t="shared" si="209"/>
        <v>37.75</v>
      </c>
      <c r="Q3387" t="s">
        <v>8317</v>
      </c>
      <c r="R3387" t="s">
        <v>8359</v>
      </c>
      <c r="S3387" s="8">
        <f t="shared" si="210"/>
        <v>42538.505428240736</v>
      </c>
      <c r="T3387" s="8">
        <f t="shared" si="211"/>
        <v>42598.505428240736</v>
      </c>
    </row>
    <row r="3388" spans="1:20" ht="60" x14ac:dyDescent="0.25">
      <c r="A3388">
        <v>3192</v>
      </c>
      <c r="B3388" s="3" t="s">
        <v>3192</v>
      </c>
      <c r="C3388" s="3" t="s">
        <v>7302</v>
      </c>
      <c r="D3388">
        <v>10000</v>
      </c>
      <c r="E3388">
        <v>102</v>
      </c>
      <c r="F3388" t="s">
        <v>8221</v>
      </c>
      <c r="G3388" t="s">
        <v>8225</v>
      </c>
      <c r="H3388" t="s">
        <v>8247</v>
      </c>
      <c r="I3388">
        <v>1425160800</v>
      </c>
      <c r="J3388">
        <v>1421274859</v>
      </c>
      <c r="K3388" t="b">
        <v>0</v>
      </c>
      <c r="L3388">
        <v>8</v>
      </c>
      <c r="M3388" t="b">
        <v>0</v>
      </c>
      <c r="N3388" t="s">
        <v>8305</v>
      </c>
      <c r="O3388">
        <f t="shared" si="208"/>
        <v>1.02</v>
      </c>
      <c r="P3388">
        <f t="shared" si="209"/>
        <v>12.75</v>
      </c>
      <c r="Q3388" t="s">
        <v>8317</v>
      </c>
      <c r="R3388" t="s">
        <v>8359</v>
      </c>
      <c r="S3388" s="8">
        <f t="shared" si="210"/>
        <v>42018.69049768518</v>
      </c>
      <c r="T3388" s="8">
        <f t="shared" si="211"/>
        <v>42063.666666666672</v>
      </c>
    </row>
    <row r="3389" spans="1:20" ht="45" x14ac:dyDescent="0.25">
      <c r="A3389">
        <v>3193</v>
      </c>
      <c r="B3389" s="3" t="s">
        <v>3193</v>
      </c>
      <c r="C3389" s="3" t="s">
        <v>7303</v>
      </c>
      <c r="D3389">
        <v>5000</v>
      </c>
      <c r="E3389">
        <v>587</v>
      </c>
      <c r="F3389" t="s">
        <v>8221</v>
      </c>
      <c r="G3389" t="s">
        <v>8225</v>
      </c>
      <c r="H3389" t="s">
        <v>8247</v>
      </c>
      <c r="I3389">
        <v>1424474056</v>
      </c>
      <c r="J3389">
        <v>1420586056</v>
      </c>
      <c r="K3389" t="b">
        <v>0</v>
      </c>
      <c r="L3389">
        <v>24</v>
      </c>
      <c r="M3389" t="b">
        <v>0</v>
      </c>
      <c r="N3389" t="s">
        <v>8305</v>
      </c>
      <c r="O3389">
        <f t="shared" si="208"/>
        <v>11.74</v>
      </c>
      <c r="P3389">
        <f t="shared" si="209"/>
        <v>24.46</v>
      </c>
      <c r="Q3389" t="s">
        <v>8317</v>
      </c>
      <c r="R3389" t="s">
        <v>8359</v>
      </c>
      <c r="S3389" s="8">
        <f t="shared" si="210"/>
        <v>42010.718240740738</v>
      </c>
      <c r="T3389" s="8">
        <f t="shared" si="211"/>
        <v>42055.718240740738</v>
      </c>
    </row>
    <row r="3390" spans="1:20" ht="60" x14ac:dyDescent="0.25">
      <c r="A3390">
        <v>3194</v>
      </c>
      <c r="B3390" s="3" t="s">
        <v>3194</v>
      </c>
      <c r="C3390" s="3" t="s">
        <v>7304</v>
      </c>
      <c r="D3390">
        <v>11000</v>
      </c>
      <c r="E3390">
        <v>0</v>
      </c>
      <c r="F3390" t="s">
        <v>8221</v>
      </c>
      <c r="G3390" t="s">
        <v>8224</v>
      </c>
      <c r="H3390" t="s">
        <v>8246</v>
      </c>
      <c r="I3390">
        <v>1437960598</v>
      </c>
      <c r="J3390">
        <v>1435368598</v>
      </c>
      <c r="K3390" t="b">
        <v>0</v>
      </c>
      <c r="L3390">
        <v>0</v>
      </c>
      <c r="M3390" t="b">
        <v>0</v>
      </c>
      <c r="N3390" t="s">
        <v>8305</v>
      </c>
      <c r="O3390">
        <f t="shared" si="208"/>
        <v>0</v>
      </c>
      <c r="P3390" t="e">
        <f t="shared" si="209"/>
        <v>#DIV/0!</v>
      </c>
      <c r="Q3390" t="s">
        <v>8317</v>
      </c>
      <c r="R3390" t="s">
        <v>8359</v>
      </c>
      <c r="S3390" s="8">
        <f t="shared" si="210"/>
        <v>42181.812476851846</v>
      </c>
      <c r="T3390" s="8">
        <f t="shared" si="211"/>
        <v>42211.812476851846</v>
      </c>
    </row>
    <row r="3391" spans="1:20" ht="60" x14ac:dyDescent="0.25">
      <c r="A3391">
        <v>3195</v>
      </c>
      <c r="B3391" s="3" t="s">
        <v>3195</v>
      </c>
      <c r="C3391" s="3" t="s">
        <v>7305</v>
      </c>
      <c r="D3391">
        <v>3500</v>
      </c>
      <c r="E3391">
        <v>2070</v>
      </c>
      <c r="F3391" t="s">
        <v>8221</v>
      </c>
      <c r="G3391" t="s">
        <v>8224</v>
      </c>
      <c r="H3391" t="s">
        <v>8246</v>
      </c>
      <c r="I3391">
        <v>1423750542</v>
      </c>
      <c r="J3391">
        <v>1421158542</v>
      </c>
      <c r="K3391" t="b">
        <v>0</v>
      </c>
      <c r="L3391">
        <v>39</v>
      </c>
      <c r="M3391" t="b">
        <v>0</v>
      </c>
      <c r="N3391" t="s">
        <v>8305</v>
      </c>
      <c r="O3391">
        <f t="shared" si="208"/>
        <v>59.142857142857139</v>
      </c>
      <c r="P3391">
        <f t="shared" si="209"/>
        <v>53.08</v>
      </c>
      <c r="Q3391" t="s">
        <v>8317</v>
      </c>
      <c r="R3391" t="s">
        <v>8359</v>
      </c>
      <c r="S3391" s="8">
        <f t="shared" si="210"/>
        <v>42017.344236111108</v>
      </c>
      <c r="T3391" s="8">
        <f t="shared" si="211"/>
        <v>42047.344236111108</v>
      </c>
    </row>
    <row r="3392" spans="1:20" ht="45" x14ac:dyDescent="0.25">
      <c r="A3392">
        <v>3196</v>
      </c>
      <c r="B3392" s="3" t="s">
        <v>3196</v>
      </c>
      <c r="C3392" s="3" t="s">
        <v>7306</v>
      </c>
      <c r="D3392">
        <v>3000000</v>
      </c>
      <c r="E3392">
        <v>1800</v>
      </c>
      <c r="F3392" t="s">
        <v>8221</v>
      </c>
      <c r="G3392" t="s">
        <v>8224</v>
      </c>
      <c r="H3392" t="s">
        <v>8246</v>
      </c>
      <c r="I3392">
        <v>1438437600</v>
      </c>
      <c r="J3392">
        <v>1433254875</v>
      </c>
      <c r="K3392" t="b">
        <v>0</v>
      </c>
      <c r="L3392">
        <v>6</v>
      </c>
      <c r="M3392" t="b">
        <v>0</v>
      </c>
      <c r="N3392" t="s">
        <v>8305</v>
      </c>
      <c r="O3392">
        <f t="shared" si="208"/>
        <v>0.06</v>
      </c>
      <c r="P3392">
        <f t="shared" si="209"/>
        <v>300</v>
      </c>
      <c r="Q3392" t="s">
        <v>8317</v>
      </c>
      <c r="R3392" t="s">
        <v>8359</v>
      </c>
      <c r="S3392" s="8">
        <f t="shared" si="210"/>
        <v>42157.348090277781</v>
      </c>
      <c r="T3392" s="8">
        <f t="shared" si="211"/>
        <v>42217.333333333328</v>
      </c>
    </row>
    <row r="3393" spans="1:20" ht="45" x14ac:dyDescent="0.25">
      <c r="A3393">
        <v>3197</v>
      </c>
      <c r="B3393" s="3" t="s">
        <v>3197</v>
      </c>
      <c r="C3393" s="3" t="s">
        <v>7307</v>
      </c>
      <c r="D3393">
        <v>10000</v>
      </c>
      <c r="E3393">
        <v>1145</v>
      </c>
      <c r="F3393" t="s">
        <v>8221</v>
      </c>
      <c r="G3393" t="s">
        <v>8234</v>
      </c>
      <c r="H3393" t="s">
        <v>8254</v>
      </c>
      <c r="I3393">
        <v>1423050618</v>
      </c>
      <c r="J3393">
        <v>1420458618</v>
      </c>
      <c r="K3393" t="b">
        <v>0</v>
      </c>
      <c r="L3393">
        <v>4</v>
      </c>
      <c r="M3393" t="b">
        <v>0</v>
      </c>
      <c r="N3393" t="s">
        <v>8305</v>
      </c>
      <c r="O3393">
        <f t="shared" si="208"/>
        <v>11.450000000000001</v>
      </c>
      <c r="P3393">
        <f t="shared" si="209"/>
        <v>286.25</v>
      </c>
      <c r="Q3393" t="s">
        <v>8317</v>
      </c>
      <c r="R3393" t="s">
        <v>8359</v>
      </c>
      <c r="S3393" s="8">
        <f t="shared" si="210"/>
        <v>42009.243263888886</v>
      </c>
      <c r="T3393" s="8">
        <f t="shared" si="211"/>
        <v>42039.243263888886</v>
      </c>
    </row>
    <row r="3394" spans="1:20" ht="60" x14ac:dyDescent="0.25">
      <c r="A3394">
        <v>3198</v>
      </c>
      <c r="B3394" s="3" t="s">
        <v>3198</v>
      </c>
      <c r="C3394" s="3" t="s">
        <v>7308</v>
      </c>
      <c r="D3394">
        <v>30000</v>
      </c>
      <c r="E3394">
        <v>110</v>
      </c>
      <c r="F3394" t="s">
        <v>8221</v>
      </c>
      <c r="G3394" t="s">
        <v>8232</v>
      </c>
      <c r="H3394" t="s">
        <v>8253</v>
      </c>
      <c r="I3394">
        <v>1424081477</v>
      </c>
      <c r="J3394">
        <v>1420798277</v>
      </c>
      <c r="K3394" t="b">
        <v>0</v>
      </c>
      <c r="L3394">
        <v>3</v>
      </c>
      <c r="M3394" t="b">
        <v>0</v>
      </c>
      <c r="N3394" t="s">
        <v>8305</v>
      </c>
      <c r="O3394">
        <f t="shared" ref="O3394:O3457" si="212">E3394/D3394*100</f>
        <v>0.36666666666666664</v>
      </c>
      <c r="P3394">
        <f t="shared" ref="P3394:P3457" si="213">ROUND(E3394/L3394,2)</f>
        <v>36.67</v>
      </c>
      <c r="Q3394" t="s">
        <v>8317</v>
      </c>
      <c r="R3394" t="s">
        <v>8359</v>
      </c>
      <c r="S3394" s="8">
        <f t="shared" ref="S3394:S3457" si="214">(J3394/86400)+25569+(-6/24)</f>
        <v>42013.174502314811</v>
      </c>
      <c r="T3394" s="8">
        <f t="shared" ref="T3394:T3457" si="215">(I3394/86400)+25569+(-6/24)</f>
        <v>42051.174502314811</v>
      </c>
    </row>
    <row r="3395" spans="1:20" ht="45" x14ac:dyDescent="0.25">
      <c r="A3395">
        <v>3199</v>
      </c>
      <c r="B3395" s="3" t="s">
        <v>3199</v>
      </c>
      <c r="C3395" s="3" t="s">
        <v>7309</v>
      </c>
      <c r="D3395">
        <v>5000</v>
      </c>
      <c r="E3395">
        <v>2608</v>
      </c>
      <c r="F3395" t="s">
        <v>8221</v>
      </c>
      <c r="G3395" t="s">
        <v>8224</v>
      </c>
      <c r="H3395" t="s">
        <v>8246</v>
      </c>
      <c r="I3395">
        <v>1410037200</v>
      </c>
      <c r="J3395">
        <v>1407435418</v>
      </c>
      <c r="K3395" t="b">
        <v>0</v>
      </c>
      <c r="L3395">
        <v>53</v>
      </c>
      <c r="M3395" t="b">
        <v>0</v>
      </c>
      <c r="N3395" t="s">
        <v>8305</v>
      </c>
      <c r="O3395">
        <f t="shared" si="212"/>
        <v>52.16</v>
      </c>
      <c r="P3395">
        <f t="shared" si="213"/>
        <v>49.21</v>
      </c>
      <c r="Q3395" t="s">
        <v>8317</v>
      </c>
      <c r="R3395" t="s">
        <v>8359</v>
      </c>
      <c r="S3395" s="8">
        <f t="shared" si="214"/>
        <v>41858.511782407411</v>
      </c>
      <c r="T3395" s="8">
        <f t="shared" si="215"/>
        <v>41888.625</v>
      </c>
    </row>
    <row r="3396" spans="1:20" ht="60" x14ac:dyDescent="0.25">
      <c r="A3396">
        <v>3200</v>
      </c>
      <c r="B3396" s="3" t="s">
        <v>3200</v>
      </c>
      <c r="C3396" s="3" t="s">
        <v>7310</v>
      </c>
      <c r="D3396">
        <v>50000</v>
      </c>
      <c r="E3396">
        <v>1</v>
      </c>
      <c r="F3396" t="s">
        <v>8221</v>
      </c>
      <c r="G3396" t="s">
        <v>8224</v>
      </c>
      <c r="H3396" t="s">
        <v>8246</v>
      </c>
      <c r="I3396">
        <v>1461994440</v>
      </c>
      <c r="J3396">
        <v>1459410101</v>
      </c>
      <c r="K3396" t="b">
        <v>0</v>
      </c>
      <c r="L3396">
        <v>1</v>
      </c>
      <c r="M3396" t="b">
        <v>0</v>
      </c>
      <c r="N3396" t="s">
        <v>8305</v>
      </c>
      <c r="O3396">
        <f t="shared" si="212"/>
        <v>2E-3</v>
      </c>
      <c r="P3396">
        <f t="shared" si="213"/>
        <v>1</v>
      </c>
      <c r="Q3396" t="s">
        <v>8317</v>
      </c>
      <c r="R3396" t="s">
        <v>8359</v>
      </c>
      <c r="S3396" s="8">
        <f t="shared" si="214"/>
        <v>42460.070613425924</v>
      </c>
      <c r="T3396" s="8">
        <f t="shared" si="215"/>
        <v>42489.981944444444</v>
      </c>
    </row>
    <row r="3397" spans="1:20" ht="60" x14ac:dyDescent="0.25">
      <c r="A3397">
        <v>3201</v>
      </c>
      <c r="B3397" s="3" t="s">
        <v>3201</v>
      </c>
      <c r="C3397" s="3" t="s">
        <v>7311</v>
      </c>
      <c r="D3397">
        <v>2000</v>
      </c>
      <c r="E3397">
        <v>25</v>
      </c>
      <c r="F3397" t="s">
        <v>8221</v>
      </c>
      <c r="G3397" t="s">
        <v>8225</v>
      </c>
      <c r="H3397" t="s">
        <v>8247</v>
      </c>
      <c r="I3397">
        <v>1409509477</v>
      </c>
      <c r="J3397">
        <v>1407695077</v>
      </c>
      <c r="K3397" t="b">
        <v>0</v>
      </c>
      <c r="L3397">
        <v>2</v>
      </c>
      <c r="M3397" t="b">
        <v>0</v>
      </c>
      <c r="N3397" t="s">
        <v>8305</v>
      </c>
      <c r="O3397">
        <f t="shared" si="212"/>
        <v>1.25</v>
      </c>
      <c r="P3397">
        <f t="shared" si="213"/>
        <v>12.5</v>
      </c>
      <c r="Q3397" t="s">
        <v>8317</v>
      </c>
      <c r="R3397" t="s">
        <v>8359</v>
      </c>
      <c r="S3397" s="8">
        <f t="shared" si="214"/>
        <v>41861.517094907409</v>
      </c>
      <c r="T3397" s="8">
        <f t="shared" si="215"/>
        <v>41882.517094907409</v>
      </c>
    </row>
    <row r="3398" spans="1:20" ht="45" x14ac:dyDescent="0.25">
      <c r="A3398">
        <v>3202</v>
      </c>
      <c r="B3398" s="3" t="s">
        <v>3202</v>
      </c>
      <c r="C3398" s="3" t="s">
        <v>7312</v>
      </c>
      <c r="D3398">
        <v>5000</v>
      </c>
      <c r="E3398">
        <v>2726</v>
      </c>
      <c r="F3398" t="s">
        <v>8221</v>
      </c>
      <c r="G3398" t="s">
        <v>8224</v>
      </c>
      <c r="H3398" t="s">
        <v>8246</v>
      </c>
      <c r="I3398">
        <v>1450072740</v>
      </c>
      <c r="J3398">
        <v>1445027346</v>
      </c>
      <c r="K3398" t="b">
        <v>0</v>
      </c>
      <c r="L3398">
        <v>25</v>
      </c>
      <c r="M3398" t="b">
        <v>0</v>
      </c>
      <c r="N3398" t="s">
        <v>8305</v>
      </c>
      <c r="O3398">
        <f t="shared" si="212"/>
        <v>54.52</v>
      </c>
      <c r="P3398">
        <f t="shared" si="213"/>
        <v>109.04</v>
      </c>
      <c r="Q3398" t="s">
        <v>8317</v>
      </c>
      <c r="R3398" t="s">
        <v>8359</v>
      </c>
      <c r="S3398" s="8">
        <f t="shared" si="214"/>
        <v>42293.603541666671</v>
      </c>
      <c r="T3398" s="8">
        <f t="shared" si="215"/>
        <v>42351.999305555553</v>
      </c>
    </row>
    <row r="3399" spans="1:20" ht="45" x14ac:dyDescent="0.25">
      <c r="A3399">
        <v>3203</v>
      </c>
      <c r="B3399" s="3" t="s">
        <v>3203</v>
      </c>
      <c r="C3399" s="3" t="s">
        <v>7313</v>
      </c>
      <c r="D3399">
        <v>1000</v>
      </c>
      <c r="E3399">
        <v>250</v>
      </c>
      <c r="F3399" t="s">
        <v>8221</v>
      </c>
      <c r="G3399" t="s">
        <v>8224</v>
      </c>
      <c r="H3399" t="s">
        <v>8246</v>
      </c>
      <c r="I3399">
        <v>1443224622</v>
      </c>
      <c r="J3399">
        <v>1440632622</v>
      </c>
      <c r="K3399" t="b">
        <v>0</v>
      </c>
      <c r="L3399">
        <v>6</v>
      </c>
      <c r="M3399" t="b">
        <v>0</v>
      </c>
      <c r="N3399" t="s">
        <v>8305</v>
      </c>
      <c r="O3399">
        <f t="shared" si="212"/>
        <v>25</v>
      </c>
      <c r="P3399">
        <f t="shared" si="213"/>
        <v>41.67</v>
      </c>
      <c r="Q3399" t="s">
        <v>8317</v>
      </c>
      <c r="R3399" t="s">
        <v>8359</v>
      </c>
      <c r="S3399" s="8">
        <f t="shared" si="214"/>
        <v>42242.738680555558</v>
      </c>
      <c r="T3399" s="8">
        <f t="shared" si="215"/>
        <v>42272.738680555558</v>
      </c>
    </row>
    <row r="3400" spans="1:20" ht="60" x14ac:dyDescent="0.25">
      <c r="A3400">
        <v>3204</v>
      </c>
      <c r="B3400" s="3" t="s">
        <v>3204</v>
      </c>
      <c r="C3400" s="3" t="s">
        <v>7314</v>
      </c>
      <c r="D3400">
        <v>500</v>
      </c>
      <c r="E3400">
        <v>0</v>
      </c>
      <c r="F3400" t="s">
        <v>8221</v>
      </c>
      <c r="G3400" t="s">
        <v>8224</v>
      </c>
      <c r="H3400" t="s">
        <v>8246</v>
      </c>
      <c r="I3400">
        <v>1437149640</v>
      </c>
      <c r="J3400">
        <v>1434558479</v>
      </c>
      <c r="K3400" t="b">
        <v>0</v>
      </c>
      <c r="L3400">
        <v>0</v>
      </c>
      <c r="M3400" t="b">
        <v>0</v>
      </c>
      <c r="N3400" t="s">
        <v>8305</v>
      </c>
      <c r="O3400">
        <f t="shared" si="212"/>
        <v>0</v>
      </c>
      <c r="P3400" t="e">
        <f t="shared" si="213"/>
        <v>#DIV/0!</v>
      </c>
      <c r="Q3400" t="s">
        <v>8317</v>
      </c>
      <c r="R3400" t="s">
        <v>8359</v>
      </c>
      <c r="S3400" s="8">
        <f t="shared" si="214"/>
        <v>42172.436099537037</v>
      </c>
      <c r="T3400" s="8">
        <f t="shared" si="215"/>
        <v>42202.426388888889</v>
      </c>
    </row>
    <row r="3401" spans="1:20" ht="60" x14ac:dyDescent="0.25">
      <c r="A3401">
        <v>3205</v>
      </c>
      <c r="B3401" s="3" t="s">
        <v>3205</v>
      </c>
      <c r="C3401" s="3" t="s">
        <v>7315</v>
      </c>
      <c r="D3401">
        <v>8000</v>
      </c>
      <c r="E3401">
        <v>273</v>
      </c>
      <c r="F3401" t="s">
        <v>8221</v>
      </c>
      <c r="G3401" t="s">
        <v>8225</v>
      </c>
      <c r="H3401" t="s">
        <v>8247</v>
      </c>
      <c r="I3401">
        <v>1430470772</v>
      </c>
      <c r="J3401">
        <v>1427878772</v>
      </c>
      <c r="K3401" t="b">
        <v>0</v>
      </c>
      <c r="L3401">
        <v>12</v>
      </c>
      <c r="M3401" t="b">
        <v>0</v>
      </c>
      <c r="N3401" t="s">
        <v>8305</v>
      </c>
      <c r="O3401">
        <f t="shared" si="212"/>
        <v>3.4125000000000001</v>
      </c>
      <c r="P3401">
        <f t="shared" si="213"/>
        <v>22.75</v>
      </c>
      <c r="Q3401" t="s">
        <v>8317</v>
      </c>
      <c r="R3401" t="s">
        <v>8359</v>
      </c>
      <c r="S3401" s="8">
        <f t="shared" si="214"/>
        <v>42095.124675925923</v>
      </c>
      <c r="T3401" s="8">
        <f t="shared" si="215"/>
        <v>42125.124675925923</v>
      </c>
    </row>
    <row r="3402" spans="1:20" ht="60" x14ac:dyDescent="0.25">
      <c r="A3402">
        <v>3206</v>
      </c>
      <c r="B3402" s="3" t="s">
        <v>3206</v>
      </c>
      <c r="C3402" s="3" t="s">
        <v>7316</v>
      </c>
      <c r="D3402">
        <v>5000</v>
      </c>
      <c r="E3402">
        <v>0</v>
      </c>
      <c r="F3402" t="s">
        <v>8221</v>
      </c>
      <c r="G3402" t="s">
        <v>8224</v>
      </c>
      <c r="H3402" t="s">
        <v>8246</v>
      </c>
      <c r="I3402">
        <v>1442644651</v>
      </c>
      <c r="J3402">
        <v>1440052651</v>
      </c>
      <c r="K3402" t="b">
        <v>0</v>
      </c>
      <c r="L3402">
        <v>0</v>
      </c>
      <c r="M3402" t="b">
        <v>0</v>
      </c>
      <c r="N3402" t="s">
        <v>8305</v>
      </c>
      <c r="O3402">
        <f t="shared" si="212"/>
        <v>0</v>
      </c>
      <c r="P3402" t="e">
        <f t="shared" si="213"/>
        <v>#DIV/0!</v>
      </c>
      <c r="Q3402" t="s">
        <v>8317</v>
      </c>
      <c r="R3402" t="s">
        <v>8359</v>
      </c>
      <c r="S3402" s="8">
        <f t="shared" si="214"/>
        <v>42236.026053240741</v>
      </c>
      <c r="T3402" s="8">
        <f t="shared" si="215"/>
        <v>42266.026053240741</v>
      </c>
    </row>
    <row r="3403" spans="1:20" ht="60" x14ac:dyDescent="0.25">
      <c r="A3403">
        <v>3207</v>
      </c>
      <c r="B3403" s="3" t="s">
        <v>3207</v>
      </c>
      <c r="C3403" s="3" t="s">
        <v>7317</v>
      </c>
      <c r="D3403">
        <v>5500</v>
      </c>
      <c r="E3403">
        <v>2550</v>
      </c>
      <c r="F3403" t="s">
        <v>8221</v>
      </c>
      <c r="G3403" t="s">
        <v>8224</v>
      </c>
      <c r="H3403" t="s">
        <v>8246</v>
      </c>
      <c r="I3403">
        <v>1429767607</v>
      </c>
      <c r="J3403">
        <v>1424587207</v>
      </c>
      <c r="K3403" t="b">
        <v>0</v>
      </c>
      <c r="L3403">
        <v>36</v>
      </c>
      <c r="M3403" t="b">
        <v>0</v>
      </c>
      <c r="N3403" t="s">
        <v>8305</v>
      </c>
      <c r="O3403">
        <f t="shared" si="212"/>
        <v>46.36363636363636</v>
      </c>
      <c r="P3403">
        <f t="shared" si="213"/>
        <v>70.83</v>
      </c>
      <c r="Q3403" t="s">
        <v>8317</v>
      </c>
      <c r="R3403" t="s">
        <v>8359</v>
      </c>
      <c r="S3403" s="8">
        <f t="shared" si="214"/>
        <v>42057.027858796297</v>
      </c>
      <c r="T3403" s="8">
        <f t="shared" si="215"/>
        <v>42116.986192129625</v>
      </c>
    </row>
    <row r="3404" spans="1:20" ht="60" x14ac:dyDescent="0.25">
      <c r="A3404">
        <v>3628</v>
      </c>
      <c r="B3404" s="3" t="s">
        <v>3626</v>
      </c>
      <c r="C3404" s="3" t="s">
        <v>7738</v>
      </c>
      <c r="D3404">
        <v>100000</v>
      </c>
      <c r="E3404">
        <v>0</v>
      </c>
      <c r="F3404" t="s">
        <v>8221</v>
      </c>
      <c r="G3404" t="s">
        <v>8224</v>
      </c>
      <c r="H3404" t="s">
        <v>8246</v>
      </c>
      <c r="I3404">
        <v>1450040396</v>
      </c>
      <c r="J3404">
        <v>1444852796</v>
      </c>
      <c r="K3404" t="b">
        <v>0</v>
      </c>
      <c r="L3404">
        <v>0</v>
      </c>
      <c r="M3404" t="b">
        <v>0</v>
      </c>
      <c r="N3404" t="s">
        <v>8305</v>
      </c>
      <c r="O3404">
        <f t="shared" si="212"/>
        <v>0</v>
      </c>
      <c r="P3404" t="e">
        <f t="shared" si="213"/>
        <v>#DIV/0!</v>
      </c>
      <c r="Q3404" t="s">
        <v>8317</v>
      </c>
      <c r="R3404" t="s">
        <v>8359</v>
      </c>
      <c r="S3404" s="8">
        <f t="shared" si="214"/>
        <v>42291.583287037036</v>
      </c>
      <c r="T3404" s="8">
        <f t="shared" si="215"/>
        <v>42351.624953703707</v>
      </c>
    </row>
    <row r="3405" spans="1:20" ht="60" x14ac:dyDescent="0.25">
      <c r="A3405">
        <v>3629</v>
      </c>
      <c r="B3405" s="3" t="s">
        <v>3627</v>
      </c>
      <c r="C3405" s="3" t="s">
        <v>7739</v>
      </c>
      <c r="D3405">
        <v>1000000</v>
      </c>
      <c r="E3405">
        <v>2</v>
      </c>
      <c r="F3405" t="s">
        <v>8221</v>
      </c>
      <c r="G3405" t="s">
        <v>8224</v>
      </c>
      <c r="H3405" t="s">
        <v>8246</v>
      </c>
      <c r="I3405">
        <v>1462467600</v>
      </c>
      <c r="J3405">
        <v>1457403364</v>
      </c>
      <c r="K3405" t="b">
        <v>0</v>
      </c>
      <c r="L3405">
        <v>2</v>
      </c>
      <c r="M3405" t="b">
        <v>0</v>
      </c>
      <c r="N3405" t="s">
        <v>8305</v>
      </c>
      <c r="O3405">
        <f t="shared" si="212"/>
        <v>1.9999999999999998E-4</v>
      </c>
      <c r="P3405">
        <f t="shared" si="213"/>
        <v>1</v>
      </c>
      <c r="Q3405" t="s">
        <v>8317</v>
      </c>
      <c r="R3405" t="s">
        <v>8359</v>
      </c>
      <c r="S3405" s="8">
        <f t="shared" si="214"/>
        <v>42436.844490740739</v>
      </c>
      <c r="T3405" s="8">
        <f t="shared" si="215"/>
        <v>42495.458333333328</v>
      </c>
    </row>
    <row r="3406" spans="1:20" ht="60" x14ac:dyDescent="0.25">
      <c r="A3406">
        <v>3630</v>
      </c>
      <c r="B3406" s="3" t="s">
        <v>3628</v>
      </c>
      <c r="C3406" s="3" t="s">
        <v>7740</v>
      </c>
      <c r="D3406">
        <v>3000</v>
      </c>
      <c r="E3406">
        <v>1</v>
      </c>
      <c r="F3406" t="s">
        <v>8221</v>
      </c>
      <c r="G3406" t="s">
        <v>8225</v>
      </c>
      <c r="H3406" t="s">
        <v>8247</v>
      </c>
      <c r="I3406">
        <v>1417295990</v>
      </c>
      <c r="J3406">
        <v>1414700390</v>
      </c>
      <c r="K3406" t="b">
        <v>0</v>
      </c>
      <c r="L3406">
        <v>1</v>
      </c>
      <c r="M3406" t="b">
        <v>0</v>
      </c>
      <c r="N3406" t="s">
        <v>8305</v>
      </c>
      <c r="O3406">
        <f t="shared" si="212"/>
        <v>3.3333333333333333E-2</v>
      </c>
      <c r="P3406">
        <f t="shared" si="213"/>
        <v>1</v>
      </c>
      <c r="Q3406" t="s">
        <v>8317</v>
      </c>
      <c r="R3406" t="s">
        <v>8359</v>
      </c>
      <c r="S3406" s="8">
        <f t="shared" si="214"/>
        <v>41942.59710648148</v>
      </c>
      <c r="T3406" s="8">
        <f t="shared" si="215"/>
        <v>41972.638773148152</v>
      </c>
    </row>
    <row r="3407" spans="1:20" ht="60" x14ac:dyDescent="0.25">
      <c r="A3407">
        <v>3631</v>
      </c>
      <c r="B3407" s="3" t="s">
        <v>3629</v>
      </c>
      <c r="C3407" s="3" t="s">
        <v>7741</v>
      </c>
      <c r="D3407">
        <v>17100</v>
      </c>
      <c r="E3407">
        <v>8725</v>
      </c>
      <c r="F3407" t="s">
        <v>8221</v>
      </c>
      <c r="G3407" t="s">
        <v>8224</v>
      </c>
      <c r="H3407" t="s">
        <v>8246</v>
      </c>
      <c r="I3407">
        <v>1411444740</v>
      </c>
      <c r="J3407">
        <v>1409335497</v>
      </c>
      <c r="K3407" t="b">
        <v>0</v>
      </c>
      <c r="L3407">
        <v>59</v>
      </c>
      <c r="M3407" t="b">
        <v>0</v>
      </c>
      <c r="N3407" t="s">
        <v>8305</v>
      </c>
      <c r="O3407">
        <f t="shared" si="212"/>
        <v>51.023391812865491</v>
      </c>
      <c r="P3407">
        <f t="shared" si="213"/>
        <v>147.88</v>
      </c>
      <c r="Q3407" t="s">
        <v>8317</v>
      </c>
      <c r="R3407" t="s">
        <v>8359</v>
      </c>
      <c r="S3407" s="8">
        <f t="shared" si="214"/>
        <v>41880.503437499996</v>
      </c>
      <c r="T3407" s="8">
        <f t="shared" si="215"/>
        <v>41904.915972222225</v>
      </c>
    </row>
    <row r="3408" spans="1:20" ht="60" x14ac:dyDescent="0.25">
      <c r="A3408">
        <v>3632</v>
      </c>
      <c r="B3408" s="3" t="s">
        <v>3630</v>
      </c>
      <c r="C3408" s="3" t="s">
        <v>7742</v>
      </c>
      <c r="D3408">
        <v>500</v>
      </c>
      <c r="E3408">
        <v>100</v>
      </c>
      <c r="F3408" t="s">
        <v>8221</v>
      </c>
      <c r="G3408" t="s">
        <v>8225</v>
      </c>
      <c r="H3408" t="s">
        <v>8247</v>
      </c>
      <c r="I3408">
        <v>1416781749</v>
      </c>
      <c r="J3408">
        <v>1415053749</v>
      </c>
      <c r="K3408" t="b">
        <v>0</v>
      </c>
      <c r="L3408">
        <v>1</v>
      </c>
      <c r="M3408" t="b">
        <v>0</v>
      </c>
      <c r="N3408" t="s">
        <v>8305</v>
      </c>
      <c r="O3408">
        <f t="shared" si="212"/>
        <v>20</v>
      </c>
      <c r="P3408">
        <f t="shared" si="213"/>
        <v>100</v>
      </c>
      <c r="Q3408" t="s">
        <v>8317</v>
      </c>
      <c r="R3408" t="s">
        <v>8359</v>
      </c>
      <c r="S3408" s="8">
        <f t="shared" si="214"/>
        <v>41946.686909722222</v>
      </c>
      <c r="T3408" s="8">
        <f t="shared" si="215"/>
        <v>41966.686909722222</v>
      </c>
    </row>
    <row r="3409" spans="1:20" ht="45" x14ac:dyDescent="0.25">
      <c r="A3409">
        <v>3633</v>
      </c>
      <c r="B3409" s="3" t="s">
        <v>3631</v>
      </c>
      <c r="C3409" s="3" t="s">
        <v>7743</v>
      </c>
      <c r="D3409">
        <v>5000</v>
      </c>
      <c r="E3409">
        <v>1762</v>
      </c>
      <c r="F3409" t="s">
        <v>8221</v>
      </c>
      <c r="G3409" t="s">
        <v>8224</v>
      </c>
      <c r="H3409" t="s">
        <v>8246</v>
      </c>
      <c r="I3409">
        <v>1479517200</v>
      </c>
      <c r="J3409">
        <v>1475765867</v>
      </c>
      <c r="K3409" t="b">
        <v>0</v>
      </c>
      <c r="L3409">
        <v>31</v>
      </c>
      <c r="M3409" t="b">
        <v>0</v>
      </c>
      <c r="N3409" t="s">
        <v>8305</v>
      </c>
      <c r="O3409">
        <f t="shared" si="212"/>
        <v>35.24</v>
      </c>
      <c r="P3409">
        <f t="shared" si="213"/>
        <v>56.84</v>
      </c>
      <c r="Q3409" t="s">
        <v>8317</v>
      </c>
      <c r="R3409" t="s">
        <v>8359</v>
      </c>
      <c r="S3409" s="8">
        <f t="shared" si="214"/>
        <v>42649.373460648145</v>
      </c>
      <c r="T3409" s="8">
        <f t="shared" si="215"/>
        <v>42692.791666666672</v>
      </c>
    </row>
    <row r="3410" spans="1:20" ht="60" x14ac:dyDescent="0.25">
      <c r="A3410">
        <v>3634</v>
      </c>
      <c r="B3410" s="3" t="s">
        <v>3632</v>
      </c>
      <c r="C3410" s="3" t="s">
        <v>7744</v>
      </c>
      <c r="D3410">
        <v>75000</v>
      </c>
      <c r="E3410">
        <v>3185</v>
      </c>
      <c r="F3410" t="s">
        <v>8221</v>
      </c>
      <c r="G3410" t="s">
        <v>8229</v>
      </c>
      <c r="H3410" t="s">
        <v>8251</v>
      </c>
      <c r="I3410">
        <v>1484366340</v>
      </c>
      <c r="J3410">
        <v>1480219174</v>
      </c>
      <c r="K3410" t="b">
        <v>0</v>
      </c>
      <c r="L3410">
        <v>18</v>
      </c>
      <c r="M3410" t="b">
        <v>0</v>
      </c>
      <c r="N3410" t="s">
        <v>8305</v>
      </c>
      <c r="O3410">
        <f t="shared" si="212"/>
        <v>4.246666666666667</v>
      </c>
      <c r="P3410">
        <f t="shared" si="213"/>
        <v>176.94</v>
      </c>
      <c r="Q3410" t="s">
        <v>8317</v>
      </c>
      <c r="R3410" t="s">
        <v>8359</v>
      </c>
      <c r="S3410" s="8">
        <f t="shared" si="214"/>
        <v>42700.916365740741</v>
      </c>
      <c r="T3410" s="8">
        <f t="shared" si="215"/>
        <v>42748.915972222225</v>
      </c>
    </row>
    <row r="3411" spans="1:20" ht="30" x14ac:dyDescent="0.25">
      <c r="A3411">
        <v>3635</v>
      </c>
      <c r="B3411" s="3" t="s">
        <v>3633</v>
      </c>
      <c r="C3411" s="3" t="s">
        <v>7745</v>
      </c>
      <c r="D3411">
        <v>3500</v>
      </c>
      <c r="E3411">
        <v>1276</v>
      </c>
      <c r="F3411" t="s">
        <v>8221</v>
      </c>
      <c r="G3411" t="s">
        <v>8224</v>
      </c>
      <c r="H3411" t="s">
        <v>8246</v>
      </c>
      <c r="I3411">
        <v>1461186676</v>
      </c>
      <c r="J3411">
        <v>1458594676</v>
      </c>
      <c r="K3411" t="b">
        <v>0</v>
      </c>
      <c r="L3411">
        <v>10</v>
      </c>
      <c r="M3411" t="b">
        <v>0</v>
      </c>
      <c r="N3411" t="s">
        <v>8305</v>
      </c>
      <c r="O3411">
        <f t="shared" si="212"/>
        <v>36.457142857142856</v>
      </c>
      <c r="P3411">
        <f t="shared" si="213"/>
        <v>127.6</v>
      </c>
      <c r="Q3411" t="s">
        <v>8317</v>
      </c>
      <c r="R3411" t="s">
        <v>8359</v>
      </c>
      <c r="S3411" s="8">
        <f t="shared" si="214"/>
        <v>42450.63282407407</v>
      </c>
      <c r="T3411" s="8">
        <f t="shared" si="215"/>
        <v>42480.63282407407</v>
      </c>
    </row>
    <row r="3412" spans="1:20" ht="45" x14ac:dyDescent="0.25">
      <c r="A3412">
        <v>3636</v>
      </c>
      <c r="B3412" s="3" t="s">
        <v>3634</v>
      </c>
      <c r="C3412" s="3" t="s">
        <v>7746</v>
      </c>
      <c r="D3412">
        <v>150000</v>
      </c>
      <c r="E3412">
        <v>0</v>
      </c>
      <c r="F3412" t="s">
        <v>8221</v>
      </c>
      <c r="G3412" t="s">
        <v>8224</v>
      </c>
      <c r="H3412" t="s">
        <v>8246</v>
      </c>
      <c r="I3412">
        <v>1442248829</v>
      </c>
      <c r="J3412">
        <v>1439224829</v>
      </c>
      <c r="K3412" t="b">
        <v>0</v>
      </c>
      <c r="L3412">
        <v>0</v>
      </c>
      <c r="M3412" t="b">
        <v>0</v>
      </c>
      <c r="N3412" t="s">
        <v>8305</v>
      </c>
      <c r="O3412">
        <f t="shared" si="212"/>
        <v>0</v>
      </c>
      <c r="P3412" t="e">
        <f t="shared" si="213"/>
        <v>#DIV/0!</v>
      </c>
      <c r="Q3412" t="s">
        <v>8317</v>
      </c>
      <c r="R3412" t="s">
        <v>8359</v>
      </c>
      <c r="S3412" s="8">
        <f t="shared" si="214"/>
        <v>42226.444780092592</v>
      </c>
      <c r="T3412" s="8">
        <f t="shared" si="215"/>
        <v>42261.444780092592</v>
      </c>
    </row>
    <row r="3413" spans="1:20" ht="60" x14ac:dyDescent="0.25">
      <c r="A3413">
        <v>3637</v>
      </c>
      <c r="B3413" s="3" t="s">
        <v>3635</v>
      </c>
      <c r="C3413" s="3" t="s">
        <v>7747</v>
      </c>
      <c r="D3413">
        <v>3000</v>
      </c>
      <c r="E3413">
        <v>926</v>
      </c>
      <c r="F3413" t="s">
        <v>8221</v>
      </c>
      <c r="G3413" t="s">
        <v>8224</v>
      </c>
      <c r="H3413" t="s">
        <v>8246</v>
      </c>
      <c r="I3413">
        <v>1420130935</v>
      </c>
      <c r="J3413">
        <v>1417538935</v>
      </c>
      <c r="K3413" t="b">
        <v>0</v>
      </c>
      <c r="L3413">
        <v>14</v>
      </c>
      <c r="M3413" t="b">
        <v>0</v>
      </c>
      <c r="N3413" t="s">
        <v>8305</v>
      </c>
      <c r="O3413">
        <f t="shared" si="212"/>
        <v>30.866666666666664</v>
      </c>
      <c r="P3413">
        <f t="shared" si="213"/>
        <v>66.14</v>
      </c>
      <c r="Q3413" t="s">
        <v>8317</v>
      </c>
      <c r="R3413" t="s">
        <v>8359</v>
      </c>
      <c r="S3413" s="8">
        <f t="shared" si="214"/>
        <v>41975.450636574074</v>
      </c>
      <c r="T3413" s="8">
        <f t="shared" si="215"/>
        <v>42005.450636574074</v>
      </c>
    </row>
    <row r="3414" spans="1:20" ht="30" x14ac:dyDescent="0.25">
      <c r="A3414">
        <v>3638</v>
      </c>
      <c r="B3414" s="3" t="s">
        <v>3636</v>
      </c>
      <c r="C3414" s="3" t="s">
        <v>7748</v>
      </c>
      <c r="D3414">
        <v>3300</v>
      </c>
      <c r="E3414">
        <v>216</v>
      </c>
      <c r="F3414" t="s">
        <v>8221</v>
      </c>
      <c r="G3414" t="s">
        <v>8229</v>
      </c>
      <c r="H3414" t="s">
        <v>8251</v>
      </c>
      <c r="I3414">
        <v>1429456132</v>
      </c>
      <c r="J3414">
        <v>1424275732</v>
      </c>
      <c r="K3414" t="b">
        <v>0</v>
      </c>
      <c r="L3414">
        <v>2</v>
      </c>
      <c r="M3414" t="b">
        <v>0</v>
      </c>
      <c r="N3414" t="s">
        <v>8305</v>
      </c>
      <c r="O3414">
        <f t="shared" si="212"/>
        <v>6.5454545454545459</v>
      </c>
      <c r="P3414">
        <f t="shared" si="213"/>
        <v>108</v>
      </c>
      <c r="Q3414" t="s">
        <v>8317</v>
      </c>
      <c r="R3414" t="s">
        <v>8359</v>
      </c>
      <c r="S3414" s="8">
        <f t="shared" si="214"/>
        <v>42053.422824074078</v>
      </c>
      <c r="T3414" s="8">
        <f t="shared" si="215"/>
        <v>42113.381157407406</v>
      </c>
    </row>
    <row r="3415" spans="1:20" ht="60" x14ac:dyDescent="0.25">
      <c r="A3415">
        <v>3639</v>
      </c>
      <c r="B3415" s="3" t="s">
        <v>3637</v>
      </c>
      <c r="C3415" s="3" t="s">
        <v>7749</v>
      </c>
      <c r="D3415">
        <v>25000</v>
      </c>
      <c r="E3415">
        <v>1</v>
      </c>
      <c r="F3415" t="s">
        <v>8221</v>
      </c>
      <c r="G3415" t="s">
        <v>8224</v>
      </c>
      <c r="H3415" t="s">
        <v>8246</v>
      </c>
      <c r="I3415">
        <v>1475853060</v>
      </c>
      <c r="J3415">
        <v>1470672906</v>
      </c>
      <c r="K3415" t="b">
        <v>0</v>
      </c>
      <c r="L3415">
        <v>1</v>
      </c>
      <c r="M3415" t="b">
        <v>0</v>
      </c>
      <c r="N3415" t="s">
        <v>8305</v>
      </c>
      <c r="O3415">
        <f t="shared" si="212"/>
        <v>4.0000000000000001E-3</v>
      </c>
      <c r="P3415">
        <f t="shared" si="213"/>
        <v>1</v>
      </c>
      <c r="Q3415" t="s">
        <v>8317</v>
      </c>
      <c r="R3415" t="s">
        <v>8359</v>
      </c>
      <c r="S3415" s="8">
        <f t="shared" si="214"/>
        <v>42590.427152777775</v>
      </c>
      <c r="T3415" s="8">
        <f t="shared" si="215"/>
        <v>42650.382638888885</v>
      </c>
    </row>
    <row r="3416" spans="1:20" ht="75" x14ac:dyDescent="0.25">
      <c r="A3416">
        <v>3640</v>
      </c>
      <c r="B3416" s="3" t="s">
        <v>3638</v>
      </c>
      <c r="C3416" s="3" t="s">
        <v>7750</v>
      </c>
      <c r="D3416">
        <v>1000</v>
      </c>
      <c r="E3416">
        <v>55</v>
      </c>
      <c r="F3416" t="s">
        <v>8221</v>
      </c>
      <c r="G3416" t="s">
        <v>8224</v>
      </c>
      <c r="H3416" t="s">
        <v>8246</v>
      </c>
      <c r="I3416">
        <v>1431283530</v>
      </c>
      <c r="J3416">
        <v>1428691530</v>
      </c>
      <c r="K3416" t="b">
        <v>0</v>
      </c>
      <c r="L3416">
        <v>3</v>
      </c>
      <c r="M3416" t="b">
        <v>0</v>
      </c>
      <c r="N3416" t="s">
        <v>8305</v>
      </c>
      <c r="O3416">
        <f t="shared" si="212"/>
        <v>5.5</v>
      </c>
      <c r="P3416">
        <f t="shared" si="213"/>
        <v>18.329999999999998</v>
      </c>
      <c r="Q3416" t="s">
        <v>8317</v>
      </c>
      <c r="R3416" t="s">
        <v>8359</v>
      </c>
      <c r="S3416" s="8">
        <f t="shared" si="214"/>
        <v>42104.531597222223</v>
      </c>
      <c r="T3416" s="8">
        <f t="shared" si="215"/>
        <v>42134.531597222223</v>
      </c>
    </row>
    <row r="3417" spans="1:20" ht="60" x14ac:dyDescent="0.25">
      <c r="A3417">
        <v>3641</v>
      </c>
      <c r="B3417" s="3" t="s">
        <v>3639</v>
      </c>
      <c r="C3417" s="3" t="s">
        <v>7751</v>
      </c>
      <c r="D3417">
        <v>3000</v>
      </c>
      <c r="E3417">
        <v>0</v>
      </c>
      <c r="F3417" t="s">
        <v>8221</v>
      </c>
      <c r="G3417" t="s">
        <v>8224</v>
      </c>
      <c r="H3417" t="s">
        <v>8246</v>
      </c>
      <c r="I3417">
        <v>1412485200</v>
      </c>
      <c r="J3417">
        <v>1410966179</v>
      </c>
      <c r="K3417" t="b">
        <v>0</v>
      </c>
      <c r="L3417">
        <v>0</v>
      </c>
      <c r="M3417" t="b">
        <v>0</v>
      </c>
      <c r="N3417" t="s">
        <v>8305</v>
      </c>
      <c r="O3417">
        <f t="shared" si="212"/>
        <v>0</v>
      </c>
      <c r="P3417" t="e">
        <f t="shared" si="213"/>
        <v>#DIV/0!</v>
      </c>
      <c r="Q3417" t="s">
        <v>8317</v>
      </c>
      <c r="R3417" t="s">
        <v>8359</v>
      </c>
      <c r="S3417" s="8">
        <f t="shared" si="214"/>
        <v>41899.377071759256</v>
      </c>
      <c r="T3417" s="8">
        <f t="shared" si="215"/>
        <v>41916.958333333336</v>
      </c>
    </row>
    <row r="3418" spans="1:20" ht="60" x14ac:dyDescent="0.25">
      <c r="A3418">
        <v>3642</v>
      </c>
      <c r="B3418" s="3" t="s">
        <v>3640</v>
      </c>
      <c r="C3418" s="3" t="s">
        <v>7752</v>
      </c>
      <c r="D3418">
        <v>700</v>
      </c>
      <c r="E3418">
        <v>15</v>
      </c>
      <c r="F3418" t="s">
        <v>8221</v>
      </c>
      <c r="G3418" t="s">
        <v>8236</v>
      </c>
      <c r="H3418" t="s">
        <v>8249</v>
      </c>
      <c r="I3418">
        <v>1448902800</v>
      </c>
      <c r="J3418">
        <v>1445369727</v>
      </c>
      <c r="K3418" t="b">
        <v>0</v>
      </c>
      <c r="L3418">
        <v>2</v>
      </c>
      <c r="M3418" t="b">
        <v>0</v>
      </c>
      <c r="N3418" t="s">
        <v>8305</v>
      </c>
      <c r="O3418">
        <f t="shared" si="212"/>
        <v>2.1428571428571428</v>
      </c>
      <c r="P3418">
        <f t="shared" si="213"/>
        <v>7.5</v>
      </c>
      <c r="Q3418" t="s">
        <v>8317</v>
      </c>
      <c r="R3418" t="s">
        <v>8359</v>
      </c>
      <c r="S3418" s="8">
        <f t="shared" si="214"/>
        <v>42297.566284722227</v>
      </c>
      <c r="T3418" s="8">
        <f t="shared" si="215"/>
        <v>42338.458333333328</v>
      </c>
    </row>
    <row r="3419" spans="1:20" ht="45" x14ac:dyDescent="0.25">
      <c r="A3419">
        <v>3643</v>
      </c>
      <c r="B3419" s="3" t="s">
        <v>3641</v>
      </c>
      <c r="C3419" s="3" t="s">
        <v>7753</v>
      </c>
      <c r="D3419">
        <v>25000</v>
      </c>
      <c r="E3419">
        <v>0</v>
      </c>
      <c r="F3419" t="s">
        <v>8221</v>
      </c>
      <c r="G3419" t="s">
        <v>8224</v>
      </c>
      <c r="H3419" t="s">
        <v>8246</v>
      </c>
      <c r="I3419">
        <v>1447734439</v>
      </c>
      <c r="J3419">
        <v>1444274839</v>
      </c>
      <c r="K3419" t="b">
        <v>0</v>
      </c>
      <c r="L3419">
        <v>0</v>
      </c>
      <c r="M3419" t="b">
        <v>0</v>
      </c>
      <c r="N3419" t="s">
        <v>8305</v>
      </c>
      <c r="O3419">
        <f t="shared" si="212"/>
        <v>0</v>
      </c>
      <c r="P3419" t="e">
        <f t="shared" si="213"/>
        <v>#DIV/0!</v>
      </c>
      <c r="Q3419" t="s">
        <v>8317</v>
      </c>
      <c r="R3419" t="s">
        <v>8359</v>
      </c>
      <c r="S3419" s="8">
        <f t="shared" si="214"/>
        <v>42284.893969907411</v>
      </c>
      <c r="T3419" s="8">
        <f t="shared" si="215"/>
        <v>42324.935636574075</v>
      </c>
    </row>
    <row r="3420" spans="1:20" ht="45" x14ac:dyDescent="0.25">
      <c r="A3420">
        <v>3644</v>
      </c>
      <c r="B3420" s="3" t="s">
        <v>3642</v>
      </c>
      <c r="C3420" s="3" t="s">
        <v>7754</v>
      </c>
      <c r="D3420">
        <v>5000</v>
      </c>
      <c r="E3420">
        <v>821</v>
      </c>
      <c r="F3420" t="s">
        <v>8221</v>
      </c>
      <c r="G3420" t="s">
        <v>8224</v>
      </c>
      <c r="H3420" t="s">
        <v>8246</v>
      </c>
      <c r="I3420">
        <v>1457413140</v>
      </c>
      <c r="J3420">
        <v>1454996887</v>
      </c>
      <c r="K3420" t="b">
        <v>0</v>
      </c>
      <c r="L3420">
        <v>12</v>
      </c>
      <c r="M3420" t="b">
        <v>0</v>
      </c>
      <c r="N3420" t="s">
        <v>8305</v>
      </c>
      <c r="O3420">
        <f t="shared" si="212"/>
        <v>16.420000000000002</v>
      </c>
      <c r="P3420">
        <f t="shared" si="213"/>
        <v>68.42</v>
      </c>
      <c r="Q3420" t="s">
        <v>8317</v>
      </c>
      <c r="R3420" t="s">
        <v>8359</v>
      </c>
      <c r="S3420" s="8">
        <f t="shared" si="214"/>
        <v>42408.991747685184</v>
      </c>
      <c r="T3420" s="8">
        <f t="shared" si="215"/>
        <v>42436.957638888889</v>
      </c>
    </row>
    <row r="3421" spans="1:20" ht="60" x14ac:dyDescent="0.25">
      <c r="A3421">
        <v>3645</v>
      </c>
      <c r="B3421" s="3" t="s">
        <v>3643</v>
      </c>
      <c r="C3421" s="3" t="s">
        <v>7755</v>
      </c>
      <c r="D3421">
        <v>1000</v>
      </c>
      <c r="E3421">
        <v>1</v>
      </c>
      <c r="F3421" t="s">
        <v>8221</v>
      </c>
      <c r="G3421" t="s">
        <v>8229</v>
      </c>
      <c r="H3421" t="s">
        <v>8251</v>
      </c>
      <c r="I3421">
        <v>1479773838</v>
      </c>
      <c r="J3421">
        <v>1477178238</v>
      </c>
      <c r="K3421" t="b">
        <v>0</v>
      </c>
      <c r="L3421">
        <v>1</v>
      </c>
      <c r="M3421" t="b">
        <v>0</v>
      </c>
      <c r="N3421" t="s">
        <v>8305</v>
      </c>
      <c r="O3421">
        <f t="shared" si="212"/>
        <v>0.1</v>
      </c>
      <c r="P3421">
        <f t="shared" si="213"/>
        <v>1</v>
      </c>
      <c r="Q3421" t="s">
        <v>8317</v>
      </c>
      <c r="R3421" t="s">
        <v>8359</v>
      </c>
      <c r="S3421" s="8">
        <f t="shared" si="214"/>
        <v>42665.720347222217</v>
      </c>
      <c r="T3421" s="8">
        <f t="shared" si="215"/>
        <v>42695.762013888889</v>
      </c>
    </row>
    <row r="3422" spans="1:20" ht="45" x14ac:dyDescent="0.25">
      <c r="A3422">
        <v>3646</v>
      </c>
      <c r="B3422" s="3" t="s">
        <v>3644</v>
      </c>
      <c r="C3422" s="3" t="s">
        <v>7756</v>
      </c>
      <c r="D3422">
        <v>10000</v>
      </c>
      <c r="E3422">
        <v>481</v>
      </c>
      <c r="F3422" t="s">
        <v>8221</v>
      </c>
      <c r="G3422" t="s">
        <v>8224</v>
      </c>
      <c r="H3422" t="s">
        <v>8246</v>
      </c>
      <c r="I3422">
        <v>1434497400</v>
      </c>
      <c r="J3422">
        <v>1431770802</v>
      </c>
      <c r="K3422" t="b">
        <v>0</v>
      </c>
      <c r="L3422">
        <v>8</v>
      </c>
      <c r="M3422" t="b">
        <v>0</v>
      </c>
      <c r="N3422" t="s">
        <v>8305</v>
      </c>
      <c r="O3422">
        <f t="shared" si="212"/>
        <v>4.8099999999999996</v>
      </c>
      <c r="P3422">
        <f t="shared" si="213"/>
        <v>60.13</v>
      </c>
      <c r="Q3422" t="s">
        <v>8317</v>
      </c>
      <c r="R3422" t="s">
        <v>8359</v>
      </c>
      <c r="S3422" s="8">
        <f t="shared" si="214"/>
        <v>42140.171319444446</v>
      </c>
      <c r="T3422" s="8">
        <f t="shared" si="215"/>
        <v>42171.729166666672</v>
      </c>
    </row>
    <row r="3423" spans="1:20" ht="60" x14ac:dyDescent="0.25">
      <c r="A3423">
        <v>3647</v>
      </c>
      <c r="B3423" s="3" t="s">
        <v>3645</v>
      </c>
      <c r="C3423" s="3" t="s">
        <v>7757</v>
      </c>
      <c r="D3423">
        <v>500</v>
      </c>
      <c r="E3423">
        <v>30</v>
      </c>
      <c r="F3423" t="s">
        <v>8221</v>
      </c>
      <c r="G3423" t="s">
        <v>8225</v>
      </c>
      <c r="H3423" t="s">
        <v>8247</v>
      </c>
      <c r="I3423">
        <v>1475258327</v>
      </c>
      <c r="J3423">
        <v>1471370327</v>
      </c>
      <c r="K3423" t="b">
        <v>0</v>
      </c>
      <c r="L3423">
        <v>2</v>
      </c>
      <c r="M3423" t="b">
        <v>0</v>
      </c>
      <c r="N3423" t="s">
        <v>8305</v>
      </c>
      <c r="O3423">
        <f t="shared" si="212"/>
        <v>6</v>
      </c>
      <c r="P3423">
        <f t="shared" si="213"/>
        <v>15</v>
      </c>
      <c r="Q3423" t="s">
        <v>8317</v>
      </c>
      <c r="R3423" t="s">
        <v>8359</v>
      </c>
      <c r="S3423" s="8">
        <f t="shared" si="214"/>
        <v>42598.499155092592</v>
      </c>
      <c r="T3423" s="8">
        <f t="shared" si="215"/>
        <v>42643.499155092592</v>
      </c>
    </row>
    <row r="3424" spans="1:20" ht="45" x14ac:dyDescent="0.25">
      <c r="A3424">
        <v>3728</v>
      </c>
      <c r="B3424" s="3" t="s">
        <v>3725</v>
      </c>
      <c r="C3424" s="3" t="s">
        <v>7838</v>
      </c>
      <c r="D3424">
        <v>20000</v>
      </c>
      <c r="E3424">
        <v>1862</v>
      </c>
      <c r="F3424" t="s">
        <v>8221</v>
      </c>
      <c r="G3424" t="s">
        <v>8224</v>
      </c>
      <c r="H3424" t="s">
        <v>8246</v>
      </c>
      <c r="I3424">
        <v>1439957176</v>
      </c>
      <c r="J3424">
        <v>1437365176</v>
      </c>
      <c r="K3424" t="b">
        <v>0</v>
      </c>
      <c r="L3424">
        <v>31</v>
      </c>
      <c r="M3424" t="b">
        <v>0</v>
      </c>
      <c r="N3424" t="s">
        <v>8271</v>
      </c>
      <c r="O3424">
        <f t="shared" si="212"/>
        <v>9.31</v>
      </c>
      <c r="P3424">
        <f t="shared" si="213"/>
        <v>60.06</v>
      </c>
      <c r="Q3424" t="s">
        <v>8317</v>
      </c>
      <c r="R3424" t="s">
        <v>8318</v>
      </c>
      <c r="S3424" s="8">
        <f t="shared" si="214"/>
        <v>42204.921018518522</v>
      </c>
      <c r="T3424" s="8">
        <f t="shared" si="215"/>
        <v>42234.921018518522</v>
      </c>
    </row>
    <row r="3425" spans="1:20" ht="60" x14ac:dyDescent="0.25">
      <c r="A3425">
        <v>3729</v>
      </c>
      <c r="B3425" s="3" t="s">
        <v>3726</v>
      </c>
      <c r="C3425" s="3" t="s">
        <v>7839</v>
      </c>
      <c r="D3425">
        <v>5000</v>
      </c>
      <c r="E3425">
        <v>362</v>
      </c>
      <c r="F3425" t="s">
        <v>8221</v>
      </c>
      <c r="G3425" t="s">
        <v>8224</v>
      </c>
      <c r="H3425" t="s">
        <v>8246</v>
      </c>
      <c r="I3425">
        <v>1427082912</v>
      </c>
      <c r="J3425">
        <v>1423198512</v>
      </c>
      <c r="K3425" t="b">
        <v>0</v>
      </c>
      <c r="L3425">
        <v>5</v>
      </c>
      <c r="M3425" t="b">
        <v>0</v>
      </c>
      <c r="N3425" t="s">
        <v>8271</v>
      </c>
      <c r="O3425">
        <f t="shared" si="212"/>
        <v>7.24</v>
      </c>
      <c r="P3425">
        <f t="shared" si="213"/>
        <v>72.400000000000006</v>
      </c>
      <c r="Q3425" t="s">
        <v>8317</v>
      </c>
      <c r="R3425" t="s">
        <v>8318</v>
      </c>
      <c r="S3425" s="8">
        <f t="shared" si="214"/>
        <v>42040.955000000002</v>
      </c>
      <c r="T3425" s="8">
        <f t="shared" si="215"/>
        <v>42085.91333333333</v>
      </c>
    </row>
    <row r="3426" spans="1:20" ht="45" x14ac:dyDescent="0.25">
      <c r="A3426">
        <v>3730</v>
      </c>
      <c r="B3426" s="3" t="s">
        <v>3727</v>
      </c>
      <c r="C3426" s="3" t="s">
        <v>7840</v>
      </c>
      <c r="D3426">
        <v>1000</v>
      </c>
      <c r="E3426">
        <v>100</v>
      </c>
      <c r="F3426" t="s">
        <v>8221</v>
      </c>
      <c r="G3426" t="s">
        <v>8224</v>
      </c>
      <c r="H3426" t="s">
        <v>8246</v>
      </c>
      <c r="I3426">
        <v>1439828159</v>
      </c>
      <c r="J3426">
        <v>1437236159</v>
      </c>
      <c r="K3426" t="b">
        <v>0</v>
      </c>
      <c r="L3426">
        <v>1</v>
      </c>
      <c r="M3426" t="b">
        <v>0</v>
      </c>
      <c r="N3426" t="s">
        <v>8271</v>
      </c>
      <c r="O3426">
        <f t="shared" si="212"/>
        <v>10</v>
      </c>
      <c r="P3426">
        <f t="shared" si="213"/>
        <v>100</v>
      </c>
      <c r="Q3426" t="s">
        <v>8317</v>
      </c>
      <c r="R3426" t="s">
        <v>8318</v>
      </c>
      <c r="S3426" s="8">
        <f t="shared" si="214"/>
        <v>42203.427766203706</v>
      </c>
      <c r="T3426" s="8">
        <f t="shared" si="215"/>
        <v>42233.427766203706</v>
      </c>
    </row>
    <row r="3427" spans="1:20" ht="60" x14ac:dyDescent="0.25">
      <c r="A3427">
        <v>3731</v>
      </c>
      <c r="B3427" s="3" t="s">
        <v>3728</v>
      </c>
      <c r="C3427" s="3" t="s">
        <v>7841</v>
      </c>
      <c r="D3427">
        <v>5500</v>
      </c>
      <c r="E3427">
        <v>620</v>
      </c>
      <c r="F3427" t="s">
        <v>8221</v>
      </c>
      <c r="G3427" t="s">
        <v>8224</v>
      </c>
      <c r="H3427" t="s">
        <v>8246</v>
      </c>
      <c r="I3427">
        <v>1420860180</v>
      </c>
      <c r="J3427">
        <v>1418234646</v>
      </c>
      <c r="K3427" t="b">
        <v>0</v>
      </c>
      <c r="L3427">
        <v>12</v>
      </c>
      <c r="M3427" t="b">
        <v>0</v>
      </c>
      <c r="N3427" t="s">
        <v>8271</v>
      </c>
      <c r="O3427">
        <f t="shared" si="212"/>
        <v>11.272727272727273</v>
      </c>
      <c r="P3427">
        <f t="shared" si="213"/>
        <v>51.67</v>
      </c>
      <c r="Q3427" t="s">
        <v>8317</v>
      </c>
      <c r="R3427" t="s">
        <v>8318</v>
      </c>
      <c r="S3427" s="8">
        <f t="shared" si="214"/>
        <v>41983.502847222218</v>
      </c>
      <c r="T3427" s="8">
        <f t="shared" si="215"/>
        <v>42013.890972222223</v>
      </c>
    </row>
    <row r="3428" spans="1:20" ht="45" x14ac:dyDescent="0.25">
      <c r="A3428">
        <v>3732</v>
      </c>
      <c r="B3428" s="3" t="s">
        <v>3729</v>
      </c>
      <c r="C3428" s="3" t="s">
        <v>7842</v>
      </c>
      <c r="D3428">
        <v>850</v>
      </c>
      <c r="E3428">
        <v>131</v>
      </c>
      <c r="F3428" t="s">
        <v>8221</v>
      </c>
      <c r="G3428" t="s">
        <v>8233</v>
      </c>
      <c r="H3428" t="s">
        <v>8249</v>
      </c>
      <c r="I3428">
        <v>1422100800</v>
      </c>
      <c r="J3428">
        <v>1416932133</v>
      </c>
      <c r="K3428" t="b">
        <v>0</v>
      </c>
      <c r="L3428">
        <v>4</v>
      </c>
      <c r="M3428" t="b">
        <v>0</v>
      </c>
      <c r="N3428" t="s">
        <v>8271</v>
      </c>
      <c r="O3428">
        <f t="shared" si="212"/>
        <v>15.411764705882353</v>
      </c>
      <c r="P3428">
        <f t="shared" si="213"/>
        <v>32.75</v>
      </c>
      <c r="Q3428" t="s">
        <v>8317</v>
      </c>
      <c r="R3428" t="s">
        <v>8318</v>
      </c>
      <c r="S3428" s="8">
        <f t="shared" si="214"/>
        <v>41968.427465277782</v>
      </c>
      <c r="T3428" s="8">
        <f t="shared" si="215"/>
        <v>42028.25</v>
      </c>
    </row>
    <row r="3429" spans="1:20" ht="45" x14ac:dyDescent="0.25">
      <c r="A3429">
        <v>3733</v>
      </c>
      <c r="B3429" s="3" t="s">
        <v>3730</v>
      </c>
      <c r="C3429" s="3" t="s">
        <v>7843</v>
      </c>
      <c r="D3429">
        <v>1500</v>
      </c>
      <c r="E3429">
        <v>0</v>
      </c>
      <c r="F3429" t="s">
        <v>8221</v>
      </c>
      <c r="G3429" t="s">
        <v>8224</v>
      </c>
      <c r="H3429" t="s">
        <v>8246</v>
      </c>
      <c r="I3429">
        <v>1429396200</v>
      </c>
      <c r="J3429">
        <v>1428539708</v>
      </c>
      <c r="K3429" t="b">
        <v>0</v>
      </c>
      <c r="L3429">
        <v>0</v>
      </c>
      <c r="M3429" t="b">
        <v>0</v>
      </c>
      <c r="N3429" t="s">
        <v>8271</v>
      </c>
      <c r="O3429">
        <f t="shared" si="212"/>
        <v>0</v>
      </c>
      <c r="P3429" t="e">
        <f t="shared" si="213"/>
        <v>#DIV/0!</v>
      </c>
      <c r="Q3429" t="s">
        <v>8317</v>
      </c>
      <c r="R3429" t="s">
        <v>8318</v>
      </c>
      <c r="S3429" s="8">
        <f t="shared" si="214"/>
        <v>42102.774398148147</v>
      </c>
      <c r="T3429" s="8">
        <f t="shared" si="215"/>
        <v>42112.6875</v>
      </c>
    </row>
    <row r="3430" spans="1:20" ht="60" x14ac:dyDescent="0.25">
      <c r="A3430">
        <v>3734</v>
      </c>
      <c r="B3430" s="3" t="s">
        <v>3731</v>
      </c>
      <c r="C3430" s="3" t="s">
        <v>7844</v>
      </c>
      <c r="D3430">
        <v>1500</v>
      </c>
      <c r="E3430">
        <v>427</v>
      </c>
      <c r="F3430" t="s">
        <v>8221</v>
      </c>
      <c r="G3430" t="s">
        <v>8224</v>
      </c>
      <c r="H3430" t="s">
        <v>8246</v>
      </c>
      <c r="I3430">
        <v>1432589896</v>
      </c>
      <c r="J3430">
        <v>1427405896</v>
      </c>
      <c r="K3430" t="b">
        <v>0</v>
      </c>
      <c r="L3430">
        <v>7</v>
      </c>
      <c r="M3430" t="b">
        <v>0</v>
      </c>
      <c r="N3430" t="s">
        <v>8271</v>
      </c>
      <c r="O3430">
        <f t="shared" si="212"/>
        <v>28.466666666666669</v>
      </c>
      <c r="P3430">
        <f t="shared" si="213"/>
        <v>61</v>
      </c>
      <c r="Q3430" t="s">
        <v>8317</v>
      </c>
      <c r="R3430" t="s">
        <v>8318</v>
      </c>
      <c r="S3430" s="8">
        <f t="shared" si="214"/>
        <v>42089.651574074072</v>
      </c>
      <c r="T3430" s="8">
        <f t="shared" si="215"/>
        <v>42149.651574074072</v>
      </c>
    </row>
    <row r="3431" spans="1:20" ht="30" x14ac:dyDescent="0.25">
      <c r="A3431">
        <v>3735</v>
      </c>
      <c r="B3431" s="3" t="s">
        <v>3732</v>
      </c>
      <c r="C3431" s="3" t="s">
        <v>7845</v>
      </c>
      <c r="D3431">
        <v>150</v>
      </c>
      <c r="E3431">
        <v>20</v>
      </c>
      <c r="F3431" t="s">
        <v>8221</v>
      </c>
      <c r="G3431" t="s">
        <v>8225</v>
      </c>
      <c r="H3431" t="s">
        <v>8247</v>
      </c>
      <c r="I3431">
        <v>1432831089</v>
      </c>
      <c r="J3431">
        <v>1430239089</v>
      </c>
      <c r="K3431" t="b">
        <v>0</v>
      </c>
      <c r="L3431">
        <v>2</v>
      </c>
      <c r="M3431" t="b">
        <v>0</v>
      </c>
      <c r="N3431" t="s">
        <v>8271</v>
      </c>
      <c r="O3431">
        <f t="shared" si="212"/>
        <v>13.333333333333334</v>
      </c>
      <c r="P3431">
        <f t="shared" si="213"/>
        <v>10</v>
      </c>
      <c r="Q3431" t="s">
        <v>8317</v>
      </c>
      <c r="R3431" t="s">
        <v>8318</v>
      </c>
      <c r="S3431" s="8">
        <f t="shared" si="214"/>
        <v>42122.443159722221</v>
      </c>
      <c r="T3431" s="8">
        <f t="shared" si="215"/>
        <v>42152.443159722221</v>
      </c>
    </row>
    <row r="3432" spans="1:20" ht="45" x14ac:dyDescent="0.25">
      <c r="A3432">
        <v>3736</v>
      </c>
      <c r="B3432" s="3" t="s">
        <v>3733</v>
      </c>
      <c r="C3432" s="3" t="s">
        <v>7846</v>
      </c>
      <c r="D3432">
        <v>1500</v>
      </c>
      <c r="E3432">
        <v>10</v>
      </c>
      <c r="F3432" t="s">
        <v>8221</v>
      </c>
      <c r="G3432" t="s">
        <v>8225</v>
      </c>
      <c r="H3432" t="s">
        <v>8247</v>
      </c>
      <c r="I3432">
        <v>1427133600</v>
      </c>
      <c r="J3432">
        <v>1423847093</v>
      </c>
      <c r="K3432" t="b">
        <v>0</v>
      </c>
      <c r="L3432">
        <v>1</v>
      </c>
      <c r="M3432" t="b">
        <v>0</v>
      </c>
      <c r="N3432" t="s">
        <v>8271</v>
      </c>
      <c r="O3432">
        <f t="shared" si="212"/>
        <v>0.66666666666666674</v>
      </c>
      <c r="P3432">
        <f t="shared" si="213"/>
        <v>10</v>
      </c>
      <c r="Q3432" t="s">
        <v>8317</v>
      </c>
      <c r="R3432" t="s">
        <v>8318</v>
      </c>
      <c r="S3432" s="8">
        <f t="shared" si="214"/>
        <v>42048.461724537032</v>
      </c>
      <c r="T3432" s="8">
        <f t="shared" si="215"/>
        <v>42086.5</v>
      </c>
    </row>
    <row r="3433" spans="1:20" ht="45" x14ac:dyDescent="0.25">
      <c r="A3433">
        <v>3737</v>
      </c>
      <c r="B3433" s="3" t="s">
        <v>3734</v>
      </c>
      <c r="C3433" s="3" t="s">
        <v>7847</v>
      </c>
      <c r="D3433">
        <v>700</v>
      </c>
      <c r="E3433">
        <v>150</v>
      </c>
      <c r="F3433" t="s">
        <v>8221</v>
      </c>
      <c r="G3433" t="s">
        <v>8224</v>
      </c>
      <c r="H3433" t="s">
        <v>8246</v>
      </c>
      <c r="I3433">
        <v>1447311540</v>
      </c>
      <c r="J3433">
        <v>1445358903</v>
      </c>
      <c r="K3433" t="b">
        <v>0</v>
      </c>
      <c r="L3433">
        <v>4</v>
      </c>
      <c r="M3433" t="b">
        <v>0</v>
      </c>
      <c r="N3433" t="s">
        <v>8271</v>
      </c>
      <c r="O3433">
        <f t="shared" si="212"/>
        <v>21.428571428571427</v>
      </c>
      <c r="P3433">
        <f t="shared" si="213"/>
        <v>37.5</v>
      </c>
      <c r="Q3433" t="s">
        <v>8317</v>
      </c>
      <c r="R3433" t="s">
        <v>8318</v>
      </c>
      <c r="S3433" s="8">
        <f t="shared" si="214"/>
        <v>42297.441006944442</v>
      </c>
      <c r="T3433" s="8">
        <f t="shared" si="215"/>
        <v>42320.040972222225</v>
      </c>
    </row>
    <row r="3434" spans="1:20" ht="45" x14ac:dyDescent="0.25">
      <c r="A3434">
        <v>3738</v>
      </c>
      <c r="B3434" s="3" t="s">
        <v>3735</v>
      </c>
      <c r="C3434" s="3" t="s">
        <v>7848</v>
      </c>
      <c r="D3434">
        <v>1500</v>
      </c>
      <c r="E3434">
        <v>270</v>
      </c>
      <c r="F3434" t="s">
        <v>8221</v>
      </c>
      <c r="G3434" t="s">
        <v>8225</v>
      </c>
      <c r="H3434" t="s">
        <v>8247</v>
      </c>
      <c r="I3434">
        <v>1405461600</v>
      </c>
      <c r="J3434">
        <v>1403562705</v>
      </c>
      <c r="K3434" t="b">
        <v>0</v>
      </c>
      <c r="L3434">
        <v>6</v>
      </c>
      <c r="M3434" t="b">
        <v>0</v>
      </c>
      <c r="N3434" t="s">
        <v>8271</v>
      </c>
      <c r="O3434">
        <f t="shared" si="212"/>
        <v>18</v>
      </c>
      <c r="P3434">
        <f t="shared" si="213"/>
        <v>45</v>
      </c>
      <c r="Q3434" t="s">
        <v>8317</v>
      </c>
      <c r="R3434" t="s">
        <v>8318</v>
      </c>
      <c r="S3434" s="8">
        <f t="shared" si="214"/>
        <v>41813.688715277778</v>
      </c>
      <c r="T3434" s="8">
        <f t="shared" si="215"/>
        <v>41835.666666666664</v>
      </c>
    </row>
    <row r="3435" spans="1:20" ht="60" x14ac:dyDescent="0.25">
      <c r="A3435">
        <v>3739</v>
      </c>
      <c r="B3435" s="3" t="s">
        <v>3736</v>
      </c>
      <c r="C3435" s="3" t="s">
        <v>7849</v>
      </c>
      <c r="D3435">
        <v>4000</v>
      </c>
      <c r="E3435">
        <v>805</v>
      </c>
      <c r="F3435" t="s">
        <v>8221</v>
      </c>
      <c r="G3435" t="s">
        <v>8225</v>
      </c>
      <c r="H3435" t="s">
        <v>8247</v>
      </c>
      <c r="I3435">
        <v>1468752468</v>
      </c>
      <c r="J3435">
        <v>1467024468</v>
      </c>
      <c r="K3435" t="b">
        <v>0</v>
      </c>
      <c r="L3435">
        <v>8</v>
      </c>
      <c r="M3435" t="b">
        <v>0</v>
      </c>
      <c r="N3435" t="s">
        <v>8271</v>
      </c>
      <c r="O3435">
        <f t="shared" si="212"/>
        <v>20.125</v>
      </c>
      <c r="P3435">
        <f t="shared" si="213"/>
        <v>100.63</v>
      </c>
      <c r="Q3435" t="s">
        <v>8317</v>
      </c>
      <c r="R3435" t="s">
        <v>8318</v>
      </c>
      <c r="S3435" s="8">
        <f t="shared" si="214"/>
        <v>42548.199861111112</v>
      </c>
      <c r="T3435" s="8">
        <f t="shared" si="215"/>
        <v>42568.199861111112</v>
      </c>
    </row>
    <row r="3436" spans="1:20" ht="60" x14ac:dyDescent="0.25">
      <c r="A3436">
        <v>3740</v>
      </c>
      <c r="B3436" s="3" t="s">
        <v>3737</v>
      </c>
      <c r="C3436" s="3" t="s">
        <v>7850</v>
      </c>
      <c r="D3436">
        <v>2000</v>
      </c>
      <c r="E3436">
        <v>358</v>
      </c>
      <c r="F3436" t="s">
        <v>8221</v>
      </c>
      <c r="G3436" t="s">
        <v>8224</v>
      </c>
      <c r="H3436" t="s">
        <v>8246</v>
      </c>
      <c r="I3436">
        <v>1407808438</v>
      </c>
      <c r="J3436">
        <v>1405217355</v>
      </c>
      <c r="K3436" t="b">
        <v>0</v>
      </c>
      <c r="L3436">
        <v>14</v>
      </c>
      <c r="M3436" t="b">
        <v>0</v>
      </c>
      <c r="N3436" t="s">
        <v>8271</v>
      </c>
      <c r="O3436">
        <f t="shared" si="212"/>
        <v>17.899999999999999</v>
      </c>
      <c r="P3436">
        <f t="shared" si="213"/>
        <v>25.57</v>
      </c>
      <c r="Q3436" t="s">
        <v>8317</v>
      </c>
      <c r="R3436" t="s">
        <v>8318</v>
      </c>
      <c r="S3436" s="8">
        <f t="shared" si="214"/>
        <v>41832.839756944442</v>
      </c>
      <c r="T3436" s="8">
        <f t="shared" si="215"/>
        <v>41862.829143518517</v>
      </c>
    </row>
    <row r="3437" spans="1:20" ht="45" x14ac:dyDescent="0.25">
      <c r="A3437">
        <v>3741</v>
      </c>
      <c r="B3437" s="3" t="s">
        <v>3738</v>
      </c>
      <c r="C3437" s="3" t="s">
        <v>7851</v>
      </c>
      <c r="D3437">
        <v>20000</v>
      </c>
      <c r="E3437">
        <v>0</v>
      </c>
      <c r="F3437" t="s">
        <v>8221</v>
      </c>
      <c r="G3437" t="s">
        <v>8224</v>
      </c>
      <c r="H3437" t="s">
        <v>8246</v>
      </c>
      <c r="I3437">
        <v>1450389950</v>
      </c>
      <c r="J3437">
        <v>1447797950</v>
      </c>
      <c r="K3437" t="b">
        <v>0</v>
      </c>
      <c r="L3437">
        <v>0</v>
      </c>
      <c r="M3437" t="b">
        <v>0</v>
      </c>
      <c r="N3437" t="s">
        <v>8271</v>
      </c>
      <c r="O3437">
        <f t="shared" si="212"/>
        <v>0</v>
      </c>
      <c r="P3437" t="e">
        <f t="shared" si="213"/>
        <v>#DIV/0!</v>
      </c>
      <c r="Q3437" t="s">
        <v>8317</v>
      </c>
      <c r="R3437" t="s">
        <v>8318</v>
      </c>
      <c r="S3437" s="8">
        <f t="shared" si="214"/>
        <v>42325.670717592591</v>
      </c>
      <c r="T3437" s="8">
        <f t="shared" si="215"/>
        <v>42355.670717592591</v>
      </c>
    </row>
    <row r="3438" spans="1:20" ht="60" x14ac:dyDescent="0.25">
      <c r="A3438">
        <v>3742</v>
      </c>
      <c r="B3438" s="3" t="s">
        <v>3739</v>
      </c>
      <c r="C3438" s="3" t="s">
        <v>7852</v>
      </c>
      <c r="D3438">
        <v>5000</v>
      </c>
      <c r="E3438">
        <v>100</v>
      </c>
      <c r="F3438" t="s">
        <v>8221</v>
      </c>
      <c r="G3438" t="s">
        <v>8224</v>
      </c>
      <c r="H3438" t="s">
        <v>8246</v>
      </c>
      <c r="I3438">
        <v>1409980144</v>
      </c>
      <c r="J3438">
        <v>1407388144</v>
      </c>
      <c r="K3438" t="b">
        <v>0</v>
      </c>
      <c r="L3438">
        <v>4</v>
      </c>
      <c r="M3438" t="b">
        <v>0</v>
      </c>
      <c r="N3438" t="s">
        <v>8271</v>
      </c>
      <c r="O3438">
        <f t="shared" si="212"/>
        <v>2</v>
      </c>
      <c r="P3438">
        <f t="shared" si="213"/>
        <v>25</v>
      </c>
      <c r="Q3438" t="s">
        <v>8317</v>
      </c>
      <c r="R3438" t="s">
        <v>8318</v>
      </c>
      <c r="S3438" s="8">
        <f t="shared" si="214"/>
        <v>41857.964629629627</v>
      </c>
      <c r="T3438" s="8">
        <f t="shared" si="215"/>
        <v>41887.964629629627</v>
      </c>
    </row>
    <row r="3439" spans="1:20" ht="45" x14ac:dyDescent="0.25">
      <c r="A3439">
        <v>3743</v>
      </c>
      <c r="B3439" s="3" t="s">
        <v>3740</v>
      </c>
      <c r="C3439" s="3" t="s">
        <v>7853</v>
      </c>
      <c r="D3439">
        <v>2200</v>
      </c>
      <c r="E3439">
        <v>0</v>
      </c>
      <c r="F3439" t="s">
        <v>8221</v>
      </c>
      <c r="G3439" t="s">
        <v>8224</v>
      </c>
      <c r="H3439" t="s">
        <v>8246</v>
      </c>
      <c r="I3439">
        <v>1404406964</v>
      </c>
      <c r="J3439">
        <v>1401814964</v>
      </c>
      <c r="K3439" t="b">
        <v>0</v>
      </c>
      <c r="L3439">
        <v>0</v>
      </c>
      <c r="M3439" t="b">
        <v>0</v>
      </c>
      <c r="N3439" t="s">
        <v>8271</v>
      </c>
      <c r="O3439">
        <f t="shared" si="212"/>
        <v>0</v>
      </c>
      <c r="P3439" t="e">
        <f t="shared" si="213"/>
        <v>#DIV/0!</v>
      </c>
      <c r="Q3439" t="s">
        <v>8317</v>
      </c>
      <c r="R3439" t="s">
        <v>8318</v>
      </c>
      <c r="S3439" s="8">
        <f t="shared" si="214"/>
        <v>41793.460231481484</v>
      </c>
      <c r="T3439" s="8">
        <f t="shared" si="215"/>
        <v>41823.460231481484</v>
      </c>
    </row>
    <row r="3440" spans="1:20" ht="60" x14ac:dyDescent="0.25">
      <c r="A3440">
        <v>3744</v>
      </c>
      <c r="B3440" s="3" t="s">
        <v>3741</v>
      </c>
      <c r="C3440" s="3" t="s">
        <v>7854</v>
      </c>
      <c r="D3440">
        <v>1200</v>
      </c>
      <c r="E3440">
        <v>0</v>
      </c>
      <c r="F3440" t="s">
        <v>8221</v>
      </c>
      <c r="G3440" t="s">
        <v>8224</v>
      </c>
      <c r="H3440" t="s">
        <v>8246</v>
      </c>
      <c r="I3440">
        <v>1404532740</v>
      </c>
      <c r="J3440">
        <v>1401823952</v>
      </c>
      <c r="K3440" t="b">
        <v>0</v>
      </c>
      <c r="L3440">
        <v>0</v>
      </c>
      <c r="M3440" t="b">
        <v>0</v>
      </c>
      <c r="N3440" t="s">
        <v>8271</v>
      </c>
      <c r="O3440">
        <f t="shared" si="212"/>
        <v>0</v>
      </c>
      <c r="P3440" t="e">
        <f t="shared" si="213"/>
        <v>#DIV/0!</v>
      </c>
      <c r="Q3440" t="s">
        <v>8317</v>
      </c>
      <c r="R3440" t="s">
        <v>8318</v>
      </c>
      <c r="S3440" s="8">
        <f t="shared" si="214"/>
        <v>41793.564259259263</v>
      </c>
      <c r="T3440" s="8">
        <f t="shared" si="215"/>
        <v>41824.915972222225</v>
      </c>
    </row>
    <row r="3441" spans="1:20" ht="45" x14ac:dyDescent="0.25">
      <c r="A3441">
        <v>3745</v>
      </c>
      <c r="B3441" s="3" t="s">
        <v>3742</v>
      </c>
      <c r="C3441" s="3" t="s">
        <v>7855</v>
      </c>
      <c r="D3441">
        <v>100</v>
      </c>
      <c r="E3441">
        <v>10</v>
      </c>
      <c r="F3441" t="s">
        <v>8221</v>
      </c>
      <c r="G3441" t="s">
        <v>8224</v>
      </c>
      <c r="H3441" t="s">
        <v>8246</v>
      </c>
      <c r="I3441">
        <v>1407689102</v>
      </c>
      <c r="J3441">
        <v>1405097102</v>
      </c>
      <c r="K3441" t="b">
        <v>0</v>
      </c>
      <c r="L3441">
        <v>1</v>
      </c>
      <c r="M3441" t="b">
        <v>0</v>
      </c>
      <c r="N3441" t="s">
        <v>8271</v>
      </c>
      <c r="O3441">
        <f t="shared" si="212"/>
        <v>10</v>
      </c>
      <c r="P3441">
        <f t="shared" si="213"/>
        <v>10</v>
      </c>
      <c r="Q3441" t="s">
        <v>8317</v>
      </c>
      <c r="R3441" t="s">
        <v>8318</v>
      </c>
      <c r="S3441" s="8">
        <f t="shared" si="214"/>
        <v>41831.447939814811</v>
      </c>
      <c r="T3441" s="8">
        <f t="shared" si="215"/>
        <v>41861.447939814811</v>
      </c>
    </row>
    <row r="3442" spans="1:20" ht="30" x14ac:dyDescent="0.25">
      <c r="A3442">
        <v>3746</v>
      </c>
      <c r="B3442" s="3" t="s">
        <v>3743</v>
      </c>
      <c r="C3442" s="3" t="s">
        <v>7856</v>
      </c>
      <c r="D3442">
        <v>8500</v>
      </c>
      <c r="E3442">
        <v>202</v>
      </c>
      <c r="F3442" t="s">
        <v>8221</v>
      </c>
      <c r="G3442" t="s">
        <v>8224</v>
      </c>
      <c r="H3442" t="s">
        <v>8246</v>
      </c>
      <c r="I3442">
        <v>1475918439</v>
      </c>
      <c r="J3442">
        <v>1473326439</v>
      </c>
      <c r="K3442" t="b">
        <v>0</v>
      </c>
      <c r="L3442">
        <v>1</v>
      </c>
      <c r="M3442" t="b">
        <v>0</v>
      </c>
      <c r="N3442" t="s">
        <v>8271</v>
      </c>
      <c r="O3442">
        <f t="shared" si="212"/>
        <v>2.3764705882352941</v>
      </c>
      <c r="P3442">
        <f t="shared" si="213"/>
        <v>202</v>
      </c>
      <c r="Q3442" t="s">
        <v>8317</v>
      </c>
      <c r="R3442" t="s">
        <v>8318</v>
      </c>
      <c r="S3442" s="8">
        <f t="shared" si="214"/>
        <v>42621.139340277776</v>
      </c>
      <c r="T3442" s="8">
        <f t="shared" si="215"/>
        <v>42651.139340277776</v>
      </c>
    </row>
    <row r="3443" spans="1:20" ht="30" x14ac:dyDescent="0.25">
      <c r="A3443">
        <v>3747</v>
      </c>
      <c r="B3443" s="3" t="s">
        <v>3744</v>
      </c>
      <c r="C3443" s="3" t="s">
        <v>7857</v>
      </c>
      <c r="D3443">
        <v>2500</v>
      </c>
      <c r="E3443">
        <v>25</v>
      </c>
      <c r="F3443" t="s">
        <v>8221</v>
      </c>
      <c r="G3443" t="s">
        <v>8225</v>
      </c>
      <c r="H3443" t="s">
        <v>8247</v>
      </c>
      <c r="I3443">
        <v>1436137140</v>
      </c>
      <c r="J3443">
        <v>1433833896</v>
      </c>
      <c r="K3443" t="b">
        <v>0</v>
      </c>
      <c r="L3443">
        <v>1</v>
      </c>
      <c r="M3443" t="b">
        <v>0</v>
      </c>
      <c r="N3443" t="s">
        <v>8271</v>
      </c>
      <c r="O3443">
        <f t="shared" si="212"/>
        <v>1</v>
      </c>
      <c r="P3443">
        <f t="shared" si="213"/>
        <v>25</v>
      </c>
      <c r="Q3443" t="s">
        <v>8317</v>
      </c>
      <c r="R3443" t="s">
        <v>8318</v>
      </c>
      <c r="S3443" s="8">
        <f t="shared" si="214"/>
        <v>42164.049722222218</v>
      </c>
      <c r="T3443" s="8">
        <f t="shared" si="215"/>
        <v>42190.707638888889</v>
      </c>
    </row>
    <row r="3444" spans="1:20" ht="75" x14ac:dyDescent="0.25">
      <c r="A3444">
        <v>3788</v>
      </c>
      <c r="B3444" s="3" t="s">
        <v>3785</v>
      </c>
      <c r="C3444" s="3" t="s">
        <v>7898</v>
      </c>
      <c r="D3444">
        <v>75000</v>
      </c>
      <c r="E3444">
        <v>500</v>
      </c>
      <c r="F3444" t="s">
        <v>8221</v>
      </c>
      <c r="G3444" t="s">
        <v>8224</v>
      </c>
      <c r="H3444" t="s">
        <v>8246</v>
      </c>
      <c r="I3444">
        <v>1450887480</v>
      </c>
      <c r="J3444">
        <v>1448469719</v>
      </c>
      <c r="K3444" t="b">
        <v>0</v>
      </c>
      <c r="L3444">
        <v>1</v>
      </c>
      <c r="M3444" t="b">
        <v>0</v>
      </c>
      <c r="N3444" t="s">
        <v>8305</v>
      </c>
      <c r="O3444">
        <f t="shared" si="212"/>
        <v>0.66666666666666674</v>
      </c>
      <c r="P3444">
        <f t="shared" si="213"/>
        <v>500</v>
      </c>
      <c r="Q3444" t="s">
        <v>8317</v>
      </c>
      <c r="R3444" t="s">
        <v>8359</v>
      </c>
      <c r="S3444" s="8">
        <f t="shared" si="214"/>
        <v>42333.445821759262</v>
      </c>
      <c r="T3444" s="8">
        <f t="shared" si="215"/>
        <v>42361.429166666669</v>
      </c>
    </row>
    <row r="3445" spans="1:20" ht="45" x14ac:dyDescent="0.25">
      <c r="A3445">
        <v>3789</v>
      </c>
      <c r="B3445" s="3" t="s">
        <v>3786</v>
      </c>
      <c r="C3445" s="3" t="s">
        <v>7899</v>
      </c>
      <c r="D3445">
        <v>3550</v>
      </c>
      <c r="E3445">
        <v>116</v>
      </c>
      <c r="F3445" t="s">
        <v>8221</v>
      </c>
      <c r="G3445" t="s">
        <v>8225</v>
      </c>
      <c r="H3445" t="s">
        <v>8247</v>
      </c>
      <c r="I3445">
        <v>1434395418</v>
      </c>
      <c r="J3445">
        <v>1431630618</v>
      </c>
      <c r="K3445" t="b">
        <v>0</v>
      </c>
      <c r="L3445">
        <v>4</v>
      </c>
      <c r="M3445" t="b">
        <v>0</v>
      </c>
      <c r="N3445" t="s">
        <v>8305</v>
      </c>
      <c r="O3445">
        <f t="shared" si="212"/>
        <v>3.267605633802817</v>
      </c>
      <c r="P3445">
        <f t="shared" si="213"/>
        <v>29</v>
      </c>
      <c r="Q3445" t="s">
        <v>8317</v>
      </c>
      <c r="R3445" t="s">
        <v>8359</v>
      </c>
      <c r="S3445" s="8">
        <f t="shared" si="214"/>
        <v>42138.548819444448</v>
      </c>
      <c r="T3445" s="8">
        <f t="shared" si="215"/>
        <v>42170.548819444448</v>
      </c>
    </row>
    <row r="3446" spans="1:20" ht="60" x14ac:dyDescent="0.25">
      <c r="A3446">
        <v>3790</v>
      </c>
      <c r="B3446" s="3" t="s">
        <v>3787</v>
      </c>
      <c r="C3446" s="3" t="s">
        <v>7900</v>
      </c>
      <c r="D3446">
        <v>15000</v>
      </c>
      <c r="E3446">
        <v>0</v>
      </c>
      <c r="F3446" t="s">
        <v>8221</v>
      </c>
      <c r="G3446" t="s">
        <v>8224</v>
      </c>
      <c r="H3446" t="s">
        <v>8246</v>
      </c>
      <c r="I3446">
        <v>1479834023</v>
      </c>
      <c r="J3446">
        <v>1477238423</v>
      </c>
      <c r="K3446" t="b">
        <v>0</v>
      </c>
      <c r="L3446">
        <v>0</v>
      </c>
      <c r="M3446" t="b">
        <v>0</v>
      </c>
      <c r="N3446" t="s">
        <v>8305</v>
      </c>
      <c r="O3446">
        <f t="shared" si="212"/>
        <v>0</v>
      </c>
      <c r="P3446" t="e">
        <f t="shared" si="213"/>
        <v>#DIV/0!</v>
      </c>
      <c r="Q3446" t="s">
        <v>8317</v>
      </c>
      <c r="R3446" t="s">
        <v>8359</v>
      </c>
      <c r="S3446" s="8">
        <f t="shared" si="214"/>
        <v>42666.416932870372</v>
      </c>
      <c r="T3446" s="8">
        <f t="shared" si="215"/>
        <v>42696.458599537036</v>
      </c>
    </row>
    <row r="3447" spans="1:20" ht="30" x14ac:dyDescent="0.25">
      <c r="A3447">
        <v>3791</v>
      </c>
      <c r="B3447" s="3" t="s">
        <v>3788</v>
      </c>
      <c r="C3447" s="3" t="s">
        <v>7901</v>
      </c>
      <c r="D3447">
        <v>1500</v>
      </c>
      <c r="E3447">
        <v>0</v>
      </c>
      <c r="F3447" t="s">
        <v>8221</v>
      </c>
      <c r="G3447" t="s">
        <v>8224</v>
      </c>
      <c r="H3447" t="s">
        <v>8246</v>
      </c>
      <c r="I3447">
        <v>1404664592</v>
      </c>
      <c r="J3447">
        <v>1399480592</v>
      </c>
      <c r="K3447" t="b">
        <v>0</v>
      </c>
      <c r="L3447">
        <v>0</v>
      </c>
      <c r="M3447" t="b">
        <v>0</v>
      </c>
      <c r="N3447" t="s">
        <v>8305</v>
      </c>
      <c r="O3447">
        <f t="shared" si="212"/>
        <v>0</v>
      </c>
      <c r="P3447" t="e">
        <f t="shared" si="213"/>
        <v>#DIV/0!</v>
      </c>
      <c r="Q3447" t="s">
        <v>8317</v>
      </c>
      <c r="R3447" t="s">
        <v>8359</v>
      </c>
      <c r="S3447" s="8">
        <f t="shared" si="214"/>
        <v>41766.442037037035</v>
      </c>
      <c r="T3447" s="8">
        <f t="shared" si="215"/>
        <v>41826.442037037035</v>
      </c>
    </row>
    <row r="3448" spans="1:20" ht="30" x14ac:dyDescent="0.25">
      <c r="A3448">
        <v>3792</v>
      </c>
      <c r="B3448" s="3" t="s">
        <v>3789</v>
      </c>
      <c r="C3448" s="3" t="s">
        <v>7902</v>
      </c>
      <c r="D3448">
        <v>12500</v>
      </c>
      <c r="E3448">
        <v>35</v>
      </c>
      <c r="F3448" t="s">
        <v>8221</v>
      </c>
      <c r="G3448" t="s">
        <v>8224</v>
      </c>
      <c r="H3448" t="s">
        <v>8246</v>
      </c>
      <c r="I3448">
        <v>1436957022</v>
      </c>
      <c r="J3448">
        <v>1434365022</v>
      </c>
      <c r="K3448" t="b">
        <v>0</v>
      </c>
      <c r="L3448">
        <v>2</v>
      </c>
      <c r="M3448" t="b">
        <v>0</v>
      </c>
      <c r="N3448" t="s">
        <v>8305</v>
      </c>
      <c r="O3448">
        <f t="shared" si="212"/>
        <v>0.27999999999999997</v>
      </c>
      <c r="P3448">
        <f t="shared" si="213"/>
        <v>17.5</v>
      </c>
      <c r="Q3448" t="s">
        <v>8317</v>
      </c>
      <c r="R3448" t="s">
        <v>8359</v>
      </c>
      <c r="S3448" s="8">
        <f t="shared" si="214"/>
        <v>42170.197013888886</v>
      </c>
      <c r="T3448" s="8">
        <f t="shared" si="215"/>
        <v>42200.197013888886</v>
      </c>
    </row>
    <row r="3449" spans="1:20" ht="60" x14ac:dyDescent="0.25">
      <c r="A3449">
        <v>3793</v>
      </c>
      <c r="B3449" s="3" t="s">
        <v>3790</v>
      </c>
      <c r="C3449" s="3" t="s">
        <v>7903</v>
      </c>
      <c r="D3449">
        <v>7000</v>
      </c>
      <c r="E3449">
        <v>4176</v>
      </c>
      <c r="F3449" t="s">
        <v>8221</v>
      </c>
      <c r="G3449" t="s">
        <v>8224</v>
      </c>
      <c r="H3449" t="s">
        <v>8246</v>
      </c>
      <c r="I3449">
        <v>1418769129</v>
      </c>
      <c r="J3449">
        <v>1416954729</v>
      </c>
      <c r="K3449" t="b">
        <v>0</v>
      </c>
      <c r="L3449">
        <v>24</v>
      </c>
      <c r="M3449" t="b">
        <v>0</v>
      </c>
      <c r="N3449" t="s">
        <v>8305</v>
      </c>
      <c r="O3449">
        <f t="shared" si="212"/>
        <v>59.657142857142851</v>
      </c>
      <c r="P3449">
        <f t="shared" si="213"/>
        <v>174</v>
      </c>
      <c r="Q3449" t="s">
        <v>8317</v>
      </c>
      <c r="R3449" t="s">
        <v>8359</v>
      </c>
      <c r="S3449" s="8">
        <f t="shared" si="214"/>
        <v>41968.688993055555</v>
      </c>
      <c r="T3449" s="8">
        <f t="shared" si="215"/>
        <v>41989.688993055555</v>
      </c>
    </row>
    <row r="3450" spans="1:20" ht="60" x14ac:dyDescent="0.25">
      <c r="A3450">
        <v>3794</v>
      </c>
      <c r="B3450" s="3" t="s">
        <v>3791</v>
      </c>
      <c r="C3450" s="3" t="s">
        <v>7904</v>
      </c>
      <c r="D3450">
        <v>5000</v>
      </c>
      <c r="E3450">
        <v>50</v>
      </c>
      <c r="F3450" t="s">
        <v>8221</v>
      </c>
      <c r="G3450" t="s">
        <v>8225</v>
      </c>
      <c r="H3450" t="s">
        <v>8247</v>
      </c>
      <c r="I3450">
        <v>1433685354</v>
      </c>
      <c r="J3450">
        <v>1431093354</v>
      </c>
      <c r="K3450" t="b">
        <v>0</v>
      </c>
      <c r="L3450">
        <v>1</v>
      </c>
      <c r="M3450" t="b">
        <v>0</v>
      </c>
      <c r="N3450" t="s">
        <v>8305</v>
      </c>
      <c r="O3450">
        <f t="shared" si="212"/>
        <v>1</v>
      </c>
      <c r="P3450">
        <f t="shared" si="213"/>
        <v>50</v>
      </c>
      <c r="Q3450" t="s">
        <v>8317</v>
      </c>
      <c r="R3450" t="s">
        <v>8359</v>
      </c>
      <c r="S3450" s="8">
        <f t="shared" si="214"/>
        <v>42132.33048611111</v>
      </c>
      <c r="T3450" s="8">
        <f t="shared" si="215"/>
        <v>42162.33048611111</v>
      </c>
    </row>
    <row r="3451" spans="1:20" ht="45" x14ac:dyDescent="0.25">
      <c r="A3451">
        <v>3795</v>
      </c>
      <c r="B3451" s="3" t="s">
        <v>3792</v>
      </c>
      <c r="C3451" s="3" t="s">
        <v>7905</v>
      </c>
      <c r="D3451">
        <v>600</v>
      </c>
      <c r="E3451">
        <v>10</v>
      </c>
      <c r="F3451" t="s">
        <v>8221</v>
      </c>
      <c r="G3451" t="s">
        <v>8225</v>
      </c>
      <c r="H3451" t="s">
        <v>8247</v>
      </c>
      <c r="I3451">
        <v>1440801000</v>
      </c>
      <c r="J3451">
        <v>1437042490</v>
      </c>
      <c r="K3451" t="b">
        <v>0</v>
      </c>
      <c r="L3451">
        <v>2</v>
      </c>
      <c r="M3451" t="b">
        <v>0</v>
      </c>
      <c r="N3451" t="s">
        <v>8305</v>
      </c>
      <c r="O3451">
        <f t="shared" si="212"/>
        <v>1.6666666666666667</v>
      </c>
      <c r="P3451">
        <f t="shared" si="213"/>
        <v>5</v>
      </c>
      <c r="Q3451" t="s">
        <v>8317</v>
      </c>
      <c r="R3451" t="s">
        <v>8359</v>
      </c>
      <c r="S3451" s="8">
        <f t="shared" si="214"/>
        <v>42201.186226851853</v>
      </c>
      <c r="T3451" s="8">
        <f t="shared" si="215"/>
        <v>42244.6875</v>
      </c>
    </row>
    <row r="3452" spans="1:20" ht="60" x14ac:dyDescent="0.25">
      <c r="A3452">
        <v>3796</v>
      </c>
      <c r="B3452" s="3" t="s">
        <v>3793</v>
      </c>
      <c r="C3452" s="3" t="s">
        <v>7906</v>
      </c>
      <c r="D3452">
        <v>22500</v>
      </c>
      <c r="E3452">
        <v>1</v>
      </c>
      <c r="F3452" t="s">
        <v>8221</v>
      </c>
      <c r="G3452" t="s">
        <v>8224</v>
      </c>
      <c r="H3452" t="s">
        <v>8246</v>
      </c>
      <c r="I3452">
        <v>1484354556</v>
      </c>
      <c r="J3452">
        <v>1479170556</v>
      </c>
      <c r="K3452" t="b">
        <v>0</v>
      </c>
      <c r="L3452">
        <v>1</v>
      </c>
      <c r="M3452" t="b">
        <v>0</v>
      </c>
      <c r="N3452" t="s">
        <v>8305</v>
      </c>
      <c r="O3452">
        <f t="shared" si="212"/>
        <v>4.4444444444444444E-3</v>
      </c>
      <c r="P3452">
        <f t="shared" si="213"/>
        <v>1</v>
      </c>
      <c r="Q3452" t="s">
        <v>8317</v>
      </c>
      <c r="R3452" t="s">
        <v>8359</v>
      </c>
      <c r="S3452" s="8">
        <f t="shared" si="214"/>
        <v>42688.779583333337</v>
      </c>
      <c r="T3452" s="8">
        <f t="shared" si="215"/>
        <v>42748.779583333337</v>
      </c>
    </row>
    <row r="3453" spans="1:20" ht="60" x14ac:dyDescent="0.25">
      <c r="A3453">
        <v>3797</v>
      </c>
      <c r="B3453" s="3" t="s">
        <v>3794</v>
      </c>
      <c r="C3453" s="3" t="s">
        <v>7907</v>
      </c>
      <c r="D3453">
        <v>6000</v>
      </c>
      <c r="E3453">
        <v>5380</v>
      </c>
      <c r="F3453" t="s">
        <v>8221</v>
      </c>
      <c r="G3453" t="s">
        <v>8224</v>
      </c>
      <c r="H3453" t="s">
        <v>8246</v>
      </c>
      <c r="I3453">
        <v>1429564165</v>
      </c>
      <c r="J3453">
        <v>1426972165</v>
      </c>
      <c r="K3453" t="b">
        <v>0</v>
      </c>
      <c r="L3453">
        <v>37</v>
      </c>
      <c r="M3453" t="b">
        <v>0</v>
      </c>
      <c r="N3453" t="s">
        <v>8305</v>
      </c>
      <c r="O3453">
        <f t="shared" si="212"/>
        <v>89.666666666666657</v>
      </c>
      <c r="P3453">
        <f t="shared" si="213"/>
        <v>145.41</v>
      </c>
      <c r="Q3453" t="s">
        <v>8317</v>
      </c>
      <c r="R3453" t="s">
        <v>8359</v>
      </c>
      <c r="S3453" s="8">
        <f t="shared" si="214"/>
        <v>42084.631539351853</v>
      </c>
      <c r="T3453" s="8">
        <f t="shared" si="215"/>
        <v>42114.631539351853</v>
      </c>
    </row>
    <row r="3454" spans="1:20" ht="60" x14ac:dyDescent="0.25">
      <c r="A3454">
        <v>3798</v>
      </c>
      <c r="B3454" s="3" t="s">
        <v>3795</v>
      </c>
      <c r="C3454" s="3" t="s">
        <v>7908</v>
      </c>
      <c r="D3454">
        <v>70000</v>
      </c>
      <c r="E3454">
        <v>1025</v>
      </c>
      <c r="F3454" t="s">
        <v>8221</v>
      </c>
      <c r="G3454" t="s">
        <v>8224</v>
      </c>
      <c r="H3454" t="s">
        <v>8246</v>
      </c>
      <c r="I3454">
        <v>1407691248</v>
      </c>
      <c r="J3454">
        <v>1405099248</v>
      </c>
      <c r="K3454" t="b">
        <v>0</v>
      </c>
      <c r="L3454">
        <v>5</v>
      </c>
      <c r="M3454" t="b">
        <v>0</v>
      </c>
      <c r="N3454" t="s">
        <v>8305</v>
      </c>
      <c r="O3454">
        <f t="shared" si="212"/>
        <v>1.4642857142857144</v>
      </c>
      <c r="P3454">
        <f t="shared" si="213"/>
        <v>205</v>
      </c>
      <c r="Q3454" t="s">
        <v>8317</v>
      </c>
      <c r="R3454" t="s">
        <v>8359</v>
      </c>
      <c r="S3454" s="8">
        <f t="shared" si="214"/>
        <v>41831.472777777773</v>
      </c>
      <c r="T3454" s="8">
        <f t="shared" si="215"/>
        <v>41861.472777777773</v>
      </c>
    </row>
    <row r="3455" spans="1:20" ht="45" x14ac:dyDescent="0.25">
      <c r="A3455">
        <v>3799</v>
      </c>
      <c r="B3455" s="3" t="s">
        <v>3796</v>
      </c>
      <c r="C3455" s="3" t="s">
        <v>7909</v>
      </c>
      <c r="D3455">
        <v>10000</v>
      </c>
      <c r="E3455">
        <v>402</v>
      </c>
      <c r="F3455" t="s">
        <v>8221</v>
      </c>
      <c r="G3455" t="s">
        <v>8224</v>
      </c>
      <c r="H3455" t="s">
        <v>8246</v>
      </c>
      <c r="I3455">
        <v>1457734843</v>
      </c>
      <c r="J3455">
        <v>1455142843</v>
      </c>
      <c r="K3455" t="b">
        <v>0</v>
      </c>
      <c r="L3455">
        <v>4</v>
      </c>
      <c r="M3455" t="b">
        <v>0</v>
      </c>
      <c r="N3455" t="s">
        <v>8305</v>
      </c>
      <c r="O3455">
        <f t="shared" si="212"/>
        <v>4.0199999999999996</v>
      </c>
      <c r="P3455">
        <f t="shared" si="213"/>
        <v>100.5</v>
      </c>
      <c r="Q3455" t="s">
        <v>8317</v>
      </c>
      <c r="R3455" t="s">
        <v>8359</v>
      </c>
      <c r="S3455" s="8">
        <f t="shared" si="214"/>
        <v>42410.68105324074</v>
      </c>
      <c r="T3455" s="8">
        <f t="shared" si="215"/>
        <v>42440.68105324074</v>
      </c>
    </row>
    <row r="3456" spans="1:20" ht="60" x14ac:dyDescent="0.25">
      <c r="A3456">
        <v>3800</v>
      </c>
      <c r="B3456" s="3" t="s">
        <v>3797</v>
      </c>
      <c r="C3456" s="3" t="s">
        <v>7910</v>
      </c>
      <c r="D3456">
        <v>22000</v>
      </c>
      <c r="E3456">
        <v>881</v>
      </c>
      <c r="F3456" t="s">
        <v>8221</v>
      </c>
      <c r="G3456" t="s">
        <v>8224</v>
      </c>
      <c r="H3456" t="s">
        <v>8246</v>
      </c>
      <c r="I3456">
        <v>1420952340</v>
      </c>
      <c r="J3456">
        <v>1418146883</v>
      </c>
      <c r="K3456" t="b">
        <v>0</v>
      </c>
      <c r="L3456">
        <v>16</v>
      </c>
      <c r="M3456" t="b">
        <v>0</v>
      </c>
      <c r="N3456" t="s">
        <v>8305</v>
      </c>
      <c r="O3456">
        <f t="shared" si="212"/>
        <v>4.004545454545454</v>
      </c>
      <c r="P3456">
        <f t="shared" si="213"/>
        <v>55.06</v>
      </c>
      <c r="Q3456" t="s">
        <v>8317</v>
      </c>
      <c r="R3456" t="s">
        <v>8359</v>
      </c>
      <c r="S3456" s="8">
        <f t="shared" si="214"/>
        <v>41982.487071759257</v>
      </c>
      <c r="T3456" s="8">
        <f t="shared" si="215"/>
        <v>42014.957638888889</v>
      </c>
    </row>
    <row r="3457" spans="1:20" ht="45" x14ac:dyDescent="0.25">
      <c r="A3457">
        <v>3801</v>
      </c>
      <c r="B3457" s="3" t="s">
        <v>3798</v>
      </c>
      <c r="C3457" s="3" t="s">
        <v>7911</v>
      </c>
      <c r="D3457">
        <v>5000</v>
      </c>
      <c r="E3457">
        <v>426</v>
      </c>
      <c r="F3457" t="s">
        <v>8221</v>
      </c>
      <c r="G3457" t="s">
        <v>8224</v>
      </c>
      <c r="H3457" t="s">
        <v>8246</v>
      </c>
      <c r="I3457">
        <v>1420215216</v>
      </c>
      <c r="J3457">
        <v>1417536816</v>
      </c>
      <c r="K3457" t="b">
        <v>0</v>
      </c>
      <c r="L3457">
        <v>9</v>
      </c>
      <c r="M3457" t="b">
        <v>0</v>
      </c>
      <c r="N3457" t="s">
        <v>8305</v>
      </c>
      <c r="O3457">
        <f t="shared" si="212"/>
        <v>8.52</v>
      </c>
      <c r="P3457">
        <f t="shared" si="213"/>
        <v>47.33</v>
      </c>
      <c r="Q3457" t="s">
        <v>8317</v>
      </c>
      <c r="R3457" t="s">
        <v>8359</v>
      </c>
      <c r="S3457" s="8">
        <f t="shared" si="214"/>
        <v>41975.426111111112</v>
      </c>
      <c r="T3457" s="8">
        <f t="shared" si="215"/>
        <v>42006.426111111112</v>
      </c>
    </row>
    <row r="3458" spans="1:20" ht="45" x14ac:dyDescent="0.25">
      <c r="A3458">
        <v>3802</v>
      </c>
      <c r="B3458" s="3" t="s">
        <v>3799</v>
      </c>
      <c r="C3458" s="3" t="s">
        <v>7912</v>
      </c>
      <c r="D3458">
        <v>3000</v>
      </c>
      <c r="E3458">
        <v>0</v>
      </c>
      <c r="F3458" t="s">
        <v>8221</v>
      </c>
      <c r="G3458" t="s">
        <v>8224</v>
      </c>
      <c r="H3458" t="s">
        <v>8246</v>
      </c>
      <c r="I3458">
        <v>1445482906</v>
      </c>
      <c r="J3458">
        <v>1442890906</v>
      </c>
      <c r="K3458" t="b">
        <v>0</v>
      </c>
      <c r="L3458">
        <v>0</v>
      </c>
      <c r="M3458" t="b">
        <v>0</v>
      </c>
      <c r="N3458" t="s">
        <v>8305</v>
      </c>
      <c r="O3458">
        <f t="shared" ref="O3458:O3521" si="216">E3458/D3458*100</f>
        <v>0</v>
      </c>
      <c r="P3458" t="e">
        <f t="shared" ref="P3458:P3521" si="217">ROUND(E3458/L3458,2)</f>
        <v>#DIV/0!</v>
      </c>
      <c r="Q3458" t="s">
        <v>8317</v>
      </c>
      <c r="R3458" t="s">
        <v>8359</v>
      </c>
      <c r="S3458" s="8">
        <f t="shared" ref="S3458:S3521" si="218">(J3458/86400)+25569+(-6/24)</f>
        <v>42268.876226851848</v>
      </c>
      <c r="T3458" s="8">
        <f t="shared" ref="T3458:T3521" si="219">(I3458/86400)+25569+(-6/24)</f>
        <v>42298.876226851848</v>
      </c>
    </row>
    <row r="3459" spans="1:20" ht="30" x14ac:dyDescent="0.25">
      <c r="A3459">
        <v>3803</v>
      </c>
      <c r="B3459" s="3" t="s">
        <v>3800</v>
      </c>
      <c r="C3459" s="3" t="s">
        <v>7913</v>
      </c>
      <c r="D3459">
        <v>12000</v>
      </c>
      <c r="E3459">
        <v>2358</v>
      </c>
      <c r="F3459" t="s">
        <v>8221</v>
      </c>
      <c r="G3459" t="s">
        <v>8224</v>
      </c>
      <c r="H3459" t="s">
        <v>8246</v>
      </c>
      <c r="I3459">
        <v>1457133568</v>
      </c>
      <c r="J3459">
        <v>1454541568</v>
      </c>
      <c r="K3459" t="b">
        <v>0</v>
      </c>
      <c r="L3459">
        <v>40</v>
      </c>
      <c r="M3459" t="b">
        <v>0</v>
      </c>
      <c r="N3459" t="s">
        <v>8305</v>
      </c>
      <c r="O3459">
        <f t="shared" si="216"/>
        <v>19.650000000000002</v>
      </c>
      <c r="P3459">
        <f t="shared" si="217"/>
        <v>58.95</v>
      </c>
      <c r="Q3459" t="s">
        <v>8317</v>
      </c>
      <c r="R3459" t="s">
        <v>8359</v>
      </c>
      <c r="S3459" s="8">
        <f t="shared" si="218"/>
        <v>42403.721851851849</v>
      </c>
      <c r="T3459" s="8">
        <f t="shared" si="219"/>
        <v>42433.721851851849</v>
      </c>
    </row>
    <row r="3460" spans="1:20" ht="60" x14ac:dyDescent="0.25">
      <c r="A3460">
        <v>3804</v>
      </c>
      <c r="B3460" s="3" t="s">
        <v>3801</v>
      </c>
      <c r="C3460" s="3" t="s">
        <v>7914</v>
      </c>
      <c r="D3460">
        <v>8000</v>
      </c>
      <c r="E3460">
        <v>0</v>
      </c>
      <c r="F3460" t="s">
        <v>8221</v>
      </c>
      <c r="G3460" t="s">
        <v>8224</v>
      </c>
      <c r="H3460" t="s">
        <v>8246</v>
      </c>
      <c r="I3460">
        <v>1469948400</v>
      </c>
      <c r="J3460">
        <v>1465172024</v>
      </c>
      <c r="K3460" t="b">
        <v>0</v>
      </c>
      <c r="L3460">
        <v>0</v>
      </c>
      <c r="M3460" t="b">
        <v>0</v>
      </c>
      <c r="N3460" t="s">
        <v>8305</v>
      </c>
      <c r="O3460">
        <f t="shared" si="216"/>
        <v>0</v>
      </c>
      <c r="P3460" t="e">
        <f t="shared" si="217"/>
        <v>#DIV/0!</v>
      </c>
      <c r="Q3460" t="s">
        <v>8317</v>
      </c>
      <c r="R3460" t="s">
        <v>8359</v>
      </c>
      <c r="S3460" s="8">
        <f t="shared" si="218"/>
        <v>42526.75953703704</v>
      </c>
      <c r="T3460" s="8">
        <f t="shared" si="219"/>
        <v>42582.041666666672</v>
      </c>
    </row>
    <row r="3461" spans="1:20" ht="45" x14ac:dyDescent="0.25">
      <c r="A3461">
        <v>3805</v>
      </c>
      <c r="B3461" s="3" t="s">
        <v>3802</v>
      </c>
      <c r="C3461" s="3" t="s">
        <v>7915</v>
      </c>
      <c r="D3461">
        <v>150000</v>
      </c>
      <c r="E3461">
        <v>3</v>
      </c>
      <c r="F3461" t="s">
        <v>8221</v>
      </c>
      <c r="G3461" t="s">
        <v>8224</v>
      </c>
      <c r="H3461" t="s">
        <v>8246</v>
      </c>
      <c r="I3461">
        <v>1411852640</v>
      </c>
      <c r="J3461">
        <v>1406668640</v>
      </c>
      <c r="K3461" t="b">
        <v>0</v>
      </c>
      <c r="L3461">
        <v>2</v>
      </c>
      <c r="M3461" t="b">
        <v>0</v>
      </c>
      <c r="N3461" t="s">
        <v>8305</v>
      </c>
      <c r="O3461">
        <f t="shared" si="216"/>
        <v>2E-3</v>
      </c>
      <c r="P3461">
        <f t="shared" si="217"/>
        <v>1.5</v>
      </c>
      <c r="Q3461" t="s">
        <v>8317</v>
      </c>
      <c r="R3461" t="s">
        <v>8359</v>
      </c>
      <c r="S3461" s="8">
        <f t="shared" si="218"/>
        <v>41849.637037037035</v>
      </c>
      <c r="T3461" s="8">
        <f t="shared" si="219"/>
        <v>41909.637037037035</v>
      </c>
    </row>
    <row r="3462" spans="1:20" ht="60" x14ac:dyDescent="0.25">
      <c r="A3462">
        <v>3806</v>
      </c>
      <c r="B3462" s="3" t="s">
        <v>3803</v>
      </c>
      <c r="C3462" s="3" t="s">
        <v>7916</v>
      </c>
      <c r="D3462">
        <v>7500</v>
      </c>
      <c r="E3462">
        <v>5</v>
      </c>
      <c r="F3462" t="s">
        <v>8221</v>
      </c>
      <c r="G3462" t="s">
        <v>8226</v>
      </c>
      <c r="H3462" t="s">
        <v>8248</v>
      </c>
      <c r="I3462">
        <v>1404022381</v>
      </c>
      <c r="J3462">
        <v>1402294381</v>
      </c>
      <c r="K3462" t="b">
        <v>0</v>
      </c>
      <c r="L3462">
        <v>1</v>
      </c>
      <c r="M3462" t="b">
        <v>0</v>
      </c>
      <c r="N3462" t="s">
        <v>8305</v>
      </c>
      <c r="O3462">
        <f t="shared" si="216"/>
        <v>6.6666666666666666E-2</v>
      </c>
      <c r="P3462">
        <f t="shared" si="217"/>
        <v>5</v>
      </c>
      <c r="Q3462" t="s">
        <v>8317</v>
      </c>
      <c r="R3462" t="s">
        <v>8359</v>
      </c>
      <c r="S3462" s="8">
        <f t="shared" si="218"/>
        <v>41799.009039351848</v>
      </c>
      <c r="T3462" s="8">
        <f t="shared" si="219"/>
        <v>41819.009039351848</v>
      </c>
    </row>
    <row r="3463" spans="1:20" ht="60" x14ac:dyDescent="0.25">
      <c r="A3463">
        <v>3807</v>
      </c>
      <c r="B3463" s="3" t="s">
        <v>3804</v>
      </c>
      <c r="C3463" s="3" t="s">
        <v>7917</v>
      </c>
      <c r="D3463">
        <v>1500</v>
      </c>
      <c r="E3463">
        <v>455</v>
      </c>
      <c r="F3463" t="s">
        <v>8221</v>
      </c>
      <c r="G3463" t="s">
        <v>8224</v>
      </c>
      <c r="H3463" t="s">
        <v>8246</v>
      </c>
      <c r="I3463">
        <v>1428097739</v>
      </c>
      <c r="J3463">
        <v>1427492939</v>
      </c>
      <c r="K3463" t="b">
        <v>0</v>
      </c>
      <c r="L3463">
        <v>9</v>
      </c>
      <c r="M3463" t="b">
        <v>0</v>
      </c>
      <c r="N3463" t="s">
        <v>8305</v>
      </c>
      <c r="O3463">
        <f t="shared" si="216"/>
        <v>30.333333333333336</v>
      </c>
      <c r="P3463">
        <f t="shared" si="217"/>
        <v>50.56</v>
      </c>
      <c r="Q3463" t="s">
        <v>8317</v>
      </c>
      <c r="R3463" t="s">
        <v>8359</v>
      </c>
      <c r="S3463" s="8">
        <f t="shared" si="218"/>
        <v>42090.659016203703</v>
      </c>
      <c r="T3463" s="8">
        <f t="shared" si="219"/>
        <v>42097.659016203703</v>
      </c>
    </row>
    <row r="3464" spans="1:20" ht="60" x14ac:dyDescent="0.25">
      <c r="A3464">
        <v>3841</v>
      </c>
      <c r="B3464" s="3" t="s">
        <v>3838</v>
      </c>
      <c r="C3464" s="3" t="s">
        <v>7950</v>
      </c>
      <c r="D3464">
        <v>10000</v>
      </c>
      <c r="E3464">
        <v>872</v>
      </c>
      <c r="F3464" t="s">
        <v>8221</v>
      </c>
      <c r="G3464" t="s">
        <v>8224</v>
      </c>
      <c r="H3464" t="s">
        <v>8246</v>
      </c>
      <c r="I3464">
        <v>1405882287</v>
      </c>
      <c r="J3464">
        <v>1400698287</v>
      </c>
      <c r="K3464" t="b">
        <v>1</v>
      </c>
      <c r="L3464">
        <v>34</v>
      </c>
      <c r="M3464" t="b">
        <v>0</v>
      </c>
      <c r="N3464" t="s">
        <v>8271</v>
      </c>
      <c r="O3464">
        <f t="shared" si="216"/>
        <v>8.7200000000000006</v>
      </c>
      <c r="P3464">
        <f t="shared" si="217"/>
        <v>25.65</v>
      </c>
      <c r="Q3464" t="s">
        <v>8317</v>
      </c>
      <c r="R3464" t="s">
        <v>8318</v>
      </c>
      <c r="S3464" s="8">
        <f t="shared" si="218"/>
        <v>41780.535729166666</v>
      </c>
      <c r="T3464" s="8">
        <f t="shared" si="219"/>
        <v>41840.535729166666</v>
      </c>
    </row>
    <row r="3465" spans="1:20" ht="60" x14ac:dyDescent="0.25">
      <c r="A3465">
        <v>3842</v>
      </c>
      <c r="B3465" s="3" t="s">
        <v>3839</v>
      </c>
      <c r="C3465" s="3" t="s">
        <v>7951</v>
      </c>
      <c r="D3465">
        <v>5000</v>
      </c>
      <c r="E3465">
        <v>1097</v>
      </c>
      <c r="F3465" t="s">
        <v>8221</v>
      </c>
      <c r="G3465" t="s">
        <v>8225</v>
      </c>
      <c r="H3465" t="s">
        <v>8247</v>
      </c>
      <c r="I3465">
        <v>1399809052</v>
      </c>
      <c r="J3465">
        <v>1397217052</v>
      </c>
      <c r="K3465" t="b">
        <v>1</v>
      </c>
      <c r="L3465">
        <v>23</v>
      </c>
      <c r="M3465" t="b">
        <v>0</v>
      </c>
      <c r="N3465" t="s">
        <v>8271</v>
      </c>
      <c r="O3465">
        <f t="shared" si="216"/>
        <v>21.94</v>
      </c>
      <c r="P3465">
        <f t="shared" si="217"/>
        <v>47.7</v>
      </c>
      <c r="Q3465" t="s">
        <v>8317</v>
      </c>
      <c r="R3465" t="s">
        <v>8318</v>
      </c>
      <c r="S3465" s="8">
        <f t="shared" si="218"/>
        <v>41740.243657407409</v>
      </c>
      <c r="T3465" s="8">
        <f t="shared" si="219"/>
        <v>41770.243657407409</v>
      </c>
    </row>
    <row r="3466" spans="1:20" ht="60" x14ac:dyDescent="0.25">
      <c r="A3466">
        <v>3843</v>
      </c>
      <c r="B3466" s="3" t="s">
        <v>3840</v>
      </c>
      <c r="C3466" s="3" t="s">
        <v>7952</v>
      </c>
      <c r="D3466">
        <v>5000</v>
      </c>
      <c r="E3466">
        <v>1065</v>
      </c>
      <c r="F3466" t="s">
        <v>8221</v>
      </c>
      <c r="G3466" t="s">
        <v>8224</v>
      </c>
      <c r="H3466" t="s">
        <v>8246</v>
      </c>
      <c r="I3466">
        <v>1401587064</v>
      </c>
      <c r="J3466">
        <v>1399427064</v>
      </c>
      <c r="K3466" t="b">
        <v>1</v>
      </c>
      <c r="L3466">
        <v>19</v>
      </c>
      <c r="M3466" t="b">
        <v>0</v>
      </c>
      <c r="N3466" t="s">
        <v>8271</v>
      </c>
      <c r="O3466">
        <f t="shared" si="216"/>
        <v>21.3</v>
      </c>
      <c r="P3466">
        <f t="shared" si="217"/>
        <v>56.05</v>
      </c>
      <c r="Q3466" t="s">
        <v>8317</v>
      </c>
      <c r="R3466" t="s">
        <v>8318</v>
      </c>
      <c r="S3466" s="8">
        <f t="shared" si="218"/>
        <v>41765.822500000002</v>
      </c>
      <c r="T3466" s="8">
        <f t="shared" si="219"/>
        <v>41790.822500000002</v>
      </c>
    </row>
    <row r="3467" spans="1:20" ht="60" x14ac:dyDescent="0.25">
      <c r="A3467">
        <v>3844</v>
      </c>
      <c r="B3467" s="3" t="s">
        <v>3841</v>
      </c>
      <c r="C3467" s="3" t="s">
        <v>7953</v>
      </c>
      <c r="D3467">
        <v>9800</v>
      </c>
      <c r="E3467">
        <v>4066</v>
      </c>
      <c r="F3467" t="s">
        <v>8221</v>
      </c>
      <c r="G3467" t="s">
        <v>8224</v>
      </c>
      <c r="H3467" t="s">
        <v>8246</v>
      </c>
      <c r="I3467">
        <v>1401778740</v>
      </c>
      <c r="J3467">
        <v>1399474134</v>
      </c>
      <c r="K3467" t="b">
        <v>1</v>
      </c>
      <c r="L3467">
        <v>50</v>
      </c>
      <c r="M3467" t="b">
        <v>0</v>
      </c>
      <c r="N3467" t="s">
        <v>8271</v>
      </c>
      <c r="O3467">
        <f t="shared" si="216"/>
        <v>41.489795918367342</v>
      </c>
      <c r="P3467">
        <f t="shared" si="217"/>
        <v>81.319999999999993</v>
      </c>
      <c r="Q3467" t="s">
        <v>8317</v>
      </c>
      <c r="R3467" t="s">
        <v>8318</v>
      </c>
      <c r="S3467" s="8">
        <f t="shared" si="218"/>
        <v>41766.367291666669</v>
      </c>
      <c r="T3467" s="8">
        <f t="shared" si="219"/>
        <v>41793.040972222225</v>
      </c>
    </row>
    <row r="3468" spans="1:20" ht="60" x14ac:dyDescent="0.25">
      <c r="A3468">
        <v>3845</v>
      </c>
      <c r="B3468" s="3" t="s">
        <v>3842</v>
      </c>
      <c r="C3468" s="3" t="s">
        <v>7954</v>
      </c>
      <c r="D3468">
        <v>40000</v>
      </c>
      <c r="E3468">
        <v>842</v>
      </c>
      <c r="F3468" t="s">
        <v>8221</v>
      </c>
      <c r="G3468" t="s">
        <v>8224</v>
      </c>
      <c r="H3468" t="s">
        <v>8246</v>
      </c>
      <c r="I3468">
        <v>1443711774</v>
      </c>
      <c r="J3468">
        <v>1441119774</v>
      </c>
      <c r="K3468" t="b">
        <v>1</v>
      </c>
      <c r="L3468">
        <v>12</v>
      </c>
      <c r="M3468" t="b">
        <v>0</v>
      </c>
      <c r="N3468" t="s">
        <v>8271</v>
      </c>
      <c r="O3468">
        <f t="shared" si="216"/>
        <v>2.105</v>
      </c>
      <c r="P3468">
        <f t="shared" si="217"/>
        <v>70.17</v>
      </c>
      <c r="Q3468" t="s">
        <v>8317</v>
      </c>
      <c r="R3468" t="s">
        <v>8318</v>
      </c>
      <c r="S3468" s="8">
        <f t="shared" si="218"/>
        <v>42248.377013888894</v>
      </c>
      <c r="T3468" s="8">
        <f t="shared" si="219"/>
        <v>42278.377013888894</v>
      </c>
    </row>
    <row r="3469" spans="1:20" ht="45" x14ac:dyDescent="0.25">
      <c r="A3469">
        <v>3846</v>
      </c>
      <c r="B3469" s="3" t="s">
        <v>3843</v>
      </c>
      <c r="C3469" s="3" t="s">
        <v>7955</v>
      </c>
      <c r="D3469">
        <v>7000</v>
      </c>
      <c r="E3469">
        <v>189</v>
      </c>
      <c r="F3469" t="s">
        <v>8221</v>
      </c>
      <c r="G3469" t="s">
        <v>8224</v>
      </c>
      <c r="H3469" t="s">
        <v>8246</v>
      </c>
      <c r="I3469">
        <v>1412405940</v>
      </c>
      <c r="J3469">
        <v>1409721542</v>
      </c>
      <c r="K3469" t="b">
        <v>1</v>
      </c>
      <c r="L3469">
        <v>8</v>
      </c>
      <c r="M3469" t="b">
        <v>0</v>
      </c>
      <c r="N3469" t="s">
        <v>8271</v>
      </c>
      <c r="O3469">
        <f t="shared" si="216"/>
        <v>2.7</v>
      </c>
      <c r="P3469">
        <f t="shared" si="217"/>
        <v>23.63</v>
      </c>
      <c r="Q3469" t="s">
        <v>8317</v>
      </c>
      <c r="R3469" t="s">
        <v>8318</v>
      </c>
      <c r="S3469" s="8">
        <f t="shared" si="218"/>
        <v>41884.971550925926</v>
      </c>
      <c r="T3469" s="8">
        <f t="shared" si="219"/>
        <v>41916.040972222225</v>
      </c>
    </row>
    <row r="3470" spans="1:20" ht="45" x14ac:dyDescent="0.25">
      <c r="A3470">
        <v>3847</v>
      </c>
      <c r="B3470" s="3" t="s">
        <v>3844</v>
      </c>
      <c r="C3470" s="3" t="s">
        <v>7956</v>
      </c>
      <c r="D3470">
        <v>10500</v>
      </c>
      <c r="E3470">
        <v>1697</v>
      </c>
      <c r="F3470" t="s">
        <v>8221</v>
      </c>
      <c r="G3470" t="s">
        <v>8224</v>
      </c>
      <c r="H3470" t="s">
        <v>8246</v>
      </c>
      <c r="I3470">
        <v>1437283391</v>
      </c>
      <c r="J3470">
        <v>1433395391</v>
      </c>
      <c r="K3470" t="b">
        <v>1</v>
      </c>
      <c r="L3470">
        <v>9</v>
      </c>
      <c r="M3470" t="b">
        <v>0</v>
      </c>
      <c r="N3470" t="s">
        <v>8271</v>
      </c>
      <c r="O3470">
        <f t="shared" si="216"/>
        <v>16.161904761904761</v>
      </c>
      <c r="P3470">
        <f t="shared" si="217"/>
        <v>188.56</v>
      </c>
      <c r="Q3470" t="s">
        <v>8317</v>
      </c>
      <c r="R3470" t="s">
        <v>8318</v>
      </c>
      <c r="S3470" s="8">
        <f t="shared" si="218"/>
        <v>42158.974432870367</v>
      </c>
      <c r="T3470" s="8">
        <f t="shared" si="219"/>
        <v>42203.974432870367</v>
      </c>
    </row>
    <row r="3471" spans="1:20" ht="60" x14ac:dyDescent="0.25">
      <c r="A3471">
        <v>3848</v>
      </c>
      <c r="B3471" s="3" t="s">
        <v>3845</v>
      </c>
      <c r="C3471" s="3" t="s">
        <v>7957</v>
      </c>
      <c r="D3471">
        <v>13000</v>
      </c>
      <c r="E3471">
        <v>2129</v>
      </c>
      <c r="F3471" t="s">
        <v>8221</v>
      </c>
      <c r="G3471" t="s">
        <v>8224</v>
      </c>
      <c r="H3471" t="s">
        <v>8246</v>
      </c>
      <c r="I3471">
        <v>1445196989</v>
      </c>
      <c r="J3471">
        <v>1442604989</v>
      </c>
      <c r="K3471" t="b">
        <v>1</v>
      </c>
      <c r="L3471">
        <v>43</v>
      </c>
      <c r="M3471" t="b">
        <v>0</v>
      </c>
      <c r="N3471" t="s">
        <v>8271</v>
      </c>
      <c r="O3471">
        <f t="shared" si="216"/>
        <v>16.376923076923077</v>
      </c>
      <c r="P3471">
        <f t="shared" si="217"/>
        <v>49.51</v>
      </c>
      <c r="Q3471" t="s">
        <v>8317</v>
      </c>
      <c r="R3471" t="s">
        <v>8318</v>
      </c>
      <c r="S3471" s="8">
        <f t="shared" si="218"/>
        <v>42265.567002314812</v>
      </c>
      <c r="T3471" s="8">
        <f t="shared" si="219"/>
        <v>42295.567002314812</v>
      </c>
    </row>
    <row r="3472" spans="1:20" ht="75" x14ac:dyDescent="0.25">
      <c r="A3472">
        <v>3849</v>
      </c>
      <c r="B3472" s="3" t="s">
        <v>3846</v>
      </c>
      <c r="C3472" s="3" t="s">
        <v>7958</v>
      </c>
      <c r="D3472">
        <v>30000</v>
      </c>
      <c r="E3472">
        <v>2113</v>
      </c>
      <c r="F3472" t="s">
        <v>8221</v>
      </c>
      <c r="G3472" t="s">
        <v>8236</v>
      </c>
      <c r="H3472" t="s">
        <v>8249</v>
      </c>
      <c r="I3472">
        <v>1434047084</v>
      </c>
      <c r="J3472">
        <v>1431455084</v>
      </c>
      <c r="K3472" t="b">
        <v>1</v>
      </c>
      <c r="L3472">
        <v>28</v>
      </c>
      <c r="M3472" t="b">
        <v>0</v>
      </c>
      <c r="N3472" t="s">
        <v>8271</v>
      </c>
      <c r="O3472">
        <f t="shared" si="216"/>
        <v>7.043333333333333</v>
      </c>
      <c r="P3472">
        <f t="shared" si="217"/>
        <v>75.459999999999994</v>
      </c>
      <c r="Q3472" t="s">
        <v>8317</v>
      </c>
      <c r="R3472" t="s">
        <v>8318</v>
      </c>
      <c r="S3472" s="8">
        <f t="shared" si="218"/>
        <v>42136.517175925925</v>
      </c>
      <c r="T3472" s="8">
        <f t="shared" si="219"/>
        <v>42166.517175925925</v>
      </c>
    </row>
    <row r="3473" spans="1:20" ht="30" x14ac:dyDescent="0.25">
      <c r="A3473">
        <v>3850</v>
      </c>
      <c r="B3473" s="3" t="s">
        <v>3847</v>
      </c>
      <c r="C3473" s="3" t="s">
        <v>7959</v>
      </c>
      <c r="D3473">
        <v>1000</v>
      </c>
      <c r="E3473">
        <v>38</v>
      </c>
      <c r="F3473" t="s">
        <v>8221</v>
      </c>
      <c r="G3473" t="s">
        <v>8224</v>
      </c>
      <c r="H3473" t="s">
        <v>8246</v>
      </c>
      <c r="I3473">
        <v>1420081143</v>
      </c>
      <c r="J3473">
        <v>1417489143</v>
      </c>
      <c r="K3473" t="b">
        <v>1</v>
      </c>
      <c r="L3473">
        <v>4</v>
      </c>
      <c r="M3473" t="b">
        <v>0</v>
      </c>
      <c r="N3473" t="s">
        <v>8271</v>
      </c>
      <c r="O3473">
        <f t="shared" si="216"/>
        <v>3.8</v>
      </c>
      <c r="P3473">
        <f t="shared" si="217"/>
        <v>9.5</v>
      </c>
      <c r="Q3473" t="s">
        <v>8317</v>
      </c>
      <c r="R3473" t="s">
        <v>8318</v>
      </c>
      <c r="S3473" s="8">
        <f t="shared" si="218"/>
        <v>41974.874340277776</v>
      </c>
      <c r="T3473" s="8">
        <f t="shared" si="219"/>
        <v>42004.874340277776</v>
      </c>
    </row>
    <row r="3474" spans="1:20" ht="45" x14ac:dyDescent="0.25">
      <c r="A3474">
        <v>3851</v>
      </c>
      <c r="B3474" s="3" t="s">
        <v>3848</v>
      </c>
      <c r="C3474" s="3" t="s">
        <v>7960</v>
      </c>
      <c r="D3474">
        <v>2500</v>
      </c>
      <c r="E3474">
        <v>852</v>
      </c>
      <c r="F3474" t="s">
        <v>8221</v>
      </c>
      <c r="G3474" t="s">
        <v>8225</v>
      </c>
      <c r="H3474" t="s">
        <v>8247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8271</v>
      </c>
      <c r="O3474">
        <f t="shared" si="216"/>
        <v>34.08</v>
      </c>
      <c r="P3474">
        <f t="shared" si="217"/>
        <v>35.5</v>
      </c>
      <c r="Q3474" t="s">
        <v>8317</v>
      </c>
      <c r="R3474" t="s">
        <v>8318</v>
      </c>
      <c r="S3474" s="8">
        <f t="shared" si="218"/>
        <v>42172.189571759256</v>
      </c>
      <c r="T3474" s="8">
        <f t="shared" si="219"/>
        <v>42202.189571759256</v>
      </c>
    </row>
    <row r="3475" spans="1:20" ht="45" x14ac:dyDescent="0.25">
      <c r="A3475">
        <v>3852</v>
      </c>
      <c r="B3475" s="3" t="s">
        <v>3849</v>
      </c>
      <c r="C3475" s="3" t="s">
        <v>7961</v>
      </c>
      <c r="D3475">
        <v>10000</v>
      </c>
      <c r="E3475">
        <v>20</v>
      </c>
      <c r="F3475" t="s">
        <v>8221</v>
      </c>
      <c r="G3475" t="s">
        <v>8224</v>
      </c>
      <c r="H3475" t="s">
        <v>8246</v>
      </c>
      <c r="I3475">
        <v>1427427276</v>
      </c>
      <c r="J3475">
        <v>1425270876</v>
      </c>
      <c r="K3475" t="b">
        <v>0</v>
      </c>
      <c r="L3475">
        <v>2</v>
      </c>
      <c r="M3475" t="b">
        <v>0</v>
      </c>
      <c r="N3475" t="s">
        <v>8271</v>
      </c>
      <c r="O3475">
        <f t="shared" si="216"/>
        <v>0.2</v>
      </c>
      <c r="P3475">
        <f t="shared" si="217"/>
        <v>10</v>
      </c>
      <c r="Q3475" t="s">
        <v>8317</v>
      </c>
      <c r="R3475" t="s">
        <v>8318</v>
      </c>
      <c r="S3475" s="8">
        <f t="shared" si="218"/>
        <v>42064.940694444449</v>
      </c>
      <c r="T3475" s="8">
        <f t="shared" si="219"/>
        <v>42089.899027777778</v>
      </c>
    </row>
    <row r="3476" spans="1:20" ht="45" x14ac:dyDescent="0.25">
      <c r="A3476">
        <v>3853</v>
      </c>
      <c r="B3476" s="3" t="s">
        <v>3850</v>
      </c>
      <c r="C3476" s="3" t="s">
        <v>7962</v>
      </c>
      <c r="D3476">
        <v>100000</v>
      </c>
      <c r="E3476">
        <v>26</v>
      </c>
      <c r="F3476" t="s">
        <v>8221</v>
      </c>
      <c r="G3476" t="s">
        <v>8224</v>
      </c>
      <c r="H3476" t="s">
        <v>8246</v>
      </c>
      <c r="I3476">
        <v>1409602178</v>
      </c>
      <c r="J3476">
        <v>1406578178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2.5999999999999999E-2</v>
      </c>
      <c r="P3476">
        <f t="shared" si="217"/>
        <v>13</v>
      </c>
      <c r="Q3476" t="s">
        <v>8317</v>
      </c>
      <c r="R3476" t="s">
        <v>8318</v>
      </c>
      <c r="S3476" s="8">
        <f t="shared" si="218"/>
        <v>41848.59002314815</v>
      </c>
      <c r="T3476" s="8">
        <f t="shared" si="219"/>
        <v>41883.59002314815</v>
      </c>
    </row>
    <row r="3477" spans="1:20" ht="30" x14ac:dyDescent="0.25">
      <c r="A3477">
        <v>3854</v>
      </c>
      <c r="B3477" s="3" t="s">
        <v>3851</v>
      </c>
      <c r="C3477" s="3" t="s">
        <v>7963</v>
      </c>
      <c r="D3477">
        <v>11000</v>
      </c>
      <c r="E3477">
        <v>1788</v>
      </c>
      <c r="F3477" t="s">
        <v>8221</v>
      </c>
      <c r="G3477" t="s">
        <v>8224</v>
      </c>
      <c r="H3477" t="s">
        <v>8246</v>
      </c>
      <c r="I3477">
        <v>1431206058</v>
      </c>
      <c r="J3477">
        <v>1428614058</v>
      </c>
      <c r="K3477" t="b">
        <v>0</v>
      </c>
      <c r="L3477">
        <v>20</v>
      </c>
      <c r="M3477" t="b">
        <v>0</v>
      </c>
      <c r="N3477" t="s">
        <v>8271</v>
      </c>
      <c r="O3477">
        <f t="shared" si="216"/>
        <v>16.254545454545454</v>
      </c>
      <c r="P3477">
        <f t="shared" si="217"/>
        <v>89.4</v>
      </c>
      <c r="Q3477" t="s">
        <v>8317</v>
      </c>
      <c r="R3477" t="s">
        <v>8318</v>
      </c>
      <c r="S3477" s="8">
        <f t="shared" si="218"/>
        <v>42103.634930555556</v>
      </c>
      <c r="T3477" s="8">
        <f t="shared" si="219"/>
        <v>42133.634930555556</v>
      </c>
    </row>
    <row r="3478" spans="1:20" ht="75" x14ac:dyDescent="0.25">
      <c r="A3478">
        <v>3855</v>
      </c>
      <c r="B3478" s="3" t="s">
        <v>3852</v>
      </c>
      <c r="C3478" s="3" t="s">
        <v>7964</v>
      </c>
      <c r="D3478">
        <v>1000</v>
      </c>
      <c r="E3478">
        <v>25</v>
      </c>
      <c r="F3478" t="s">
        <v>8221</v>
      </c>
      <c r="G3478" t="s">
        <v>8224</v>
      </c>
      <c r="H3478" t="s">
        <v>8246</v>
      </c>
      <c r="I3478">
        <v>1427408271</v>
      </c>
      <c r="J3478">
        <v>1424819871</v>
      </c>
      <c r="K3478" t="b">
        <v>0</v>
      </c>
      <c r="L3478">
        <v>1</v>
      </c>
      <c r="M3478" t="b">
        <v>0</v>
      </c>
      <c r="N3478" t="s">
        <v>8271</v>
      </c>
      <c r="O3478">
        <f t="shared" si="216"/>
        <v>2.5</v>
      </c>
      <c r="P3478">
        <f t="shared" si="217"/>
        <v>25</v>
      </c>
      <c r="Q3478" t="s">
        <v>8317</v>
      </c>
      <c r="R3478" t="s">
        <v>8318</v>
      </c>
      <c r="S3478" s="8">
        <f t="shared" si="218"/>
        <v>42059.720729166671</v>
      </c>
      <c r="T3478" s="8">
        <f t="shared" si="219"/>
        <v>42089.679062499999</v>
      </c>
    </row>
    <row r="3479" spans="1:20" ht="60" x14ac:dyDescent="0.25">
      <c r="A3479">
        <v>3856</v>
      </c>
      <c r="B3479" s="3" t="s">
        <v>3853</v>
      </c>
      <c r="C3479" s="3" t="s">
        <v>7965</v>
      </c>
      <c r="D3479">
        <v>5000</v>
      </c>
      <c r="E3479">
        <v>1</v>
      </c>
      <c r="F3479" t="s">
        <v>8221</v>
      </c>
      <c r="G3479" t="s">
        <v>8224</v>
      </c>
      <c r="H3479" t="s">
        <v>8246</v>
      </c>
      <c r="I3479">
        <v>1425833403</v>
      </c>
      <c r="J3479">
        <v>1423245003</v>
      </c>
      <c r="K3479" t="b">
        <v>0</v>
      </c>
      <c r="L3479">
        <v>1</v>
      </c>
      <c r="M3479" t="b">
        <v>0</v>
      </c>
      <c r="N3479" t="s">
        <v>8271</v>
      </c>
      <c r="O3479">
        <f t="shared" si="216"/>
        <v>0.02</v>
      </c>
      <c r="P3479">
        <f t="shared" si="217"/>
        <v>1</v>
      </c>
      <c r="Q3479" t="s">
        <v>8317</v>
      </c>
      <c r="R3479" t="s">
        <v>8318</v>
      </c>
      <c r="S3479" s="8">
        <f t="shared" si="218"/>
        <v>42041.493090277778</v>
      </c>
      <c r="T3479" s="8">
        <f t="shared" si="219"/>
        <v>42071.451423611114</v>
      </c>
    </row>
    <row r="3480" spans="1:20" ht="60" x14ac:dyDescent="0.25">
      <c r="A3480">
        <v>3857</v>
      </c>
      <c r="B3480" s="3" t="s">
        <v>3854</v>
      </c>
      <c r="C3480" s="3" t="s">
        <v>7966</v>
      </c>
      <c r="D3480">
        <v>5000</v>
      </c>
      <c r="E3480">
        <v>260</v>
      </c>
      <c r="F3480" t="s">
        <v>8221</v>
      </c>
      <c r="G3480" t="s">
        <v>8224</v>
      </c>
      <c r="H3480" t="s">
        <v>8246</v>
      </c>
      <c r="I3480">
        <v>1406913120</v>
      </c>
      <c r="J3480">
        <v>1404927690</v>
      </c>
      <c r="K3480" t="b">
        <v>0</v>
      </c>
      <c r="L3480">
        <v>4</v>
      </c>
      <c r="M3480" t="b">
        <v>0</v>
      </c>
      <c r="N3480" t="s">
        <v>8271</v>
      </c>
      <c r="O3480">
        <f t="shared" si="216"/>
        <v>5.2</v>
      </c>
      <c r="P3480">
        <f t="shared" si="217"/>
        <v>65</v>
      </c>
      <c r="Q3480" t="s">
        <v>8317</v>
      </c>
      <c r="R3480" t="s">
        <v>8318</v>
      </c>
      <c r="S3480" s="8">
        <f t="shared" si="218"/>
        <v>41829.48715277778</v>
      </c>
      <c r="T3480" s="8">
        <f t="shared" si="219"/>
        <v>41852.466666666667</v>
      </c>
    </row>
    <row r="3481" spans="1:20" ht="60" x14ac:dyDescent="0.25">
      <c r="A3481">
        <v>3858</v>
      </c>
      <c r="B3481" s="3" t="s">
        <v>3855</v>
      </c>
      <c r="C3481" s="3" t="s">
        <v>7967</v>
      </c>
      <c r="D3481">
        <v>500</v>
      </c>
      <c r="E3481">
        <v>10</v>
      </c>
      <c r="F3481" t="s">
        <v>8221</v>
      </c>
      <c r="G3481" t="s">
        <v>8225</v>
      </c>
      <c r="H3481" t="s">
        <v>8247</v>
      </c>
      <c r="I3481">
        <v>1432328400</v>
      </c>
      <c r="J3481">
        <v>1430734844</v>
      </c>
      <c r="K3481" t="b">
        <v>0</v>
      </c>
      <c r="L3481">
        <v>1</v>
      </c>
      <c r="M3481" t="b">
        <v>0</v>
      </c>
      <c r="N3481" t="s">
        <v>8271</v>
      </c>
      <c r="O3481">
        <f t="shared" si="216"/>
        <v>2</v>
      </c>
      <c r="P3481">
        <f t="shared" si="217"/>
        <v>10</v>
      </c>
      <c r="Q3481" t="s">
        <v>8317</v>
      </c>
      <c r="R3481" t="s">
        <v>8318</v>
      </c>
      <c r="S3481" s="8">
        <f t="shared" si="218"/>
        <v>42128.181064814809</v>
      </c>
      <c r="T3481" s="8">
        <f t="shared" si="219"/>
        <v>42146.625</v>
      </c>
    </row>
    <row r="3482" spans="1:20" ht="45" x14ac:dyDescent="0.25">
      <c r="A3482">
        <v>3859</v>
      </c>
      <c r="B3482" s="3" t="s">
        <v>3856</v>
      </c>
      <c r="C3482" s="3" t="s">
        <v>7968</v>
      </c>
      <c r="D3482">
        <v>2500</v>
      </c>
      <c r="E3482">
        <v>1</v>
      </c>
      <c r="F3482" t="s">
        <v>8221</v>
      </c>
      <c r="G3482" t="s">
        <v>8224</v>
      </c>
      <c r="H3482" t="s">
        <v>8246</v>
      </c>
      <c r="I3482">
        <v>1403730000</v>
      </c>
      <c r="J3482">
        <v>1401485207</v>
      </c>
      <c r="K3482" t="b">
        <v>0</v>
      </c>
      <c r="L3482">
        <v>1</v>
      </c>
      <c r="M3482" t="b">
        <v>0</v>
      </c>
      <c r="N3482" t="s">
        <v>8271</v>
      </c>
      <c r="O3482">
        <f t="shared" si="216"/>
        <v>0.04</v>
      </c>
      <c r="P3482">
        <f t="shared" si="217"/>
        <v>1</v>
      </c>
      <c r="Q3482" t="s">
        <v>8317</v>
      </c>
      <c r="R3482" t="s">
        <v>8318</v>
      </c>
      <c r="S3482" s="8">
        <f t="shared" si="218"/>
        <v>41789.643599537041</v>
      </c>
      <c r="T3482" s="8">
        <f t="shared" si="219"/>
        <v>41815.625</v>
      </c>
    </row>
    <row r="3483" spans="1:20" ht="60" x14ac:dyDescent="0.25">
      <c r="A3483">
        <v>3860</v>
      </c>
      <c r="B3483" s="3" t="s">
        <v>3857</v>
      </c>
      <c r="C3483" s="3" t="s">
        <v>7969</v>
      </c>
      <c r="D3483">
        <v>6000</v>
      </c>
      <c r="E3483">
        <v>1060</v>
      </c>
      <c r="F3483" t="s">
        <v>8221</v>
      </c>
      <c r="G3483" t="s">
        <v>8224</v>
      </c>
      <c r="H3483" t="s">
        <v>8246</v>
      </c>
      <c r="I3483">
        <v>1407858710</v>
      </c>
      <c r="J3483">
        <v>1405266710</v>
      </c>
      <c r="K3483" t="b">
        <v>0</v>
      </c>
      <c r="L3483">
        <v>13</v>
      </c>
      <c r="M3483" t="b">
        <v>0</v>
      </c>
      <c r="N3483" t="s">
        <v>8271</v>
      </c>
      <c r="O3483">
        <f t="shared" si="216"/>
        <v>17.666666666666668</v>
      </c>
      <c r="P3483">
        <f t="shared" si="217"/>
        <v>81.540000000000006</v>
      </c>
      <c r="Q3483" t="s">
        <v>8317</v>
      </c>
      <c r="R3483" t="s">
        <v>8318</v>
      </c>
      <c r="S3483" s="8">
        <f t="shared" si="218"/>
        <v>41833.410995370374</v>
      </c>
      <c r="T3483" s="8">
        <f t="shared" si="219"/>
        <v>41863.410995370374</v>
      </c>
    </row>
    <row r="3484" spans="1:20" x14ac:dyDescent="0.25">
      <c r="A3484">
        <v>3861</v>
      </c>
      <c r="B3484" s="3" t="s">
        <v>3858</v>
      </c>
      <c r="C3484" s="3" t="s">
        <v>7970</v>
      </c>
      <c r="D3484">
        <v>2000</v>
      </c>
      <c r="E3484">
        <v>100</v>
      </c>
      <c r="F3484" t="s">
        <v>8221</v>
      </c>
      <c r="G3484" t="s">
        <v>8224</v>
      </c>
      <c r="H3484" t="s">
        <v>8246</v>
      </c>
      <c r="I3484">
        <v>1415828820</v>
      </c>
      <c r="J3484">
        <v>1412258977</v>
      </c>
      <c r="K3484" t="b">
        <v>0</v>
      </c>
      <c r="L3484">
        <v>1</v>
      </c>
      <c r="M3484" t="b">
        <v>0</v>
      </c>
      <c r="N3484" t="s">
        <v>8271</v>
      </c>
      <c r="O3484">
        <f t="shared" si="216"/>
        <v>5</v>
      </c>
      <c r="P3484">
        <f t="shared" si="217"/>
        <v>100</v>
      </c>
      <c r="Q3484" t="s">
        <v>8317</v>
      </c>
      <c r="R3484" t="s">
        <v>8318</v>
      </c>
      <c r="S3484" s="8">
        <f t="shared" si="218"/>
        <v>41914.340011574073</v>
      </c>
      <c r="T3484" s="8">
        <f t="shared" si="219"/>
        <v>41955.657638888893</v>
      </c>
    </row>
    <row r="3485" spans="1:20" ht="30" x14ac:dyDescent="0.25">
      <c r="A3485">
        <v>3862</v>
      </c>
      <c r="B3485" s="3" t="s">
        <v>3859</v>
      </c>
      <c r="C3485" s="3" t="s">
        <v>7971</v>
      </c>
      <c r="D3485">
        <v>7500</v>
      </c>
      <c r="E3485">
        <v>1</v>
      </c>
      <c r="F3485" t="s">
        <v>8221</v>
      </c>
      <c r="G3485" t="s">
        <v>8224</v>
      </c>
      <c r="H3485" t="s">
        <v>8246</v>
      </c>
      <c r="I3485">
        <v>1473699540</v>
      </c>
      <c r="J3485">
        <v>1472451356</v>
      </c>
      <c r="K3485" t="b">
        <v>0</v>
      </c>
      <c r="L3485">
        <v>1</v>
      </c>
      <c r="M3485" t="b">
        <v>0</v>
      </c>
      <c r="N3485" t="s">
        <v>8271</v>
      </c>
      <c r="O3485">
        <f t="shared" si="216"/>
        <v>1.3333333333333334E-2</v>
      </c>
      <c r="P3485">
        <f t="shared" si="217"/>
        <v>1</v>
      </c>
      <c r="Q3485" t="s">
        <v>8317</v>
      </c>
      <c r="R3485" t="s">
        <v>8318</v>
      </c>
      <c r="S3485" s="8">
        <f t="shared" si="218"/>
        <v>42611.011064814811</v>
      </c>
      <c r="T3485" s="8">
        <f t="shared" si="219"/>
        <v>42625.457638888889</v>
      </c>
    </row>
    <row r="3486" spans="1:20" ht="60" x14ac:dyDescent="0.25">
      <c r="A3486">
        <v>3863</v>
      </c>
      <c r="B3486" s="3" t="s">
        <v>3860</v>
      </c>
      <c r="C3486" s="3" t="s">
        <v>7972</v>
      </c>
      <c r="D3486">
        <v>6000</v>
      </c>
      <c r="E3486">
        <v>0</v>
      </c>
      <c r="F3486" t="s">
        <v>8221</v>
      </c>
      <c r="G3486" t="s">
        <v>8224</v>
      </c>
      <c r="H3486" t="s">
        <v>8246</v>
      </c>
      <c r="I3486">
        <v>1446739905</v>
      </c>
      <c r="J3486">
        <v>1441552305</v>
      </c>
      <c r="K3486" t="b">
        <v>0</v>
      </c>
      <c r="L3486">
        <v>0</v>
      </c>
      <c r="M3486" t="b">
        <v>0</v>
      </c>
      <c r="N3486" t="s">
        <v>8271</v>
      </c>
      <c r="O3486">
        <f t="shared" si="216"/>
        <v>0</v>
      </c>
      <c r="P3486" t="e">
        <f t="shared" si="217"/>
        <v>#DIV/0!</v>
      </c>
      <c r="Q3486" t="s">
        <v>8317</v>
      </c>
      <c r="R3486" t="s">
        <v>8318</v>
      </c>
      <c r="S3486" s="8">
        <f t="shared" si="218"/>
        <v>42253.383159722223</v>
      </c>
      <c r="T3486" s="8">
        <f t="shared" si="219"/>
        <v>42313.424826388888</v>
      </c>
    </row>
    <row r="3487" spans="1:20" ht="60" x14ac:dyDescent="0.25">
      <c r="A3487">
        <v>3864</v>
      </c>
      <c r="B3487" s="3" t="s">
        <v>3861</v>
      </c>
      <c r="C3487" s="3" t="s">
        <v>7973</v>
      </c>
      <c r="D3487">
        <v>5000</v>
      </c>
      <c r="E3487">
        <v>60</v>
      </c>
      <c r="F3487" t="s">
        <v>8221</v>
      </c>
      <c r="G3487" t="s">
        <v>8224</v>
      </c>
      <c r="H3487" t="s">
        <v>8246</v>
      </c>
      <c r="I3487">
        <v>1447799054</v>
      </c>
      <c r="J3487">
        <v>1445203454</v>
      </c>
      <c r="K3487" t="b">
        <v>0</v>
      </c>
      <c r="L3487">
        <v>3</v>
      </c>
      <c r="M3487" t="b">
        <v>0</v>
      </c>
      <c r="N3487" t="s">
        <v>8271</v>
      </c>
      <c r="O3487">
        <f t="shared" si="216"/>
        <v>1.2</v>
      </c>
      <c r="P3487">
        <f t="shared" si="217"/>
        <v>20</v>
      </c>
      <c r="Q3487" t="s">
        <v>8317</v>
      </c>
      <c r="R3487" t="s">
        <v>8318</v>
      </c>
      <c r="S3487" s="8">
        <f t="shared" si="218"/>
        <v>42295.641828703709</v>
      </c>
      <c r="T3487" s="8">
        <f t="shared" si="219"/>
        <v>42325.683495370366</v>
      </c>
    </row>
    <row r="3488" spans="1:20" ht="45" x14ac:dyDescent="0.25">
      <c r="A3488">
        <v>3865</v>
      </c>
      <c r="B3488" s="3" t="s">
        <v>3862</v>
      </c>
      <c r="C3488" s="3" t="s">
        <v>7974</v>
      </c>
      <c r="D3488">
        <v>2413</v>
      </c>
      <c r="E3488">
        <v>650</v>
      </c>
      <c r="F3488" t="s">
        <v>8221</v>
      </c>
      <c r="G3488" t="s">
        <v>8229</v>
      </c>
      <c r="H3488" t="s">
        <v>8251</v>
      </c>
      <c r="I3488">
        <v>1409376600</v>
      </c>
      <c r="J3488">
        <v>1405957098</v>
      </c>
      <c r="K3488" t="b">
        <v>0</v>
      </c>
      <c r="L3488">
        <v>14</v>
      </c>
      <c r="M3488" t="b">
        <v>0</v>
      </c>
      <c r="N3488" t="s">
        <v>8271</v>
      </c>
      <c r="O3488">
        <f t="shared" si="216"/>
        <v>26.937422295897225</v>
      </c>
      <c r="P3488">
        <f t="shared" si="217"/>
        <v>46.43</v>
      </c>
      <c r="Q3488" t="s">
        <v>8317</v>
      </c>
      <c r="R3488" t="s">
        <v>8318</v>
      </c>
      <c r="S3488" s="8">
        <f t="shared" si="218"/>
        <v>41841.401597222226</v>
      </c>
      <c r="T3488" s="8">
        <f t="shared" si="219"/>
        <v>41880.979166666664</v>
      </c>
    </row>
    <row r="3489" spans="1:20" ht="30" x14ac:dyDescent="0.25">
      <c r="A3489">
        <v>3866</v>
      </c>
      <c r="B3489" s="3" t="s">
        <v>3863</v>
      </c>
      <c r="C3489" s="3" t="s">
        <v>7975</v>
      </c>
      <c r="D3489">
        <v>2000</v>
      </c>
      <c r="E3489">
        <v>11</v>
      </c>
      <c r="F3489" t="s">
        <v>8221</v>
      </c>
      <c r="G3489" t="s">
        <v>8224</v>
      </c>
      <c r="H3489" t="s">
        <v>8246</v>
      </c>
      <c r="I3489">
        <v>1458703740</v>
      </c>
      <c r="J3489">
        <v>1454453021</v>
      </c>
      <c r="K3489" t="b">
        <v>0</v>
      </c>
      <c r="L3489">
        <v>2</v>
      </c>
      <c r="M3489" t="b">
        <v>0</v>
      </c>
      <c r="N3489" t="s">
        <v>8271</v>
      </c>
      <c r="O3489">
        <f t="shared" si="216"/>
        <v>0.54999999999999993</v>
      </c>
      <c r="P3489">
        <f t="shared" si="217"/>
        <v>5.5</v>
      </c>
      <c r="Q3489" t="s">
        <v>8317</v>
      </c>
      <c r="R3489" t="s">
        <v>8318</v>
      </c>
      <c r="S3489" s="8">
        <f t="shared" si="218"/>
        <v>42402.697002314817</v>
      </c>
      <c r="T3489" s="8">
        <f t="shared" si="219"/>
        <v>42451.895138888889</v>
      </c>
    </row>
    <row r="3490" spans="1:20" ht="45" x14ac:dyDescent="0.25">
      <c r="A3490">
        <v>3867</v>
      </c>
      <c r="B3490" s="3" t="s">
        <v>3864</v>
      </c>
      <c r="C3490" s="3" t="s">
        <v>7976</v>
      </c>
      <c r="D3490">
        <v>2000</v>
      </c>
      <c r="E3490">
        <v>251</v>
      </c>
      <c r="F3490" t="s">
        <v>8221</v>
      </c>
      <c r="G3490" t="s">
        <v>8224</v>
      </c>
      <c r="H3490" t="s">
        <v>8246</v>
      </c>
      <c r="I3490">
        <v>1466278339</v>
      </c>
      <c r="J3490">
        <v>1463686339</v>
      </c>
      <c r="K3490" t="b">
        <v>0</v>
      </c>
      <c r="L3490">
        <v>5</v>
      </c>
      <c r="M3490" t="b">
        <v>0</v>
      </c>
      <c r="N3490" t="s">
        <v>8271</v>
      </c>
      <c r="O3490">
        <f t="shared" si="216"/>
        <v>12.55</v>
      </c>
      <c r="P3490">
        <f t="shared" si="217"/>
        <v>50.2</v>
      </c>
      <c r="Q3490" t="s">
        <v>8317</v>
      </c>
      <c r="R3490" t="s">
        <v>8318</v>
      </c>
      <c r="S3490" s="8">
        <f t="shared" si="218"/>
        <v>42509.564108796301</v>
      </c>
      <c r="T3490" s="8">
        <f t="shared" si="219"/>
        <v>42539.564108796301</v>
      </c>
    </row>
    <row r="3491" spans="1:20" ht="60" x14ac:dyDescent="0.25">
      <c r="A3491">
        <v>3888</v>
      </c>
      <c r="B3491" s="3" t="s">
        <v>3885</v>
      </c>
      <c r="C3491" s="3" t="s">
        <v>7996</v>
      </c>
      <c r="D3491">
        <v>2000</v>
      </c>
      <c r="E3491">
        <v>542</v>
      </c>
      <c r="F3491" t="s">
        <v>8221</v>
      </c>
      <c r="G3491" t="s">
        <v>8225</v>
      </c>
      <c r="H3491" t="s">
        <v>8247</v>
      </c>
      <c r="I3491">
        <v>1488114358</v>
      </c>
      <c r="J3491">
        <v>1485522358</v>
      </c>
      <c r="K3491" t="b">
        <v>0</v>
      </c>
      <c r="L3491">
        <v>14</v>
      </c>
      <c r="M3491" t="b">
        <v>0</v>
      </c>
      <c r="N3491" t="s">
        <v>8271</v>
      </c>
      <c r="O3491">
        <f t="shared" si="216"/>
        <v>27.1</v>
      </c>
      <c r="P3491">
        <f t="shared" si="217"/>
        <v>38.71</v>
      </c>
      <c r="Q3491" t="s">
        <v>8317</v>
      </c>
      <c r="R3491" t="s">
        <v>8318</v>
      </c>
      <c r="S3491" s="8">
        <f t="shared" si="218"/>
        <v>42762.295810185184</v>
      </c>
      <c r="T3491" s="8">
        <f t="shared" si="219"/>
        <v>42792.295810185184</v>
      </c>
    </row>
    <row r="3492" spans="1:20" ht="45" x14ac:dyDescent="0.25">
      <c r="A3492">
        <v>3889</v>
      </c>
      <c r="B3492" s="3" t="s">
        <v>3886</v>
      </c>
      <c r="C3492" s="3" t="s">
        <v>7997</v>
      </c>
      <c r="D3492">
        <v>8000</v>
      </c>
      <c r="E3492">
        <v>118</v>
      </c>
      <c r="F3492" t="s">
        <v>8221</v>
      </c>
      <c r="G3492" t="s">
        <v>8224</v>
      </c>
      <c r="H3492" t="s">
        <v>8246</v>
      </c>
      <c r="I3492">
        <v>1420413960</v>
      </c>
      <c r="J3492">
        <v>1417651630</v>
      </c>
      <c r="K3492" t="b">
        <v>0</v>
      </c>
      <c r="L3492">
        <v>9</v>
      </c>
      <c r="M3492" t="b">
        <v>0</v>
      </c>
      <c r="N3492" t="s">
        <v>8271</v>
      </c>
      <c r="O3492">
        <f t="shared" si="216"/>
        <v>1.4749999999999999</v>
      </c>
      <c r="P3492">
        <f t="shared" si="217"/>
        <v>13.11</v>
      </c>
      <c r="Q3492" t="s">
        <v>8317</v>
      </c>
      <c r="R3492" t="s">
        <v>8318</v>
      </c>
      <c r="S3492" s="8">
        <f t="shared" si="218"/>
        <v>41976.754976851851</v>
      </c>
      <c r="T3492" s="8">
        <f t="shared" si="219"/>
        <v>42008.726388888885</v>
      </c>
    </row>
    <row r="3493" spans="1:20" ht="60" x14ac:dyDescent="0.25">
      <c r="A3493">
        <v>3890</v>
      </c>
      <c r="B3493" s="3" t="s">
        <v>3887</v>
      </c>
      <c r="C3493" s="3" t="s">
        <v>7998</v>
      </c>
      <c r="D3493">
        <v>15000</v>
      </c>
      <c r="E3493">
        <v>2524</v>
      </c>
      <c r="F3493" t="s">
        <v>8221</v>
      </c>
      <c r="G3493" t="s">
        <v>8224</v>
      </c>
      <c r="H3493" t="s">
        <v>8246</v>
      </c>
      <c r="I3493">
        <v>1439662344</v>
      </c>
      <c r="J3493">
        <v>1434478344</v>
      </c>
      <c r="K3493" t="b">
        <v>0</v>
      </c>
      <c r="L3493">
        <v>8</v>
      </c>
      <c r="M3493" t="b">
        <v>0</v>
      </c>
      <c r="N3493" t="s">
        <v>8271</v>
      </c>
      <c r="O3493">
        <f t="shared" si="216"/>
        <v>16.826666666666668</v>
      </c>
      <c r="P3493">
        <f t="shared" si="217"/>
        <v>315.5</v>
      </c>
      <c r="Q3493" t="s">
        <v>8317</v>
      </c>
      <c r="R3493" t="s">
        <v>8318</v>
      </c>
      <c r="S3493" s="8">
        <f t="shared" si="218"/>
        <v>42171.508611111116</v>
      </c>
      <c r="T3493" s="8">
        <f t="shared" si="219"/>
        <v>42231.508611111116</v>
      </c>
    </row>
    <row r="3494" spans="1:20" ht="30" x14ac:dyDescent="0.25">
      <c r="A3494">
        <v>3891</v>
      </c>
      <c r="B3494" s="3" t="s">
        <v>3888</v>
      </c>
      <c r="C3494" s="3" t="s">
        <v>7999</v>
      </c>
      <c r="D3494">
        <v>800</v>
      </c>
      <c r="E3494">
        <v>260</v>
      </c>
      <c r="F3494" t="s">
        <v>8221</v>
      </c>
      <c r="G3494" t="s">
        <v>8224</v>
      </c>
      <c r="H3494" t="s">
        <v>8246</v>
      </c>
      <c r="I3494">
        <v>1427086740</v>
      </c>
      <c r="J3494">
        <v>1424488244</v>
      </c>
      <c r="K3494" t="b">
        <v>0</v>
      </c>
      <c r="L3494">
        <v>7</v>
      </c>
      <c r="M3494" t="b">
        <v>0</v>
      </c>
      <c r="N3494" t="s">
        <v>8271</v>
      </c>
      <c r="O3494">
        <f t="shared" si="216"/>
        <v>32.5</v>
      </c>
      <c r="P3494">
        <f t="shared" si="217"/>
        <v>37.14</v>
      </c>
      <c r="Q3494" t="s">
        <v>8317</v>
      </c>
      <c r="R3494" t="s">
        <v>8318</v>
      </c>
      <c r="S3494" s="8">
        <f t="shared" si="218"/>
        <v>42055.8824537037</v>
      </c>
      <c r="T3494" s="8">
        <f t="shared" si="219"/>
        <v>42085.957638888889</v>
      </c>
    </row>
    <row r="3495" spans="1:20" ht="60" x14ac:dyDescent="0.25">
      <c r="A3495">
        <v>3892</v>
      </c>
      <c r="B3495" s="3" t="s">
        <v>3889</v>
      </c>
      <c r="C3495" s="3" t="s">
        <v>8000</v>
      </c>
      <c r="D3495">
        <v>1000</v>
      </c>
      <c r="E3495">
        <v>0</v>
      </c>
      <c r="F3495" t="s">
        <v>8221</v>
      </c>
      <c r="G3495" t="s">
        <v>8224</v>
      </c>
      <c r="H3495" t="s">
        <v>8246</v>
      </c>
      <c r="I3495">
        <v>1408863600</v>
      </c>
      <c r="J3495">
        <v>1408203557</v>
      </c>
      <c r="K3495" t="b">
        <v>0</v>
      </c>
      <c r="L3495">
        <v>0</v>
      </c>
      <c r="M3495" t="b">
        <v>0</v>
      </c>
      <c r="N3495" t="s">
        <v>8271</v>
      </c>
      <c r="O3495">
        <f t="shared" si="216"/>
        <v>0</v>
      </c>
      <c r="P3495" t="e">
        <f t="shared" si="217"/>
        <v>#DIV/0!</v>
      </c>
      <c r="Q3495" t="s">
        <v>8317</v>
      </c>
      <c r="R3495" t="s">
        <v>8318</v>
      </c>
      <c r="S3495" s="8">
        <f t="shared" si="218"/>
        <v>41867.402280092589</v>
      </c>
      <c r="T3495" s="8">
        <f t="shared" si="219"/>
        <v>41875.041666666664</v>
      </c>
    </row>
    <row r="3496" spans="1:20" ht="60" x14ac:dyDescent="0.25">
      <c r="A3496">
        <v>3893</v>
      </c>
      <c r="B3496" s="3" t="s">
        <v>3890</v>
      </c>
      <c r="C3496" s="3" t="s">
        <v>8001</v>
      </c>
      <c r="D3496">
        <v>50000</v>
      </c>
      <c r="E3496">
        <v>10775</v>
      </c>
      <c r="F3496" t="s">
        <v>8221</v>
      </c>
      <c r="G3496" t="s">
        <v>8224</v>
      </c>
      <c r="H3496" t="s">
        <v>8246</v>
      </c>
      <c r="I3496">
        <v>1404194400</v>
      </c>
      <c r="J3496">
        <v>1400600840</v>
      </c>
      <c r="K3496" t="b">
        <v>0</v>
      </c>
      <c r="L3496">
        <v>84</v>
      </c>
      <c r="M3496" t="b">
        <v>0</v>
      </c>
      <c r="N3496" t="s">
        <v>8271</v>
      </c>
      <c r="O3496">
        <f t="shared" si="216"/>
        <v>21.55</v>
      </c>
      <c r="P3496">
        <f t="shared" si="217"/>
        <v>128.27000000000001</v>
      </c>
      <c r="Q3496" t="s">
        <v>8317</v>
      </c>
      <c r="R3496" t="s">
        <v>8318</v>
      </c>
      <c r="S3496" s="8">
        <f t="shared" si="218"/>
        <v>41779.407870370371</v>
      </c>
      <c r="T3496" s="8">
        <f t="shared" si="219"/>
        <v>41821</v>
      </c>
    </row>
    <row r="3497" spans="1:20" ht="60" x14ac:dyDescent="0.25">
      <c r="A3497">
        <v>3894</v>
      </c>
      <c r="B3497" s="3" t="s">
        <v>3891</v>
      </c>
      <c r="C3497" s="3" t="s">
        <v>8002</v>
      </c>
      <c r="D3497">
        <v>15000</v>
      </c>
      <c r="E3497">
        <v>520</v>
      </c>
      <c r="F3497" t="s">
        <v>8221</v>
      </c>
      <c r="G3497" t="s">
        <v>8224</v>
      </c>
      <c r="H3497" t="s">
        <v>8246</v>
      </c>
      <c r="I3497">
        <v>1481000340</v>
      </c>
      <c r="J3497">
        <v>1478386812</v>
      </c>
      <c r="K3497" t="b">
        <v>0</v>
      </c>
      <c r="L3497">
        <v>11</v>
      </c>
      <c r="M3497" t="b">
        <v>0</v>
      </c>
      <c r="N3497" t="s">
        <v>8271</v>
      </c>
      <c r="O3497">
        <f t="shared" si="216"/>
        <v>3.4666666666666663</v>
      </c>
      <c r="P3497">
        <f t="shared" si="217"/>
        <v>47.27</v>
      </c>
      <c r="Q3497" t="s">
        <v>8317</v>
      </c>
      <c r="R3497" t="s">
        <v>8318</v>
      </c>
      <c r="S3497" s="8">
        <f t="shared" si="218"/>
        <v>42679.708472222221</v>
      </c>
      <c r="T3497" s="8">
        <f t="shared" si="219"/>
        <v>42709.957638888889</v>
      </c>
    </row>
    <row r="3498" spans="1:20" ht="60" x14ac:dyDescent="0.25">
      <c r="A3498">
        <v>3895</v>
      </c>
      <c r="B3498" s="3" t="s">
        <v>3892</v>
      </c>
      <c r="C3498" s="3" t="s">
        <v>8003</v>
      </c>
      <c r="D3498">
        <v>1000</v>
      </c>
      <c r="E3498">
        <v>50</v>
      </c>
      <c r="F3498" t="s">
        <v>8221</v>
      </c>
      <c r="G3498" t="s">
        <v>8224</v>
      </c>
      <c r="H3498" t="s">
        <v>8246</v>
      </c>
      <c r="I3498">
        <v>1425103218</v>
      </c>
      <c r="J3498">
        <v>1422424818</v>
      </c>
      <c r="K3498" t="b">
        <v>0</v>
      </c>
      <c r="L3498">
        <v>1</v>
      </c>
      <c r="M3498" t="b">
        <v>0</v>
      </c>
      <c r="N3498" t="s">
        <v>8271</v>
      </c>
      <c r="O3498">
        <f t="shared" si="216"/>
        <v>5</v>
      </c>
      <c r="P3498">
        <f t="shared" si="217"/>
        <v>50</v>
      </c>
      <c r="Q3498" t="s">
        <v>8317</v>
      </c>
      <c r="R3498" t="s">
        <v>8318</v>
      </c>
      <c r="S3498" s="8">
        <f t="shared" si="218"/>
        <v>42032.000208333338</v>
      </c>
      <c r="T3498" s="8">
        <f t="shared" si="219"/>
        <v>42063.000208333338</v>
      </c>
    </row>
    <row r="3499" spans="1:20" ht="60" x14ac:dyDescent="0.25">
      <c r="A3499">
        <v>3896</v>
      </c>
      <c r="B3499" s="3" t="s">
        <v>3893</v>
      </c>
      <c r="C3499" s="3" t="s">
        <v>8004</v>
      </c>
      <c r="D3499">
        <v>1600</v>
      </c>
      <c r="E3499">
        <v>170</v>
      </c>
      <c r="F3499" t="s">
        <v>8221</v>
      </c>
      <c r="G3499" t="s">
        <v>8224</v>
      </c>
      <c r="H3499" t="s">
        <v>8246</v>
      </c>
      <c r="I3499">
        <v>1402979778</v>
      </c>
      <c r="J3499">
        <v>1401770178</v>
      </c>
      <c r="K3499" t="b">
        <v>0</v>
      </c>
      <c r="L3499">
        <v>4</v>
      </c>
      <c r="M3499" t="b">
        <v>0</v>
      </c>
      <c r="N3499" t="s">
        <v>8271</v>
      </c>
      <c r="O3499">
        <f t="shared" si="216"/>
        <v>10.625</v>
      </c>
      <c r="P3499">
        <f t="shared" si="217"/>
        <v>42.5</v>
      </c>
      <c r="Q3499" t="s">
        <v>8317</v>
      </c>
      <c r="R3499" t="s">
        <v>8318</v>
      </c>
      <c r="S3499" s="8">
        <f t="shared" si="218"/>
        <v>41792.941875000004</v>
      </c>
      <c r="T3499" s="8">
        <f t="shared" si="219"/>
        <v>41806.941875000004</v>
      </c>
    </row>
    <row r="3500" spans="1:20" ht="60" x14ac:dyDescent="0.25">
      <c r="A3500">
        <v>3897</v>
      </c>
      <c r="B3500" s="3" t="s">
        <v>3894</v>
      </c>
      <c r="C3500" s="3" t="s">
        <v>8005</v>
      </c>
      <c r="D3500">
        <v>2500</v>
      </c>
      <c r="E3500">
        <v>440</v>
      </c>
      <c r="F3500" t="s">
        <v>8221</v>
      </c>
      <c r="G3500" t="s">
        <v>8228</v>
      </c>
      <c r="H3500" t="s">
        <v>8250</v>
      </c>
      <c r="I3500">
        <v>1420750683</v>
      </c>
      <c r="J3500">
        <v>1418158683</v>
      </c>
      <c r="K3500" t="b">
        <v>0</v>
      </c>
      <c r="L3500">
        <v>10</v>
      </c>
      <c r="M3500" t="b">
        <v>0</v>
      </c>
      <c r="N3500" t="s">
        <v>8271</v>
      </c>
      <c r="O3500">
        <f t="shared" si="216"/>
        <v>17.599999999999998</v>
      </c>
      <c r="P3500">
        <f t="shared" si="217"/>
        <v>44</v>
      </c>
      <c r="Q3500" t="s">
        <v>8317</v>
      </c>
      <c r="R3500" t="s">
        <v>8318</v>
      </c>
      <c r="S3500" s="8">
        <f t="shared" si="218"/>
        <v>41982.62364583333</v>
      </c>
      <c r="T3500" s="8">
        <f t="shared" si="219"/>
        <v>42012.62364583333</v>
      </c>
    </row>
    <row r="3501" spans="1:20" ht="60" x14ac:dyDescent="0.25">
      <c r="A3501">
        <v>3898</v>
      </c>
      <c r="B3501" s="3" t="s">
        <v>3895</v>
      </c>
      <c r="C3501" s="3" t="s">
        <v>8006</v>
      </c>
      <c r="D3501">
        <v>2500</v>
      </c>
      <c r="E3501">
        <v>814</v>
      </c>
      <c r="F3501" t="s">
        <v>8221</v>
      </c>
      <c r="G3501" t="s">
        <v>8225</v>
      </c>
      <c r="H3501" t="s">
        <v>8247</v>
      </c>
      <c r="I3501">
        <v>1439827200</v>
      </c>
      <c r="J3501">
        <v>1436355270</v>
      </c>
      <c r="K3501" t="b">
        <v>0</v>
      </c>
      <c r="L3501">
        <v>16</v>
      </c>
      <c r="M3501" t="b">
        <v>0</v>
      </c>
      <c r="N3501" t="s">
        <v>8271</v>
      </c>
      <c r="O3501">
        <f t="shared" si="216"/>
        <v>32.56</v>
      </c>
      <c r="P3501">
        <f t="shared" si="217"/>
        <v>50.88</v>
      </c>
      <c r="Q3501" t="s">
        <v>8317</v>
      </c>
      <c r="R3501" t="s">
        <v>8318</v>
      </c>
      <c r="S3501" s="8">
        <f t="shared" si="218"/>
        <v>42193.232291666667</v>
      </c>
      <c r="T3501" s="8">
        <f t="shared" si="219"/>
        <v>42233.416666666672</v>
      </c>
    </row>
    <row r="3502" spans="1:20" ht="45" x14ac:dyDescent="0.25">
      <c r="A3502">
        <v>3899</v>
      </c>
      <c r="B3502" s="3" t="s">
        <v>3896</v>
      </c>
      <c r="C3502" s="3" t="s">
        <v>8007</v>
      </c>
      <c r="D3502">
        <v>10000</v>
      </c>
      <c r="E3502">
        <v>125</v>
      </c>
      <c r="F3502" t="s">
        <v>8221</v>
      </c>
      <c r="G3502" t="s">
        <v>8224</v>
      </c>
      <c r="H3502" t="s">
        <v>8246</v>
      </c>
      <c r="I3502">
        <v>1407868561</v>
      </c>
      <c r="J3502">
        <v>1406140561</v>
      </c>
      <c r="K3502" t="b">
        <v>0</v>
      </c>
      <c r="L3502">
        <v>2</v>
      </c>
      <c r="M3502" t="b">
        <v>0</v>
      </c>
      <c r="N3502" t="s">
        <v>8271</v>
      </c>
      <c r="O3502">
        <f t="shared" si="216"/>
        <v>1.25</v>
      </c>
      <c r="P3502">
        <f t="shared" si="217"/>
        <v>62.5</v>
      </c>
      <c r="Q3502" t="s">
        <v>8317</v>
      </c>
      <c r="R3502" t="s">
        <v>8318</v>
      </c>
      <c r="S3502" s="8">
        <f t="shared" si="218"/>
        <v>41843.525011574078</v>
      </c>
      <c r="T3502" s="8">
        <f t="shared" si="219"/>
        <v>41863.525011574078</v>
      </c>
    </row>
    <row r="3503" spans="1:20" ht="45" x14ac:dyDescent="0.25">
      <c r="A3503">
        <v>3900</v>
      </c>
      <c r="B3503" s="3" t="s">
        <v>3897</v>
      </c>
      <c r="C3503" s="3" t="s">
        <v>8008</v>
      </c>
      <c r="D3503">
        <v>2500</v>
      </c>
      <c r="E3503">
        <v>135</v>
      </c>
      <c r="F3503" t="s">
        <v>8221</v>
      </c>
      <c r="G3503" t="s">
        <v>8224</v>
      </c>
      <c r="H3503" t="s">
        <v>8246</v>
      </c>
      <c r="I3503">
        <v>1433988791</v>
      </c>
      <c r="J3503">
        <v>1431396791</v>
      </c>
      <c r="K3503" t="b">
        <v>0</v>
      </c>
      <c r="L3503">
        <v>5</v>
      </c>
      <c r="M3503" t="b">
        <v>0</v>
      </c>
      <c r="N3503" t="s">
        <v>8271</v>
      </c>
      <c r="O3503">
        <f t="shared" si="216"/>
        <v>5.4</v>
      </c>
      <c r="P3503">
        <f t="shared" si="217"/>
        <v>27</v>
      </c>
      <c r="Q3503" t="s">
        <v>8317</v>
      </c>
      <c r="R3503" t="s">
        <v>8318</v>
      </c>
      <c r="S3503" s="8">
        <f t="shared" si="218"/>
        <v>42135.842488425929</v>
      </c>
      <c r="T3503" s="8">
        <f t="shared" si="219"/>
        <v>42165.842488425929</v>
      </c>
    </row>
    <row r="3504" spans="1:20" ht="60" x14ac:dyDescent="0.25">
      <c r="A3504">
        <v>3901</v>
      </c>
      <c r="B3504" s="3" t="s">
        <v>3898</v>
      </c>
      <c r="C3504" s="3" t="s">
        <v>8009</v>
      </c>
      <c r="D3504">
        <v>3000</v>
      </c>
      <c r="E3504">
        <v>25</v>
      </c>
      <c r="F3504" t="s">
        <v>8221</v>
      </c>
      <c r="G3504" t="s">
        <v>8224</v>
      </c>
      <c r="H3504" t="s">
        <v>8246</v>
      </c>
      <c r="I3504">
        <v>1450554599</v>
      </c>
      <c r="J3504">
        <v>1447098599</v>
      </c>
      <c r="K3504" t="b">
        <v>0</v>
      </c>
      <c r="L3504">
        <v>1</v>
      </c>
      <c r="M3504" t="b">
        <v>0</v>
      </c>
      <c r="N3504" t="s">
        <v>8271</v>
      </c>
      <c r="O3504">
        <f t="shared" si="216"/>
        <v>0.83333333333333337</v>
      </c>
      <c r="P3504">
        <f t="shared" si="217"/>
        <v>25</v>
      </c>
      <c r="Q3504" t="s">
        <v>8317</v>
      </c>
      <c r="R3504" t="s">
        <v>8318</v>
      </c>
      <c r="S3504" s="8">
        <f t="shared" si="218"/>
        <v>42317.576377314814</v>
      </c>
      <c r="T3504" s="8">
        <f t="shared" si="219"/>
        <v>42357.576377314814</v>
      </c>
    </row>
    <row r="3505" spans="1:20" ht="60" x14ac:dyDescent="0.25">
      <c r="A3505">
        <v>3902</v>
      </c>
      <c r="B3505" s="3" t="s">
        <v>3899</v>
      </c>
      <c r="C3505" s="3" t="s">
        <v>8010</v>
      </c>
      <c r="D3505">
        <v>3000</v>
      </c>
      <c r="E3505">
        <v>1465</v>
      </c>
      <c r="F3505" t="s">
        <v>8221</v>
      </c>
      <c r="G3505" t="s">
        <v>8225</v>
      </c>
      <c r="H3505" t="s">
        <v>8247</v>
      </c>
      <c r="I3505">
        <v>1479125642</v>
      </c>
      <c r="J3505">
        <v>1476962042</v>
      </c>
      <c r="K3505" t="b">
        <v>0</v>
      </c>
      <c r="L3505">
        <v>31</v>
      </c>
      <c r="M3505" t="b">
        <v>0</v>
      </c>
      <c r="N3505" t="s">
        <v>8271</v>
      </c>
      <c r="O3505">
        <f t="shared" si="216"/>
        <v>48.833333333333336</v>
      </c>
      <c r="P3505">
        <f t="shared" si="217"/>
        <v>47.26</v>
      </c>
      <c r="Q3505" t="s">
        <v>8317</v>
      </c>
      <c r="R3505" t="s">
        <v>8318</v>
      </c>
      <c r="S3505" s="8">
        <f t="shared" si="218"/>
        <v>42663.218078703707</v>
      </c>
      <c r="T3505" s="8">
        <f t="shared" si="219"/>
        <v>42688.259745370371</v>
      </c>
    </row>
    <row r="3506" spans="1:20" ht="60" x14ac:dyDescent="0.25">
      <c r="A3506">
        <v>3903</v>
      </c>
      <c r="B3506" s="3" t="s">
        <v>3900</v>
      </c>
      <c r="C3506" s="3" t="s">
        <v>8011</v>
      </c>
      <c r="D3506">
        <v>1500</v>
      </c>
      <c r="E3506">
        <v>0</v>
      </c>
      <c r="F3506" t="s">
        <v>8221</v>
      </c>
      <c r="G3506" t="s">
        <v>8224</v>
      </c>
      <c r="H3506" t="s">
        <v>8246</v>
      </c>
      <c r="I3506">
        <v>1439581080</v>
      </c>
      <c r="J3506">
        <v>1435709765</v>
      </c>
      <c r="K3506" t="b">
        <v>0</v>
      </c>
      <c r="L3506">
        <v>0</v>
      </c>
      <c r="M3506" t="b">
        <v>0</v>
      </c>
      <c r="N3506" t="s">
        <v>8271</v>
      </c>
      <c r="O3506">
        <f t="shared" si="216"/>
        <v>0</v>
      </c>
      <c r="P3506" t="e">
        <f t="shared" si="217"/>
        <v>#DIV/0!</v>
      </c>
      <c r="Q3506" t="s">
        <v>8317</v>
      </c>
      <c r="R3506" t="s">
        <v>8318</v>
      </c>
      <c r="S3506" s="8">
        <f t="shared" si="218"/>
        <v>42185.76116898148</v>
      </c>
      <c r="T3506" s="8">
        <f t="shared" si="219"/>
        <v>42230.568055555559</v>
      </c>
    </row>
    <row r="3507" spans="1:20" ht="30" x14ac:dyDescent="0.25">
      <c r="A3507">
        <v>3904</v>
      </c>
      <c r="B3507" s="3" t="s">
        <v>3901</v>
      </c>
      <c r="C3507" s="3" t="s">
        <v>8012</v>
      </c>
      <c r="D3507">
        <v>10000</v>
      </c>
      <c r="E3507">
        <v>3</v>
      </c>
      <c r="F3507" t="s">
        <v>8221</v>
      </c>
      <c r="G3507" t="s">
        <v>8224</v>
      </c>
      <c r="H3507" t="s">
        <v>8246</v>
      </c>
      <c r="I3507">
        <v>1429074240</v>
      </c>
      <c r="J3507">
        <v>1427866200</v>
      </c>
      <c r="K3507" t="b">
        <v>0</v>
      </c>
      <c r="L3507">
        <v>2</v>
      </c>
      <c r="M3507" t="b">
        <v>0</v>
      </c>
      <c r="N3507" t="s">
        <v>8271</v>
      </c>
      <c r="O3507">
        <f t="shared" si="216"/>
        <v>0.03</v>
      </c>
      <c r="P3507">
        <f t="shared" si="217"/>
        <v>1.5</v>
      </c>
      <c r="Q3507" t="s">
        <v>8317</v>
      </c>
      <c r="R3507" t="s">
        <v>8318</v>
      </c>
      <c r="S3507" s="8">
        <f t="shared" si="218"/>
        <v>42094.979166666672</v>
      </c>
      <c r="T3507" s="8">
        <f t="shared" si="219"/>
        <v>42108.961111111115</v>
      </c>
    </row>
    <row r="3508" spans="1:20" ht="60" x14ac:dyDescent="0.25">
      <c r="A3508">
        <v>3905</v>
      </c>
      <c r="B3508" s="3" t="s">
        <v>3902</v>
      </c>
      <c r="C3508" s="3" t="s">
        <v>8013</v>
      </c>
      <c r="D3508">
        <v>1500</v>
      </c>
      <c r="E3508">
        <v>173</v>
      </c>
      <c r="F3508" t="s">
        <v>8221</v>
      </c>
      <c r="G3508" t="s">
        <v>8225</v>
      </c>
      <c r="H3508" t="s">
        <v>8247</v>
      </c>
      <c r="I3508">
        <v>1434063600</v>
      </c>
      <c r="J3508">
        <v>1430405903</v>
      </c>
      <c r="K3508" t="b">
        <v>0</v>
      </c>
      <c r="L3508">
        <v>7</v>
      </c>
      <c r="M3508" t="b">
        <v>0</v>
      </c>
      <c r="N3508" t="s">
        <v>8271</v>
      </c>
      <c r="O3508">
        <f t="shared" si="216"/>
        <v>11.533333333333333</v>
      </c>
      <c r="P3508">
        <f t="shared" si="217"/>
        <v>24.71</v>
      </c>
      <c r="Q3508" t="s">
        <v>8317</v>
      </c>
      <c r="R3508" t="s">
        <v>8318</v>
      </c>
      <c r="S3508" s="8">
        <f t="shared" si="218"/>
        <v>42124.373877314814</v>
      </c>
      <c r="T3508" s="8">
        <f t="shared" si="219"/>
        <v>42166.708333333328</v>
      </c>
    </row>
    <row r="3509" spans="1:20" ht="45" x14ac:dyDescent="0.25">
      <c r="A3509">
        <v>3906</v>
      </c>
      <c r="B3509" s="3" t="s">
        <v>3903</v>
      </c>
      <c r="C3509" s="3" t="s">
        <v>8014</v>
      </c>
      <c r="D3509">
        <v>1500</v>
      </c>
      <c r="E3509">
        <v>1010</v>
      </c>
      <c r="F3509" t="s">
        <v>8221</v>
      </c>
      <c r="G3509" t="s">
        <v>8225</v>
      </c>
      <c r="H3509" t="s">
        <v>8247</v>
      </c>
      <c r="I3509">
        <v>1435325100</v>
      </c>
      <c r="J3509">
        <v>1432072893</v>
      </c>
      <c r="K3509" t="b">
        <v>0</v>
      </c>
      <c r="L3509">
        <v>16</v>
      </c>
      <c r="M3509" t="b">
        <v>0</v>
      </c>
      <c r="N3509" t="s">
        <v>8271</v>
      </c>
      <c r="O3509">
        <f t="shared" si="216"/>
        <v>67.333333333333329</v>
      </c>
      <c r="P3509">
        <f t="shared" si="217"/>
        <v>63.13</v>
      </c>
      <c r="Q3509" t="s">
        <v>8317</v>
      </c>
      <c r="R3509" t="s">
        <v>8318</v>
      </c>
      <c r="S3509" s="8">
        <f t="shared" si="218"/>
        <v>42143.667743055557</v>
      </c>
      <c r="T3509" s="8">
        <f t="shared" si="219"/>
        <v>42181.309027777781</v>
      </c>
    </row>
    <row r="3510" spans="1:20" ht="45" x14ac:dyDescent="0.25">
      <c r="A3510">
        <v>3907</v>
      </c>
      <c r="B3510" s="3" t="s">
        <v>3904</v>
      </c>
      <c r="C3510" s="3" t="s">
        <v>8015</v>
      </c>
      <c r="D3510">
        <v>1000</v>
      </c>
      <c r="E3510">
        <v>153</v>
      </c>
      <c r="F3510" t="s">
        <v>8221</v>
      </c>
      <c r="G3510" t="s">
        <v>8224</v>
      </c>
      <c r="H3510" t="s">
        <v>8246</v>
      </c>
      <c r="I3510">
        <v>1414354080</v>
      </c>
      <c r="J3510">
        <v>1411587606</v>
      </c>
      <c r="K3510" t="b">
        <v>0</v>
      </c>
      <c r="L3510">
        <v>4</v>
      </c>
      <c r="M3510" t="b">
        <v>0</v>
      </c>
      <c r="N3510" t="s">
        <v>8271</v>
      </c>
      <c r="O3510">
        <f t="shared" si="216"/>
        <v>15.299999999999999</v>
      </c>
      <c r="P3510">
        <f t="shared" si="217"/>
        <v>38.25</v>
      </c>
      <c r="Q3510" t="s">
        <v>8317</v>
      </c>
      <c r="R3510" t="s">
        <v>8318</v>
      </c>
      <c r="S3510" s="8">
        <f t="shared" si="218"/>
        <v>41906.569513888891</v>
      </c>
      <c r="T3510" s="8">
        <f t="shared" si="219"/>
        <v>41938.588888888888</v>
      </c>
    </row>
    <row r="3511" spans="1:20" ht="60" x14ac:dyDescent="0.25">
      <c r="A3511">
        <v>3908</v>
      </c>
      <c r="B3511" s="3" t="s">
        <v>3905</v>
      </c>
      <c r="C3511" s="3" t="s">
        <v>8016</v>
      </c>
      <c r="D3511">
        <v>750</v>
      </c>
      <c r="E3511">
        <v>65</v>
      </c>
      <c r="F3511" t="s">
        <v>8221</v>
      </c>
      <c r="G3511" t="s">
        <v>8224</v>
      </c>
      <c r="H3511" t="s">
        <v>8246</v>
      </c>
      <c r="I3511">
        <v>1406603696</v>
      </c>
      <c r="J3511">
        <v>1405307696</v>
      </c>
      <c r="K3511" t="b">
        <v>0</v>
      </c>
      <c r="L3511">
        <v>4</v>
      </c>
      <c r="M3511" t="b">
        <v>0</v>
      </c>
      <c r="N3511" t="s">
        <v>8271</v>
      </c>
      <c r="O3511">
        <f t="shared" si="216"/>
        <v>8.6666666666666679</v>
      </c>
      <c r="P3511">
        <f t="shared" si="217"/>
        <v>16.25</v>
      </c>
      <c r="Q3511" t="s">
        <v>8317</v>
      </c>
      <c r="R3511" t="s">
        <v>8318</v>
      </c>
      <c r="S3511" s="8">
        <f t="shared" si="218"/>
        <v>41833.885370370372</v>
      </c>
      <c r="T3511" s="8">
        <f t="shared" si="219"/>
        <v>41848.885370370372</v>
      </c>
    </row>
    <row r="3512" spans="1:20" ht="45" x14ac:dyDescent="0.25">
      <c r="A3512">
        <v>3909</v>
      </c>
      <c r="B3512" s="3" t="s">
        <v>3906</v>
      </c>
      <c r="C3512" s="3" t="s">
        <v>8017</v>
      </c>
      <c r="D3512">
        <v>60000</v>
      </c>
      <c r="E3512">
        <v>135</v>
      </c>
      <c r="F3512" t="s">
        <v>8221</v>
      </c>
      <c r="G3512" t="s">
        <v>8224</v>
      </c>
      <c r="H3512" t="s">
        <v>8246</v>
      </c>
      <c r="I3512">
        <v>1410424642</v>
      </c>
      <c r="J3512">
        <v>1407832642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0.22499999999999998</v>
      </c>
      <c r="P3512">
        <f t="shared" si="217"/>
        <v>33.75</v>
      </c>
      <c r="Q3512" t="s">
        <v>8317</v>
      </c>
      <c r="R3512" t="s">
        <v>8318</v>
      </c>
      <c r="S3512" s="8">
        <f t="shared" si="218"/>
        <v>41863.109282407408</v>
      </c>
      <c r="T3512" s="8">
        <f t="shared" si="219"/>
        <v>41893.109282407408</v>
      </c>
    </row>
    <row r="3513" spans="1:20" ht="45" x14ac:dyDescent="0.25">
      <c r="A3513">
        <v>3910</v>
      </c>
      <c r="B3513" s="3" t="s">
        <v>3907</v>
      </c>
      <c r="C3513" s="3" t="s">
        <v>8018</v>
      </c>
      <c r="D3513">
        <v>6000</v>
      </c>
      <c r="E3513">
        <v>185</v>
      </c>
      <c r="F3513" t="s">
        <v>8221</v>
      </c>
      <c r="G3513" t="s">
        <v>8224</v>
      </c>
      <c r="H3513" t="s">
        <v>8246</v>
      </c>
      <c r="I3513">
        <v>1441649397</v>
      </c>
      <c r="J3513">
        <v>1439057397</v>
      </c>
      <c r="K3513" t="b">
        <v>0</v>
      </c>
      <c r="L3513">
        <v>3</v>
      </c>
      <c r="M3513" t="b">
        <v>0</v>
      </c>
      <c r="N3513" t="s">
        <v>8271</v>
      </c>
      <c r="O3513">
        <f t="shared" si="216"/>
        <v>3.0833333333333335</v>
      </c>
      <c r="P3513">
        <f t="shared" si="217"/>
        <v>61.67</v>
      </c>
      <c r="Q3513" t="s">
        <v>8317</v>
      </c>
      <c r="R3513" t="s">
        <v>8318</v>
      </c>
      <c r="S3513" s="8">
        <f t="shared" si="218"/>
        <v>42224.506909722222</v>
      </c>
      <c r="T3513" s="8">
        <f t="shared" si="219"/>
        <v>42254.506909722222</v>
      </c>
    </row>
    <row r="3514" spans="1:20" ht="45" x14ac:dyDescent="0.25">
      <c r="A3514">
        <v>3911</v>
      </c>
      <c r="B3514" s="3" t="s">
        <v>3908</v>
      </c>
      <c r="C3514" s="3" t="s">
        <v>8019</v>
      </c>
      <c r="D3514">
        <v>8000</v>
      </c>
      <c r="E3514">
        <v>2993</v>
      </c>
      <c r="F3514" t="s">
        <v>8221</v>
      </c>
      <c r="G3514" t="s">
        <v>8224</v>
      </c>
      <c r="H3514" t="s">
        <v>8246</v>
      </c>
      <c r="I3514">
        <v>1417033777</v>
      </c>
      <c r="J3514">
        <v>1414438177</v>
      </c>
      <c r="K3514" t="b">
        <v>0</v>
      </c>
      <c r="L3514">
        <v>36</v>
      </c>
      <c r="M3514" t="b">
        <v>0</v>
      </c>
      <c r="N3514" t="s">
        <v>8271</v>
      </c>
      <c r="O3514">
        <f t="shared" si="216"/>
        <v>37.412500000000001</v>
      </c>
      <c r="P3514">
        <f t="shared" si="217"/>
        <v>83.14</v>
      </c>
      <c r="Q3514" t="s">
        <v>8317</v>
      </c>
      <c r="R3514" t="s">
        <v>8318</v>
      </c>
      <c r="S3514" s="8">
        <f t="shared" si="218"/>
        <v>41939.5622337963</v>
      </c>
      <c r="T3514" s="8">
        <f t="shared" si="219"/>
        <v>41969.603900462964</v>
      </c>
    </row>
    <row r="3515" spans="1:20" ht="45" x14ac:dyDescent="0.25">
      <c r="A3515">
        <v>3912</v>
      </c>
      <c r="B3515" s="3" t="s">
        <v>3909</v>
      </c>
      <c r="C3515" s="3" t="s">
        <v>8020</v>
      </c>
      <c r="D3515">
        <v>15000</v>
      </c>
      <c r="E3515">
        <v>1</v>
      </c>
      <c r="F3515" t="s">
        <v>8221</v>
      </c>
      <c r="G3515" t="s">
        <v>8224</v>
      </c>
      <c r="H3515" t="s">
        <v>8246</v>
      </c>
      <c r="I3515">
        <v>1429936500</v>
      </c>
      <c r="J3515">
        <v>1424759330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6.6666666666666671E-3</v>
      </c>
      <c r="P3515">
        <f t="shared" si="217"/>
        <v>1</v>
      </c>
      <c r="Q3515" t="s">
        <v>8317</v>
      </c>
      <c r="R3515" t="s">
        <v>8318</v>
      </c>
      <c r="S3515" s="8">
        <f t="shared" si="218"/>
        <v>42059.020023148143</v>
      </c>
      <c r="T3515" s="8">
        <f t="shared" si="219"/>
        <v>42118.940972222219</v>
      </c>
    </row>
    <row r="3516" spans="1:20" ht="45" x14ac:dyDescent="0.25">
      <c r="A3516">
        <v>3913</v>
      </c>
      <c r="B3516" s="3" t="s">
        <v>3910</v>
      </c>
      <c r="C3516" s="3" t="s">
        <v>8021</v>
      </c>
      <c r="D3516">
        <v>10000</v>
      </c>
      <c r="E3516">
        <v>1000</v>
      </c>
      <c r="F3516" t="s">
        <v>8221</v>
      </c>
      <c r="G3516" t="s">
        <v>8224</v>
      </c>
      <c r="H3516" t="s">
        <v>8246</v>
      </c>
      <c r="I3516">
        <v>1448863449</v>
      </c>
      <c r="J3516">
        <v>1446267849</v>
      </c>
      <c r="K3516" t="b">
        <v>0</v>
      </c>
      <c r="L3516">
        <v>7</v>
      </c>
      <c r="M3516" t="b">
        <v>0</v>
      </c>
      <c r="N3516" t="s">
        <v>8271</v>
      </c>
      <c r="O3516">
        <f t="shared" si="216"/>
        <v>10</v>
      </c>
      <c r="P3516">
        <f t="shared" si="217"/>
        <v>142.86000000000001</v>
      </c>
      <c r="Q3516" t="s">
        <v>8317</v>
      </c>
      <c r="R3516" t="s">
        <v>8318</v>
      </c>
      <c r="S3516" s="8">
        <f t="shared" si="218"/>
        <v>42307.961215277777</v>
      </c>
      <c r="T3516" s="8">
        <f t="shared" si="219"/>
        <v>42338.002881944441</v>
      </c>
    </row>
    <row r="3517" spans="1:20" ht="60" x14ac:dyDescent="0.25">
      <c r="A3517">
        <v>3914</v>
      </c>
      <c r="B3517" s="3" t="s">
        <v>3911</v>
      </c>
      <c r="C3517" s="3" t="s">
        <v>8022</v>
      </c>
      <c r="D3517">
        <v>2500</v>
      </c>
      <c r="E3517">
        <v>909</v>
      </c>
      <c r="F3517" t="s">
        <v>8221</v>
      </c>
      <c r="G3517" t="s">
        <v>8225</v>
      </c>
      <c r="H3517" t="s">
        <v>8247</v>
      </c>
      <c r="I3517">
        <v>1431298740</v>
      </c>
      <c r="J3517">
        <v>1429558756</v>
      </c>
      <c r="K3517" t="b">
        <v>0</v>
      </c>
      <c r="L3517">
        <v>27</v>
      </c>
      <c r="M3517" t="b">
        <v>0</v>
      </c>
      <c r="N3517" t="s">
        <v>8271</v>
      </c>
      <c r="O3517">
        <f t="shared" si="216"/>
        <v>36.36</v>
      </c>
      <c r="P3517">
        <f t="shared" si="217"/>
        <v>33.67</v>
      </c>
      <c r="Q3517" t="s">
        <v>8317</v>
      </c>
      <c r="R3517" t="s">
        <v>8318</v>
      </c>
      <c r="S3517" s="8">
        <f t="shared" si="218"/>
        <v>42114.568935185191</v>
      </c>
      <c r="T3517" s="8">
        <f t="shared" si="219"/>
        <v>42134.707638888889</v>
      </c>
    </row>
    <row r="3518" spans="1:20" ht="60" x14ac:dyDescent="0.25">
      <c r="A3518">
        <v>3915</v>
      </c>
      <c r="B3518" s="3" t="s">
        <v>3912</v>
      </c>
      <c r="C3518" s="3" t="s">
        <v>8023</v>
      </c>
      <c r="D3518">
        <v>1500</v>
      </c>
      <c r="E3518">
        <v>5</v>
      </c>
      <c r="F3518" t="s">
        <v>8221</v>
      </c>
      <c r="G3518" t="s">
        <v>8225</v>
      </c>
      <c r="H3518" t="s">
        <v>8247</v>
      </c>
      <c r="I3518">
        <v>1464824309</v>
      </c>
      <c r="J3518">
        <v>1462232309</v>
      </c>
      <c r="K3518" t="b">
        <v>0</v>
      </c>
      <c r="L3518">
        <v>1</v>
      </c>
      <c r="M3518" t="b">
        <v>0</v>
      </c>
      <c r="N3518" t="s">
        <v>8271</v>
      </c>
      <c r="O3518">
        <f t="shared" si="216"/>
        <v>0.33333333333333337</v>
      </c>
      <c r="P3518">
        <f t="shared" si="217"/>
        <v>5</v>
      </c>
      <c r="Q3518" t="s">
        <v>8317</v>
      </c>
      <c r="R3518" t="s">
        <v>8318</v>
      </c>
      <c r="S3518" s="8">
        <f t="shared" si="218"/>
        <v>42492.73505787037</v>
      </c>
      <c r="T3518" s="8">
        <f t="shared" si="219"/>
        <v>42522.73505787037</v>
      </c>
    </row>
    <row r="3519" spans="1:20" ht="60" x14ac:dyDescent="0.25">
      <c r="A3519">
        <v>3916</v>
      </c>
      <c r="B3519" s="3" t="s">
        <v>3913</v>
      </c>
      <c r="C3519" s="3" t="s">
        <v>8024</v>
      </c>
      <c r="D3519">
        <v>2000</v>
      </c>
      <c r="E3519">
        <v>0</v>
      </c>
      <c r="F3519" t="s">
        <v>8221</v>
      </c>
      <c r="G3519" t="s">
        <v>8232</v>
      </c>
      <c r="H3519" t="s">
        <v>8253</v>
      </c>
      <c r="I3519">
        <v>1464952752</v>
      </c>
      <c r="J3519">
        <v>1462360752</v>
      </c>
      <c r="K3519" t="b">
        <v>0</v>
      </c>
      <c r="L3519">
        <v>0</v>
      </c>
      <c r="M3519" t="b">
        <v>0</v>
      </c>
      <c r="N3519" t="s">
        <v>8271</v>
      </c>
      <c r="O3519">
        <f t="shared" si="216"/>
        <v>0</v>
      </c>
      <c r="P3519" t="e">
        <f t="shared" si="217"/>
        <v>#DIV/0!</v>
      </c>
      <c r="Q3519" t="s">
        <v>8317</v>
      </c>
      <c r="R3519" t="s">
        <v>8318</v>
      </c>
      <c r="S3519" s="8">
        <f t="shared" si="218"/>
        <v>42494.221666666665</v>
      </c>
      <c r="T3519" s="8">
        <f t="shared" si="219"/>
        <v>42524.221666666665</v>
      </c>
    </row>
    <row r="3520" spans="1:20" ht="45" x14ac:dyDescent="0.25">
      <c r="A3520">
        <v>3917</v>
      </c>
      <c r="B3520" s="3" t="s">
        <v>3914</v>
      </c>
      <c r="C3520" s="3" t="s">
        <v>8025</v>
      </c>
      <c r="D3520">
        <v>3500</v>
      </c>
      <c r="E3520">
        <v>10</v>
      </c>
      <c r="F3520" t="s">
        <v>8221</v>
      </c>
      <c r="G3520" t="s">
        <v>8225</v>
      </c>
      <c r="H3520" t="s">
        <v>8247</v>
      </c>
      <c r="I3520">
        <v>1410439161</v>
      </c>
      <c r="J3520">
        <v>1407847161</v>
      </c>
      <c r="K3520" t="b">
        <v>0</v>
      </c>
      <c r="L3520">
        <v>1</v>
      </c>
      <c r="M3520" t="b">
        <v>0</v>
      </c>
      <c r="N3520" t="s">
        <v>8271</v>
      </c>
      <c r="O3520">
        <f t="shared" si="216"/>
        <v>0.2857142857142857</v>
      </c>
      <c r="P3520">
        <f t="shared" si="217"/>
        <v>10</v>
      </c>
      <c r="Q3520" t="s">
        <v>8317</v>
      </c>
      <c r="R3520" t="s">
        <v>8318</v>
      </c>
      <c r="S3520" s="8">
        <f t="shared" si="218"/>
        <v>41863.277326388888</v>
      </c>
      <c r="T3520" s="8">
        <f t="shared" si="219"/>
        <v>41893.277326388888</v>
      </c>
    </row>
    <row r="3521" spans="1:20" ht="60" x14ac:dyDescent="0.25">
      <c r="A3521">
        <v>3918</v>
      </c>
      <c r="B3521" s="3" t="s">
        <v>3915</v>
      </c>
      <c r="C3521" s="3" t="s">
        <v>8026</v>
      </c>
      <c r="D3521">
        <v>60000</v>
      </c>
      <c r="E3521">
        <v>120</v>
      </c>
      <c r="F3521" t="s">
        <v>8221</v>
      </c>
      <c r="G3521" t="s">
        <v>8225</v>
      </c>
      <c r="H3521" t="s">
        <v>8247</v>
      </c>
      <c r="I3521">
        <v>1407168000</v>
      </c>
      <c r="J3521">
        <v>1406131023</v>
      </c>
      <c r="K3521" t="b">
        <v>0</v>
      </c>
      <c r="L3521">
        <v>3</v>
      </c>
      <c r="M3521" t="b">
        <v>0</v>
      </c>
      <c r="N3521" t="s">
        <v>8271</v>
      </c>
      <c r="O3521">
        <f t="shared" si="216"/>
        <v>0.2</v>
      </c>
      <c r="P3521">
        <f t="shared" si="217"/>
        <v>40</v>
      </c>
      <c r="Q3521" t="s">
        <v>8317</v>
      </c>
      <c r="R3521" t="s">
        <v>8318</v>
      </c>
      <c r="S3521" s="8">
        <f t="shared" si="218"/>
        <v>41843.414618055554</v>
      </c>
      <c r="T3521" s="8">
        <f t="shared" si="219"/>
        <v>41855.416666666664</v>
      </c>
    </row>
    <row r="3522" spans="1:20" ht="45" x14ac:dyDescent="0.25">
      <c r="A3522">
        <v>3919</v>
      </c>
      <c r="B3522" s="3" t="s">
        <v>3916</v>
      </c>
      <c r="C3522" s="3" t="s">
        <v>8027</v>
      </c>
      <c r="D3522">
        <v>5000</v>
      </c>
      <c r="E3522">
        <v>90</v>
      </c>
      <c r="F3522" t="s">
        <v>8221</v>
      </c>
      <c r="G3522" t="s">
        <v>8225</v>
      </c>
      <c r="H3522" t="s">
        <v>8247</v>
      </c>
      <c r="I3522">
        <v>1453075200</v>
      </c>
      <c r="J3522">
        <v>1450628773</v>
      </c>
      <c r="K3522" t="b">
        <v>0</v>
      </c>
      <c r="L3522">
        <v>3</v>
      </c>
      <c r="M3522" t="b">
        <v>0</v>
      </c>
      <c r="N3522" t="s">
        <v>8271</v>
      </c>
      <c r="O3522">
        <f t="shared" ref="O3522:O3585" si="220">E3522/D3522*100</f>
        <v>1.7999999999999998</v>
      </c>
      <c r="P3522">
        <f t="shared" ref="P3522:P3585" si="221">ROUND(E3522/L3522,2)</f>
        <v>30</v>
      </c>
      <c r="Q3522" t="s">
        <v>8317</v>
      </c>
      <c r="R3522" t="s">
        <v>8318</v>
      </c>
      <c r="S3522" s="8">
        <f t="shared" ref="S3522:S3585" si="222">(J3522/86400)+25569+(-6/24)</f>
        <v>42358.434872685189</v>
      </c>
      <c r="T3522" s="8">
        <f t="shared" ref="T3522:T3585" si="223">(I3522/86400)+25569+(-6/24)</f>
        <v>42386.75</v>
      </c>
    </row>
    <row r="3523" spans="1:20" ht="60" x14ac:dyDescent="0.25">
      <c r="A3523">
        <v>3920</v>
      </c>
      <c r="B3523" s="3" t="s">
        <v>3917</v>
      </c>
      <c r="C3523" s="3" t="s">
        <v>8028</v>
      </c>
      <c r="D3523">
        <v>2500</v>
      </c>
      <c r="E3523">
        <v>135</v>
      </c>
      <c r="F3523" t="s">
        <v>8221</v>
      </c>
      <c r="G3523" t="s">
        <v>8225</v>
      </c>
      <c r="H3523" t="s">
        <v>8247</v>
      </c>
      <c r="I3523">
        <v>1479032260</v>
      </c>
      <c r="J3523">
        <v>1476436660</v>
      </c>
      <c r="K3523" t="b">
        <v>0</v>
      </c>
      <c r="L3523">
        <v>3</v>
      </c>
      <c r="M3523" t="b">
        <v>0</v>
      </c>
      <c r="N3523" t="s">
        <v>8271</v>
      </c>
      <c r="O3523">
        <f t="shared" si="220"/>
        <v>5.4</v>
      </c>
      <c r="P3523">
        <f t="shared" si="221"/>
        <v>45</v>
      </c>
      <c r="Q3523" t="s">
        <v>8317</v>
      </c>
      <c r="R3523" t="s">
        <v>8318</v>
      </c>
      <c r="S3523" s="8">
        <f t="shared" si="222"/>
        <v>42657.13726851852</v>
      </c>
      <c r="T3523" s="8">
        <f t="shared" si="223"/>
        <v>42687.178935185184</v>
      </c>
    </row>
    <row r="3524" spans="1:20" ht="60" x14ac:dyDescent="0.25">
      <c r="A3524">
        <v>3921</v>
      </c>
      <c r="B3524" s="3" t="s">
        <v>3918</v>
      </c>
      <c r="C3524" s="3" t="s">
        <v>8029</v>
      </c>
      <c r="D3524">
        <v>3000</v>
      </c>
      <c r="E3524">
        <v>0</v>
      </c>
      <c r="F3524" t="s">
        <v>8221</v>
      </c>
      <c r="G3524" t="s">
        <v>8225</v>
      </c>
      <c r="H3524" t="s">
        <v>8247</v>
      </c>
      <c r="I3524">
        <v>1414346400</v>
      </c>
      <c r="J3524">
        <v>1413291655</v>
      </c>
      <c r="K3524" t="b">
        <v>0</v>
      </c>
      <c r="L3524">
        <v>0</v>
      </c>
      <c r="M3524" t="b">
        <v>0</v>
      </c>
      <c r="N3524" t="s">
        <v>8271</v>
      </c>
      <c r="O3524">
        <f t="shared" si="220"/>
        <v>0</v>
      </c>
      <c r="P3524" t="e">
        <f t="shared" si="221"/>
        <v>#DIV/0!</v>
      </c>
      <c r="Q3524" t="s">
        <v>8317</v>
      </c>
      <c r="R3524" t="s">
        <v>8318</v>
      </c>
      <c r="S3524" s="8">
        <f t="shared" si="222"/>
        <v>41926.292303240742</v>
      </c>
      <c r="T3524" s="8">
        <f t="shared" si="223"/>
        <v>41938.5</v>
      </c>
    </row>
    <row r="3525" spans="1:20" ht="60" x14ac:dyDescent="0.25">
      <c r="A3525">
        <v>3922</v>
      </c>
      <c r="B3525" s="3" t="s">
        <v>3919</v>
      </c>
      <c r="C3525" s="3" t="s">
        <v>8030</v>
      </c>
      <c r="D3525">
        <v>750</v>
      </c>
      <c r="E3525">
        <v>61</v>
      </c>
      <c r="F3525" t="s">
        <v>8221</v>
      </c>
      <c r="G3525" t="s">
        <v>8224</v>
      </c>
      <c r="H3525" t="s">
        <v>8246</v>
      </c>
      <c r="I3525">
        <v>1425337200</v>
      </c>
      <c r="J3525">
        <v>1421432810</v>
      </c>
      <c r="K3525" t="b">
        <v>0</v>
      </c>
      <c r="L3525">
        <v>6</v>
      </c>
      <c r="M3525" t="b">
        <v>0</v>
      </c>
      <c r="N3525" t="s">
        <v>8271</v>
      </c>
      <c r="O3525">
        <f t="shared" si="220"/>
        <v>8.1333333333333329</v>
      </c>
      <c r="P3525">
        <f t="shared" si="221"/>
        <v>10.17</v>
      </c>
      <c r="Q3525" t="s">
        <v>8317</v>
      </c>
      <c r="R3525" t="s">
        <v>8318</v>
      </c>
      <c r="S3525" s="8">
        <f t="shared" si="222"/>
        <v>42020.518634259264</v>
      </c>
      <c r="T3525" s="8">
        <f t="shared" si="223"/>
        <v>42065.708333333328</v>
      </c>
    </row>
    <row r="3526" spans="1:20" ht="60" x14ac:dyDescent="0.25">
      <c r="A3526">
        <v>3923</v>
      </c>
      <c r="B3526" s="3" t="s">
        <v>3920</v>
      </c>
      <c r="C3526" s="3" t="s">
        <v>8031</v>
      </c>
      <c r="D3526">
        <v>11500</v>
      </c>
      <c r="E3526">
        <v>1384</v>
      </c>
      <c r="F3526" t="s">
        <v>8221</v>
      </c>
      <c r="G3526" t="s">
        <v>8225</v>
      </c>
      <c r="H3526" t="s">
        <v>8247</v>
      </c>
      <c r="I3526">
        <v>1428622271</v>
      </c>
      <c r="J3526">
        <v>1426203071</v>
      </c>
      <c r="K3526" t="b">
        <v>0</v>
      </c>
      <c r="L3526">
        <v>17</v>
      </c>
      <c r="M3526" t="b">
        <v>0</v>
      </c>
      <c r="N3526" t="s">
        <v>8271</v>
      </c>
      <c r="O3526">
        <f t="shared" si="220"/>
        <v>12.034782608695652</v>
      </c>
      <c r="P3526">
        <f t="shared" si="221"/>
        <v>81.41</v>
      </c>
      <c r="Q3526" t="s">
        <v>8317</v>
      </c>
      <c r="R3526" t="s">
        <v>8318</v>
      </c>
      <c r="S3526" s="8">
        <f t="shared" si="222"/>
        <v>42075.729988425926</v>
      </c>
      <c r="T3526" s="8">
        <f t="shared" si="223"/>
        <v>42103.729988425926</v>
      </c>
    </row>
    <row r="3527" spans="1:20" ht="45" x14ac:dyDescent="0.25">
      <c r="A3527">
        <v>3924</v>
      </c>
      <c r="B3527" s="3" t="s">
        <v>3921</v>
      </c>
      <c r="C3527" s="3" t="s">
        <v>8032</v>
      </c>
      <c r="D3527">
        <v>15000</v>
      </c>
      <c r="E3527">
        <v>2290</v>
      </c>
      <c r="F3527" t="s">
        <v>8221</v>
      </c>
      <c r="G3527" t="s">
        <v>8224</v>
      </c>
      <c r="H3527" t="s">
        <v>8246</v>
      </c>
      <c r="I3527">
        <v>1403823722</v>
      </c>
      <c r="J3527">
        <v>1401231722</v>
      </c>
      <c r="K3527" t="b">
        <v>0</v>
      </c>
      <c r="L3527">
        <v>40</v>
      </c>
      <c r="M3527" t="b">
        <v>0</v>
      </c>
      <c r="N3527" t="s">
        <v>8271</v>
      </c>
      <c r="O3527">
        <f t="shared" si="220"/>
        <v>15.266666666666667</v>
      </c>
      <c r="P3527">
        <f t="shared" si="221"/>
        <v>57.25</v>
      </c>
      <c r="Q3527" t="s">
        <v>8317</v>
      </c>
      <c r="R3527" t="s">
        <v>8318</v>
      </c>
      <c r="S3527" s="8">
        <f t="shared" si="222"/>
        <v>41786.709745370368</v>
      </c>
      <c r="T3527" s="8">
        <f t="shared" si="223"/>
        <v>41816.709745370368</v>
      </c>
    </row>
    <row r="3528" spans="1:20" ht="45" x14ac:dyDescent="0.25">
      <c r="A3528">
        <v>3925</v>
      </c>
      <c r="B3528" s="3" t="s">
        <v>3922</v>
      </c>
      <c r="C3528" s="3" t="s">
        <v>8033</v>
      </c>
      <c r="D3528">
        <v>150</v>
      </c>
      <c r="E3528">
        <v>15</v>
      </c>
      <c r="F3528" t="s">
        <v>8221</v>
      </c>
      <c r="G3528" t="s">
        <v>8224</v>
      </c>
      <c r="H3528" t="s">
        <v>8246</v>
      </c>
      <c r="I3528">
        <v>1406753639</v>
      </c>
      <c r="J3528">
        <v>1404161639</v>
      </c>
      <c r="K3528" t="b">
        <v>0</v>
      </c>
      <c r="L3528">
        <v>3</v>
      </c>
      <c r="M3528" t="b">
        <v>0</v>
      </c>
      <c r="N3528" t="s">
        <v>8271</v>
      </c>
      <c r="O3528">
        <f t="shared" si="220"/>
        <v>10</v>
      </c>
      <c r="P3528">
        <f t="shared" si="221"/>
        <v>5</v>
      </c>
      <c r="Q3528" t="s">
        <v>8317</v>
      </c>
      <c r="R3528" t="s">
        <v>8318</v>
      </c>
      <c r="S3528" s="8">
        <f t="shared" si="222"/>
        <v>41820.620821759258</v>
      </c>
      <c r="T3528" s="8">
        <f t="shared" si="223"/>
        <v>41850.620821759258</v>
      </c>
    </row>
    <row r="3529" spans="1:20" ht="45" x14ac:dyDescent="0.25">
      <c r="A3529">
        <v>3926</v>
      </c>
      <c r="B3529" s="3" t="s">
        <v>3923</v>
      </c>
      <c r="C3529" s="3" t="s">
        <v>8034</v>
      </c>
      <c r="D3529">
        <v>5000</v>
      </c>
      <c r="E3529">
        <v>15</v>
      </c>
      <c r="F3529" t="s">
        <v>8221</v>
      </c>
      <c r="G3529" t="s">
        <v>8226</v>
      </c>
      <c r="H3529" t="s">
        <v>8248</v>
      </c>
      <c r="I3529">
        <v>1419645748</v>
      </c>
      <c r="J3529">
        <v>1417053748</v>
      </c>
      <c r="K3529" t="b">
        <v>0</v>
      </c>
      <c r="L3529">
        <v>1</v>
      </c>
      <c r="M3529" t="b">
        <v>0</v>
      </c>
      <c r="N3529" t="s">
        <v>8271</v>
      </c>
      <c r="O3529">
        <f t="shared" si="220"/>
        <v>0.3</v>
      </c>
      <c r="P3529">
        <f t="shared" si="221"/>
        <v>15</v>
      </c>
      <c r="Q3529" t="s">
        <v>8317</v>
      </c>
      <c r="R3529" t="s">
        <v>8318</v>
      </c>
      <c r="S3529" s="8">
        <f t="shared" si="222"/>
        <v>41969.835046296299</v>
      </c>
      <c r="T3529" s="8">
        <f t="shared" si="223"/>
        <v>41999.835046296299</v>
      </c>
    </row>
    <row r="3530" spans="1:20" ht="60" x14ac:dyDescent="0.25">
      <c r="A3530">
        <v>3927</v>
      </c>
      <c r="B3530" s="3" t="s">
        <v>3924</v>
      </c>
      <c r="C3530" s="3" t="s">
        <v>8035</v>
      </c>
      <c r="D3530">
        <v>2500</v>
      </c>
      <c r="E3530">
        <v>25</v>
      </c>
      <c r="F3530" t="s">
        <v>8221</v>
      </c>
      <c r="G3530" t="s">
        <v>8225</v>
      </c>
      <c r="H3530" t="s">
        <v>8247</v>
      </c>
      <c r="I3530">
        <v>1407565504</v>
      </c>
      <c r="J3530">
        <v>1404973504</v>
      </c>
      <c r="K3530" t="b">
        <v>0</v>
      </c>
      <c r="L3530">
        <v>2</v>
      </c>
      <c r="M3530" t="b">
        <v>0</v>
      </c>
      <c r="N3530" t="s">
        <v>8271</v>
      </c>
      <c r="O3530">
        <f t="shared" si="220"/>
        <v>1</v>
      </c>
      <c r="P3530">
        <f t="shared" si="221"/>
        <v>12.5</v>
      </c>
      <c r="Q3530" t="s">
        <v>8317</v>
      </c>
      <c r="R3530" t="s">
        <v>8318</v>
      </c>
      <c r="S3530" s="8">
        <f t="shared" si="222"/>
        <v>41830.017407407409</v>
      </c>
      <c r="T3530" s="8">
        <f t="shared" si="223"/>
        <v>41860.017407407409</v>
      </c>
    </row>
    <row r="3531" spans="1:20" ht="60" x14ac:dyDescent="0.25">
      <c r="A3531">
        <v>3928</v>
      </c>
      <c r="B3531" s="3" t="s">
        <v>3925</v>
      </c>
      <c r="C3531" s="3" t="s">
        <v>8036</v>
      </c>
      <c r="D3531">
        <v>5000</v>
      </c>
      <c r="E3531">
        <v>651</v>
      </c>
      <c r="F3531" t="s">
        <v>8221</v>
      </c>
      <c r="G3531" t="s">
        <v>8224</v>
      </c>
      <c r="H3531" t="s">
        <v>8246</v>
      </c>
      <c r="I3531">
        <v>1444971540</v>
      </c>
      <c r="J3531">
        <v>1442593427</v>
      </c>
      <c r="K3531" t="b">
        <v>0</v>
      </c>
      <c r="L3531">
        <v>7</v>
      </c>
      <c r="M3531" t="b">
        <v>0</v>
      </c>
      <c r="N3531" t="s">
        <v>8271</v>
      </c>
      <c r="O3531">
        <f t="shared" si="220"/>
        <v>13.020000000000001</v>
      </c>
      <c r="P3531">
        <f t="shared" si="221"/>
        <v>93</v>
      </c>
      <c r="Q3531" t="s">
        <v>8317</v>
      </c>
      <c r="R3531" t="s">
        <v>8318</v>
      </c>
      <c r="S3531" s="8">
        <f t="shared" si="222"/>
        <v>42265.433182870373</v>
      </c>
      <c r="T3531" s="8">
        <f t="shared" si="223"/>
        <v>42292.957638888889</v>
      </c>
    </row>
    <row r="3532" spans="1:20" ht="60" x14ac:dyDescent="0.25">
      <c r="A3532">
        <v>3929</v>
      </c>
      <c r="B3532" s="3" t="s">
        <v>3926</v>
      </c>
      <c r="C3532" s="3" t="s">
        <v>8037</v>
      </c>
      <c r="D3532">
        <v>20000</v>
      </c>
      <c r="E3532">
        <v>453</v>
      </c>
      <c r="F3532" t="s">
        <v>8221</v>
      </c>
      <c r="G3532" t="s">
        <v>8224</v>
      </c>
      <c r="H3532" t="s">
        <v>8246</v>
      </c>
      <c r="I3532">
        <v>1474228265</v>
      </c>
      <c r="J3532">
        <v>1471636265</v>
      </c>
      <c r="K3532" t="b">
        <v>0</v>
      </c>
      <c r="L3532">
        <v>14</v>
      </c>
      <c r="M3532" t="b">
        <v>0</v>
      </c>
      <c r="N3532" t="s">
        <v>8271</v>
      </c>
      <c r="O3532">
        <f t="shared" si="220"/>
        <v>2.2650000000000001</v>
      </c>
      <c r="P3532">
        <f t="shared" si="221"/>
        <v>32.36</v>
      </c>
      <c r="Q3532" t="s">
        <v>8317</v>
      </c>
      <c r="R3532" t="s">
        <v>8318</v>
      </c>
      <c r="S3532" s="8">
        <f t="shared" si="222"/>
        <v>42601.577141203699</v>
      </c>
      <c r="T3532" s="8">
        <f t="shared" si="223"/>
        <v>42631.577141203699</v>
      </c>
    </row>
    <row r="3533" spans="1:20" ht="60" x14ac:dyDescent="0.25">
      <c r="A3533">
        <v>3930</v>
      </c>
      <c r="B3533" s="3" t="s">
        <v>3927</v>
      </c>
      <c r="C3533" s="3" t="s">
        <v>8038</v>
      </c>
      <c r="D3533">
        <v>10000</v>
      </c>
      <c r="E3533">
        <v>0</v>
      </c>
      <c r="F3533" t="s">
        <v>8221</v>
      </c>
      <c r="G3533" t="s">
        <v>8226</v>
      </c>
      <c r="H3533" t="s">
        <v>8248</v>
      </c>
      <c r="I3533">
        <v>1459490400</v>
      </c>
      <c r="J3533">
        <v>1457078868</v>
      </c>
      <c r="K3533" t="b">
        <v>0</v>
      </c>
      <c r="L3533">
        <v>0</v>
      </c>
      <c r="M3533" t="b">
        <v>0</v>
      </c>
      <c r="N3533" t="s">
        <v>8271</v>
      </c>
      <c r="O3533">
        <f t="shared" si="220"/>
        <v>0</v>
      </c>
      <c r="P3533" t="e">
        <f t="shared" si="221"/>
        <v>#DIV/0!</v>
      </c>
      <c r="Q3533" t="s">
        <v>8317</v>
      </c>
      <c r="R3533" t="s">
        <v>8318</v>
      </c>
      <c r="S3533" s="8">
        <f t="shared" si="222"/>
        <v>42433.088749999995</v>
      </c>
      <c r="T3533" s="8">
        <f t="shared" si="223"/>
        <v>42461</v>
      </c>
    </row>
    <row r="3534" spans="1:20" ht="60" x14ac:dyDescent="0.25">
      <c r="A3534">
        <v>3931</v>
      </c>
      <c r="B3534" s="3" t="s">
        <v>3928</v>
      </c>
      <c r="C3534" s="3" t="s">
        <v>8039</v>
      </c>
      <c r="D3534">
        <v>8000</v>
      </c>
      <c r="E3534">
        <v>0</v>
      </c>
      <c r="F3534" t="s">
        <v>8221</v>
      </c>
      <c r="G3534" t="s">
        <v>8224</v>
      </c>
      <c r="H3534" t="s">
        <v>8246</v>
      </c>
      <c r="I3534">
        <v>1441510707</v>
      </c>
      <c r="J3534">
        <v>1439350707</v>
      </c>
      <c r="K3534" t="b">
        <v>0</v>
      </c>
      <c r="L3534">
        <v>0</v>
      </c>
      <c r="M3534" t="b">
        <v>0</v>
      </c>
      <c r="N3534" t="s">
        <v>8271</v>
      </c>
      <c r="O3534">
        <f t="shared" si="220"/>
        <v>0</v>
      </c>
      <c r="P3534" t="e">
        <f t="shared" si="221"/>
        <v>#DIV/0!</v>
      </c>
      <c r="Q3534" t="s">
        <v>8317</v>
      </c>
      <c r="R3534" t="s">
        <v>8318</v>
      </c>
      <c r="S3534" s="8">
        <f t="shared" si="222"/>
        <v>42227.901701388888</v>
      </c>
      <c r="T3534" s="8">
        <f t="shared" si="223"/>
        <v>42252.901701388888</v>
      </c>
    </row>
    <row r="3535" spans="1:20" ht="60" x14ac:dyDescent="0.25">
      <c r="A3535">
        <v>3932</v>
      </c>
      <c r="B3535" s="3" t="s">
        <v>3929</v>
      </c>
      <c r="C3535" s="3" t="s">
        <v>8040</v>
      </c>
      <c r="D3535">
        <v>12000</v>
      </c>
      <c r="E3535">
        <v>1</v>
      </c>
      <c r="F3535" t="s">
        <v>8221</v>
      </c>
      <c r="G3535" t="s">
        <v>8224</v>
      </c>
      <c r="H3535" t="s">
        <v>8246</v>
      </c>
      <c r="I3535">
        <v>1458097364</v>
      </c>
      <c r="J3535">
        <v>1455508964</v>
      </c>
      <c r="K3535" t="b">
        <v>0</v>
      </c>
      <c r="L3535">
        <v>1</v>
      </c>
      <c r="M3535" t="b">
        <v>0</v>
      </c>
      <c r="N3535" t="s">
        <v>8271</v>
      </c>
      <c r="O3535">
        <f t="shared" si="220"/>
        <v>8.3333333333333332E-3</v>
      </c>
      <c r="P3535">
        <f t="shared" si="221"/>
        <v>1</v>
      </c>
      <c r="Q3535" t="s">
        <v>8317</v>
      </c>
      <c r="R3535" t="s">
        <v>8318</v>
      </c>
      <c r="S3535" s="8">
        <f t="shared" si="222"/>
        <v>42414.918564814812</v>
      </c>
      <c r="T3535" s="8">
        <f t="shared" si="223"/>
        <v>42444.876898148148</v>
      </c>
    </row>
    <row r="3536" spans="1:20" ht="60" x14ac:dyDescent="0.25">
      <c r="A3536">
        <v>3933</v>
      </c>
      <c r="B3536" s="3" t="s">
        <v>3930</v>
      </c>
      <c r="C3536" s="3" t="s">
        <v>8041</v>
      </c>
      <c r="D3536">
        <v>7000</v>
      </c>
      <c r="E3536">
        <v>1102</v>
      </c>
      <c r="F3536" t="s">
        <v>8221</v>
      </c>
      <c r="G3536" t="s">
        <v>8224</v>
      </c>
      <c r="H3536" t="s">
        <v>8246</v>
      </c>
      <c r="I3536">
        <v>1468716180</v>
      </c>
      <c r="J3536">
        <v>1466205262</v>
      </c>
      <c r="K3536" t="b">
        <v>0</v>
      </c>
      <c r="L3536">
        <v>12</v>
      </c>
      <c r="M3536" t="b">
        <v>0</v>
      </c>
      <c r="N3536" t="s">
        <v>8271</v>
      </c>
      <c r="O3536">
        <f t="shared" si="220"/>
        <v>15.742857142857142</v>
      </c>
      <c r="P3536">
        <f t="shared" si="221"/>
        <v>91.83</v>
      </c>
      <c r="Q3536" t="s">
        <v>8317</v>
      </c>
      <c r="R3536" t="s">
        <v>8318</v>
      </c>
      <c r="S3536" s="8">
        <f t="shared" si="222"/>
        <v>42538.718310185184</v>
      </c>
      <c r="T3536" s="8">
        <f t="shared" si="223"/>
        <v>42567.779861111107</v>
      </c>
    </row>
    <row r="3537" spans="1:20" ht="45" x14ac:dyDescent="0.25">
      <c r="A3537">
        <v>3934</v>
      </c>
      <c r="B3537" s="3" t="s">
        <v>3931</v>
      </c>
      <c r="C3537" s="3" t="s">
        <v>8042</v>
      </c>
      <c r="D3537">
        <v>5000</v>
      </c>
      <c r="E3537">
        <v>550</v>
      </c>
      <c r="F3537" t="s">
        <v>8221</v>
      </c>
      <c r="G3537" t="s">
        <v>8224</v>
      </c>
      <c r="H3537" t="s">
        <v>8246</v>
      </c>
      <c r="I3537">
        <v>1443704400</v>
      </c>
      <c r="J3537">
        <v>1439827639</v>
      </c>
      <c r="K3537" t="b">
        <v>0</v>
      </c>
      <c r="L3537">
        <v>12</v>
      </c>
      <c r="M3537" t="b">
        <v>0</v>
      </c>
      <c r="N3537" t="s">
        <v>8271</v>
      </c>
      <c r="O3537">
        <f t="shared" si="220"/>
        <v>11</v>
      </c>
      <c r="P3537">
        <f t="shared" si="221"/>
        <v>45.83</v>
      </c>
      <c r="Q3537" t="s">
        <v>8317</v>
      </c>
      <c r="R3537" t="s">
        <v>8318</v>
      </c>
      <c r="S3537" s="8">
        <f t="shared" si="222"/>
        <v>42233.421747685185</v>
      </c>
      <c r="T3537" s="8">
        <f t="shared" si="223"/>
        <v>42278.291666666672</v>
      </c>
    </row>
    <row r="3538" spans="1:20" ht="60" x14ac:dyDescent="0.25">
      <c r="A3538">
        <v>3935</v>
      </c>
      <c r="B3538" s="3" t="s">
        <v>3932</v>
      </c>
      <c r="C3538" s="3" t="s">
        <v>8043</v>
      </c>
      <c r="D3538">
        <v>3000</v>
      </c>
      <c r="E3538">
        <v>1315</v>
      </c>
      <c r="F3538" t="s">
        <v>8221</v>
      </c>
      <c r="G3538" t="s">
        <v>8225</v>
      </c>
      <c r="H3538" t="s">
        <v>8247</v>
      </c>
      <c r="I3538">
        <v>1443973546</v>
      </c>
      <c r="J3538">
        <v>1438789546</v>
      </c>
      <c r="K3538" t="b">
        <v>0</v>
      </c>
      <c r="L3538">
        <v>23</v>
      </c>
      <c r="M3538" t="b">
        <v>0</v>
      </c>
      <c r="N3538" t="s">
        <v>8271</v>
      </c>
      <c r="O3538">
        <f t="shared" si="220"/>
        <v>43.833333333333336</v>
      </c>
      <c r="P3538">
        <f t="shared" si="221"/>
        <v>57.17</v>
      </c>
      <c r="Q3538" t="s">
        <v>8317</v>
      </c>
      <c r="R3538" t="s">
        <v>8318</v>
      </c>
      <c r="S3538" s="8">
        <f t="shared" si="222"/>
        <v>42221.406782407408</v>
      </c>
      <c r="T3538" s="8">
        <f t="shared" si="223"/>
        <v>42281.406782407408</v>
      </c>
    </row>
    <row r="3539" spans="1:20" ht="60" x14ac:dyDescent="0.25">
      <c r="A3539">
        <v>3936</v>
      </c>
      <c r="B3539" s="3" t="s">
        <v>3933</v>
      </c>
      <c r="C3539" s="3" t="s">
        <v>8044</v>
      </c>
      <c r="D3539">
        <v>20000</v>
      </c>
      <c r="E3539">
        <v>0</v>
      </c>
      <c r="F3539" t="s">
        <v>8221</v>
      </c>
      <c r="G3539" t="s">
        <v>8224</v>
      </c>
      <c r="H3539" t="s">
        <v>8246</v>
      </c>
      <c r="I3539">
        <v>1480576720</v>
      </c>
      <c r="J3539">
        <v>1477981120</v>
      </c>
      <c r="K3539" t="b">
        <v>0</v>
      </c>
      <c r="L3539">
        <v>0</v>
      </c>
      <c r="M3539" t="b">
        <v>0</v>
      </c>
      <c r="N3539" t="s">
        <v>8271</v>
      </c>
      <c r="O3539">
        <f t="shared" si="220"/>
        <v>0</v>
      </c>
      <c r="P3539" t="e">
        <f t="shared" si="221"/>
        <v>#DIV/0!</v>
      </c>
      <c r="Q3539" t="s">
        <v>8317</v>
      </c>
      <c r="R3539" t="s">
        <v>8318</v>
      </c>
      <c r="S3539" s="8">
        <f t="shared" si="222"/>
        <v>42675.012962962966</v>
      </c>
      <c r="T3539" s="8">
        <f t="shared" si="223"/>
        <v>42705.054629629631</v>
      </c>
    </row>
    <row r="3540" spans="1:20" ht="45" x14ac:dyDescent="0.25">
      <c r="A3540">
        <v>3937</v>
      </c>
      <c r="B3540" s="3" t="s">
        <v>3934</v>
      </c>
      <c r="C3540" s="3" t="s">
        <v>8045</v>
      </c>
      <c r="D3540">
        <v>2885</v>
      </c>
      <c r="E3540">
        <v>2485</v>
      </c>
      <c r="F3540" t="s">
        <v>8221</v>
      </c>
      <c r="G3540" t="s">
        <v>8224</v>
      </c>
      <c r="H3540" t="s">
        <v>8246</v>
      </c>
      <c r="I3540">
        <v>1468249760</v>
      </c>
      <c r="J3540">
        <v>1465830560</v>
      </c>
      <c r="K3540" t="b">
        <v>0</v>
      </c>
      <c r="L3540">
        <v>10</v>
      </c>
      <c r="M3540" t="b">
        <v>0</v>
      </c>
      <c r="N3540" t="s">
        <v>8271</v>
      </c>
      <c r="O3540">
        <f t="shared" si="220"/>
        <v>86.135181975736558</v>
      </c>
      <c r="P3540">
        <f t="shared" si="221"/>
        <v>248.5</v>
      </c>
      <c r="Q3540" t="s">
        <v>8317</v>
      </c>
      <c r="R3540" t="s">
        <v>8318</v>
      </c>
      <c r="S3540" s="8">
        <f t="shared" si="222"/>
        <v>42534.381481481483</v>
      </c>
      <c r="T3540" s="8">
        <f t="shared" si="223"/>
        <v>42562.381481481483</v>
      </c>
    </row>
    <row r="3541" spans="1:20" ht="60" x14ac:dyDescent="0.25">
      <c r="A3541">
        <v>3938</v>
      </c>
      <c r="B3541" s="3" t="s">
        <v>3935</v>
      </c>
      <c r="C3541" s="3" t="s">
        <v>8046</v>
      </c>
      <c r="D3541">
        <v>3255</v>
      </c>
      <c r="E3541">
        <v>397</v>
      </c>
      <c r="F3541" t="s">
        <v>8221</v>
      </c>
      <c r="G3541" t="s">
        <v>8224</v>
      </c>
      <c r="H3541" t="s">
        <v>8246</v>
      </c>
      <c r="I3541">
        <v>1435441454</v>
      </c>
      <c r="J3541">
        <v>1432763054</v>
      </c>
      <c r="K3541" t="b">
        <v>0</v>
      </c>
      <c r="L3541">
        <v>5</v>
      </c>
      <c r="M3541" t="b">
        <v>0</v>
      </c>
      <c r="N3541" t="s">
        <v>8271</v>
      </c>
      <c r="O3541">
        <f t="shared" si="220"/>
        <v>12.196620583717358</v>
      </c>
      <c r="P3541">
        <f t="shared" si="221"/>
        <v>79.400000000000006</v>
      </c>
      <c r="Q3541" t="s">
        <v>8317</v>
      </c>
      <c r="R3541" t="s">
        <v>8318</v>
      </c>
      <c r="S3541" s="8">
        <f t="shared" si="222"/>
        <v>42151.655717592592</v>
      </c>
      <c r="T3541" s="8">
        <f t="shared" si="223"/>
        <v>42182.655717592592</v>
      </c>
    </row>
    <row r="3542" spans="1:20" ht="60" x14ac:dyDescent="0.25">
      <c r="A3542">
        <v>3939</v>
      </c>
      <c r="B3542" s="3" t="s">
        <v>3936</v>
      </c>
      <c r="C3542" s="3" t="s">
        <v>8047</v>
      </c>
      <c r="D3542">
        <v>5000</v>
      </c>
      <c r="E3542">
        <v>5</v>
      </c>
      <c r="F3542" t="s">
        <v>8221</v>
      </c>
      <c r="G3542" t="s">
        <v>8226</v>
      </c>
      <c r="H3542" t="s">
        <v>8248</v>
      </c>
      <c r="I3542">
        <v>1412656200</v>
      </c>
      <c r="J3542">
        <v>1412328979</v>
      </c>
      <c r="K3542" t="b">
        <v>0</v>
      </c>
      <c r="L3542">
        <v>1</v>
      </c>
      <c r="M3542" t="b">
        <v>0</v>
      </c>
      <c r="N3542" t="s">
        <v>8271</v>
      </c>
      <c r="O3542">
        <f t="shared" si="220"/>
        <v>0.1</v>
      </c>
      <c r="P3542">
        <f t="shared" si="221"/>
        <v>5</v>
      </c>
      <c r="Q3542" t="s">
        <v>8317</v>
      </c>
      <c r="R3542" t="s">
        <v>8318</v>
      </c>
      <c r="S3542" s="8">
        <f t="shared" si="222"/>
        <v>41915.150219907409</v>
      </c>
      <c r="T3542" s="8">
        <f t="shared" si="223"/>
        <v>41918.9375</v>
      </c>
    </row>
    <row r="3543" spans="1:20" ht="60" x14ac:dyDescent="0.25">
      <c r="A3543">
        <v>3940</v>
      </c>
      <c r="B3543" s="3" t="s">
        <v>3937</v>
      </c>
      <c r="C3543" s="3" t="s">
        <v>8048</v>
      </c>
      <c r="D3543">
        <v>5000</v>
      </c>
      <c r="E3543">
        <v>11</v>
      </c>
      <c r="F3543" t="s">
        <v>8221</v>
      </c>
      <c r="G3543" t="s">
        <v>8224</v>
      </c>
      <c r="H3543" t="s">
        <v>8246</v>
      </c>
      <c r="I3543">
        <v>1420199351</v>
      </c>
      <c r="J3543">
        <v>1416311351</v>
      </c>
      <c r="K3543" t="b">
        <v>0</v>
      </c>
      <c r="L3543">
        <v>2</v>
      </c>
      <c r="M3543" t="b">
        <v>0</v>
      </c>
      <c r="N3543" t="s">
        <v>8271</v>
      </c>
      <c r="O3543">
        <f t="shared" si="220"/>
        <v>0.22</v>
      </c>
      <c r="P3543">
        <f t="shared" si="221"/>
        <v>5.5</v>
      </c>
      <c r="Q3543" t="s">
        <v>8317</v>
      </c>
      <c r="R3543" t="s">
        <v>8318</v>
      </c>
      <c r="S3543" s="8">
        <f t="shared" si="222"/>
        <v>41961.242488425924</v>
      </c>
      <c r="T3543" s="8">
        <f t="shared" si="223"/>
        <v>42006.242488425924</v>
      </c>
    </row>
    <row r="3544" spans="1:20" ht="75" x14ac:dyDescent="0.25">
      <c r="A3544">
        <v>3941</v>
      </c>
      <c r="B3544" s="3" t="s">
        <v>3938</v>
      </c>
      <c r="C3544" s="3" t="s">
        <v>8049</v>
      </c>
      <c r="D3544">
        <v>5500</v>
      </c>
      <c r="E3544">
        <v>50</v>
      </c>
      <c r="F3544" t="s">
        <v>8221</v>
      </c>
      <c r="G3544" t="s">
        <v>8224</v>
      </c>
      <c r="H3544" t="s">
        <v>8246</v>
      </c>
      <c r="I3544">
        <v>1416877200</v>
      </c>
      <c r="J3544">
        <v>1414505137</v>
      </c>
      <c r="K3544" t="b">
        <v>0</v>
      </c>
      <c r="L3544">
        <v>2</v>
      </c>
      <c r="M3544" t="b">
        <v>0</v>
      </c>
      <c r="N3544" t="s">
        <v>8271</v>
      </c>
      <c r="O3544">
        <f t="shared" si="220"/>
        <v>0.90909090909090906</v>
      </c>
      <c r="P3544">
        <f t="shared" si="221"/>
        <v>25</v>
      </c>
      <c r="Q3544" t="s">
        <v>8317</v>
      </c>
      <c r="R3544" t="s">
        <v>8318</v>
      </c>
      <c r="S3544" s="8">
        <f t="shared" si="222"/>
        <v>41940.337233796294</v>
      </c>
      <c r="T3544" s="8">
        <f t="shared" si="223"/>
        <v>41967.791666666672</v>
      </c>
    </row>
    <row r="3545" spans="1:20" ht="45" x14ac:dyDescent="0.25">
      <c r="A3545">
        <v>3942</v>
      </c>
      <c r="B3545" s="3" t="s">
        <v>3939</v>
      </c>
      <c r="C3545" s="3" t="s">
        <v>8050</v>
      </c>
      <c r="D3545">
        <v>1200</v>
      </c>
      <c r="E3545">
        <v>0</v>
      </c>
      <c r="F3545" t="s">
        <v>8221</v>
      </c>
      <c r="G3545" t="s">
        <v>8224</v>
      </c>
      <c r="H3545" t="s">
        <v>8246</v>
      </c>
      <c r="I3545">
        <v>1434490914</v>
      </c>
      <c r="J3545">
        <v>1429306914</v>
      </c>
      <c r="K3545" t="b">
        <v>0</v>
      </c>
      <c r="L3545">
        <v>0</v>
      </c>
      <c r="M3545" t="b">
        <v>0</v>
      </c>
      <c r="N3545" t="s">
        <v>8271</v>
      </c>
      <c r="O3545">
        <f t="shared" si="220"/>
        <v>0</v>
      </c>
      <c r="P3545" t="e">
        <f t="shared" si="221"/>
        <v>#DIV/0!</v>
      </c>
      <c r="Q3545" t="s">
        <v>8317</v>
      </c>
      <c r="R3545" t="s">
        <v>8318</v>
      </c>
      <c r="S3545" s="8">
        <f t="shared" si="222"/>
        <v>42111.654097222221</v>
      </c>
      <c r="T3545" s="8">
        <f t="shared" si="223"/>
        <v>42171.654097222221</v>
      </c>
    </row>
    <row r="3546" spans="1:20" ht="45" x14ac:dyDescent="0.25">
      <c r="A3546">
        <v>3943</v>
      </c>
      <c r="B3546" s="3" t="s">
        <v>3940</v>
      </c>
      <c r="C3546" s="3" t="s">
        <v>8051</v>
      </c>
      <c r="D3546">
        <v>5000</v>
      </c>
      <c r="E3546">
        <v>1782</v>
      </c>
      <c r="F3546" t="s">
        <v>8221</v>
      </c>
      <c r="G3546" t="s">
        <v>8224</v>
      </c>
      <c r="H3546" t="s">
        <v>8246</v>
      </c>
      <c r="I3546">
        <v>1446483000</v>
      </c>
      <c r="J3546">
        <v>1443811268</v>
      </c>
      <c r="K3546" t="b">
        <v>0</v>
      </c>
      <c r="L3546">
        <v>13</v>
      </c>
      <c r="M3546" t="b">
        <v>0</v>
      </c>
      <c r="N3546" t="s">
        <v>8271</v>
      </c>
      <c r="O3546">
        <f t="shared" si="220"/>
        <v>35.64</v>
      </c>
      <c r="P3546">
        <f t="shared" si="221"/>
        <v>137.08000000000001</v>
      </c>
      <c r="Q3546" t="s">
        <v>8317</v>
      </c>
      <c r="R3546" t="s">
        <v>8318</v>
      </c>
      <c r="S3546" s="8">
        <f t="shared" si="222"/>
        <v>42279.528564814813</v>
      </c>
      <c r="T3546" s="8">
        <f t="shared" si="223"/>
        <v>42310.451388888891</v>
      </c>
    </row>
    <row r="3547" spans="1:20" ht="60" x14ac:dyDescent="0.25">
      <c r="A3547">
        <v>3944</v>
      </c>
      <c r="B3547" s="3" t="s">
        <v>3941</v>
      </c>
      <c r="C3547" s="3" t="s">
        <v>8052</v>
      </c>
      <c r="D3547">
        <v>5000</v>
      </c>
      <c r="E3547">
        <v>0</v>
      </c>
      <c r="F3547" t="s">
        <v>8221</v>
      </c>
      <c r="G3547" t="s">
        <v>8224</v>
      </c>
      <c r="H3547" t="s">
        <v>8246</v>
      </c>
      <c r="I3547">
        <v>1440690875</v>
      </c>
      <c r="J3547">
        <v>1438098875</v>
      </c>
      <c r="K3547" t="b">
        <v>0</v>
      </c>
      <c r="L3547">
        <v>0</v>
      </c>
      <c r="M3547" t="b">
        <v>0</v>
      </c>
      <c r="N3547" t="s">
        <v>8271</v>
      </c>
      <c r="O3547">
        <f t="shared" si="220"/>
        <v>0</v>
      </c>
      <c r="P3547" t="e">
        <f t="shared" si="221"/>
        <v>#DIV/0!</v>
      </c>
      <c r="Q3547" t="s">
        <v>8317</v>
      </c>
      <c r="R3547" t="s">
        <v>8318</v>
      </c>
      <c r="S3547" s="8">
        <f t="shared" si="222"/>
        <v>42213.412905092591</v>
      </c>
      <c r="T3547" s="8">
        <f t="shared" si="223"/>
        <v>42243.412905092591</v>
      </c>
    </row>
    <row r="3548" spans="1:20" ht="60" x14ac:dyDescent="0.25">
      <c r="A3548">
        <v>3945</v>
      </c>
      <c r="B3548" s="3" t="s">
        <v>3942</v>
      </c>
      <c r="C3548" s="3" t="s">
        <v>8053</v>
      </c>
      <c r="D3548">
        <v>2000</v>
      </c>
      <c r="E3548">
        <v>5</v>
      </c>
      <c r="F3548" t="s">
        <v>8221</v>
      </c>
      <c r="G3548" t="s">
        <v>8224</v>
      </c>
      <c r="H3548" t="s">
        <v>8246</v>
      </c>
      <c r="I3548">
        <v>1431717268</v>
      </c>
      <c r="J3548">
        <v>1429125268</v>
      </c>
      <c r="K3548" t="b">
        <v>0</v>
      </c>
      <c r="L3548">
        <v>1</v>
      </c>
      <c r="M3548" t="b">
        <v>0</v>
      </c>
      <c r="N3548" t="s">
        <v>8271</v>
      </c>
      <c r="O3548">
        <f t="shared" si="220"/>
        <v>0.25</v>
      </c>
      <c r="P3548">
        <f t="shared" si="221"/>
        <v>5</v>
      </c>
      <c r="Q3548" t="s">
        <v>8317</v>
      </c>
      <c r="R3548" t="s">
        <v>8318</v>
      </c>
      <c r="S3548" s="8">
        <f t="shared" si="222"/>
        <v>42109.551712962959</v>
      </c>
      <c r="T3548" s="8">
        <f t="shared" si="223"/>
        <v>42139.551712962959</v>
      </c>
    </row>
    <row r="3549" spans="1:20" ht="30" x14ac:dyDescent="0.25">
      <c r="A3549">
        <v>3946</v>
      </c>
      <c r="B3549" s="3" t="s">
        <v>3943</v>
      </c>
      <c r="C3549" s="3" t="s">
        <v>8054</v>
      </c>
      <c r="D3549">
        <v>6000</v>
      </c>
      <c r="E3549">
        <v>195</v>
      </c>
      <c r="F3549" t="s">
        <v>8221</v>
      </c>
      <c r="G3549" t="s">
        <v>8224</v>
      </c>
      <c r="H3549" t="s">
        <v>8246</v>
      </c>
      <c r="I3549">
        <v>1425110400</v>
      </c>
      <c r="J3549">
        <v>1422388822</v>
      </c>
      <c r="K3549" t="b">
        <v>0</v>
      </c>
      <c r="L3549">
        <v>5</v>
      </c>
      <c r="M3549" t="b">
        <v>0</v>
      </c>
      <c r="N3549" t="s">
        <v>8271</v>
      </c>
      <c r="O3549">
        <f t="shared" si="220"/>
        <v>3.25</v>
      </c>
      <c r="P3549">
        <f t="shared" si="221"/>
        <v>39</v>
      </c>
      <c r="Q3549" t="s">
        <v>8317</v>
      </c>
      <c r="R3549" t="s">
        <v>8318</v>
      </c>
      <c r="S3549" s="8">
        <f t="shared" si="222"/>
        <v>42031.583587962959</v>
      </c>
      <c r="T3549" s="8">
        <f t="shared" si="223"/>
        <v>42063.083333333328</v>
      </c>
    </row>
    <row r="3550" spans="1:20" ht="60" x14ac:dyDescent="0.25">
      <c r="A3550">
        <v>3947</v>
      </c>
      <c r="B3550" s="3" t="s">
        <v>3944</v>
      </c>
      <c r="C3550" s="3" t="s">
        <v>8055</v>
      </c>
      <c r="D3550">
        <v>3000</v>
      </c>
      <c r="E3550">
        <v>101</v>
      </c>
      <c r="F3550" t="s">
        <v>8221</v>
      </c>
      <c r="G3550" t="s">
        <v>8224</v>
      </c>
      <c r="H3550" t="s">
        <v>8246</v>
      </c>
      <c r="I3550">
        <v>1475378744</v>
      </c>
      <c r="J3550">
        <v>1472786744</v>
      </c>
      <c r="K3550" t="b">
        <v>0</v>
      </c>
      <c r="L3550">
        <v>2</v>
      </c>
      <c r="M3550" t="b">
        <v>0</v>
      </c>
      <c r="N3550" t="s">
        <v>8271</v>
      </c>
      <c r="O3550">
        <f t="shared" si="220"/>
        <v>3.3666666666666663</v>
      </c>
      <c r="P3550">
        <f t="shared" si="221"/>
        <v>50.5</v>
      </c>
      <c r="Q3550" t="s">
        <v>8317</v>
      </c>
      <c r="R3550" t="s">
        <v>8318</v>
      </c>
      <c r="S3550" s="8">
        <f t="shared" si="222"/>
        <v>42614.892870370371</v>
      </c>
      <c r="T3550" s="8">
        <f t="shared" si="223"/>
        <v>42644.892870370371</v>
      </c>
    </row>
    <row r="3551" spans="1:20" ht="60" x14ac:dyDescent="0.25">
      <c r="A3551">
        <v>3948</v>
      </c>
      <c r="B3551" s="3" t="s">
        <v>3945</v>
      </c>
      <c r="C3551" s="3" t="s">
        <v>8056</v>
      </c>
      <c r="D3551">
        <v>30000</v>
      </c>
      <c r="E3551">
        <v>0</v>
      </c>
      <c r="F3551" t="s">
        <v>8221</v>
      </c>
      <c r="G3551" t="s">
        <v>8226</v>
      </c>
      <c r="H3551" t="s">
        <v>8248</v>
      </c>
      <c r="I3551">
        <v>1410076123</v>
      </c>
      <c r="J3551">
        <v>1404892123</v>
      </c>
      <c r="K3551" t="b">
        <v>0</v>
      </c>
      <c r="L3551">
        <v>0</v>
      </c>
      <c r="M3551" t="b">
        <v>0</v>
      </c>
      <c r="N3551" t="s">
        <v>8271</v>
      </c>
      <c r="O3551">
        <f t="shared" si="220"/>
        <v>0</v>
      </c>
      <c r="P3551" t="e">
        <f t="shared" si="221"/>
        <v>#DIV/0!</v>
      </c>
      <c r="Q3551" t="s">
        <v>8317</v>
      </c>
      <c r="R3551" t="s">
        <v>8318</v>
      </c>
      <c r="S3551" s="8">
        <f t="shared" si="222"/>
        <v>41829.075497685189</v>
      </c>
      <c r="T3551" s="8">
        <f t="shared" si="223"/>
        <v>41889.075497685189</v>
      </c>
    </row>
    <row r="3552" spans="1:20" ht="60" x14ac:dyDescent="0.25">
      <c r="A3552">
        <v>3949</v>
      </c>
      <c r="B3552" s="3" t="s">
        <v>3946</v>
      </c>
      <c r="C3552" s="3" t="s">
        <v>8057</v>
      </c>
      <c r="D3552">
        <v>10000</v>
      </c>
      <c r="E3552">
        <v>1577</v>
      </c>
      <c r="F3552" t="s">
        <v>8221</v>
      </c>
      <c r="G3552" t="s">
        <v>8226</v>
      </c>
      <c r="H3552" t="s">
        <v>8248</v>
      </c>
      <c r="I3552">
        <v>1423623221</v>
      </c>
      <c r="J3552">
        <v>1421031221</v>
      </c>
      <c r="K3552" t="b">
        <v>0</v>
      </c>
      <c r="L3552">
        <v>32</v>
      </c>
      <c r="M3552" t="b">
        <v>0</v>
      </c>
      <c r="N3552" t="s">
        <v>8271</v>
      </c>
      <c r="O3552">
        <f t="shared" si="220"/>
        <v>15.770000000000001</v>
      </c>
      <c r="P3552">
        <f t="shared" si="221"/>
        <v>49.28</v>
      </c>
      <c r="Q3552" t="s">
        <v>8317</v>
      </c>
      <c r="R3552" t="s">
        <v>8318</v>
      </c>
      <c r="S3552" s="8">
        <f t="shared" si="222"/>
        <v>42015.870613425926</v>
      </c>
      <c r="T3552" s="8">
        <f t="shared" si="223"/>
        <v>42045.870613425926</v>
      </c>
    </row>
    <row r="3553" spans="1:20" ht="60" x14ac:dyDescent="0.25">
      <c r="A3553">
        <v>3950</v>
      </c>
      <c r="B3553" s="3" t="s">
        <v>3947</v>
      </c>
      <c r="C3553" s="3" t="s">
        <v>8058</v>
      </c>
      <c r="D3553">
        <v>4000</v>
      </c>
      <c r="E3553">
        <v>25</v>
      </c>
      <c r="F3553" t="s">
        <v>8221</v>
      </c>
      <c r="G3553" t="s">
        <v>8224</v>
      </c>
      <c r="H3553" t="s">
        <v>8246</v>
      </c>
      <c r="I3553">
        <v>1460140500</v>
      </c>
      <c r="J3553">
        <v>1457628680</v>
      </c>
      <c r="K3553" t="b">
        <v>0</v>
      </c>
      <c r="L3553">
        <v>1</v>
      </c>
      <c r="M3553" t="b">
        <v>0</v>
      </c>
      <c r="N3553" t="s">
        <v>8271</v>
      </c>
      <c r="O3553">
        <f t="shared" si="220"/>
        <v>0.625</v>
      </c>
      <c r="P3553">
        <f t="shared" si="221"/>
        <v>25</v>
      </c>
      <c r="Q3553" t="s">
        <v>8317</v>
      </c>
      <c r="R3553" t="s">
        <v>8318</v>
      </c>
      <c r="S3553" s="8">
        <f t="shared" si="222"/>
        <v>42439.452314814815</v>
      </c>
      <c r="T3553" s="8">
        <f t="shared" si="223"/>
        <v>42468.524305555555</v>
      </c>
    </row>
    <row r="3554" spans="1:20" ht="60" x14ac:dyDescent="0.25">
      <c r="A3554">
        <v>3951</v>
      </c>
      <c r="B3554" s="3" t="s">
        <v>3948</v>
      </c>
      <c r="C3554" s="3" t="s">
        <v>6961</v>
      </c>
      <c r="D3554">
        <v>200000</v>
      </c>
      <c r="E3554">
        <v>1</v>
      </c>
      <c r="F3554" t="s">
        <v>8221</v>
      </c>
      <c r="G3554" t="s">
        <v>8241</v>
      </c>
      <c r="H3554" t="s">
        <v>8249</v>
      </c>
      <c r="I3554">
        <v>1462301342</v>
      </c>
      <c r="J3554">
        <v>1457120942</v>
      </c>
      <c r="K3554" t="b">
        <v>0</v>
      </c>
      <c r="L3554">
        <v>1</v>
      </c>
      <c r="M3554" t="b">
        <v>0</v>
      </c>
      <c r="N3554" t="s">
        <v>8271</v>
      </c>
      <c r="O3554">
        <f t="shared" si="220"/>
        <v>5.0000000000000001E-4</v>
      </c>
      <c r="P3554">
        <f t="shared" si="221"/>
        <v>1</v>
      </c>
      <c r="Q3554" t="s">
        <v>8317</v>
      </c>
      <c r="R3554" t="s">
        <v>8318</v>
      </c>
      <c r="S3554" s="8">
        <f t="shared" si="222"/>
        <v>42433.575717592597</v>
      </c>
      <c r="T3554" s="8">
        <f t="shared" si="223"/>
        <v>42493.534050925926</v>
      </c>
    </row>
    <row r="3555" spans="1:20" ht="60" x14ac:dyDescent="0.25">
      <c r="A3555">
        <v>3952</v>
      </c>
      <c r="B3555" s="3" t="s">
        <v>3949</v>
      </c>
      <c r="C3555" s="3" t="s">
        <v>8059</v>
      </c>
      <c r="D3555">
        <v>26000</v>
      </c>
      <c r="E3555">
        <v>25</v>
      </c>
      <c r="F3555" t="s">
        <v>8221</v>
      </c>
      <c r="G3555" t="s">
        <v>8224</v>
      </c>
      <c r="H3555" t="s">
        <v>8246</v>
      </c>
      <c r="I3555">
        <v>1445885890</v>
      </c>
      <c r="J3555">
        <v>1440701890</v>
      </c>
      <c r="K3555" t="b">
        <v>0</v>
      </c>
      <c r="L3555">
        <v>1</v>
      </c>
      <c r="M3555" t="b">
        <v>0</v>
      </c>
      <c r="N3555" t="s">
        <v>8271</v>
      </c>
      <c r="O3555">
        <f t="shared" si="220"/>
        <v>9.6153846153846159E-2</v>
      </c>
      <c r="P3555">
        <f t="shared" si="221"/>
        <v>25</v>
      </c>
      <c r="Q3555" t="s">
        <v>8317</v>
      </c>
      <c r="R3555" t="s">
        <v>8318</v>
      </c>
      <c r="S3555" s="8">
        <f t="shared" si="222"/>
        <v>42243.540393518517</v>
      </c>
      <c r="T3555" s="8">
        <f t="shared" si="223"/>
        <v>42303.540393518517</v>
      </c>
    </row>
    <row r="3556" spans="1:20" ht="45" x14ac:dyDescent="0.25">
      <c r="A3556">
        <v>3953</v>
      </c>
      <c r="B3556" s="3" t="s">
        <v>3950</v>
      </c>
      <c r="C3556" s="3" t="s">
        <v>8060</v>
      </c>
      <c r="D3556">
        <v>17600</v>
      </c>
      <c r="E3556">
        <v>0</v>
      </c>
      <c r="F3556" t="s">
        <v>8221</v>
      </c>
      <c r="G3556" t="s">
        <v>8224</v>
      </c>
      <c r="H3556" t="s">
        <v>8246</v>
      </c>
      <c r="I3556">
        <v>1469834940</v>
      </c>
      <c r="J3556">
        <v>1467162586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 t="e">
        <f t="shared" si="221"/>
        <v>#DIV/0!</v>
      </c>
      <c r="Q3556" t="s">
        <v>8317</v>
      </c>
      <c r="R3556" t="s">
        <v>8318</v>
      </c>
      <c r="S3556" s="8">
        <f t="shared" si="222"/>
        <v>42549.798449074078</v>
      </c>
      <c r="T3556" s="8">
        <f t="shared" si="223"/>
        <v>42580.728472222225</v>
      </c>
    </row>
    <row r="3557" spans="1:20" ht="60" x14ac:dyDescent="0.25">
      <c r="A3557">
        <v>3954</v>
      </c>
      <c r="B3557" s="3" t="s">
        <v>3951</v>
      </c>
      <c r="C3557" s="3" t="s">
        <v>8061</v>
      </c>
      <c r="D3557">
        <v>25000</v>
      </c>
      <c r="E3557">
        <v>0</v>
      </c>
      <c r="F3557" t="s">
        <v>8221</v>
      </c>
      <c r="G3557" t="s">
        <v>8229</v>
      </c>
      <c r="H3557" t="s">
        <v>8251</v>
      </c>
      <c r="I3557">
        <v>1405352264</v>
      </c>
      <c r="J3557">
        <v>1400168264</v>
      </c>
      <c r="K3557" t="b">
        <v>0</v>
      </c>
      <c r="L3557">
        <v>0</v>
      </c>
      <c r="M3557" t="b">
        <v>0</v>
      </c>
      <c r="N3557" t="s">
        <v>8271</v>
      </c>
      <c r="O3557">
        <f t="shared" si="220"/>
        <v>0</v>
      </c>
      <c r="P3557" t="e">
        <f t="shared" si="221"/>
        <v>#DIV/0!</v>
      </c>
      <c r="Q3557" t="s">
        <v>8317</v>
      </c>
      <c r="R3557" t="s">
        <v>8318</v>
      </c>
      <c r="S3557" s="8">
        <f t="shared" si="222"/>
        <v>41774.401203703703</v>
      </c>
      <c r="T3557" s="8">
        <f t="shared" si="223"/>
        <v>41834.401203703703</v>
      </c>
    </row>
    <row r="3558" spans="1:20" ht="60" x14ac:dyDescent="0.25">
      <c r="A3558">
        <v>3955</v>
      </c>
      <c r="B3558" s="3" t="s">
        <v>3952</v>
      </c>
      <c r="C3558" s="3" t="s">
        <v>8062</v>
      </c>
      <c r="D3558">
        <v>1750</v>
      </c>
      <c r="E3558">
        <v>425</v>
      </c>
      <c r="F3558" t="s">
        <v>8221</v>
      </c>
      <c r="G3558" t="s">
        <v>8224</v>
      </c>
      <c r="H3558" t="s">
        <v>8246</v>
      </c>
      <c r="I3558">
        <v>1448745741</v>
      </c>
      <c r="J3558">
        <v>1446150141</v>
      </c>
      <c r="K3558" t="b">
        <v>0</v>
      </c>
      <c r="L3558">
        <v>8</v>
      </c>
      <c r="M3558" t="b">
        <v>0</v>
      </c>
      <c r="N3558" t="s">
        <v>8271</v>
      </c>
      <c r="O3558">
        <f t="shared" si="220"/>
        <v>24.285714285714285</v>
      </c>
      <c r="P3558">
        <f t="shared" si="221"/>
        <v>53.13</v>
      </c>
      <c r="Q3558" t="s">
        <v>8317</v>
      </c>
      <c r="R3558" t="s">
        <v>8318</v>
      </c>
      <c r="S3558" s="8">
        <f t="shared" si="222"/>
        <v>42306.598854166667</v>
      </c>
      <c r="T3558" s="8">
        <f t="shared" si="223"/>
        <v>42336.640520833331</v>
      </c>
    </row>
    <row r="3559" spans="1:20" ht="60" x14ac:dyDescent="0.25">
      <c r="A3559">
        <v>3956</v>
      </c>
      <c r="B3559" s="3" t="s">
        <v>3953</v>
      </c>
      <c r="C3559" s="3" t="s">
        <v>8063</v>
      </c>
      <c r="D3559">
        <v>5500</v>
      </c>
      <c r="E3559">
        <v>0</v>
      </c>
      <c r="F3559" t="s">
        <v>8221</v>
      </c>
      <c r="G3559" t="s">
        <v>8224</v>
      </c>
      <c r="H3559" t="s">
        <v>8246</v>
      </c>
      <c r="I3559">
        <v>1461543600</v>
      </c>
      <c r="J3559">
        <v>1459203727</v>
      </c>
      <c r="K3559" t="b">
        <v>0</v>
      </c>
      <c r="L3559">
        <v>0</v>
      </c>
      <c r="M3559" t="b">
        <v>0</v>
      </c>
      <c r="N3559" t="s">
        <v>8271</v>
      </c>
      <c r="O3559">
        <f t="shared" si="220"/>
        <v>0</v>
      </c>
      <c r="P3559" t="e">
        <f t="shared" si="221"/>
        <v>#DIV/0!</v>
      </c>
      <c r="Q3559" t="s">
        <v>8317</v>
      </c>
      <c r="R3559" t="s">
        <v>8318</v>
      </c>
      <c r="S3559" s="8">
        <f t="shared" si="222"/>
        <v>42457.682025462964</v>
      </c>
      <c r="T3559" s="8">
        <f t="shared" si="223"/>
        <v>42484.763888888891</v>
      </c>
    </row>
    <row r="3560" spans="1:20" ht="45" x14ac:dyDescent="0.25">
      <c r="A3560">
        <v>3957</v>
      </c>
      <c r="B3560" s="3" t="s">
        <v>3954</v>
      </c>
      <c r="C3560" s="3" t="s">
        <v>8064</v>
      </c>
      <c r="D3560">
        <v>28000</v>
      </c>
      <c r="E3560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8271</v>
      </c>
      <c r="O3560">
        <f t="shared" si="220"/>
        <v>2.5000000000000001E-2</v>
      </c>
      <c r="P3560">
        <f t="shared" si="221"/>
        <v>7</v>
      </c>
      <c r="Q3560" t="s">
        <v>8317</v>
      </c>
      <c r="R3560" t="s">
        <v>8318</v>
      </c>
      <c r="S3560" s="8">
        <f t="shared" si="222"/>
        <v>42513.726319444446</v>
      </c>
      <c r="T3560" s="8">
        <f t="shared" si="223"/>
        <v>42559.726319444446</v>
      </c>
    </row>
    <row r="3561" spans="1:20" ht="60" x14ac:dyDescent="0.25">
      <c r="A3561">
        <v>3958</v>
      </c>
      <c r="B3561" s="3" t="s">
        <v>3955</v>
      </c>
      <c r="C3561" s="3" t="s">
        <v>8065</v>
      </c>
      <c r="D3561">
        <v>2000</v>
      </c>
      <c r="E3561">
        <v>641</v>
      </c>
      <c r="F3561" t="s">
        <v>8221</v>
      </c>
      <c r="G3561" t="s">
        <v>8224</v>
      </c>
      <c r="H3561" t="s">
        <v>8246</v>
      </c>
      <c r="I3561">
        <v>1406988000</v>
      </c>
      <c r="J3561">
        <v>1403822912</v>
      </c>
      <c r="K3561" t="b">
        <v>0</v>
      </c>
      <c r="L3561">
        <v>16</v>
      </c>
      <c r="M3561" t="b">
        <v>0</v>
      </c>
      <c r="N3561" t="s">
        <v>8271</v>
      </c>
      <c r="O3561">
        <f t="shared" si="220"/>
        <v>32.049999999999997</v>
      </c>
      <c r="P3561">
        <f t="shared" si="221"/>
        <v>40.06</v>
      </c>
      <c r="Q3561" t="s">
        <v>8317</v>
      </c>
      <c r="R3561" t="s">
        <v>8318</v>
      </c>
      <c r="S3561" s="8">
        <f t="shared" si="222"/>
        <v>41816.700370370367</v>
      </c>
      <c r="T3561" s="8">
        <f t="shared" si="223"/>
        <v>41853.333333333336</v>
      </c>
    </row>
    <row r="3562" spans="1:20" ht="60" x14ac:dyDescent="0.25">
      <c r="A3562">
        <v>3959</v>
      </c>
      <c r="B3562" s="3" t="s">
        <v>3956</v>
      </c>
      <c r="C3562" s="3" t="s">
        <v>8066</v>
      </c>
      <c r="D3562">
        <v>1200</v>
      </c>
      <c r="E3562">
        <v>292</v>
      </c>
      <c r="F3562" t="s">
        <v>8221</v>
      </c>
      <c r="G3562" t="s">
        <v>8224</v>
      </c>
      <c r="H3562" t="s">
        <v>8246</v>
      </c>
      <c r="I3562">
        <v>1411930556</v>
      </c>
      <c r="J3562">
        <v>1409338556</v>
      </c>
      <c r="K3562" t="b">
        <v>0</v>
      </c>
      <c r="L3562">
        <v>12</v>
      </c>
      <c r="M3562" t="b">
        <v>0</v>
      </c>
      <c r="N3562" t="s">
        <v>8271</v>
      </c>
      <c r="O3562">
        <f t="shared" si="220"/>
        <v>24.333333333333336</v>
      </c>
      <c r="P3562">
        <f t="shared" si="221"/>
        <v>24.33</v>
      </c>
      <c r="Q3562" t="s">
        <v>8317</v>
      </c>
      <c r="R3562" t="s">
        <v>8318</v>
      </c>
      <c r="S3562" s="8">
        <f t="shared" si="222"/>
        <v>41880.538842592592</v>
      </c>
      <c r="T3562" s="8">
        <f t="shared" si="223"/>
        <v>41910.538842592592</v>
      </c>
    </row>
    <row r="3563" spans="1:20" ht="60" x14ac:dyDescent="0.25">
      <c r="A3563">
        <v>3960</v>
      </c>
      <c r="B3563" s="3" t="s">
        <v>3957</v>
      </c>
      <c r="C3563" s="3" t="s">
        <v>8067</v>
      </c>
      <c r="D3563">
        <v>3000</v>
      </c>
      <c r="E3563">
        <v>45</v>
      </c>
      <c r="F3563" t="s">
        <v>8221</v>
      </c>
      <c r="G3563" t="s">
        <v>8224</v>
      </c>
      <c r="H3563" t="s">
        <v>8246</v>
      </c>
      <c r="I3563">
        <v>1451852256</v>
      </c>
      <c r="J3563">
        <v>1449260256</v>
      </c>
      <c r="K3563" t="b">
        <v>0</v>
      </c>
      <c r="L3563">
        <v>4</v>
      </c>
      <c r="M3563" t="b">
        <v>0</v>
      </c>
      <c r="N3563" t="s">
        <v>8271</v>
      </c>
      <c r="O3563">
        <f t="shared" si="220"/>
        <v>1.5</v>
      </c>
      <c r="P3563">
        <f t="shared" si="221"/>
        <v>11.25</v>
      </c>
      <c r="Q3563" t="s">
        <v>8317</v>
      </c>
      <c r="R3563" t="s">
        <v>8318</v>
      </c>
      <c r="S3563" s="8">
        <f t="shared" si="222"/>
        <v>42342.595555555556</v>
      </c>
      <c r="T3563" s="8">
        <f t="shared" si="223"/>
        <v>42372.595555555556</v>
      </c>
    </row>
    <row r="3564" spans="1:20" ht="60" x14ac:dyDescent="0.25">
      <c r="A3564">
        <v>3961</v>
      </c>
      <c r="B3564" s="3" t="s">
        <v>3958</v>
      </c>
      <c r="C3564" s="3" t="s">
        <v>8068</v>
      </c>
      <c r="D3564">
        <v>5000</v>
      </c>
      <c r="E3564">
        <v>21</v>
      </c>
      <c r="F3564" t="s">
        <v>8221</v>
      </c>
      <c r="G3564" t="s">
        <v>8225</v>
      </c>
      <c r="H3564" t="s">
        <v>8247</v>
      </c>
      <c r="I3564">
        <v>1399584210</v>
      </c>
      <c r="J3564">
        <v>1397683410</v>
      </c>
      <c r="K3564" t="b">
        <v>0</v>
      </c>
      <c r="L3564">
        <v>2</v>
      </c>
      <c r="M3564" t="b">
        <v>0</v>
      </c>
      <c r="N3564" t="s">
        <v>8271</v>
      </c>
      <c r="O3564">
        <f t="shared" si="220"/>
        <v>0.42</v>
      </c>
      <c r="P3564">
        <f t="shared" si="221"/>
        <v>10.5</v>
      </c>
      <c r="Q3564" t="s">
        <v>8317</v>
      </c>
      <c r="R3564" t="s">
        <v>8318</v>
      </c>
      <c r="S3564" s="8">
        <f t="shared" si="222"/>
        <v>41745.641319444447</v>
      </c>
      <c r="T3564" s="8">
        <f t="shared" si="223"/>
        <v>41767.641319444447</v>
      </c>
    </row>
    <row r="3565" spans="1:20" ht="60" x14ac:dyDescent="0.25">
      <c r="A3565">
        <v>3962</v>
      </c>
      <c r="B3565" s="3" t="s">
        <v>3959</v>
      </c>
      <c r="C3565" s="3" t="s">
        <v>8069</v>
      </c>
      <c r="D3565">
        <v>1400</v>
      </c>
      <c r="E3565">
        <v>45</v>
      </c>
      <c r="F3565" t="s">
        <v>8221</v>
      </c>
      <c r="G3565" t="s">
        <v>8225</v>
      </c>
      <c r="H3565" t="s">
        <v>8247</v>
      </c>
      <c r="I3565">
        <v>1448722494</v>
      </c>
      <c r="J3565">
        <v>1446562494</v>
      </c>
      <c r="K3565" t="b">
        <v>0</v>
      </c>
      <c r="L3565">
        <v>3</v>
      </c>
      <c r="M3565" t="b">
        <v>0</v>
      </c>
      <c r="N3565" t="s">
        <v>8271</v>
      </c>
      <c r="O3565">
        <f t="shared" si="220"/>
        <v>3.214285714285714</v>
      </c>
      <c r="P3565">
        <f t="shared" si="221"/>
        <v>15</v>
      </c>
      <c r="Q3565" t="s">
        <v>8317</v>
      </c>
      <c r="R3565" t="s">
        <v>8318</v>
      </c>
      <c r="S3565" s="8">
        <f t="shared" si="222"/>
        <v>42311.371458333335</v>
      </c>
      <c r="T3565" s="8">
        <f t="shared" si="223"/>
        <v>42336.371458333335</v>
      </c>
    </row>
    <row r="3566" spans="1:20" ht="60" x14ac:dyDescent="0.25">
      <c r="A3566">
        <v>3963</v>
      </c>
      <c r="B3566" s="3" t="s">
        <v>3960</v>
      </c>
      <c r="C3566" s="3" t="s">
        <v>8070</v>
      </c>
      <c r="D3566">
        <v>10000</v>
      </c>
      <c r="E3566">
        <v>0</v>
      </c>
      <c r="F3566" t="s">
        <v>8221</v>
      </c>
      <c r="G3566" t="s">
        <v>8229</v>
      </c>
      <c r="H3566" t="s">
        <v>8251</v>
      </c>
      <c r="I3566">
        <v>1447821717</v>
      </c>
      <c r="J3566">
        <v>1445226117</v>
      </c>
      <c r="K3566" t="b">
        <v>0</v>
      </c>
      <c r="L3566">
        <v>0</v>
      </c>
      <c r="M3566" t="b">
        <v>0</v>
      </c>
      <c r="N3566" t="s">
        <v>8271</v>
      </c>
      <c r="O3566">
        <f t="shared" si="220"/>
        <v>0</v>
      </c>
      <c r="P3566" t="e">
        <f t="shared" si="221"/>
        <v>#DIV/0!</v>
      </c>
      <c r="Q3566" t="s">
        <v>8317</v>
      </c>
      <c r="R3566" t="s">
        <v>8318</v>
      </c>
      <c r="S3566" s="8">
        <f t="shared" si="222"/>
        <v>42295.904131944444</v>
      </c>
      <c r="T3566" s="8">
        <f t="shared" si="223"/>
        <v>42325.945798611108</v>
      </c>
    </row>
    <row r="3567" spans="1:20" ht="45" x14ac:dyDescent="0.25">
      <c r="A3567">
        <v>3964</v>
      </c>
      <c r="B3567" s="3" t="s">
        <v>3961</v>
      </c>
      <c r="C3567" s="3" t="s">
        <v>8071</v>
      </c>
      <c r="D3567">
        <v>2000</v>
      </c>
      <c r="E3567">
        <v>126</v>
      </c>
      <c r="F3567" t="s">
        <v>8221</v>
      </c>
      <c r="G3567" t="s">
        <v>8224</v>
      </c>
      <c r="H3567" t="s">
        <v>8246</v>
      </c>
      <c r="I3567">
        <v>1429460386</v>
      </c>
      <c r="J3567">
        <v>1424279986</v>
      </c>
      <c r="K3567" t="b">
        <v>0</v>
      </c>
      <c r="L3567">
        <v>3</v>
      </c>
      <c r="M3567" t="b">
        <v>0</v>
      </c>
      <c r="N3567" t="s">
        <v>8271</v>
      </c>
      <c r="O3567">
        <f t="shared" si="220"/>
        <v>6.3</v>
      </c>
      <c r="P3567">
        <f t="shared" si="221"/>
        <v>42</v>
      </c>
      <c r="Q3567" t="s">
        <v>8317</v>
      </c>
      <c r="R3567" t="s">
        <v>8318</v>
      </c>
      <c r="S3567" s="8">
        <f t="shared" si="222"/>
        <v>42053.472060185188</v>
      </c>
      <c r="T3567" s="8">
        <f t="shared" si="223"/>
        <v>42113.430393518516</v>
      </c>
    </row>
    <row r="3568" spans="1:20" ht="60" x14ac:dyDescent="0.25">
      <c r="A3568">
        <v>3965</v>
      </c>
      <c r="B3568" s="3" t="s">
        <v>3962</v>
      </c>
      <c r="C3568" s="3" t="s">
        <v>8072</v>
      </c>
      <c r="D3568">
        <v>2000</v>
      </c>
      <c r="E3568">
        <v>285</v>
      </c>
      <c r="F3568" t="s">
        <v>8221</v>
      </c>
      <c r="G3568" t="s">
        <v>8224</v>
      </c>
      <c r="H3568" t="s">
        <v>8246</v>
      </c>
      <c r="I3568">
        <v>1460608780</v>
      </c>
      <c r="J3568">
        <v>1455428380</v>
      </c>
      <c r="K3568" t="b">
        <v>0</v>
      </c>
      <c r="L3568">
        <v>4</v>
      </c>
      <c r="M3568" t="b">
        <v>0</v>
      </c>
      <c r="N3568" t="s">
        <v>8271</v>
      </c>
      <c r="O3568">
        <f t="shared" si="220"/>
        <v>14.249999999999998</v>
      </c>
      <c r="P3568">
        <f t="shared" si="221"/>
        <v>71.25</v>
      </c>
      <c r="Q3568" t="s">
        <v>8317</v>
      </c>
      <c r="R3568" t="s">
        <v>8318</v>
      </c>
      <c r="S3568" s="8">
        <f t="shared" si="222"/>
        <v>42413.985879629632</v>
      </c>
      <c r="T3568" s="8">
        <f t="shared" si="223"/>
        <v>42473.944212962961</v>
      </c>
    </row>
    <row r="3569" spans="1:20" ht="60" x14ac:dyDescent="0.25">
      <c r="A3569">
        <v>3966</v>
      </c>
      <c r="B3569" s="3" t="s">
        <v>3963</v>
      </c>
      <c r="C3569" s="3" t="s">
        <v>8073</v>
      </c>
      <c r="D3569">
        <v>7500</v>
      </c>
      <c r="E3569">
        <v>45</v>
      </c>
      <c r="F3569" t="s">
        <v>8221</v>
      </c>
      <c r="G3569" t="s">
        <v>8224</v>
      </c>
      <c r="H3569" t="s">
        <v>8246</v>
      </c>
      <c r="I3569">
        <v>1406170740</v>
      </c>
      <c r="J3569">
        <v>1402506278</v>
      </c>
      <c r="K3569" t="b">
        <v>0</v>
      </c>
      <c r="L3569">
        <v>2</v>
      </c>
      <c r="M3569" t="b">
        <v>0</v>
      </c>
      <c r="N3569" t="s">
        <v>8271</v>
      </c>
      <c r="O3569">
        <f t="shared" si="220"/>
        <v>0.6</v>
      </c>
      <c r="P3569">
        <f t="shared" si="221"/>
        <v>22.5</v>
      </c>
      <c r="Q3569" t="s">
        <v>8317</v>
      </c>
      <c r="R3569" t="s">
        <v>8318</v>
      </c>
      <c r="S3569" s="8">
        <f t="shared" si="222"/>
        <v>41801.461550925924</v>
      </c>
      <c r="T3569" s="8">
        <f t="shared" si="223"/>
        <v>41843.874305555553</v>
      </c>
    </row>
    <row r="3570" spans="1:20" ht="60" x14ac:dyDescent="0.25">
      <c r="A3570">
        <v>3967</v>
      </c>
      <c r="B3570" s="3" t="s">
        <v>3964</v>
      </c>
      <c r="C3570" s="3" t="s">
        <v>8074</v>
      </c>
      <c r="D3570">
        <v>1700</v>
      </c>
      <c r="E3570">
        <v>410</v>
      </c>
      <c r="F3570" t="s">
        <v>8221</v>
      </c>
      <c r="G3570" t="s">
        <v>8224</v>
      </c>
      <c r="H3570" t="s">
        <v>8246</v>
      </c>
      <c r="I3570">
        <v>1488783507</v>
      </c>
      <c r="J3570">
        <v>1486191507</v>
      </c>
      <c r="K3570" t="b">
        <v>0</v>
      </c>
      <c r="L3570">
        <v>10</v>
      </c>
      <c r="M3570" t="b">
        <v>0</v>
      </c>
      <c r="N3570" t="s">
        <v>8271</v>
      </c>
      <c r="O3570">
        <f t="shared" si="220"/>
        <v>24.117647058823529</v>
      </c>
      <c r="P3570">
        <f t="shared" si="221"/>
        <v>41</v>
      </c>
      <c r="Q3570" t="s">
        <v>8317</v>
      </c>
      <c r="R3570" t="s">
        <v>8318</v>
      </c>
      <c r="S3570" s="8">
        <f t="shared" si="222"/>
        <v>42770.040590277778</v>
      </c>
      <c r="T3570" s="8">
        <f t="shared" si="223"/>
        <v>42800.040590277778</v>
      </c>
    </row>
    <row r="3571" spans="1:20" ht="45" x14ac:dyDescent="0.25">
      <c r="A3571">
        <v>3968</v>
      </c>
      <c r="B3571" s="3" t="s">
        <v>3965</v>
      </c>
      <c r="C3571" s="3" t="s">
        <v>8075</v>
      </c>
      <c r="D3571">
        <v>5000</v>
      </c>
      <c r="E3571">
        <v>527</v>
      </c>
      <c r="F3571" t="s">
        <v>8221</v>
      </c>
      <c r="G3571" t="s">
        <v>8224</v>
      </c>
      <c r="H3571" t="s">
        <v>8246</v>
      </c>
      <c r="I3571">
        <v>1463945673</v>
      </c>
      <c r="J3571">
        <v>1458761673</v>
      </c>
      <c r="K3571" t="b">
        <v>0</v>
      </c>
      <c r="L3571">
        <v>11</v>
      </c>
      <c r="M3571" t="b">
        <v>0</v>
      </c>
      <c r="N3571" t="s">
        <v>8271</v>
      </c>
      <c r="O3571">
        <f t="shared" si="220"/>
        <v>10.54</v>
      </c>
      <c r="P3571">
        <f t="shared" si="221"/>
        <v>47.91</v>
      </c>
      <c r="Q3571" t="s">
        <v>8317</v>
      </c>
      <c r="R3571" t="s">
        <v>8318</v>
      </c>
      <c r="S3571" s="8">
        <f t="shared" si="222"/>
        <v>42452.565659722226</v>
      </c>
      <c r="T3571" s="8">
        <f t="shared" si="223"/>
        <v>42512.565659722226</v>
      </c>
    </row>
    <row r="3572" spans="1:20" ht="60" x14ac:dyDescent="0.25">
      <c r="A3572">
        <v>3969</v>
      </c>
      <c r="B3572" s="3" t="s">
        <v>3966</v>
      </c>
      <c r="C3572" s="3" t="s">
        <v>8076</v>
      </c>
      <c r="D3572">
        <v>2825</v>
      </c>
      <c r="E3572">
        <v>211</v>
      </c>
      <c r="F3572" t="s">
        <v>8221</v>
      </c>
      <c r="G3572" t="s">
        <v>8224</v>
      </c>
      <c r="H3572" t="s">
        <v>8246</v>
      </c>
      <c r="I3572">
        <v>1472442900</v>
      </c>
      <c r="J3572">
        <v>1471638646</v>
      </c>
      <c r="K3572" t="b">
        <v>0</v>
      </c>
      <c r="L3572">
        <v>6</v>
      </c>
      <c r="M3572" t="b">
        <v>0</v>
      </c>
      <c r="N3572" t="s">
        <v>8271</v>
      </c>
      <c r="O3572">
        <f t="shared" si="220"/>
        <v>7.4690265486725664</v>
      </c>
      <c r="P3572">
        <f t="shared" si="221"/>
        <v>35.17</v>
      </c>
      <c r="Q3572" t="s">
        <v>8317</v>
      </c>
      <c r="R3572" t="s">
        <v>8318</v>
      </c>
      <c r="S3572" s="8">
        <f t="shared" si="222"/>
        <v>42601.604699074072</v>
      </c>
      <c r="T3572" s="8">
        <f t="shared" si="223"/>
        <v>42610.913194444445</v>
      </c>
    </row>
    <row r="3573" spans="1:20" ht="60" x14ac:dyDescent="0.25">
      <c r="A3573">
        <v>3970</v>
      </c>
      <c r="B3573" s="3" t="s">
        <v>3967</v>
      </c>
      <c r="C3573" s="3" t="s">
        <v>8077</v>
      </c>
      <c r="D3573">
        <v>15000</v>
      </c>
      <c r="E3573">
        <v>11</v>
      </c>
      <c r="F3573" t="s">
        <v>8221</v>
      </c>
      <c r="G3573" t="s">
        <v>8224</v>
      </c>
      <c r="H3573" t="s">
        <v>8246</v>
      </c>
      <c r="I3573">
        <v>1460925811</v>
      </c>
      <c r="J3573">
        <v>1458333811</v>
      </c>
      <c r="K3573" t="b">
        <v>0</v>
      </c>
      <c r="L3573">
        <v>2</v>
      </c>
      <c r="M3573" t="b">
        <v>0</v>
      </c>
      <c r="N3573" t="s">
        <v>8271</v>
      </c>
      <c r="O3573">
        <f t="shared" si="220"/>
        <v>7.3333333333333334E-2</v>
      </c>
      <c r="P3573">
        <f t="shared" si="221"/>
        <v>5.5</v>
      </c>
      <c r="Q3573" t="s">
        <v>8317</v>
      </c>
      <c r="R3573" t="s">
        <v>8318</v>
      </c>
      <c r="S3573" s="8">
        <f t="shared" si="222"/>
        <v>42447.613553240742</v>
      </c>
      <c r="T3573" s="8">
        <f t="shared" si="223"/>
        <v>42477.613553240742</v>
      </c>
    </row>
    <row r="3574" spans="1:20" ht="60" x14ac:dyDescent="0.25">
      <c r="A3574">
        <v>3971</v>
      </c>
      <c r="B3574" s="3" t="s">
        <v>3968</v>
      </c>
      <c r="C3574" s="3" t="s">
        <v>8078</v>
      </c>
      <c r="D3574">
        <v>14000</v>
      </c>
      <c r="E3574">
        <v>136</v>
      </c>
      <c r="F3574" t="s">
        <v>8221</v>
      </c>
      <c r="G3574" t="s">
        <v>8224</v>
      </c>
      <c r="H3574" t="s">
        <v>8246</v>
      </c>
      <c r="I3574">
        <v>1405947126</v>
      </c>
      <c r="J3574">
        <v>1403355126</v>
      </c>
      <c r="K3574" t="b">
        <v>0</v>
      </c>
      <c r="L3574">
        <v>6</v>
      </c>
      <c r="M3574" t="b">
        <v>0</v>
      </c>
      <c r="N3574" t="s">
        <v>8271</v>
      </c>
      <c r="O3574">
        <f t="shared" si="220"/>
        <v>0.97142857142857131</v>
      </c>
      <c r="P3574">
        <f t="shared" si="221"/>
        <v>22.67</v>
      </c>
      <c r="Q3574" t="s">
        <v>8317</v>
      </c>
      <c r="R3574" t="s">
        <v>8318</v>
      </c>
      <c r="S3574" s="8">
        <f t="shared" si="222"/>
        <v>41811.286180555559</v>
      </c>
      <c r="T3574" s="8">
        <f t="shared" si="223"/>
        <v>41841.286180555559</v>
      </c>
    </row>
    <row r="3575" spans="1:20" ht="45" x14ac:dyDescent="0.25">
      <c r="A3575">
        <v>3972</v>
      </c>
      <c r="B3575" s="3" t="s">
        <v>3969</v>
      </c>
      <c r="C3575" s="3" t="s">
        <v>8079</v>
      </c>
      <c r="D3575">
        <v>1000</v>
      </c>
      <c r="E3575">
        <v>211</v>
      </c>
      <c r="F3575" t="s">
        <v>8221</v>
      </c>
      <c r="G3575" t="s">
        <v>8224</v>
      </c>
      <c r="H3575" t="s">
        <v>8246</v>
      </c>
      <c r="I3575">
        <v>1423186634</v>
      </c>
      <c r="J3575">
        <v>1418002634</v>
      </c>
      <c r="K3575" t="b">
        <v>0</v>
      </c>
      <c r="L3575">
        <v>8</v>
      </c>
      <c r="M3575" t="b">
        <v>0</v>
      </c>
      <c r="N3575" t="s">
        <v>8271</v>
      </c>
      <c r="O3575">
        <f t="shared" si="220"/>
        <v>21.099999999999998</v>
      </c>
      <c r="P3575">
        <f t="shared" si="221"/>
        <v>26.38</v>
      </c>
      <c r="Q3575" t="s">
        <v>8317</v>
      </c>
      <c r="R3575" t="s">
        <v>8318</v>
      </c>
      <c r="S3575" s="8">
        <f t="shared" si="222"/>
        <v>41980.817523148144</v>
      </c>
      <c r="T3575" s="8">
        <f t="shared" si="223"/>
        <v>42040.817523148144</v>
      </c>
    </row>
    <row r="3576" spans="1:20" ht="60" x14ac:dyDescent="0.25">
      <c r="A3576">
        <v>3973</v>
      </c>
      <c r="B3576" s="3" t="s">
        <v>3970</v>
      </c>
      <c r="C3576" s="3" t="s">
        <v>8080</v>
      </c>
      <c r="D3576">
        <v>5000</v>
      </c>
      <c r="E3576">
        <v>3905</v>
      </c>
      <c r="F3576" t="s">
        <v>8221</v>
      </c>
      <c r="G3576" t="s">
        <v>8224</v>
      </c>
      <c r="H3576" t="s">
        <v>8246</v>
      </c>
      <c r="I3576">
        <v>1462766400</v>
      </c>
      <c r="J3576">
        <v>1460219110</v>
      </c>
      <c r="K3576" t="b">
        <v>0</v>
      </c>
      <c r="L3576">
        <v>37</v>
      </c>
      <c r="M3576" t="b">
        <v>0</v>
      </c>
      <c r="N3576" t="s">
        <v>8271</v>
      </c>
      <c r="O3576">
        <f t="shared" si="220"/>
        <v>78.100000000000009</v>
      </c>
      <c r="P3576">
        <f t="shared" si="221"/>
        <v>105.54</v>
      </c>
      <c r="Q3576" t="s">
        <v>8317</v>
      </c>
      <c r="R3576" t="s">
        <v>8318</v>
      </c>
      <c r="S3576" s="8">
        <f t="shared" si="222"/>
        <v>42469.43414351852</v>
      </c>
      <c r="T3576" s="8">
        <f t="shared" si="223"/>
        <v>42498.916666666672</v>
      </c>
    </row>
    <row r="3577" spans="1:20" ht="60" x14ac:dyDescent="0.25">
      <c r="A3577">
        <v>3974</v>
      </c>
      <c r="B3577" s="3" t="s">
        <v>3971</v>
      </c>
      <c r="C3577" s="3" t="s">
        <v>8081</v>
      </c>
      <c r="D3577">
        <v>1000</v>
      </c>
      <c r="E3577">
        <v>320</v>
      </c>
      <c r="F3577" t="s">
        <v>8221</v>
      </c>
      <c r="G3577" t="s">
        <v>8225</v>
      </c>
      <c r="H3577" t="s">
        <v>8247</v>
      </c>
      <c r="I3577">
        <v>1464872848</v>
      </c>
      <c r="J3577">
        <v>1462280848</v>
      </c>
      <c r="K3577" t="b">
        <v>0</v>
      </c>
      <c r="L3577">
        <v>11</v>
      </c>
      <c r="M3577" t="b">
        <v>0</v>
      </c>
      <c r="N3577" t="s">
        <v>8271</v>
      </c>
      <c r="O3577">
        <f t="shared" si="220"/>
        <v>32</v>
      </c>
      <c r="P3577">
        <f t="shared" si="221"/>
        <v>29.09</v>
      </c>
      <c r="Q3577" t="s">
        <v>8317</v>
      </c>
      <c r="R3577" t="s">
        <v>8318</v>
      </c>
      <c r="S3577" s="8">
        <f t="shared" si="222"/>
        <v>42493.296851851846</v>
      </c>
      <c r="T3577" s="8">
        <f t="shared" si="223"/>
        <v>42523.296851851846</v>
      </c>
    </row>
    <row r="3578" spans="1:20" ht="60" x14ac:dyDescent="0.25">
      <c r="A3578">
        <v>3975</v>
      </c>
      <c r="B3578" s="3" t="s">
        <v>3972</v>
      </c>
      <c r="C3578" s="3" t="s">
        <v>8082</v>
      </c>
      <c r="D3578">
        <v>678</v>
      </c>
      <c r="E3578">
        <v>0</v>
      </c>
      <c r="F3578" t="s">
        <v>8221</v>
      </c>
      <c r="G3578" t="s">
        <v>8224</v>
      </c>
      <c r="H3578" t="s">
        <v>8246</v>
      </c>
      <c r="I3578">
        <v>1468442898</v>
      </c>
      <c r="J3578">
        <v>1465850898</v>
      </c>
      <c r="K3578" t="b">
        <v>0</v>
      </c>
      <c r="L3578">
        <v>0</v>
      </c>
      <c r="M3578" t="b">
        <v>0</v>
      </c>
      <c r="N3578" t="s">
        <v>8271</v>
      </c>
      <c r="O3578">
        <f t="shared" si="220"/>
        <v>0</v>
      </c>
      <c r="P3578" t="e">
        <f t="shared" si="221"/>
        <v>#DIV/0!</v>
      </c>
      <c r="Q3578" t="s">
        <v>8317</v>
      </c>
      <c r="R3578" t="s">
        <v>8318</v>
      </c>
      <c r="S3578" s="8">
        <f t="shared" si="222"/>
        <v>42534.616875</v>
      </c>
      <c r="T3578" s="8">
        <f t="shared" si="223"/>
        <v>42564.616875</v>
      </c>
    </row>
    <row r="3579" spans="1:20" ht="60" x14ac:dyDescent="0.25">
      <c r="A3579">
        <v>3976</v>
      </c>
      <c r="B3579" s="3" t="s">
        <v>3973</v>
      </c>
      <c r="C3579" s="3" t="s">
        <v>8083</v>
      </c>
      <c r="D3579">
        <v>1300</v>
      </c>
      <c r="E3579">
        <v>620</v>
      </c>
      <c r="F3579" t="s">
        <v>8221</v>
      </c>
      <c r="G3579" t="s">
        <v>8224</v>
      </c>
      <c r="H3579" t="s">
        <v>8246</v>
      </c>
      <c r="I3579">
        <v>1406876400</v>
      </c>
      <c r="J3579">
        <v>1405024561</v>
      </c>
      <c r="K3579" t="b">
        <v>0</v>
      </c>
      <c r="L3579">
        <v>10</v>
      </c>
      <c r="M3579" t="b">
        <v>0</v>
      </c>
      <c r="N3579" t="s">
        <v>8271</v>
      </c>
      <c r="O3579">
        <f t="shared" si="220"/>
        <v>47.692307692307693</v>
      </c>
      <c r="P3579">
        <f t="shared" si="221"/>
        <v>62</v>
      </c>
      <c r="Q3579" t="s">
        <v>8317</v>
      </c>
      <c r="R3579" t="s">
        <v>8318</v>
      </c>
      <c r="S3579" s="8">
        <f t="shared" si="222"/>
        <v>41830.608344907407</v>
      </c>
      <c r="T3579" s="8">
        <f t="shared" si="223"/>
        <v>41852.041666666664</v>
      </c>
    </row>
    <row r="3580" spans="1:20" ht="60" x14ac:dyDescent="0.25">
      <c r="A3580">
        <v>3977</v>
      </c>
      <c r="B3580" s="3" t="s">
        <v>3974</v>
      </c>
      <c r="C3580" s="3" t="s">
        <v>8084</v>
      </c>
      <c r="D3580">
        <v>90000</v>
      </c>
      <c r="E3580">
        <v>1305</v>
      </c>
      <c r="F3580" t="s">
        <v>8221</v>
      </c>
      <c r="G3580" t="s">
        <v>8224</v>
      </c>
      <c r="H3580" t="s">
        <v>8246</v>
      </c>
      <c r="I3580">
        <v>1469213732</v>
      </c>
      <c r="J3580">
        <v>1466621732</v>
      </c>
      <c r="K3580" t="b">
        <v>0</v>
      </c>
      <c r="L3580">
        <v>6</v>
      </c>
      <c r="M3580" t="b">
        <v>0</v>
      </c>
      <c r="N3580" t="s">
        <v>8271</v>
      </c>
      <c r="O3580">
        <f t="shared" si="220"/>
        <v>1.4500000000000002</v>
      </c>
      <c r="P3580">
        <f t="shared" si="221"/>
        <v>217.5</v>
      </c>
      <c r="Q3580" t="s">
        <v>8317</v>
      </c>
      <c r="R3580" t="s">
        <v>8318</v>
      </c>
      <c r="S3580" s="8">
        <f t="shared" si="222"/>
        <v>42543.538564814815</v>
      </c>
      <c r="T3580" s="8">
        <f t="shared" si="223"/>
        <v>42573.538564814815</v>
      </c>
    </row>
    <row r="3581" spans="1:20" ht="60" x14ac:dyDescent="0.25">
      <c r="A3581">
        <v>3978</v>
      </c>
      <c r="B3581" s="3" t="s">
        <v>3975</v>
      </c>
      <c r="C3581" s="3" t="s">
        <v>8085</v>
      </c>
      <c r="D3581">
        <v>2000</v>
      </c>
      <c r="E3581">
        <v>214</v>
      </c>
      <c r="F3581" t="s">
        <v>8221</v>
      </c>
      <c r="G3581" t="s">
        <v>8224</v>
      </c>
      <c r="H3581" t="s">
        <v>8246</v>
      </c>
      <c r="I3581">
        <v>1422717953</v>
      </c>
      <c r="J3581">
        <v>1417533953</v>
      </c>
      <c r="K3581" t="b">
        <v>0</v>
      </c>
      <c r="L3581">
        <v>8</v>
      </c>
      <c r="M3581" t="b">
        <v>0</v>
      </c>
      <c r="N3581" t="s">
        <v>8271</v>
      </c>
      <c r="O3581">
        <f t="shared" si="220"/>
        <v>10.7</v>
      </c>
      <c r="P3581">
        <f t="shared" si="221"/>
        <v>26.75</v>
      </c>
      <c r="Q3581" t="s">
        <v>8317</v>
      </c>
      <c r="R3581" t="s">
        <v>8318</v>
      </c>
      <c r="S3581" s="8">
        <f t="shared" si="222"/>
        <v>41975.392974537041</v>
      </c>
      <c r="T3581" s="8">
        <f t="shared" si="223"/>
        <v>42035.392974537041</v>
      </c>
    </row>
    <row r="3582" spans="1:20" ht="60" x14ac:dyDescent="0.25">
      <c r="A3582">
        <v>3979</v>
      </c>
      <c r="B3582" s="3" t="s">
        <v>3976</v>
      </c>
      <c r="C3582" s="3" t="s">
        <v>8086</v>
      </c>
      <c r="D3582">
        <v>6000</v>
      </c>
      <c r="E3582">
        <v>110</v>
      </c>
      <c r="F3582" t="s">
        <v>8221</v>
      </c>
      <c r="G3582" t="s">
        <v>8225</v>
      </c>
      <c r="H3582" t="s">
        <v>8247</v>
      </c>
      <c r="I3582">
        <v>1427659200</v>
      </c>
      <c r="J3582">
        <v>1425678057</v>
      </c>
      <c r="K3582" t="b">
        <v>0</v>
      </c>
      <c r="L3582">
        <v>6</v>
      </c>
      <c r="M3582" t="b">
        <v>0</v>
      </c>
      <c r="N3582" t="s">
        <v>8271</v>
      </c>
      <c r="O3582">
        <f t="shared" si="220"/>
        <v>1.8333333333333333</v>
      </c>
      <c r="P3582">
        <f t="shared" si="221"/>
        <v>18.329999999999998</v>
      </c>
      <c r="Q3582" t="s">
        <v>8317</v>
      </c>
      <c r="R3582" t="s">
        <v>8318</v>
      </c>
      <c r="S3582" s="8">
        <f t="shared" si="222"/>
        <v>42069.653437500005</v>
      </c>
      <c r="T3582" s="8">
        <f t="shared" si="223"/>
        <v>42092.583333333328</v>
      </c>
    </row>
    <row r="3583" spans="1:20" ht="60" x14ac:dyDescent="0.25">
      <c r="A3583">
        <v>3980</v>
      </c>
      <c r="B3583" s="3" t="s">
        <v>3977</v>
      </c>
      <c r="C3583" s="3" t="s">
        <v>8087</v>
      </c>
      <c r="D3583">
        <v>2500</v>
      </c>
      <c r="E3583">
        <v>450</v>
      </c>
      <c r="F3583" t="s">
        <v>8221</v>
      </c>
      <c r="G3583" t="s">
        <v>8224</v>
      </c>
      <c r="H3583" t="s">
        <v>8246</v>
      </c>
      <c r="I3583">
        <v>1404570147</v>
      </c>
      <c r="J3583">
        <v>1401978147</v>
      </c>
      <c r="K3583" t="b">
        <v>0</v>
      </c>
      <c r="L3583">
        <v>7</v>
      </c>
      <c r="M3583" t="b">
        <v>0</v>
      </c>
      <c r="N3583" t="s">
        <v>8271</v>
      </c>
      <c r="O3583">
        <f t="shared" si="220"/>
        <v>18</v>
      </c>
      <c r="P3583">
        <f t="shared" si="221"/>
        <v>64.290000000000006</v>
      </c>
      <c r="Q3583" t="s">
        <v>8317</v>
      </c>
      <c r="R3583" t="s">
        <v>8318</v>
      </c>
      <c r="S3583" s="8">
        <f t="shared" si="222"/>
        <v>41795.348923611113</v>
      </c>
      <c r="T3583" s="8">
        <f t="shared" si="223"/>
        <v>41825.348923611113</v>
      </c>
    </row>
    <row r="3584" spans="1:20" ht="45" x14ac:dyDescent="0.25">
      <c r="A3584">
        <v>3981</v>
      </c>
      <c r="B3584" s="3" t="s">
        <v>3358</v>
      </c>
      <c r="C3584" s="3" t="s">
        <v>7469</v>
      </c>
      <c r="D3584">
        <v>30000</v>
      </c>
      <c r="E3584">
        <v>1225</v>
      </c>
      <c r="F3584" t="s">
        <v>8221</v>
      </c>
      <c r="G3584" t="s">
        <v>8224</v>
      </c>
      <c r="H3584" t="s">
        <v>8246</v>
      </c>
      <c r="I3584">
        <v>1468729149</v>
      </c>
      <c r="J3584">
        <v>1463545149</v>
      </c>
      <c r="K3584" t="b">
        <v>0</v>
      </c>
      <c r="L3584">
        <v>7</v>
      </c>
      <c r="M3584" t="b">
        <v>0</v>
      </c>
      <c r="N3584" t="s">
        <v>8271</v>
      </c>
      <c r="O3584">
        <f t="shared" si="220"/>
        <v>4.083333333333333</v>
      </c>
      <c r="P3584">
        <f t="shared" si="221"/>
        <v>175</v>
      </c>
      <c r="Q3584" t="s">
        <v>8317</v>
      </c>
      <c r="R3584" t="s">
        <v>8318</v>
      </c>
      <c r="S3584" s="8">
        <f t="shared" si="222"/>
        <v>42507.929965277777</v>
      </c>
      <c r="T3584" s="8">
        <f t="shared" si="223"/>
        <v>42567.929965277777</v>
      </c>
    </row>
    <row r="3585" spans="1:20" ht="60" x14ac:dyDescent="0.25">
      <c r="A3585">
        <v>3982</v>
      </c>
      <c r="B3585" s="3" t="s">
        <v>3978</v>
      </c>
      <c r="C3585" s="3" t="s">
        <v>8088</v>
      </c>
      <c r="D3585">
        <v>850</v>
      </c>
      <c r="E3585">
        <v>170</v>
      </c>
      <c r="F3585" t="s">
        <v>8221</v>
      </c>
      <c r="G3585" t="s">
        <v>8225</v>
      </c>
      <c r="H3585" t="s">
        <v>8247</v>
      </c>
      <c r="I3585">
        <v>1436297180</v>
      </c>
      <c r="J3585">
        <v>1431113180</v>
      </c>
      <c r="K3585" t="b">
        <v>0</v>
      </c>
      <c r="L3585">
        <v>5</v>
      </c>
      <c r="M3585" t="b">
        <v>0</v>
      </c>
      <c r="N3585" t="s">
        <v>8271</v>
      </c>
      <c r="O3585">
        <f t="shared" si="220"/>
        <v>20</v>
      </c>
      <c r="P3585">
        <f t="shared" si="221"/>
        <v>34</v>
      </c>
      <c r="Q3585" t="s">
        <v>8317</v>
      </c>
      <c r="R3585" t="s">
        <v>8318</v>
      </c>
      <c r="S3585" s="8">
        <f t="shared" si="222"/>
        <v>42132.559953703705</v>
      </c>
      <c r="T3585" s="8">
        <f t="shared" si="223"/>
        <v>42192.559953703705</v>
      </c>
    </row>
    <row r="3586" spans="1:20" ht="60" x14ac:dyDescent="0.25">
      <c r="A3586">
        <v>3983</v>
      </c>
      <c r="B3586" s="3" t="s">
        <v>3979</v>
      </c>
      <c r="C3586" s="3" t="s">
        <v>8089</v>
      </c>
      <c r="D3586">
        <v>11140</v>
      </c>
      <c r="E3586">
        <v>3877</v>
      </c>
      <c r="F3586" t="s">
        <v>8221</v>
      </c>
      <c r="G3586" t="s">
        <v>8224</v>
      </c>
      <c r="H3586" t="s">
        <v>8246</v>
      </c>
      <c r="I3586">
        <v>1400569140</v>
      </c>
      <c r="J3586">
        <v>1397854356</v>
      </c>
      <c r="K3586" t="b">
        <v>0</v>
      </c>
      <c r="L3586">
        <v>46</v>
      </c>
      <c r="M3586" t="b">
        <v>0</v>
      </c>
      <c r="N3586" t="s">
        <v>8271</v>
      </c>
      <c r="O3586">
        <f t="shared" ref="O3586:O3649" si="224">E3586/D3586*100</f>
        <v>34.802513464991023</v>
      </c>
      <c r="P3586">
        <f t="shared" ref="P3586:P3649" si="225">ROUND(E3586/L3586,2)</f>
        <v>84.28</v>
      </c>
      <c r="Q3586" t="s">
        <v>8317</v>
      </c>
      <c r="R3586" t="s">
        <v>8318</v>
      </c>
      <c r="S3586" s="8">
        <f t="shared" ref="S3586:S3649" si="226">(J3586/86400)+25569+(-6/24)</f>
        <v>41747.61986111111</v>
      </c>
      <c r="T3586" s="8">
        <f t="shared" ref="T3586:T3649" si="227">(I3586/86400)+25569+(-6/24)</f>
        <v>41779.040972222225</v>
      </c>
    </row>
    <row r="3587" spans="1:20" ht="60" x14ac:dyDescent="0.25">
      <c r="A3587">
        <v>3984</v>
      </c>
      <c r="B3587" s="3" t="s">
        <v>3980</v>
      </c>
      <c r="C3587" s="3" t="s">
        <v>8090</v>
      </c>
      <c r="D3587">
        <v>1500</v>
      </c>
      <c r="E3587">
        <v>95</v>
      </c>
      <c r="F3587" t="s">
        <v>8221</v>
      </c>
      <c r="G3587" t="s">
        <v>8225</v>
      </c>
      <c r="H3587" t="s">
        <v>8247</v>
      </c>
      <c r="I3587">
        <v>1415404800</v>
      </c>
      <c r="J3587">
        <v>1412809644</v>
      </c>
      <c r="K3587" t="b">
        <v>0</v>
      </c>
      <c r="L3587">
        <v>10</v>
      </c>
      <c r="M3587" t="b">
        <v>0</v>
      </c>
      <c r="N3587" t="s">
        <v>8271</v>
      </c>
      <c r="O3587">
        <f t="shared" si="224"/>
        <v>6.3333333333333339</v>
      </c>
      <c r="P3587">
        <f t="shared" si="225"/>
        <v>9.5</v>
      </c>
      <c r="Q3587" t="s">
        <v>8317</v>
      </c>
      <c r="R3587" t="s">
        <v>8318</v>
      </c>
      <c r="S3587" s="8">
        <f t="shared" si="226"/>
        <v>41920.713472222225</v>
      </c>
      <c r="T3587" s="8">
        <f t="shared" si="227"/>
        <v>41950.75</v>
      </c>
    </row>
    <row r="3588" spans="1:20" ht="60" x14ac:dyDescent="0.25">
      <c r="A3588">
        <v>3985</v>
      </c>
      <c r="B3588" s="3" t="s">
        <v>3981</v>
      </c>
      <c r="C3588" s="3" t="s">
        <v>8091</v>
      </c>
      <c r="D3588">
        <v>2000</v>
      </c>
      <c r="E3588">
        <v>641</v>
      </c>
      <c r="F3588" t="s">
        <v>8221</v>
      </c>
      <c r="G3588" t="s">
        <v>8224</v>
      </c>
      <c r="H3588" t="s">
        <v>8246</v>
      </c>
      <c r="I3588">
        <v>1456002300</v>
      </c>
      <c r="J3588">
        <v>1454173120</v>
      </c>
      <c r="K3588" t="b">
        <v>0</v>
      </c>
      <c r="L3588">
        <v>19</v>
      </c>
      <c r="M3588" t="b">
        <v>0</v>
      </c>
      <c r="N3588" t="s">
        <v>8271</v>
      </c>
      <c r="O3588">
        <f t="shared" si="224"/>
        <v>32.049999999999997</v>
      </c>
      <c r="P3588">
        <f t="shared" si="225"/>
        <v>33.74</v>
      </c>
      <c r="Q3588" t="s">
        <v>8317</v>
      </c>
      <c r="R3588" t="s">
        <v>8318</v>
      </c>
      <c r="S3588" s="8">
        <f t="shared" si="226"/>
        <v>42399.457407407404</v>
      </c>
      <c r="T3588" s="8">
        <f t="shared" si="227"/>
        <v>42420.628472222219</v>
      </c>
    </row>
    <row r="3589" spans="1:20" ht="60" x14ac:dyDescent="0.25">
      <c r="A3589">
        <v>3986</v>
      </c>
      <c r="B3589" s="3" t="s">
        <v>3982</v>
      </c>
      <c r="C3589" s="3" t="s">
        <v>8092</v>
      </c>
      <c r="D3589">
        <v>5000</v>
      </c>
      <c r="E3589">
        <v>488</v>
      </c>
      <c r="F3589" t="s">
        <v>8221</v>
      </c>
      <c r="G3589" t="s">
        <v>8225</v>
      </c>
      <c r="H3589" t="s">
        <v>8247</v>
      </c>
      <c r="I3589">
        <v>1462539840</v>
      </c>
      <c r="J3589">
        <v>1460034594</v>
      </c>
      <c r="K3589" t="b">
        <v>0</v>
      </c>
      <c r="L3589">
        <v>13</v>
      </c>
      <c r="M3589" t="b">
        <v>0</v>
      </c>
      <c r="N3589" t="s">
        <v>8271</v>
      </c>
      <c r="O3589">
        <f t="shared" si="224"/>
        <v>9.76</v>
      </c>
      <c r="P3589">
        <f t="shared" si="225"/>
        <v>37.54</v>
      </c>
      <c r="Q3589" t="s">
        <v>8317</v>
      </c>
      <c r="R3589" t="s">
        <v>8318</v>
      </c>
      <c r="S3589" s="8">
        <f t="shared" si="226"/>
        <v>42467.298541666663</v>
      </c>
      <c r="T3589" s="8">
        <f t="shared" si="227"/>
        <v>42496.294444444444</v>
      </c>
    </row>
    <row r="3590" spans="1:20" ht="45" x14ac:dyDescent="0.25">
      <c r="A3590">
        <v>3987</v>
      </c>
      <c r="B3590" s="3" t="s">
        <v>3983</v>
      </c>
      <c r="C3590" s="3" t="s">
        <v>8093</v>
      </c>
      <c r="D3590">
        <v>400</v>
      </c>
      <c r="E3590">
        <v>151</v>
      </c>
      <c r="F3590" t="s">
        <v>8221</v>
      </c>
      <c r="G3590" t="s">
        <v>8225</v>
      </c>
      <c r="H3590" t="s">
        <v>8247</v>
      </c>
      <c r="I3590">
        <v>1400278290</v>
      </c>
      <c r="J3590">
        <v>1399414290</v>
      </c>
      <c r="K3590" t="b">
        <v>0</v>
      </c>
      <c r="L3590">
        <v>13</v>
      </c>
      <c r="M3590" t="b">
        <v>0</v>
      </c>
      <c r="N3590" t="s">
        <v>8271</v>
      </c>
      <c r="O3590">
        <f t="shared" si="224"/>
        <v>37.75</v>
      </c>
      <c r="P3590">
        <f t="shared" si="225"/>
        <v>11.62</v>
      </c>
      <c r="Q3590" t="s">
        <v>8317</v>
      </c>
      <c r="R3590" t="s">
        <v>8318</v>
      </c>
      <c r="S3590" s="8">
        <f t="shared" si="226"/>
        <v>41765.67465277778</v>
      </c>
      <c r="T3590" s="8">
        <f t="shared" si="227"/>
        <v>41775.67465277778</v>
      </c>
    </row>
    <row r="3591" spans="1:20" ht="30" x14ac:dyDescent="0.25">
      <c r="A3591">
        <v>3988</v>
      </c>
      <c r="B3591" s="3" t="s">
        <v>3984</v>
      </c>
      <c r="C3591" s="3" t="s">
        <v>8094</v>
      </c>
      <c r="D3591">
        <v>1500</v>
      </c>
      <c r="E3591">
        <v>32</v>
      </c>
      <c r="F3591" t="s">
        <v>8221</v>
      </c>
      <c r="G3591" t="s">
        <v>8224</v>
      </c>
      <c r="H3591" t="s">
        <v>8246</v>
      </c>
      <c r="I3591">
        <v>1440813413</v>
      </c>
      <c r="J3591">
        <v>1439517413</v>
      </c>
      <c r="K3591" t="b">
        <v>0</v>
      </c>
      <c r="L3591">
        <v>4</v>
      </c>
      <c r="M3591" t="b">
        <v>0</v>
      </c>
      <c r="N3591" t="s">
        <v>8271</v>
      </c>
      <c r="O3591">
        <f t="shared" si="224"/>
        <v>2.1333333333333333</v>
      </c>
      <c r="P3591">
        <f t="shared" si="225"/>
        <v>8</v>
      </c>
      <c r="Q3591" t="s">
        <v>8317</v>
      </c>
      <c r="R3591" t="s">
        <v>8318</v>
      </c>
      <c r="S3591" s="8">
        <f t="shared" si="226"/>
        <v>42229.83116898148</v>
      </c>
      <c r="T3591" s="8">
        <f t="shared" si="227"/>
        <v>42244.83116898148</v>
      </c>
    </row>
    <row r="3592" spans="1:20" ht="60" x14ac:dyDescent="0.25">
      <c r="A3592">
        <v>3989</v>
      </c>
      <c r="B3592" s="3" t="s">
        <v>3985</v>
      </c>
      <c r="C3592" s="3" t="s">
        <v>8095</v>
      </c>
      <c r="D3592">
        <v>3000</v>
      </c>
      <c r="E3592">
        <v>0</v>
      </c>
      <c r="F3592" t="s">
        <v>8221</v>
      </c>
      <c r="G3592" t="s">
        <v>8224</v>
      </c>
      <c r="H3592" t="s">
        <v>8246</v>
      </c>
      <c r="I3592">
        <v>1447009181</v>
      </c>
      <c r="J3592">
        <v>1444413581</v>
      </c>
      <c r="K3592" t="b">
        <v>0</v>
      </c>
      <c r="L3592">
        <v>0</v>
      </c>
      <c r="M3592" t="b">
        <v>0</v>
      </c>
      <c r="N3592" t="s">
        <v>8271</v>
      </c>
      <c r="O3592">
        <f t="shared" si="224"/>
        <v>0</v>
      </c>
      <c r="P3592" t="e">
        <f t="shared" si="225"/>
        <v>#DIV/0!</v>
      </c>
      <c r="Q3592" t="s">
        <v>8317</v>
      </c>
      <c r="R3592" t="s">
        <v>8318</v>
      </c>
      <c r="S3592" s="8">
        <f t="shared" si="226"/>
        <v>42286.499780092592</v>
      </c>
      <c r="T3592" s="8">
        <f t="shared" si="227"/>
        <v>42316.541446759264</v>
      </c>
    </row>
    <row r="3593" spans="1:20" ht="45" x14ac:dyDescent="0.25">
      <c r="A3593">
        <v>3990</v>
      </c>
      <c r="B3593" s="3" t="s">
        <v>3986</v>
      </c>
      <c r="C3593" s="3" t="s">
        <v>8096</v>
      </c>
      <c r="D3593">
        <v>1650</v>
      </c>
      <c r="E3593">
        <v>69</v>
      </c>
      <c r="F3593" t="s">
        <v>8221</v>
      </c>
      <c r="G3593" t="s">
        <v>8225</v>
      </c>
      <c r="H3593" t="s">
        <v>8247</v>
      </c>
      <c r="I3593">
        <v>1456934893</v>
      </c>
      <c r="J3593">
        <v>1454342893</v>
      </c>
      <c r="K3593" t="b">
        <v>0</v>
      </c>
      <c r="L3593">
        <v>3</v>
      </c>
      <c r="M3593" t="b">
        <v>0</v>
      </c>
      <c r="N3593" t="s">
        <v>8271</v>
      </c>
      <c r="O3593">
        <f t="shared" si="224"/>
        <v>4.1818181818181817</v>
      </c>
      <c r="P3593">
        <f t="shared" si="225"/>
        <v>23</v>
      </c>
      <c r="Q3593" t="s">
        <v>8317</v>
      </c>
      <c r="R3593" t="s">
        <v>8318</v>
      </c>
      <c r="S3593" s="8">
        <f t="shared" si="226"/>
        <v>42401.422372685185</v>
      </c>
      <c r="T3593" s="8">
        <f t="shared" si="227"/>
        <v>42431.422372685185</v>
      </c>
    </row>
    <row r="3594" spans="1:20" ht="30" x14ac:dyDescent="0.25">
      <c r="A3594">
        <v>3991</v>
      </c>
      <c r="B3594" s="3" t="s">
        <v>3987</v>
      </c>
      <c r="C3594" s="3" t="s">
        <v>8097</v>
      </c>
      <c r="D3594">
        <v>500</v>
      </c>
      <c r="E3594">
        <v>100</v>
      </c>
      <c r="F3594" t="s">
        <v>8221</v>
      </c>
      <c r="G3594" t="s">
        <v>8224</v>
      </c>
      <c r="H3594" t="s">
        <v>8246</v>
      </c>
      <c r="I3594">
        <v>1433086082</v>
      </c>
      <c r="J3594">
        <v>1430494082</v>
      </c>
      <c r="K3594" t="b">
        <v>0</v>
      </c>
      <c r="L3594">
        <v>1</v>
      </c>
      <c r="M3594" t="b">
        <v>0</v>
      </c>
      <c r="N3594" t="s">
        <v>8271</v>
      </c>
      <c r="O3594">
        <f t="shared" si="224"/>
        <v>20</v>
      </c>
      <c r="P3594">
        <f t="shared" si="225"/>
        <v>100</v>
      </c>
      <c r="Q3594" t="s">
        <v>8317</v>
      </c>
      <c r="R3594" t="s">
        <v>8318</v>
      </c>
      <c r="S3594" s="8">
        <f t="shared" si="226"/>
        <v>42125.394467592589</v>
      </c>
      <c r="T3594" s="8">
        <f t="shared" si="227"/>
        <v>42155.394467592589</v>
      </c>
    </row>
    <row r="3595" spans="1:20" ht="45" x14ac:dyDescent="0.25">
      <c r="A3595">
        <v>3992</v>
      </c>
      <c r="B3595" s="3" t="s">
        <v>3988</v>
      </c>
      <c r="C3595" s="3" t="s">
        <v>8098</v>
      </c>
      <c r="D3595">
        <v>10000</v>
      </c>
      <c r="E3595">
        <v>541</v>
      </c>
      <c r="F3595" t="s">
        <v>8221</v>
      </c>
      <c r="G3595" t="s">
        <v>8224</v>
      </c>
      <c r="H3595" t="s">
        <v>8246</v>
      </c>
      <c r="I3595">
        <v>1449876859</v>
      </c>
      <c r="J3595">
        <v>1444689259</v>
      </c>
      <c r="K3595" t="b">
        <v>0</v>
      </c>
      <c r="L3595">
        <v>9</v>
      </c>
      <c r="M3595" t="b">
        <v>0</v>
      </c>
      <c r="N3595" t="s">
        <v>8271</v>
      </c>
      <c r="O3595">
        <f t="shared" si="224"/>
        <v>5.41</v>
      </c>
      <c r="P3595">
        <f t="shared" si="225"/>
        <v>60.11</v>
      </c>
      <c r="Q3595" t="s">
        <v>8317</v>
      </c>
      <c r="R3595" t="s">
        <v>8318</v>
      </c>
      <c r="S3595" s="8">
        <f t="shared" si="226"/>
        <v>42289.69049768518</v>
      </c>
      <c r="T3595" s="8">
        <f t="shared" si="227"/>
        <v>42349.732164351852</v>
      </c>
    </row>
    <row r="3596" spans="1:20" ht="45" x14ac:dyDescent="0.25">
      <c r="A3596">
        <v>3993</v>
      </c>
      <c r="B3596" s="3" t="s">
        <v>3989</v>
      </c>
      <c r="C3596" s="3" t="s">
        <v>8099</v>
      </c>
      <c r="D3596">
        <v>50000</v>
      </c>
      <c r="E3596">
        <v>3</v>
      </c>
      <c r="F3596" t="s">
        <v>8221</v>
      </c>
      <c r="G3596" t="s">
        <v>8224</v>
      </c>
      <c r="H3596" t="s">
        <v>8246</v>
      </c>
      <c r="I3596">
        <v>1431549912</v>
      </c>
      <c r="J3596">
        <v>1428957912</v>
      </c>
      <c r="K3596" t="b">
        <v>0</v>
      </c>
      <c r="L3596">
        <v>1</v>
      </c>
      <c r="M3596" t="b">
        <v>0</v>
      </c>
      <c r="N3596" t="s">
        <v>8271</v>
      </c>
      <c r="O3596">
        <f t="shared" si="224"/>
        <v>6.0000000000000001E-3</v>
      </c>
      <c r="P3596">
        <f t="shared" si="225"/>
        <v>3</v>
      </c>
      <c r="Q3596" t="s">
        <v>8317</v>
      </c>
      <c r="R3596" t="s">
        <v>8318</v>
      </c>
      <c r="S3596" s="8">
        <f t="shared" si="226"/>
        <v>42107.614722222221</v>
      </c>
      <c r="T3596" s="8">
        <f t="shared" si="227"/>
        <v>42137.614722222221</v>
      </c>
    </row>
    <row r="3597" spans="1:20" ht="45" x14ac:dyDescent="0.25">
      <c r="A3597">
        <v>3994</v>
      </c>
      <c r="B3597" s="3" t="s">
        <v>3990</v>
      </c>
      <c r="C3597" s="3" t="s">
        <v>8100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8271</v>
      </c>
      <c r="O3597">
        <f t="shared" si="224"/>
        <v>0.25</v>
      </c>
      <c r="P3597">
        <f t="shared" si="225"/>
        <v>5</v>
      </c>
      <c r="Q3597" t="s">
        <v>8317</v>
      </c>
      <c r="R3597" t="s">
        <v>8318</v>
      </c>
      <c r="S3597" s="8">
        <f t="shared" si="226"/>
        <v>41809.139930555553</v>
      </c>
      <c r="T3597" s="8">
        <f t="shared" si="227"/>
        <v>41839.139930555553</v>
      </c>
    </row>
    <row r="3598" spans="1:20" ht="60" x14ac:dyDescent="0.25">
      <c r="A3598">
        <v>3995</v>
      </c>
      <c r="B3598" s="3" t="s">
        <v>3991</v>
      </c>
      <c r="C3598" s="3" t="s">
        <v>8101</v>
      </c>
      <c r="D3598">
        <v>200</v>
      </c>
      <c r="E3598">
        <v>70</v>
      </c>
      <c r="F3598" t="s">
        <v>8221</v>
      </c>
      <c r="G3598" t="s">
        <v>8225</v>
      </c>
      <c r="H3598" t="s">
        <v>8247</v>
      </c>
      <c r="I3598">
        <v>1423913220</v>
      </c>
      <c r="J3598">
        <v>1421339077</v>
      </c>
      <c r="K3598" t="b">
        <v>0</v>
      </c>
      <c r="L3598">
        <v>4</v>
      </c>
      <c r="M3598" t="b">
        <v>0</v>
      </c>
      <c r="N3598" t="s">
        <v>8271</v>
      </c>
      <c r="O3598">
        <f t="shared" si="224"/>
        <v>35</v>
      </c>
      <c r="P3598">
        <f t="shared" si="225"/>
        <v>17.5</v>
      </c>
      <c r="Q3598" t="s">
        <v>8317</v>
      </c>
      <c r="R3598" t="s">
        <v>8318</v>
      </c>
      <c r="S3598" s="8">
        <f t="shared" si="226"/>
        <v>42019.433761574073</v>
      </c>
      <c r="T3598" s="8">
        <f t="shared" si="227"/>
        <v>42049.227083333331</v>
      </c>
    </row>
    <row r="3599" spans="1:20" ht="45" x14ac:dyDescent="0.25">
      <c r="A3599">
        <v>3996</v>
      </c>
      <c r="B3599" s="3" t="s">
        <v>3992</v>
      </c>
      <c r="C3599" s="3" t="s">
        <v>8102</v>
      </c>
      <c r="D3599">
        <v>3000</v>
      </c>
      <c r="E3599">
        <v>497</v>
      </c>
      <c r="F3599" t="s">
        <v>8221</v>
      </c>
      <c r="G3599" t="s">
        <v>8224</v>
      </c>
      <c r="H3599" t="s">
        <v>8246</v>
      </c>
      <c r="I3599">
        <v>1416499440</v>
      </c>
      <c r="J3599">
        <v>1415341464</v>
      </c>
      <c r="K3599" t="b">
        <v>0</v>
      </c>
      <c r="L3599">
        <v>17</v>
      </c>
      <c r="M3599" t="b">
        <v>0</v>
      </c>
      <c r="N3599" t="s">
        <v>8271</v>
      </c>
      <c r="O3599">
        <f t="shared" si="224"/>
        <v>16.566666666666666</v>
      </c>
      <c r="P3599">
        <f t="shared" si="225"/>
        <v>29.24</v>
      </c>
      <c r="Q3599" t="s">
        <v>8317</v>
      </c>
      <c r="R3599" t="s">
        <v>8318</v>
      </c>
      <c r="S3599" s="8">
        <f t="shared" si="226"/>
        <v>41950.016944444447</v>
      </c>
      <c r="T3599" s="8">
        <f t="shared" si="227"/>
        <v>41963.419444444444</v>
      </c>
    </row>
    <row r="3600" spans="1:20" ht="60" x14ac:dyDescent="0.25">
      <c r="A3600">
        <v>3997</v>
      </c>
      <c r="B3600" s="3" t="s">
        <v>3993</v>
      </c>
      <c r="C3600" s="3" t="s">
        <v>8103</v>
      </c>
      <c r="D3600">
        <v>3000</v>
      </c>
      <c r="E3600">
        <v>0</v>
      </c>
      <c r="F3600" t="s">
        <v>8221</v>
      </c>
      <c r="G3600" t="s">
        <v>8225</v>
      </c>
      <c r="H3600" t="s">
        <v>8247</v>
      </c>
      <c r="I3600">
        <v>1428222221</v>
      </c>
      <c r="J3600">
        <v>1425633821</v>
      </c>
      <c r="K3600" t="b">
        <v>0</v>
      </c>
      <c r="L3600">
        <v>0</v>
      </c>
      <c r="M3600" t="b">
        <v>0</v>
      </c>
      <c r="N3600" t="s">
        <v>8271</v>
      </c>
      <c r="O3600">
        <f t="shared" si="224"/>
        <v>0</v>
      </c>
      <c r="P3600" t="e">
        <f t="shared" si="225"/>
        <v>#DIV/0!</v>
      </c>
      <c r="Q3600" t="s">
        <v>8317</v>
      </c>
      <c r="R3600" t="s">
        <v>8318</v>
      </c>
      <c r="S3600" s="8">
        <f t="shared" si="226"/>
        <v>42069.141446759255</v>
      </c>
      <c r="T3600" s="8">
        <f t="shared" si="227"/>
        <v>42099.099780092598</v>
      </c>
    </row>
    <row r="3601" spans="1:20" ht="45" x14ac:dyDescent="0.25">
      <c r="A3601">
        <v>3998</v>
      </c>
      <c r="B3601" s="3" t="s">
        <v>3994</v>
      </c>
      <c r="C3601" s="3" t="s">
        <v>8104</v>
      </c>
      <c r="D3601">
        <v>1250</v>
      </c>
      <c r="E3601">
        <v>715</v>
      </c>
      <c r="F3601" t="s">
        <v>8221</v>
      </c>
      <c r="G3601" t="s">
        <v>8224</v>
      </c>
      <c r="H3601" t="s">
        <v>8246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8271</v>
      </c>
      <c r="O3601">
        <f t="shared" si="224"/>
        <v>57.199999999999996</v>
      </c>
      <c r="P3601">
        <f t="shared" si="225"/>
        <v>59.58</v>
      </c>
      <c r="Q3601" t="s">
        <v>8317</v>
      </c>
      <c r="R3601" t="s">
        <v>8318</v>
      </c>
      <c r="S3601" s="8">
        <f t="shared" si="226"/>
        <v>42061.713263888887</v>
      </c>
      <c r="T3601" s="8">
        <f t="shared" si="227"/>
        <v>42091.671597222223</v>
      </c>
    </row>
    <row r="3602" spans="1:20" ht="45" x14ac:dyDescent="0.25">
      <c r="A3602">
        <v>3999</v>
      </c>
      <c r="B3602" s="3" t="s">
        <v>3995</v>
      </c>
      <c r="C3602" s="3" t="s">
        <v>8105</v>
      </c>
      <c r="D3602">
        <v>7000</v>
      </c>
      <c r="E3602">
        <v>1156</v>
      </c>
      <c r="F3602" t="s">
        <v>8221</v>
      </c>
      <c r="G3602" t="s">
        <v>8224</v>
      </c>
      <c r="H3602" t="s">
        <v>8246</v>
      </c>
      <c r="I3602">
        <v>1409514709</v>
      </c>
      <c r="J3602">
        <v>1406058798</v>
      </c>
      <c r="K3602" t="b">
        <v>0</v>
      </c>
      <c r="L3602">
        <v>14</v>
      </c>
      <c r="M3602" t="b">
        <v>0</v>
      </c>
      <c r="N3602" t="s">
        <v>8271</v>
      </c>
      <c r="O3602">
        <f t="shared" si="224"/>
        <v>16.514285714285716</v>
      </c>
      <c r="P3602">
        <f t="shared" si="225"/>
        <v>82.57</v>
      </c>
      <c r="Q3602" t="s">
        <v>8317</v>
      </c>
      <c r="R3602" t="s">
        <v>8318</v>
      </c>
      <c r="S3602" s="8">
        <f t="shared" si="226"/>
        <v>41842.578680555554</v>
      </c>
      <c r="T3602" s="8">
        <f t="shared" si="227"/>
        <v>41882.577650462961</v>
      </c>
    </row>
    <row r="3603" spans="1:20" ht="30" x14ac:dyDescent="0.25">
      <c r="A3603">
        <v>4000</v>
      </c>
      <c r="B3603" s="3" t="s">
        <v>3996</v>
      </c>
      <c r="C3603" s="3" t="s">
        <v>8106</v>
      </c>
      <c r="D3603">
        <v>8000</v>
      </c>
      <c r="E3603">
        <v>10</v>
      </c>
      <c r="F3603" t="s">
        <v>8221</v>
      </c>
      <c r="G3603" t="s">
        <v>8224</v>
      </c>
      <c r="H3603" t="s">
        <v>8246</v>
      </c>
      <c r="I3603">
        <v>1462631358</v>
      </c>
      <c r="J3603">
        <v>1457450958</v>
      </c>
      <c r="K3603" t="b">
        <v>0</v>
      </c>
      <c r="L3603">
        <v>1</v>
      </c>
      <c r="M3603" t="b">
        <v>0</v>
      </c>
      <c r="N3603" t="s">
        <v>8271</v>
      </c>
      <c r="O3603">
        <f t="shared" si="224"/>
        <v>0.125</v>
      </c>
      <c r="P3603">
        <f t="shared" si="225"/>
        <v>10</v>
      </c>
      <c r="Q3603" t="s">
        <v>8317</v>
      </c>
      <c r="R3603" t="s">
        <v>8318</v>
      </c>
      <c r="S3603" s="8">
        <f t="shared" si="226"/>
        <v>42437.39534722222</v>
      </c>
      <c r="T3603" s="8">
        <f t="shared" si="227"/>
        <v>42497.353680555556</v>
      </c>
    </row>
    <row r="3604" spans="1:20" ht="60" x14ac:dyDescent="0.25">
      <c r="A3604">
        <v>4001</v>
      </c>
      <c r="B3604" s="3" t="s">
        <v>3997</v>
      </c>
      <c r="C3604" s="3" t="s">
        <v>8107</v>
      </c>
      <c r="D3604">
        <v>1200</v>
      </c>
      <c r="E3604">
        <v>453</v>
      </c>
      <c r="F3604" t="s">
        <v>8221</v>
      </c>
      <c r="G3604" t="s">
        <v>8225</v>
      </c>
      <c r="H3604" t="s">
        <v>8247</v>
      </c>
      <c r="I3604">
        <v>1488394800</v>
      </c>
      <c r="J3604">
        <v>1486681708</v>
      </c>
      <c r="K3604" t="b">
        <v>0</v>
      </c>
      <c r="L3604">
        <v>14</v>
      </c>
      <c r="M3604" t="b">
        <v>0</v>
      </c>
      <c r="N3604" t="s">
        <v>8271</v>
      </c>
      <c r="O3604">
        <f t="shared" si="224"/>
        <v>37.75</v>
      </c>
      <c r="P3604">
        <f t="shared" si="225"/>
        <v>32.36</v>
      </c>
      <c r="Q3604" t="s">
        <v>8317</v>
      </c>
      <c r="R3604" t="s">
        <v>8318</v>
      </c>
      <c r="S3604" s="8">
        <f t="shared" si="226"/>
        <v>42775.714212962965</v>
      </c>
      <c r="T3604" s="8">
        <f t="shared" si="227"/>
        <v>42795.541666666672</v>
      </c>
    </row>
    <row r="3605" spans="1:20" ht="60" x14ac:dyDescent="0.25">
      <c r="A3605">
        <v>4002</v>
      </c>
      <c r="B3605" s="3" t="s">
        <v>3998</v>
      </c>
      <c r="C3605" s="3" t="s">
        <v>8108</v>
      </c>
      <c r="D3605">
        <v>1250</v>
      </c>
      <c r="E3605">
        <v>23</v>
      </c>
      <c r="F3605" t="s">
        <v>8221</v>
      </c>
      <c r="G3605" t="s">
        <v>8224</v>
      </c>
      <c r="H3605" t="s">
        <v>8246</v>
      </c>
      <c r="I3605">
        <v>1411779761</v>
      </c>
      <c r="J3605">
        <v>1409187761</v>
      </c>
      <c r="K3605" t="b">
        <v>0</v>
      </c>
      <c r="L3605">
        <v>4</v>
      </c>
      <c r="M3605" t="b">
        <v>0</v>
      </c>
      <c r="N3605" t="s">
        <v>8271</v>
      </c>
      <c r="O3605">
        <f t="shared" si="224"/>
        <v>1.8399999999999999</v>
      </c>
      <c r="P3605">
        <f t="shared" si="225"/>
        <v>5.75</v>
      </c>
      <c r="Q3605" t="s">
        <v>8317</v>
      </c>
      <c r="R3605" t="s">
        <v>8318</v>
      </c>
      <c r="S3605" s="8">
        <f t="shared" si="226"/>
        <v>41878.793530092589</v>
      </c>
      <c r="T3605" s="8">
        <f t="shared" si="227"/>
        <v>41908.793530092589</v>
      </c>
    </row>
    <row r="3606" spans="1:20" ht="45" x14ac:dyDescent="0.25">
      <c r="A3606">
        <v>4003</v>
      </c>
      <c r="B3606" s="3" t="s">
        <v>3999</v>
      </c>
      <c r="C3606" s="3" t="s">
        <v>8071</v>
      </c>
      <c r="D3606">
        <v>2000</v>
      </c>
      <c r="E3606">
        <v>201</v>
      </c>
      <c r="F3606" t="s">
        <v>8221</v>
      </c>
      <c r="G3606" t="s">
        <v>8224</v>
      </c>
      <c r="H3606" t="s">
        <v>8246</v>
      </c>
      <c r="I3606">
        <v>1424009147</v>
      </c>
      <c r="J3606">
        <v>1421417147</v>
      </c>
      <c r="K3606" t="b">
        <v>0</v>
      </c>
      <c r="L3606">
        <v>2</v>
      </c>
      <c r="M3606" t="b">
        <v>0</v>
      </c>
      <c r="N3606" t="s">
        <v>8271</v>
      </c>
      <c r="O3606">
        <f t="shared" si="224"/>
        <v>10.050000000000001</v>
      </c>
      <c r="P3606">
        <f t="shared" si="225"/>
        <v>100.5</v>
      </c>
      <c r="Q3606" t="s">
        <v>8317</v>
      </c>
      <c r="R3606" t="s">
        <v>8318</v>
      </c>
      <c r="S3606" s="8">
        <f t="shared" si="226"/>
        <v>42020.337349537032</v>
      </c>
      <c r="T3606" s="8">
        <f t="shared" si="227"/>
        <v>42050.337349537032</v>
      </c>
    </row>
    <row r="3607" spans="1:20" x14ac:dyDescent="0.25">
      <c r="A3607">
        <v>4004</v>
      </c>
      <c r="B3607" s="3" t="s">
        <v>4000</v>
      </c>
      <c r="C3607" s="3" t="s">
        <v>8109</v>
      </c>
      <c r="D3607">
        <v>500</v>
      </c>
      <c r="E3607">
        <v>1</v>
      </c>
      <c r="F3607" t="s">
        <v>8221</v>
      </c>
      <c r="G3607" t="s">
        <v>8224</v>
      </c>
      <c r="H3607" t="s">
        <v>8246</v>
      </c>
      <c r="I3607">
        <v>1412740457</v>
      </c>
      <c r="J3607">
        <v>1410148457</v>
      </c>
      <c r="K3607" t="b">
        <v>0</v>
      </c>
      <c r="L3607">
        <v>1</v>
      </c>
      <c r="M3607" t="b">
        <v>0</v>
      </c>
      <c r="N3607" t="s">
        <v>8271</v>
      </c>
      <c r="O3607">
        <f t="shared" si="224"/>
        <v>0.2</v>
      </c>
      <c r="P3607">
        <f t="shared" si="225"/>
        <v>1</v>
      </c>
      <c r="Q3607" t="s">
        <v>8317</v>
      </c>
      <c r="R3607" t="s">
        <v>8318</v>
      </c>
      <c r="S3607" s="8">
        <f t="shared" si="226"/>
        <v>41889.91269675926</v>
      </c>
      <c r="T3607" s="8">
        <f t="shared" si="227"/>
        <v>41919.91269675926</v>
      </c>
    </row>
    <row r="3608" spans="1:20" ht="45" x14ac:dyDescent="0.25">
      <c r="A3608">
        <v>4005</v>
      </c>
      <c r="B3608" s="3" t="s">
        <v>4001</v>
      </c>
      <c r="C3608" s="3" t="s">
        <v>8110</v>
      </c>
      <c r="D3608">
        <v>3000</v>
      </c>
      <c r="E3608">
        <v>40</v>
      </c>
      <c r="F3608" t="s">
        <v>8221</v>
      </c>
      <c r="G3608" t="s">
        <v>8224</v>
      </c>
      <c r="H3608" t="s">
        <v>8246</v>
      </c>
      <c r="I3608">
        <v>1413832985</v>
      </c>
      <c r="J3608">
        <v>1408648985</v>
      </c>
      <c r="K3608" t="b">
        <v>0</v>
      </c>
      <c r="L3608">
        <v>2</v>
      </c>
      <c r="M3608" t="b">
        <v>0</v>
      </c>
      <c r="N3608" t="s">
        <v>8271</v>
      </c>
      <c r="O3608">
        <f t="shared" si="224"/>
        <v>1.3333333333333335</v>
      </c>
      <c r="P3608">
        <f t="shared" si="225"/>
        <v>20</v>
      </c>
      <c r="Q3608" t="s">
        <v>8317</v>
      </c>
      <c r="R3608" t="s">
        <v>8318</v>
      </c>
      <c r="S3608" s="8">
        <f t="shared" si="226"/>
        <v>41872.557696759257</v>
      </c>
      <c r="T3608" s="8">
        <f t="shared" si="227"/>
        <v>41932.557696759257</v>
      </c>
    </row>
    <row r="3609" spans="1:20" ht="60" x14ac:dyDescent="0.25">
      <c r="A3609">
        <v>4006</v>
      </c>
      <c r="B3609" s="3" t="s">
        <v>4002</v>
      </c>
      <c r="C3609" s="3" t="s">
        <v>8111</v>
      </c>
      <c r="D3609">
        <v>30000</v>
      </c>
      <c r="E3609">
        <v>2</v>
      </c>
      <c r="F3609" t="s">
        <v>8221</v>
      </c>
      <c r="G3609" t="s">
        <v>8224</v>
      </c>
      <c r="H3609" t="s">
        <v>8246</v>
      </c>
      <c r="I3609">
        <v>1455647587</v>
      </c>
      <c r="J3609">
        <v>1453487587</v>
      </c>
      <c r="K3609" t="b">
        <v>0</v>
      </c>
      <c r="L3609">
        <v>1</v>
      </c>
      <c r="M3609" t="b">
        <v>0</v>
      </c>
      <c r="N3609" t="s">
        <v>8271</v>
      </c>
      <c r="O3609">
        <f t="shared" si="224"/>
        <v>6.6666666666666671E-3</v>
      </c>
      <c r="P3609">
        <f t="shared" si="225"/>
        <v>2</v>
      </c>
      <c r="Q3609" t="s">
        <v>8317</v>
      </c>
      <c r="R3609" t="s">
        <v>8318</v>
      </c>
      <c r="S3609" s="8">
        <f t="shared" si="226"/>
        <v>42391.522997685184</v>
      </c>
      <c r="T3609" s="8">
        <f t="shared" si="227"/>
        <v>42416.522997685184</v>
      </c>
    </row>
    <row r="3610" spans="1:20" ht="45" x14ac:dyDescent="0.25">
      <c r="A3610">
        <v>4007</v>
      </c>
      <c r="B3610" s="3" t="s">
        <v>4003</v>
      </c>
      <c r="C3610" s="3" t="s">
        <v>8112</v>
      </c>
      <c r="D3610">
        <v>2000</v>
      </c>
      <c r="E3610">
        <v>5</v>
      </c>
      <c r="F3610" t="s">
        <v>8221</v>
      </c>
      <c r="G3610" t="s">
        <v>8224</v>
      </c>
      <c r="H3610" t="s">
        <v>8246</v>
      </c>
      <c r="I3610">
        <v>1409070480</v>
      </c>
      <c r="J3610">
        <v>1406572381</v>
      </c>
      <c r="K3610" t="b">
        <v>0</v>
      </c>
      <c r="L3610">
        <v>1</v>
      </c>
      <c r="M3610" t="b">
        <v>0</v>
      </c>
      <c r="N3610" t="s">
        <v>8271</v>
      </c>
      <c r="O3610">
        <f t="shared" si="224"/>
        <v>0.25</v>
      </c>
      <c r="P3610">
        <f t="shared" si="225"/>
        <v>5</v>
      </c>
      <c r="Q3610" t="s">
        <v>8317</v>
      </c>
      <c r="R3610" t="s">
        <v>8318</v>
      </c>
      <c r="S3610" s="8">
        <f t="shared" si="226"/>
        <v>41848.522928240738</v>
      </c>
      <c r="T3610" s="8">
        <f t="shared" si="227"/>
        <v>41877.436111111107</v>
      </c>
    </row>
    <row r="3611" spans="1:20" ht="60" x14ac:dyDescent="0.25">
      <c r="A3611">
        <v>4008</v>
      </c>
      <c r="B3611" s="3" t="s">
        <v>4004</v>
      </c>
      <c r="C3611" s="3" t="s">
        <v>8113</v>
      </c>
      <c r="D3611">
        <v>1000</v>
      </c>
      <c r="E3611">
        <v>60</v>
      </c>
      <c r="F3611" t="s">
        <v>8221</v>
      </c>
      <c r="G3611" t="s">
        <v>8225</v>
      </c>
      <c r="H3611" t="s">
        <v>8247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8271</v>
      </c>
      <c r="O3611">
        <f t="shared" si="224"/>
        <v>6</v>
      </c>
      <c r="P3611">
        <f t="shared" si="225"/>
        <v>15</v>
      </c>
      <c r="Q3611" t="s">
        <v>8317</v>
      </c>
      <c r="R3611" t="s">
        <v>8318</v>
      </c>
      <c r="S3611" s="8">
        <f t="shared" si="226"/>
        <v>42177.714201388888</v>
      </c>
      <c r="T3611" s="8">
        <f t="shared" si="227"/>
        <v>42207.714201388888</v>
      </c>
    </row>
    <row r="3612" spans="1:20" ht="45" x14ac:dyDescent="0.25">
      <c r="A3612">
        <v>4009</v>
      </c>
      <c r="B3612" s="3" t="s">
        <v>4005</v>
      </c>
      <c r="C3612" s="3" t="s">
        <v>8114</v>
      </c>
      <c r="D3612">
        <v>1930</v>
      </c>
      <c r="E3612">
        <v>75</v>
      </c>
      <c r="F3612" t="s">
        <v>8221</v>
      </c>
      <c r="G3612" t="s">
        <v>8225</v>
      </c>
      <c r="H3612" t="s">
        <v>8247</v>
      </c>
      <c r="I3612">
        <v>1410281360</v>
      </c>
      <c r="J3612">
        <v>1406825360</v>
      </c>
      <c r="K3612" t="b">
        <v>0</v>
      </c>
      <c r="L3612">
        <v>3</v>
      </c>
      <c r="M3612" t="b">
        <v>0</v>
      </c>
      <c r="N3612" t="s">
        <v>8271</v>
      </c>
      <c r="O3612">
        <f t="shared" si="224"/>
        <v>3.8860103626943006</v>
      </c>
      <c r="P3612">
        <f t="shared" si="225"/>
        <v>25</v>
      </c>
      <c r="Q3612" t="s">
        <v>8317</v>
      </c>
      <c r="R3612" t="s">
        <v>8318</v>
      </c>
      <c r="S3612" s="8">
        <f t="shared" si="226"/>
        <v>41851.450925925928</v>
      </c>
      <c r="T3612" s="8">
        <f t="shared" si="227"/>
        <v>41891.450925925928</v>
      </c>
    </row>
    <row r="3613" spans="1:20" ht="45" x14ac:dyDescent="0.25">
      <c r="A3613">
        <v>4010</v>
      </c>
      <c r="B3613" s="3" t="s">
        <v>4006</v>
      </c>
      <c r="C3613" s="3" t="s">
        <v>8115</v>
      </c>
      <c r="D3613">
        <v>7200</v>
      </c>
      <c r="E3613">
        <v>1742</v>
      </c>
      <c r="F3613" t="s">
        <v>8221</v>
      </c>
      <c r="G3613" t="s">
        <v>8224</v>
      </c>
      <c r="H3613" t="s">
        <v>8246</v>
      </c>
      <c r="I3613">
        <v>1414348166</v>
      </c>
      <c r="J3613">
        <v>1412879366</v>
      </c>
      <c r="K3613" t="b">
        <v>0</v>
      </c>
      <c r="L3613">
        <v>38</v>
      </c>
      <c r="M3613" t="b">
        <v>0</v>
      </c>
      <c r="N3613" t="s">
        <v>8271</v>
      </c>
      <c r="O3613">
        <f t="shared" si="224"/>
        <v>24.194444444444443</v>
      </c>
      <c r="P3613">
        <f t="shared" si="225"/>
        <v>45.84</v>
      </c>
      <c r="Q3613" t="s">
        <v>8317</v>
      </c>
      <c r="R3613" t="s">
        <v>8318</v>
      </c>
      <c r="S3613" s="8">
        <f t="shared" si="226"/>
        <v>41921.520439814813</v>
      </c>
      <c r="T3613" s="8">
        <f t="shared" si="227"/>
        <v>41938.520439814813</v>
      </c>
    </row>
    <row r="3614" spans="1:20" ht="60" x14ac:dyDescent="0.25">
      <c r="A3614">
        <v>4011</v>
      </c>
      <c r="B3614" s="3" t="s">
        <v>4007</v>
      </c>
      <c r="C3614" s="3" t="s">
        <v>8116</v>
      </c>
      <c r="D3614">
        <v>250</v>
      </c>
      <c r="E3614">
        <v>19</v>
      </c>
      <c r="F3614" t="s">
        <v>8221</v>
      </c>
      <c r="G3614" t="s">
        <v>8225</v>
      </c>
      <c r="H3614" t="s">
        <v>8247</v>
      </c>
      <c r="I3614">
        <v>1422450278</v>
      </c>
      <c r="J3614">
        <v>1419858278</v>
      </c>
      <c r="K3614" t="b">
        <v>0</v>
      </c>
      <c r="L3614">
        <v>4</v>
      </c>
      <c r="M3614" t="b">
        <v>0</v>
      </c>
      <c r="N3614" t="s">
        <v>8271</v>
      </c>
      <c r="O3614">
        <f t="shared" si="224"/>
        <v>7.6</v>
      </c>
      <c r="P3614">
        <f t="shared" si="225"/>
        <v>4.75</v>
      </c>
      <c r="Q3614" t="s">
        <v>8317</v>
      </c>
      <c r="R3614" t="s">
        <v>8318</v>
      </c>
      <c r="S3614" s="8">
        <f t="shared" si="226"/>
        <v>42002.29488425926</v>
      </c>
      <c r="T3614" s="8">
        <f t="shared" si="227"/>
        <v>42032.29488425926</v>
      </c>
    </row>
    <row r="3615" spans="1:20" ht="60" x14ac:dyDescent="0.25">
      <c r="A3615">
        <v>4012</v>
      </c>
      <c r="B3615" s="3" t="s">
        <v>4008</v>
      </c>
      <c r="C3615" s="3" t="s">
        <v>8117</v>
      </c>
      <c r="D3615">
        <v>575</v>
      </c>
      <c r="E3615">
        <v>0</v>
      </c>
      <c r="F3615" t="s">
        <v>8221</v>
      </c>
      <c r="G3615" t="s">
        <v>8225</v>
      </c>
      <c r="H3615" t="s">
        <v>8247</v>
      </c>
      <c r="I3615">
        <v>1430571849</v>
      </c>
      <c r="J3615">
        <v>1427979849</v>
      </c>
      <c r="K3615" t="b">
        <v>0</v>
      </c>
      <c r="L3615">
        <v>0</v>
      </c>
      <c r="M3615" t="b">
        <v>0</v>
      </c>
      <c r="N3615" t="s">
        <v>8271</v>
      </c>
      <c r="O3615">
        <f t="shared" si="224"/>
        <v>0</v>
      </c>
      <c r="P3615" t="e">
        <f t="shared" si="225"/>
        <v>#DIV/0!</v>
      </c>
      <c r="Q3615" t="s">
        <v>8317</v>
      </c>
      <c r="R3615" t="s">
        <v>8318</v>
      </c>
      <c r="S3615" s="8">
        <f t="shared" si="226"/>
        <v>42096.294548611113</v>
      </c>
      <c r="T3615" s="8">
        <f t="shared" si="227"/>
        <v>42126.294548611113</v>
      </c>
    </row>
    <row r="3616" spans="1:20" ht="60" x14ac:dyDescent="0.25">
      <c r="A3616">
        <v>4013</v>
      </c>
      <c r="B3616" s="3" t="s">
        <v>4009</v>
      </c>
      <c r="C3616" s="3" t="s">
        <v>8118</v>
      </c>
      <c r="D3616">
        <v>2000</v>
      </c>
      <c r="E3616">
        <v>26</v>
      </c>
      <c r="F3616" t="s">
        <v>8221</v>
      </c>
      <c r="G3616" t="s">
        <v>8224</v>
      </c>
      <c r="H3616" t="s">
        <v>8246</v>
      </c>
      <c r="I3616">
        <v>1424070823</v>
      </c>
      <c r="J3616">
        <v>1421478823</v>
      </c>
      <c r="K3616" t="b">
        <v>0</v>
      </c>
      <c r="L3616">
        <v>2</v>
      </c>
      <c r="M3616" t="b">
        <v>0</v>
      </c>
      <c r="N3616" t="s">
        <v>8271</v>
      </c>
      <c r="O3616">
        <f t="shared" si="224"/>
        <v>1.3</v>
      </c>
      <c r="P3616">
        <f t="shared" si="225"/>
        <v>13</v>
      </c>
      <c r="Q3616" t="s">
        <v>8317</v>
      </c>
      <c r="R3616" t="s">
        <v>8318</v>
      </c>
      <c r="S3616" s="8">
        <f t="shared" si="226"/>
        <v>42021.051192129627</v>
      </c>
      <c r="T3616" s="8">
        <f t="shared" si="227"/>
        <v>42051.051192129627</v>
      </c>
    </row>
    <row r="3617" spans="1:20" ht="60" x14ac:dyDescent="0.25">
      <c r="A3617">
        <v>4014</v>
      </c>
      <c r="B3617" s="3" t="s">
        <v>4010</v>
      </c>
      <c r="C3617" s="3" t="s">
        <v>8119</v>
      </c>
      <c r="D3617">
        <v>9000</v>
      </c>
      <c r="E3617">
        <v>0</v>
      </c>
      <c r="F3617" t="s">
        <v>8221</v>
      </c>
      <c r="G3617" t="s">
        <v>8224</v>
      </c>
      <c r="H3617" t="s">
        <v>8246</v>
      </c>
      <c r="I3617">
        <v>1457157269</v>
      </c>
      <c r="J3617">
        <v>1455861269</v>
      </c>
      <c r="K3617" t="b">
        <v>0</v>
      </c>
      <c r="L3617">
        <v>0</v>
      </c>
      <c r="M3617" t="b">
        <v>0</v>
      </c>
      <c r="N3617" t="s">
        <v>8271</v>
      </c>
      <c r="O3617">
        <f t="shared" si="224"/>
        <v>0</v>
      </c>
      <c r="P3617" t="e">
        <f t="shared" si="225"/>
        <v>#DIV/0!</v>
      </c>
      <c r="Q3617" t="s">
        <v>8317</v>
      </c>
      <c r="R3617" t="s">
        <v>8318</v>
      </c>
      <c r="S3617" s="8">
        <f t="shared" si="226"/>
        <v>42418.996168981481</v>
      </c>
      <c r="T3617" s="8">
        <f t="shared" si="227"/>
        <v>42433.996168981481</v>
      </c>
    </row>
    <row r="3618" spans="1:20" ht="60" x14ac:dyDescent="0.25">
      <c r="A3618">
        <v>4015</v>
      </c>
      <c r="B3618" s="3" t="s">
        <v>4011</v>
      </c>
      <c r="C3618" s="3" t="s">
        <v>8120</v>
      </c>
      <c r="D3618">
        <v>7000</v>
      </c>
      <c r="E3618">
        <v>1</v>
      </c>
      <c r="F3618" t="s">
        <v>8221</v>
      </c>
      <c r="G3618" t="s">
        <v>8224</v>
      </c>
      <c r="H3618" t="s">
        <v>8246</v>
      </c>
      <c r="I3618">
        <v>1437331463</v>
      </c>
      <c r="J3618">
        <v>1434739463</v>
      </c>
      <c r="K3618" t="b">
        <v>0</v>
      </c>
      <c r="L3618">
        <v>1</v>
      </c>
      <c r="M3618" t="b">
        <v>0</v>
      </c>
      <c r="N3618" t="s">
        <v>8271</v>
      </c>
      <c r="O3618">
        <f t="shared" si="224"/>
        <v>1.4285714285714287E-2</v>
      </c>
      <c r="P3618">
        <f t="shared" si="225"/>
        <v>1</v>
      </c>
      <c r="Q3618" t="s">
        <v>8317</v>
      </c>
      <c r="R3618" t="s">
        <v>8318</v>
      </c>
      <c r="S3618" s="8">
        <f t="shared" si="226"/>
        <v>42174.530821759261</v>
      </c>
      <c r="T3618" s="8">
        <f t="shared" si="227"/>
        <v>42204.530821759261</v>
      </c>
    </row>
    <row r="3619" spans="1:20" ht="60" x14ac:dyDescent="0.25">
      <c r="A3619">
        <v>4016</v>
      </c>
      <c r="B3619" s="3" t="s">
        <v>4012</v>
      </c>
      <c r="C3619" s="3" t="s">
        <v>8121</v>
      </c>
      <c r="D3619">
        <v>500</v>
      </c>
      <c r="E3619">
        <v>70</v>
      </c>
      <c r="F3619" t="s">
        <v>8221</v>
      </c>
      <c r="G3619" t="s">
        <v>8225</v>
      </c>
      <c r="H3619" t="s">
        <v>8247</v>
      </c>
      <c r="I3619">
        <v>1410987400</v>
      </c>
      <c r="J3619">
        <v>1408395400</v>
      </c>
      <c r="K3619" t="b">
        <v>0</v>
      </c>
      <c r="L3619">
        <v>7</v>
      </c>
      <c r="M3619" t="b">
        <v>0</v>
      </c>
      <c r="N3619" t="s">
        <v>8271</v>
      </c>
      <c r="O3619">
        <f t="shared" si="224"/>
        <v>14.000000000000002</v>
      </c>
      <c r="P3619">
        <f t="shared" si="225"/>
        <v>10</v>
      </c>
      <c r="Q3619" t="s">
        <v>8317</v>
      </c>
      <c r="R3619" t="s">
        <v>8318</v>
      </c>
      <c r="S3619" s="8">
        <f t="shared" si="226"/>
        <v>41869.622685185182</v>
      </c>
      <c r="T3619" s="8">
        <f t="shared" si="227"/>
        <v>41899.622685185182</v>
      </c>
    </row>
    <row r="3620" spans="1:20" ht="60" x14ac:dyDescent="0.25">
      <c r="A3620">
        <v>4017</v>
      </c>
      <c r="B3620" s="3" t="s">
        <v>4013</v>
      </c>
      <c r="C3620" s="3" t="s">
        <v>8122</v>
      </c>
      <c r="D3620">
        <v>10000</v>
      </c>
      <c r="E3620">
        <v>105</v>
      </c>
      <c r="F3620" t="s">
        <v>8221</v>
      </c>
      <c r="G3620" t="s">
        <v>8224</v>
      </c>
      <c r="H3620" t="s">
        <v>8246</v>
      </c>
      <c r="I3620">
        <v>1409846874</v>
      </c>
      <c r="J3620">
        <v>1407254874</v>
      </c>
      <c r="K3620" t="b">
        <v>0</v>
      </c>
      <c r="L3620">
        <v>2</v>
      </c>
      <c r="M3620" t="b">
        <v>0</v>
      </c>
      <c r="N3620" t="s">
        <v>8271</v>
      </c>
      <c r="O3620">
        <f t="shared" si="224"/>
        <v>1.05</v>
      </c>
      <c r="P3620">
        <f t="shared" si="225"/>
        <v>52.5</v>
      </c>
      <c r="Q3620" t="s">
        <v>8317</v>
      </c>
      <c r="R3620" t="s">
        <v>8318</v>
      </c>
      <c r="S3620" s="8">
        <f t="shared" si="226"/>
        <v>41856.422152777777</v>
      </c>
      <c r="T3620" s="8">
        <f t="shared" si="227"/>
        <v>41886.422152777777</v>
      </c>
    </row>
    <row r="3621" spans="1:20" ht="30" x14ac:dyDescent="0.25">
      <c r="A3621">
        <v>4018</v>
      </c>
      <c r="B3621" s="3" t="s">
        <v>4014</v>
      </c>
      <c r="C3621" s="3" t="s">
        <v>8123</v>
      </c>
      <c r="D3621">
        <v>1500</v>
      </c>
      <c r="E3621">
        <v>130</v>
      </c>
      <c r="F3621" t="s">
        <v>8221</v>
      </c>
      <c r="G3621" t="s">
        <v>8225</v>
      </c>
      <c r="H3621" t="s">
        <v>8247</v>
      </c>
      <c r="I3621">
        <v>1475877108</v>
      </c>
      <c r="J3621">
        <v>1473285108</v>
      </c>
      <c r="K3621" t="b">
        <v>0</v>
      </c>
      <c r="L3621">
        <v>4</v>
      </c>
      <c r="M3621" t="b">
        <v>0</v>
      </c>
      <c r="N3621" t="s">
        <v>8271</v>
      </c>
      <c r="O3621">
        <f t="shared" si="224"/>
        <v>8.6666666666666679</v>
      </c>
      <c r="P3621">
        <f t="shared" si="225"/>
        <v>32.5</v>
      </c>
      <c r="Q3621" t="s">
        <v>8317</v>
      </c>
      <c r="R3621" t="s">
        <v>8318</v>
      </c>
      <c r="S3621" s="8">
        <f t="shared" si="226"/>
        <v>42620.66097222222</v>
      </c>
      <c r="T3621" s="8">
        <f t="shared" si="227"/>
        <v>42650.66097222222</v>
      </c>
    </row>
    <row r="3622" spans="1:20" ht="60" x14ac:dyDescent="0.25">
      <c r="A3622">
        <v>4019</v>
      </c>
      <c r="B3622" s="3" t="s">
        <v>4015</v>
      </c>
      <c r="C3622" s="3" t="s">
        <v>8124</v>
      </c>
      <c r="D3622">
        <v>3500</v>
      </c>
      <c r="E3622">
        <v>29</v>
      </c>
      <c r="F3622" t="s">
        <v>8221</v>
      </c>
      <c r="G3622" t="s">
        <v>8224</v>
      </c>
      <c r="H3622" t="s">
        <v>8246</v>
      </c>
      <c r="I3622">
        <v>1460737680</v>
      </c>
      <c r="J3622">
        <v>1455725596</v>
      </c>
      <c r="K3622" t="b">
        <v>0</v>
      </c>
      <c r="L3622">
        <v>4</v>
      </c>
      <c r="M3622" t="b">
        <v>0</v>
      </c>
      <c r="N3622" t="s">
        <v>8271</v>
      </c>
      <c r="O3622">
        <f t="shared" si="224"/>
        <v>0.82857142857142851</v>
      </c>
      <c r="P3622">
        <f t="shared" si="225"/>
        <v>7.25</v>
      </c>
      <c r="Q3622" t="s">
        <v>8317</v>
      </c>
      <c r="R3622" t="s">
        <v>8318</v>
      </c>
      <c r="S3622" s="8">
        <f t="shared" si="226"/>
        <v>42417.425879629634</v>
      </c>
      <c r="T3622" s="8">
        <f t="shared" si="227"/>
        <v>42475.436111111107</v>
      </c>
    </row>
    <row r="3623" spans="1:20" ht="60" x14ac:dyDescent="0.25">
      <c r="A3623">
        <v>4020</v>
      </c>
      <c r="B3623" s="3" t="s">
        <v>4016</v>
      </c>
      <c r="C3623" s="3" t="s">
        <v>8125</v>
      </c>
      <c r="D3623">
        <v>600</v>
      </c>
      <c r="E3623">
        <v>100</v>
      </c>
      <c r="F3623" t="s">
        <v>8221</v>
      </c>
      <c r="G3623" t="s">
        <v>8224</v>
      </c>
      <c r="H3623" t="s">
        <v>8246</v>
      </c>
      <c r="I3623">
        <v>1427168099</v>
      </c>
      <c r="J3623">
        <v>1424579699</v>
      </c>
      <c r="K3623" t="b">
        <v>0</v>
      </c>
      <c r="L3623">
        <v>3</v>
      </c>
      <c r="M3623" t="b">
        <v>0</v>
      </c>
      <c r="N3623" t="s">
        <v>8271</v>
      </c>
      <c r="O3623">
        <f t="shared" si="224"/>
        <v>16.666666666666664</v>
      </c>
      <c r="P3623">
        <f t="shared" si="225"/>
        <v>33.33</v>
      </c>
      <c r="Q3623" t="s">
        <v>8317</v>
      </c>
      <c r="R3623" t="s">
        <v>8318</v>
      </c>
      <c r="S3623" s="8">
        <f t="shared" si="226"/>
        <v>42056.940960648149</v>
      </c>
      <c r="T3623" s="8">
        <f t="shared" si="227"/>
        <v>42086.899293981478</v>
      </c>
    </row>
    <row r="3624" spans="1:20" ht="45" x14ac:dyDescent="0.25">
      <c r="A3624">
        <v>4021</v>
      </c>
      <c r="B3624" s="3" t="s">
        <v>4017</v>
      </c>
      <c r="C3624" s="3" t="s">
        <v>8126</v>
      </c>
      <c r="D3624">
        <v>15000</v>
      </c>
      <c r="E3624">
        <v>125</v>
      </c>
      <c r="F3624" t="s">
        <v>8221</v>
      </c>
      <c r="G3624" t="s">
        <v>8224</v>
      </c>
      <c r="H3624" t="s">
        <v>8246</v>
      </c>
      <c r="I3624">
        <v>1414360358</v>
      </c>
      <c r="J3624">
        <v>1409176358</v>
      </c>
      <c r="K3624" t="b">
        <v>0</v>
      </c>
      <c r="L3624">
        <v>2</v>
      </c>
      <c r="M3624" t="b">
        <v>0</v>
      </c>
      <c r="N3624" t="s">
        <v>8271</v>
      </c>
      <c r="O3624">
        <f t="shared" si="224"/>
        <v>0.83333333333333337</v>
      </c>
      <c r="P3624">
        <f t="shared" si="225"/>
        <v>62.5</v>
      </c>
      <c r="Q3624" t="s">
        <v>8317</v>
      </c>
      <c r="R3624" t="s">
        <v>8318</v>
      </c>
      <c r="S3624" s="8">
        <f t="shared" si="226"/>
        <v>41878.661550925928</v>
      </c>
      <c r="T3624" s="8">
        <f t="shared" si="227"/>
        <v>41938.661550925928</v>
      </c>
    </row>
    <row r="3625" spans="1:20" ht="30" x14ac:dyDescent="0.25">
      <c r="A3625">
        <v>4022</v>
      </c>
      <c r="B3625" s="3" t="s">
        <v>4018</v>
      </c>
      <c r="C3625" s="3" t="s">
        <v>8127</v>
      </c>
      <c r="D3625">
        <v>18000</v>
      </c>
      <c r="E3625">
        <v>12521</v>
      </c>
      <c r="F3625" t="s">
        <v>8221</v>
      </c>
      <c r="G3625" t="s">
        <v>8224</v>
      </c>
      <c r="H3625" t="s">
        <v>8246</v>
      </c>
      <c r="I3625">
        <v>1422759240</v>
      </c>
      <c r="J3625">
        <v>1418824867</v>
      </c>
      <c r="K3625" t="b">
        <v>0</v>
      </c>
      <c r="L3625">
        <v>197</v>
      </c>
      <c r="M3625" t="b">
        <v>0</v>
      </c>
      <c r="N3625" t="s">
        <v>8271</v>
      </c>
      <c r="O3625">
        <f t="shared" si="224"/>
        <v>69.561111111111103</v>
      </c>
      <c r="P3625">
        <f t="shared" si="225"/>
        <v>63.56</v>
      </c>
      <c r="Q3625" t="s">
        <v>8317</v>
      </c>
      <c r="R3625" t="s">
        <v>8318</v>
      </c>
      <c r="S3625" s="8">
        <f t="shared" si="226"/>
        <v>41990.334108796298</v>
      </c>
      <c r="T3625" s="8">
        <f t="shared" si="227"/>
        <v>42035.870833333334</v>
      </c>
    </row>
    <row r="3626" spans="1:20" ht="45" x14ac:dyDescent="0.25">
      <c r="A3626">
        <v>4023</v>
      </c>
      <c r="B3626" s="3" t="s">
        <v>4019</v>
      </c>
      <c r="C3626" s="3" t="s">
        <v>8128</v>
      </c>
      <c r="D3626">
        <v>7000</v>
      </c>
      <c r="E3626">
        <v>0</v>
      </c>
      <c r="F3626" t="s">
        <v>8221</v>
      </c>
      <c r="G3626" t="s">
        <v>8224</v>
      </c>
      <c r="H3626" t="s">
        <v>8246</v>
      </c>
      <c r="I3626">
        <v>1458860363</v>
      </c>
      <c r="J3626">
        <v>1454975963</v>
      </c>
      <c r="K3626" t="b">
        <v>0</v>
      </c>
      <c r="L3626">
        <v>0</v>
      </c>
      <c r="M3626" t="b">
        <v>0</v>
      </c>
      <c r="N3626" t="s">
        <v>8271</v>
      </c>
      <c r="O3626">
        <f t="shared" si="224"/>
        <v>0</v>
      </c>
      <c r="P3626" t="e">
        <f t="shared" si="225"/>
        <v>#DIV/0!</v>
      </c>
      <c r="Q3626" t="s">
        <v>8317</v>
      </c>
      <c r="R3626" t="s">
        <v>8318</v>
      </c>
      <c r="S3626" s="8">
        <f t="shared" si="226"/>
        <v>42408.749571759261</v>
      </c>
      <c r="T3626" s="8">
        <f t="shared" si="227"/>
        <v>42453.707905092597</v>
      </c>
    </row>
    <row r="3627" spans="1:20" ht="60" x14ac:dyDescent="0.25">
      <c r="A3627">
        <v>4024</v>
      </c>
      <c r="B3627" s="3" t="s">
        <v>4020</v>
      </c>
      <c r="C3627" s="3" t="s">
        <v>8129</v>
      </c>
      <c r="D3627">
        <v>800</v>
      </c>
      <c r="E3627">
        <v>10</v>
      </c>
      <c r="F3627" t="s">
        <v>8221</v>
      </c>
      <c r="G3627" t="s">
        <v>8224</v>
      </c>
      <c r="H3627" t="s">
        <v>8246</v>
      </c>
      <c r="I3627">
        <v>1441037097</v>
      </c>
      <c r="J3627">
        <v>1438445097</v>
      </c>
      <c r="K3627" t="b">
        <v>0</v>
      </c>
      <c r="L3627">
        <v>1</v>
      </c>
      <c r="M3627" t="b">
        <v>0</v>
      </c>
      <c r="N3627" t="s">
        <v>8271</v>
      </c>
      <c r="O3627">
        <f t="shared" si="224"/>
        <v>1.25</v>
      </c>
      <c r="P3627">
        <f t="shared" si="225"/>
        <v>10</v>
      </c>
      <c r="Q3627" t="s">
        <v>8317</v>
      </c>
      <c r="R3627" t="s">
        <v>8318</v>
      </c>
      <c r="S3627" s="8">
        <f t="shared" si="226"/>
        <v>42217.420104166667</v>
      </c>
      <c r="T3627" s="8">
        <f t="shared" si="227"/>
        <v>42247.420104166667</v>
      </c>
    </row>
    <row r="3628" spans="1:20" ht="60" x14ac:dyDescent="0.25">
      <c r="A3628">
        <v>4025</v>
      </c>
      <c r="B3628" s="3" t="s">
        <v>4021</v>
      </c>
      <c r="C3628" s="3" t="s">
        <v>8130</v>
      </c>
      <c r="D3628">
        <v>5000</v>
      </c>
      <c r="E3628">
        <v>250</v>
      </c>
      <c r="F3628" t="s">
        <v>8221</v>
      </c>
      <c r="G3628" t="s">
        <v>8230</v>
      </c>
      <c r="H3628" t="s">
        <v>8249</v>
      </c>
      <c r="I3628">
        <v>1437889336</v>
      </c>
      <c r="J3628">
        <v>1432705336</v>
      </c>
      <c r="K3628" t="b">
        <v>0</v>
      </c>
      <c r="L3628">
        <v>4</v>
      </c>
      <c r="M3628" t="b">
        <v>0</v>
      </c>
      <c r="N3628" t="s">
        <v>8271</v>
      </c>
      <c r="O3628">
        <f t="shared" si="224"/>
        <v>5</v>
      </c>
      <c r="P3628">
        <f t="shared" si="225"/>
        <v>62.5</v>
      </c>
      <c r="Q3628" t="s">
        <v>8317</v>
      </c>
      <c r="R3628" t="s">
        <v>8318</v>
      </c>
      <c r="S3628" s="8">
        <f t="shared" si="226"/>
        <v>42150.987685185188</v>
      </c>
      <c r="T3628" s="8">
        <f t="shared" si="227"/>
        <v>42210.987685185188</v>
      </c>
    </row>
    <row r="3629" spans="1:20" ht="45" x14ac:dyDescent="0.25">
      <c r="A3629">
        <v>4026</v>
      </c>
      <c r="B3629" s="3" t="s">
        <v>4022</v>
      </c>
      <c r="C3629" s="3" t="s">
        <v>8131</v>
      </c>
      <c r="D3629">
        <v>4000</v>
      </c>
      <c r="E3629">
        <v>0</v>
      </c>
      <c r="F3629" t="s">
        <v>8221</v>
      </c>
      <c r="G3629" t="s">
        <v>8224</v>
      </c>
      <c r="H3629" t="s">
        <v>8246</v>
      </c>
      <c r="I3629">
        <v>1449247439</v>
      </c>
      <c r="J3629">
        <v>1444059839</v>
      </c>
      <c r="K3629" t="b">
        <v>0</v>
      </c>
      <c r="L3629">
        <v>0</v>
      </c>
      <c r="M3629" t="b">
        <v>0</v>
      </c>
      <c r="N3629" t="s">
        <v>8271</v>
      </c>
      <c r="O3629">
        <f t="shared" si="224"/>
        <v>0</v>
      </c>
      <c r="P3629" t="e">
        <f t="shared" si="225"/>
        <v>#DIV/0!</v>
      </c>
      <c r="Q3629" t="s">
        <v>8317</v>
      </c>
      <c r="R3629" t="s">
        <v>8318</v>
      </c>
      <c r="S3629" s="8">
        <f t="shared" si="226"/>
        <v>42282.405543981484</v>
      </c>
      <c r="T3629" s="8">
        <f t="shared" si="227"/>
        <v>42342.447210648148</v>
      </c>
    </row>
    <row r="3630" spans="1:20" ht="60" x14ac:dyDescent="0.25">
      <c r="A3630">
        <v>4027</v>
      </c>
      <c r="B3630" s="3" t="s">
        <v>4023</v>
      </c>
      <c r="C3630" s="3" t="s">
        <v>8132</v>
      </c>
      <c r="D3630">
        <v>3000</v>
      </c>
      <c r="E3630">
        <v>215</v>
      </c>
      <c r="F3630" t="s">
        <v>8221</v>
      </c>
      <c r="G3630" t="s">
        <v>8224</v>
      </c>
      <c r="H3630" t="s">
        <v>8246</v>
      </c>
      <c r="I3630">
        <v>1487811600</v>
      </c>
      <c r="J3630">
        <v>1486077481</v>
      </c>
      <c r="K3630" t="b">
        <v>0</v>
      </c>
      <c r="L3630">
        <v>7</v>
      </c>
      <c r="M3630" t="b">
        <v>0</v>
      </c>
      <c r="N3630" t="s">
        <v>8271</v>
      </c>
      <c r="O3630">
        <f t="shared" si="224"/>
        <v>7.166666666666667</v>
      </c>
      <c r="P3630">
        <f t="shared" si="225"/>
        <v>30.71</v>
      </c>
      <c r="Q3630" t="s">
        <v>8317</v>
      </c>
      <c r="R3630" t="s">
        <v>8318</v>
      </c>
      <c r="S3630" s="8">
        <f t="shared" si="226"/>
        <v>42768.72084490741</v>
      </c>
      <c r="T3630" s="8">
        <f t="shared" si="227"/>
        <v>42788.791666666672</v>
      </c>
    </row>
    <row r="3631" spans="1:20" ht="45" x14ac:dyDescent="0.25">
      <c r="A3631">
        <v>4028</v>
      </c>
      <c r="B3631" s="3" t="s">
        <v>4024</v>
      </c>
      <c r="C3631" s="3" t="s">
        <v>8133</v>
      </c>
      <c r="D3631">
        <v>2000</v>
      </c>
      <c r="E3631">
        <v>561</v>
      </c>
      <c r="F3631" t="s">
        <v>8221</v>
      </c>
      <c r="G3631" t="s">
        <v>8224</v>
      </c>
      <c r="H3631" t="s">
        <v>8246</v>
      </c>
      <c r="I3631">
        <v>1402007500</v>
      </c>
      <c r="J3631">
        <v>1399415500</v>
      </c>
      <c r="K3631" t="b">
        <v>0</v>
      </c>
      <c r="L3631">
        <v>11</v>
      </c>
      <c r="M3631" t="b">
        <v>0</v>
      </c>
      <c r="N3631" t="s">
        <v>8271</v>
      </c>
      <c r="O3631">
        <f t="shared" si="224"/>
        <v>28.050000000000004</v>
      </c>
      <c r="P3631">
        <f t="shared" si="225"/>
        <v>51</v>
      </c>
      <c r="Q3631" t="s">
        <v>8317</v>
      </c>
      <c r="R3631" t="s">
        <v>8318</v>
      </c>
      <c r="S3631" s="8">
        <f t="shared" si="226"/>
        <v>41765.688657407409</v>
      </c>
      <c r="T3631" s="8">
        <f t="shared" si="227"/>
        <v>41795.688657407409</v>
      </c>
    </row>
    <row r="3632" spans="1:20" ht="45" x14ac:dyDescent="0.25">
      <c r="A3632">
        <v>4029</v>
      </c>
      <c r="B3632" s="3" t="s">
        <v>4025</v>
      </c>
      <c r="C3632" s="3" t="s">
        <v>8134</v>
      </c>
      <c r="D3632">
        <v>20000</v>
      </c>
      <c r="E3632">
        <v>0</v>
      </c>
      <c r="F3632" t="s">
        <v>8221</v>
      </c>
      <c r="G3632" t="s">
        <v>8224</v>
      </c>
      <c r="H3632" t="s">
        <v>8246</v>
      </c>
      <c r="I3632">
        <v>1450053370</v>
      </c>
      <c r="J3632">
        <v>1447461370</v>
      </c>
      <c r="K3632" t="b">
        <v>0</v>
      </c>
      <c r="L3632">
        <v>0</v>
      </c>
      <c r="M3632" t="b">
        <v>0</v>
      </c>
      <c r="N3632" t="s">
        <v>8271</v>
      </c>
      <c r="O3632">
        <f t="shared" si="224"/>
        <v>0</v>
      </c>
      <c r="P3632" t="e">
        <f t="shared" si="225"/>
        <v>#DIV/0!</v>
      </c>
      <c r="Q3632" t="s">
        <v>8317</v>
      </c>
      <c r="R3632" t="s">
        <v>8318</v>
      </c>
      <c r="S3632" s="8">
        <f t="shared" si="226"/>
        <v>42321.77511574074</v>
      </c>
      <c r="T3632" s="8">
        <f t="shared" si="227"/>
        <v>42351.77511574074</v>
      </c>
    </row>
    <row r="3633" spans="1:20" ht="60" x14ac:dyDescent="0.25">
      <c r="A3633">
        <v>4030</v>
      </c>
      <c r="B3633" s="3" t="s">
        <v>4026</v>
      </c>
      <c r="C3633" s="3" t="s">
        <v>8135</v>
      </c>
      <c r="D3633">
        <v>2500</v>
      </c>
      <c r="E3633">
        <v>400</v>
      </c>
      <c r="F3633" t="s">
        <v>8221</v>
      </c>
      <c r="G3633" t="s">
        <v>8224</v>
      </c>
      <c r="H3633" t="s">
        <v>8246</v>
      </c>
      <c r="I3633">
        <v>1454525340</v>
      </c>
      <c r="J3633">
        <v>1452008599</v>
      </c>
      <c r="K3633" t="b">
        <v>0</v>
      </c>
      <c r="L3633">
        <v>6</v>
      </c>
      <c r="M3633" t="b">
        <v>0</v>
      </c>
      <c r="N3633" t="s">
        <v>8271</v>
      </c>
      <c r="O3633">
        <f t="shared" si="224"/>
        <v>16</v>
      </c>
      <c r="P3633">
        <f t="shared" si="225"/>
        <v>66.67</v>
      </c>
      <c r="Q3633" t="s">
        <v>8317</v>
      </c>
      <c r="R3633" t="s">
        <v>8318</v>
      </c>
      <c r="S3633" s="8">
        <f t="shared" si="226"/>
        <v>42374.405081018514</v>
      </c>
      <c r="T3633" s="8">
        <f t="shared" si="227"/>
        <v>42403.53402777778</v>
      </c>
    </row>
    <row r="3634" spans="1:20" ht="60" x14ac:dyDescent="0.25">
      <c r="A3634">
        <v>4031</v>
      </c>
      <c r="B3634" s="3" t="s">
        <v>4027</v>
      </c>
      <c r="C3634" s="3" t="s">
        <v>8136</v>
      </c>
      <c r="D3634">
        <v>5000</v>
      </c>
      <c r="E3634">
        <v>0</v>
      </c>
      <c r="F3634" t="s">
        <v>8221</v>
      </c>
      <c r="G3634" t="s">
        <v>8224</v>
      </c>
      <c r="H3634" t="s">
        <v>8246</v>
      </c>
      <c r="I3634">
        <v>1418914964</v>
      </c>
      <c r="J3634">
        <v>1414591364</v>
      </c>
      <c r="K3634" t="b">
        <v>0</v>
      </c>
      <c r="L3634">
        <v>0</v>
      </c>
      <c r="M3634" t="b">
        <v>0</v>
      </c>
      <c r="N3634" t="s">
        <v>8271</v>
      </c>
      <c r="O3634">
        <f t="shared" si="224"/>
        <v>0</v>
      </c>
      <c r="P3634" t="e">
        <f t="shared" si="225"/>
        <v>#DIV/0!</v>
      </c>
      <c r="Q3634" t="s">
        <v>8317</v>
      </c>
      <c r="R3634" t="s">
        <v>8318</v>
      </c>
      <c r="S3634" s="8">
        <f t="shared" si="226"/>
        <v>41941.335231481484</v>
      </c>
      <c r="T3634" s="8">
        <f t="shared" si="227"/>
        <v>41991.376898148148</v>
      </c>
    </row>
    <row r="3635" spans="1:20" ht="60" x14ac:dyDescent="0.25">
      <c r="A3635">
        <v>4032</v>
      </c>
      <c r="B3635" s="3" t="s">
        <v>4028</v>
      </c>
      <c r="C3635" s="3" t="s">
        <v>8137</v>
      </c>
      <c r="D3635">
        <v>6048</v>
      </c>
      <c r="E3635">
        <v>413</v>
      </c>
      <c r="F3635" t="s">
        <v>8221</v>
      </c>
      <c r="G3635" t="s">
        <v>8224</v>
      </c>
      <c r="H3635" t="s">
        <v>8246</v>
      </c>
      <c r="I3635">
        <v>1450211116</v>
      </c>
      <c r="J3635">
        <v>1445023516</v>
      </c>
      <c r="K3635" t="b">
        <v>0</v>
      </c>
      <c r="L3635">
        <v>7</v>
      </c>
      <c r="M3635" t="b">
        <v>0</v>
      </c>
      <c r="N3635" t="s">
        <v>8271</v>
      </c>
      <c r="O3635">
        <f t="shared" si="224"/>
        <v>6.8287037037037033</v>
      </c>
      <c r="P3635">
        <f t="shared" si="225"/>
        <v>59</v>
      </c>
      <c r="Q3635" t="s">
        <v>8317</v>
      </c>
      <c r="R3635" t="s">
        <v>8318</v>
      </c>
      <c r="S3635" s="8">
        <f t="shared" si="226"/>
        <v>42293.559212962966</v>
      </c>
      <c r="T3635" s="8">
        <f t="shared" si="227"/>
        <v>42353.60087962963</v>
      </c>
    </row>
    <row r="3636" spans="1:20" ht="45" x14ac:dyDescent="0.25">
      <c r="A3636">
        <v>4033</v>
      </c>
      <c r="B3636" s="3" t="s">
        <v>4029</v>
      </c>
      <c r="C3636" s="3" t="s">
        <v>8138</v>
      </c>
      <c r="D3636">
        <v>23900</v>
      </c>
      <c r="E3636">
        <v>6141.99</v>
      </c>
      <c r="F3636" t="s">
        <v>8221</v>
      </c>
      <c r="G3636" t="s">
        <v>8225</v>
      </c>
      <c r="H3636" t="s">
        <v>8247</v>
      </c>
      <c r="I3636">
        <v>1475398800</v>
      </c>
      <c r="J3636">
        <v>1472711224</v>
      </c>
      <c r="K3636" t="b">
        <v>0</v>
      </c>
      <c r="L3636">
        <v>94</v>
      </c>
      <c r="M3636" t="b">
        <v>0</v>
      </c>
      <c r="N3636" t="s">
        <v>8271</v>
      </c>
      <c r="O3636">
        <f t="shared" si="224"/>
        <v>25.698702928870294</v>
      </c>
      <c r="P3636">
        <f t="shared" si="225"/>
        <v>65.34</v>
      </c>
      <c r="Q3636" t="s">
        <v>8317</v>
      </c>
      <c r="R3636" t="s">
        <v>8318</v>
      </c>
      <c r="S3636" s="8">
        <f t="shared" si="226"/>
        <v>42614.018796296295</v>
      </c>
      <c r="T3636" s="8">
        <f t="shared" si="227"/>
        <v>42645.125</v>
      </c>
    </row>
    <row r="3637" spans="1:20" ht="60" x14ac:dyDescent="0.25">
      <c r="A3637">
        <v>4034</v>
      </c>
      <c r="B3637" s="3" t="s">
        <v>4030</v>
      </c>
      <c r="C3637" s="3" t="s">
        <v>8139</v>
      </c>
      <c r="D3637">
        <v>13500</v>
      </c>
      <c r="E3637">
        <v>200</v>
      </c>
      <c r="F3637" t="s">
        <v>8221</v>
      </c>
      <c r="G3637" t="s">
        <v>8224</v>
      </c>
      <c r="H3637" t="s">
        <v>8246</v>
      </c>
      <c r="I3637">
        <v>1428097450</v>
      </c>
      <c r="J3637">
        <v>1425509050</v>
      </c>
      <c r="K3637" t="b">
        <v>0</v>
      </c>
      <c r="L3637">
        <v>2</v>
      </c>
      <c r="M3637" t="b">
        <v>0</v>
      </c>
      <c r="N3637" t="s">
        <v>8271</v>
      </c>
      <c r="O3637">
        <f t="shared" si="224"/>
        <v>1.4814814814814816</v>
      </c>
      <c r="P3637">
        <f t="shared" si="225"/>
        <v>100</v>
      </c>
      <c r="Q3637" t="s">
        <v>8317</v>
      </c>
      <c r="R3637" t="s">
        <v>8318</v>
      </c>
      <c r="S3637" s="8">
        <f t="shared" si="226"/>
        <v>42067.697337962964</v>
      </c>
      <c r="T3637" s="8">
        <f t="shared" si="227"/>
        <v>42097.655671296292</v>
      </c>
    </row>
    <row r="3638" spans="1:20" ht="30" x14ac:dyDescent="0.25">
      <c r="A3638">
        <v>4035</v>
      </c>
      <c r="B3638" s="3" t="s">
        <v>4031</v>
      </c>
      <c r="C3638" s="3" t="s">
        <v>8140</v>
      </c>
      <c r="D3638">
        <v>10000</v>
      </c>
      <c r="E3638">
        <v>3685</v>
      </c>
      <c r="F3638" t="s">
        <v>8221</v>
      </c>
      <c r="G3638" t="s">
        <v>8224</v>
      </c>
      <c r="H3638" t="s">
        <v>8246</v>
      </c>
      <c r="I3638">
        <v>1413925887</v>
      </c>
      <c r="J3638">
        <v>1411333887</v>
      </c>
      <c r="K3638" t="b">
        <v>0</v>
      </c>
      <c r="L3638">
        <v>25</v>
      </c>
      <c r="M3638" t="b">
        <v>0</v>
      </c>
      <c r="N3638" t="s">
        <v>8271</v>
      </c>
      <c r="O3638">
        <f t="shared" si="224"/>
        <v>36.85</v>
      </c>
      <c r="P3638">
        <f t="shared" si="225"/>
        <v>147.4</v>
      </c>
      <c r="Q3638" t="s">
        <v>8317</v>
      </c>
      <c r="R3638" t="s">
        <v>8318</v>
      </c>
      <c r="S3638" s="8">
        <f t="shared" si="226"/>
        <v>41903.632951388892</v>
      </c>
      <c r="T3638" s="8">
        <f t="shared" si="227"/>
        <v>41933.632951388892</v>
      </c>
    </row>
    <row r="3639" spans="1:20" ht="45" x14ac:dyDescent="0.25">
      <c r="A3639">
        <v>4036</v>
      </c>
      <c r="B3639" s="3" t="s">
        <v>4032</v>
      </c>
      <c r="C3639" s="3" t="s">
        <v>7438</v>
      </c>
      <c r="D3639">
        <v>6000</v>
      </c>
      <c r="E3639">
        <v>2823</v>
      </c>
      <c r="F3639" t="s">
        <v>8221</v>
      </c>
      <c r="G3639" t="s">
        <v>8224</v>
      </c>
      <c r="H3639" t="s">
        <v>8246</v>
      </c>
      <c r="I3639">
        <v>1404253800</v>
      </c>
      <c r="J3639">
        <v>1402784964</v>
      </c>
      <c r="K3639" t="b">
        <v>0</v>
      </c>
      <c r="L3639">
        <v>17</v>
      </c>
      <c r="M3639" t="b">
        <v>0</v>
      </c>
      <c r="N3639" t="s">
        <v>8271</v>
      </c>
      <c r="O3639">
        <f t="shared" si="224"/>
        <v>47.05</v>
      </c>
      <c r="P3639">
        <f t="shared" si="225"/>
        <v>166.06</v>
      </c>
      <c r="Q3639" t="s">
        <v>8317</v>
      </c>
      <c r="R3639" t="s">
        <v>8318</v>
      </c>
      <c r="S3639" s="8">
        <f t="shared" si="226"/>
        <v>41804.687083333338</v>
      </c>
      <c r="T3639" s="8">
        <f t="shared" si="227"/>
        <v>41821.6875</v>
      </c>
    </row>
    <row r="3640" spans="1:20" ht="60" x14ac:dyDescent="0.25">
      <c r="A3640">
        <v>4037</v>
      </c>
      <c r="B3640" s="3" t="s">
        <v>4033</v>
      </c>
      <c r="C3640" s="3" t="s">
        <v>8141</v>
      </c>
      <c r="D3640">
        <v>700</v>
      </c>
      <c r="E3640">
        <v>80</v>
      </c>
      <c r="F3640" t="s">
        <v>8221</v>
      </c>
      <c r="G3640" t="s">
        <v>8224</v>
      </c>
      <c r="H3640" t="s">
        <v>8246</v>
      </c>
      <c r="I3640">
        <v>1464099900</v>
      </c>
      <c r="J3640">
        <v>1462585315</v>
      </c>
      <c r="K3640" t="b">
        <v>0</v>
      </c>
      <c r="L3640">
        <v>2</v>
      </c>
      <c r="M3640" t="b">
        <v>0</v>
      </c>
      <c r="N3640" t="s">
        <v>8271</v>
      </c>
      <c r="O3640">
        <f t="shared" si="224"/>
        <v>11.428571428571429</v>
      </c>
      <c r="P3640">
        <f t="shared" si="225"/>
        <v>40</v>
      </c>
      <c r="Q3640" t="s">
        <v>8317</v>
      </c>
      <c r="R3640" t="s">
        <v>8318</v>
      </c>
      <c r="S3640" s="8">
        <f t="shared" si="226"/>
        <v>42496.820775462962</v>
      </c>
      <c r="T3640" s="8">
        <f t="shared" si="227"/>
        <v>42514.350694444445</v>
      </c>
    </row>
    <row r="3641" spans="1:20" ht="45" x14ac:dyDescent="0.25">
      <c r="A3641">
        <v>4038</v>
      </c>
      <c r="B3641" s="3" t="s">
        <v>4034</v>
      </c>
      <c r="C3641" s="3" t="s">
        <v>8142</v>
      </c>
      <c r="D3641">
        <v>2500</v>
      </c>
      <c r="E3641">
        <v>301</v>
      </c>
      <c r="F3641" t="s">
        <v>8221</v>
      </c>
      <c r="G3641" t="s">
        <v>8224</v>
      </c>
      <c r="H3641" t="s">
        <v>8246</v>
      </c>
      <c r="I3641">
        <v>1413573010</v>
      </c>
      <c r="J3641">
        <v>1408389010</v>
      </c>
      <c r="K3641" t="b">
        <v>0</v>
      </c>
      <c r="L3641">
        <v>4</v>
      </c>
      <c r="M3641" t="b">
        <v>0</v>
      </c>
      <c r="N3641" t="s">
        <v>8271</v>
      </c>
      <c r="O3641">
        <f t="shared" si="224"/>
        <v>12.04</v>
      </c>
      <c r="P3641">
        <f t="shared" si="225"/>
        <v>75.25</v>
      </c>
      <c r="Q3641" t="s">
        <v>8317</v>
      </c>
      <c r="R3641" t="s">
        <v>8318</v>
      </c>
      <c r="S3641" s="8">
        <f t="shared" si="226"/>
        <v>41869.548726851848</v>
      </c>
      <c r="T3641" s="8">
        <f t="shared" si="227"/>
        <v>41929.548726851848</v>
      </c>
    </row>
    <row r="3642" spans="1:20" ht="45" x14ac:dyDescent="0.25">
      <c r="A3642">
        <v>4039</v>
      </c>
      <c r="B3642" s="3" t="s">
        <v>4035</v>
      </c>
      <c r="C3642" s="3" t="s">
        <v>8143</v>
      </c>
      <c r="D3642">
        <v>500</v>
      </c>
      <c r="E3642">
        <v>300</v>
      </c>
      <c r="F3642" t="s">
        <v>8221</v>
      </c>
      <c r="G3642" t="s">
        <v>8224</v>
      </c>
      <c r="H3642" t="s">
        <v>8246</v>
      </c>
      <c r="I3642">
        <v>1448949540</v>
      </c>
      <c r="J3642">
        <v>1446048367</v>
      </c>
      <c r="K3642" t="b">
        <v>0</v>
      </c>
      <c r="L3642">
        <v>5</v>
      </c>
      <c r="M3642" t="b">
        <v>0</v>
      </c>
      <c r="N3642" t="s">
        <v>8271</v>
      </c>
      <c r="O3642">
        <f t="shared" si="224"/>
        <v>60</v>
      </c>
      <c r="P3642">
        <f t="shared" si="225"/>
        <v>60</v>
      </c>
      <c r="Q3642" t="s">
        <v>8317</v>
      </c>
      <c r="R3642" t="s">
        <v>8318</v>
      </c>
      <c r="S3642" s="8">
        <f t="shared" si="226"/>
        <v>42305.420914351853</v>
      </c>
      <c r="T3642" s="8">
        <f t="shared" si="227"/>
        <v>42338.999305555553</v>
      </c>
    </row>
    <row r="3643" spans="1:20" ht="45" x14ac:dyDescent="0.25">
      <c r="A3643">
        <v>4040</v>
      </c>
      <c r="B3643" s="3" t="s">
        <v>4036</v>
      </c>
      <c r="C3643" s="3" t="s">
        <v>8144</v>
      </c>
      <c r="D3643">
        <v>8000</v>
      </c>
      <c r="E3643">
        <v>2500</v>
      </c>
      <c r="F3643" t="s">
        <v>8221</v>
      </c>
      <c r="G3643" t="s">
        <v>8224</v>
      </c>
      <c r="H3643" t="s">
        <v>8246</v>
      </c>
      <c r="I3643">
        <v>1437188400</v>
      </c>
      <c r="J3643">
        <v>1432100004</v>
      </c>
      <c r="K3643" t="b">
        <v>0</v>
      </c>
      <c r="L3643">
        <v>2</v>
      </c>
      <c r="M3643" t="b">
        <v>0</v>
      </c>
      <c r="N3643" t="s">
        <v>8271</v>
      </c>
      <c r="O3643">
        <f t="shared" si="224"/>
        <v>31.25</v>
      </c>
      <c r="P3643">
        <f t="shared" si="225"/>
        <v>1250</v>
      </c>
      <c r="Q3643" t="s">
        <v>8317</v>
      </c>
      <c r="R3643" t="s">
        <v>8318</v>
      </c>
      <c r="S3643" s="8">
        <f t="shared" si="226"/>
        <v>42143.981527777782</v>
      </c>
      <c r="T3643" s="8">
        <f t="shared" si="227"/>
        <v>42202.875</v>
      </c>
    </row>
    <row r="3644" spans="1:20" ht="45" x14ac:dyDescent="0.25">
      <c r="A3644">
        <v>4041</v>
      </c>
      <c r="B3644" s="3" t="s">
        <v>4037</v>
      </c>
      <c r="C3644" s="3" t="s">
        <v>8145</v>
      </c>
      <c r="D3644">
        <v>5000</v>
      </c>
      <c r="E3644">
        <v>21</v>
      </c>
      <c r="F3644" t="s">
        <v>8221</v>
      </c>
      <c r="G3644" t="s">
        <v>8225</v>
      </c>
      <c r="H3644" t="s">
        <v>8247</v>
      </c>
      <c r="I3644">
        <v>1473160954</v>
      </c>
      <c r="J3644">
        <v>1467976954</v>
      </c>
      <c r="K3644" t="b">
        <v>0</v>
      </c>
      <c r="L3644">
        <v>2</v>
      </c>
      <c r="M3644" t="b">
        <v>0</v>
      </c>
      <c r="N3644" t="s">
        <v>8271</v>
      </c>
      <c r="O3644">
        <f t="shared" si="224"/>
        <v>0.42</v>
      </c>
      <c r="P3644">
        <f t="shared" si="225"/>
        <v>10.5</v>
      </c>
      <c r="Q3644" t="s">
        <v>8317</v>
      </c>
      <c r="R3644" t="s">
        <v>8318</v>
      </c>
      <c r="S3644" s="8">
        <f t="shared" si="226"/>
        <v>42559.224004629628</v>
      </c>
      <c r="T3644" s="8">
        <f t="shared" si="227"/>
        <v>42619.224004629628</v>
      </c>
    </row>
    <row r="3645" spans="1:20" ht="60" x14ac:dyDescent="0.25">
      <c r="A3645">
        <v>4042</v>
      </c>
      <c r="B3645" s="3" t="s">
        <v>4038</v>
      </c>
      <c r="C3645" s="3" t="s">
        <v>8146</v>
      </c>
      <c r="D3645">
        <v>10000</v>
      </c>
      <c r="E3645">
        <v>21</v>
      </c>
      <c r="F3645" t="s">
        <v>8221</v>
      </c>
      <c r="G3645" t="s">
        <v>8224</v>
      </c>
      <c r="H3645" t="s">
        <v>8246</v>
      </c>
      <c r="I3645">
        <v>1421781360</v>
      </c>
      <c r="J3645">
        <v>1419213664</v>
      </c>
      <c r="K3645" t="b">
        <v>0</v>
      </c>
      <c r="L3645">
        <v>3</v>
      </c>
      <c r="M3645" t="b">
        <v>0</v>
      </c>
      <c r="N3645" t="s">
        <v>8271</v>
      </c>
      <c r="O3645">
        <f t="shared" si="224"/>
        <v>0.21</v>
      </c>
      <c r="P3645">
        <f t="shared" si="225"/>
        <v>7</v>
      </c>
      <c r="Q3645" t="s">
        <v>8317</v>
      </c>
      <c r="R3645" t="s">
        <v>8318</v>
      </c>
      <c r="S3645" s="8">
        <f t="shared" si="226"/>
        <v>41994.834074074075</v>
      </c>
      <c r="T3645" s="8">
        <f t="shared" si="227"/>
        <v>42024.552777777775</v>
      </c>
    </row>
    <row r="3646" spans="1:20" ht="45" x14ac:dyDescent="0.25">
      <c r="A3646">
        <v>4043</v>
      </c>
      <c r="B3646" s="3" t="s">
        <v>4039</v>
      </c>
      <c r="C3646" s="3" t="s">
        <v>8147</v>
      </c>
      <c r="D3646">
        <v>300</v>
      </c>
      <c r="E3646">
        <v>0</v>
      </c>
      <c r="F3646" t="s">
        <v>8221</v>
      </c>
      <c r="G3646" t="s">
        <v>8229</v>
      </c>
      <c r="H3646" t="s">
        <v>8251</v>
      </c>
      <c r="I3646">
        <v>1416524325</v>
      </c>
      <c r="J3646">
        <v>1415228325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 t="e">
        <f t="shared" si="225"/>
        <v>#DIV/0!</v>
      </c>
      <c r="Q3646" t="s">
        <v>8317</v>
      </c>
      <c r="R3646" t="s">
        <v>8318</v>
      </c>
      <c r="S3646" s="8">
        <f t="shared" si="226"/>
        <v>41948.707465277781</v>
      </c>
      <c r="T3646" s="8">
        <f t="shared" si="227"/>
        <v>41963.707465277781</v>
      </c>
    </row>
    <row r="3647" spans="1:20" ht="60" x14ac:dyDescent="0.25">
      <c r="A3647">
        <v>4044</v>
      </c>
      <c r="B3647" s="3" t="s">
        <v>4040</v>
      </c>
      <c r="C3647" s="3" t="s">
        <v>8148</v>
      </c>
      <c r="D3647">
        <v>600</v>
      </c>
      <c r="E3647">
        <v>225</v>
      </c>
      <c r="F3647" t="s">
        <v>8221</v>
      </c>
      <c r="G3647" t="s">
        <v>8224</v>
      </c>
      <c r="H3647" t="s">
        <v>8246</v>
      </c>
      <c r="I3647">
        <v>1428642000</v>
      </c>
      <c r="J3647">
        <v>1426050982</v>
      </c>
      <c r="K3647" t="b">
        <v>0</v>
      </c>
      <c r="L3647">
        <v>4</v>
      </c>
      <c r="M3647" t="b">
        <v>0</v>
      </c>
      <c r="N3647" t="s">
        <v>8271</v>
      </c>
      <c r="O3647">
        <f t="shared" si="224"/>
        <v>37.5</v>
      </c>
      <c r="P3647">
        <f t="shared" si="225"/>
        <v>56.25</v>
      </c>
      <c r="Q3647" t="s">
        <v>8317</v>
      </c>
      <c r="R3647" t="s">
        <v>8318</v>
      </c>
      <c r="S3647" s="8">
        <f t="shared" si="226"/>
        <v>42073.969699074078</v>
      </c>
      <c r="T3647" s="8">
        <f t="shared" si="227"/>
        <v>42103.958333333328</v>
      </c>
    </row>
    <row r="3648" spans="1:20" ht="60" x14ac:dyDescent="0.25">
      <c r="A3648">
        <v>4045</v>
      </c>
      <c r="B3648" s="3" t="s">
        <v>4041</v>
      </c>
      <c r="C3648" s="3" t="s">
        <v>8149</v>
      </c>
      <c r="D3648">
        <v>5000</v>
      </c>
      <c r="E3648">
        <v>1</v>
      </c>
      <c r="F3648" t="s">
        <v>8221</v>
      </c>
      <c r="G3648" t="s">
        <v>8226</v>
      </c>
      <c r="H3648" t="s">
        <v>8248</v>
      </c>
      <c r="I3648">
        <v>1408596589</v>
      </c>
      <c r="J3648">
        <v>1406004589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0.02</v>
      </c>
      <c r="P3648">
        <f t="shared" si="225"/>
        <v>1</v>
      </c>
      <c r="Q3648" t="s">
        <v>8317</v>
      </c>
      <c r="R3648" t="s">
        <v>8318</v>
      </c>
      <c r="S3648" s="8">
        <f t="shared" si="226"/>
        <v>41841.951261574075</v>
      </c>
      <c r="T3648" s="8">
        <f t="shared" si="227"/>
        <v>41871.951261574075</v>
      </c>
    </row>
    <row r="3649" spans="1:20" ht="60" x14ac:dyDescent="0.25">
      <c r="A3649">
        <v>4046</v>
      </c>
      <c r="B3649" s="3" t="s">
        <v>4042</v>
      </c>
      <c r="C3649" s="3" t="s">
        <v>8150</v>
      </c>
      <c r="D3649">
        <v>5600</v>
      </c>
      <c r="E3649">
        <v>460</v>
      </c>
      <c r="F3649" t="s">
        <v>8221</v>
      </c>
      <c r="G3649" t="s">
        <v>8224</v>
      </c>
      <c r="H3649" t="s">
        <v>8246</v>
      </c>
      <c r="I3649">
        <v>1413992210</v>
      </c>
      <c r="J3649">
        <v>1411400210</v>
      </c>
      <c r="K3649" t="b">
        <v>0</v>
      </c>
      <c r="L3649">
        <v>12</v>
      </c>
      <c r="M3649" t="b">
        <v>0</v>
      </c>
      <c r="N3649" t="s">
        <v>8271</v>
      </c>
      <c r="O3649">
        <f t="shared" si="224"/>
        <v>8.2142857142857135</v>
      </c>
      <c r="P3649">
        <f t="shared" si="225"/>
        <v>38.33</v>
      </c>
      <c r="Q3649" t="s">
        <v>8317</v>
      </c>
      <c r="R3649" t="s">
        <v>8318</v>
      </c>
      <c r="S3649" s="8">
        <f t="shared" si="226"/>
        <v>41904.400578703702</v>
      </c>
      <c r="T3649" s="8">
        <f t="shared" si="227"/>
        <v>41934.400578703702</v>
      </c>
    </row>
    <row r="3650" spans="1:20" ht="45" x14ac:dyDescent="0.25">
      <c r="A3650">
        <v>4047</v>
      </c>
      <c r="B3650" s="3" t="s">
        <v>4043</v>
      </c>
      <c r="C3650" s="3" t="s">
        <v>8151</v>
      </c>
      <c r="D3650">
        <v>5000</v>
      </c>
      <c r="E3650">
        <v>110</v>
      </c>
      <c r="F3650" t="s">
        <v>8221</v>
      </c>
      <c r="G3650" t="s">
        <v>8224</v>
      </c>
      <c r="H3650" t="s">
        <v>8246</v>
      </c>
      <c r="I3650">
        <v>1420938000</v>
      </c>
      <c r="J3650">
        <v>1418862743</v>
      </c>
      <c r="K3650" t="b">
        <v>0</v>
      </c>
      <c r="L3650">
        <v>4</v>
      </c>
      <c r="M3650" t="b">
        <v>0</v>
      </c>
      <c r="N3650" t="s">
        <v>8271</v>
      </c>
      <c r="O3650">
        <f t="shared" ref="O3650:O3713" si="228">E3650/D3650*100</f>
        <v>2.1999999999999997</v>
      </c>
      <c r="P3650">
        <f t="shared" ref="P3650:P3713" si="229">ROUND(E3650/L3650,2)</f>
        <v>27.5</v>
      </c>
      <c r="Q3650" t="s">
        <v>8317</v>
      </c>
      <c r="R3650" t="s">
        <v>8318</v>
      </c>
      <c r="S3650" s="8">
        <f t="shared" ref="S3650:S3713" si="230">(J3650/86400)+25569+(-6/24)</f>
        <v>41990.772488425922</v>
      </c>
      <c r="T3650" s="8">
        <f t="shared" ref="T3650:T3713" si="231">(I3650/86400)+25569+(-6/24)</f>
        <v>42014.791666666672</v>
      </c>
    </row>
    <row r="3651" spans="1:20" ht="60" x14ac:dyDescent="0.25">
      <c r="A3651">
        <v>4048</v>
      </c>
      <c r="B3651" s="3" t="s">
        <v>4044</v>
      </c>
      <c r="C3651" s="3" t="s">
        <v>8152</v>
      </c>
      <c r="D3651">
        <v>17000</v>
      </c>
      <c r="E3651">
        <v>3001</v>
      </c>
      <c r="F3651" t="s">
        <v>8221</v>
      </c>
      <c r="G3651" t="s">
        <v>8225</v>
      </c>
      <c r="H3651" t="s">
        <v>8247</v>
      </c>
      <c r="I3651">
        <v>1460373187</v>
      </c>
      <c r="J3651">
        <v>1457352787</v>
      </c>
      <c r="K3651" t="b">
        <v>0</v>
      </c>
      <c r="L3651">
        <v>91</v>
      </c>
      <c r="M3651" t="b">
        <v>0</v>
      </c>
      <c r="N3651" t="s">
        <v>8271</v>
      </c>
      <c r="O3651">
        <f t="shared" si="228"/>
        <v>17.652941176470588</v>
      </c>
      <c r="P3651">
        <f t="shared" si="229"/>
        <v>32.979999999999997</v>
      </c>
      <c r="Q3651" t="s">
        <v>8317</v>
      </c>
      <c r="R3651" t="s">
        <v>8318</v>
      </c>
      <c r="S3651" s="8">
        <f t="shared" si="230"/>
        <v>42436.259108796294</v>
      </c>
      <c r="T3651" s="8">
        <f t="shared" si="231"/>
        <v>42471.217442129629</v>
      </c>
    </row>
    <row r="3652" spans="1:20" ht="60" x14ac:dyDescent="0.25">
      <c r="A3652">
        <v>4049</v>
      </c>
      <c r="B3652" s="3" t="s">
        <v>4045</v>
      </c>
      <c r="C3652" s="3" t="s">
        <v>8153</v>
      </c>
      <c r="D3652">
        <v>20000</v>
      </c>
      <c r="E3652">
        <v>16</v>
      </c>
      <c r="F3652" t="s">
        <v>8221</v>
      </c>
      <c r="G3652" t="s">
        <v>8224</v>
      </c>
      <c r="H3652" t="s">
        <v>8246</v>
      </c>
      <c r="I3652">
        <v>1436914815</v>
      </c>
      <c r="J3652">
        <v>1434322815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0.08</v>
      </c>
      <c r="P3652">
        <f t="shared" si="229"/>
        <v>16</v>
      </c>
      <c r="Q3652" t="s">
        <v>8317</v>
      </c>
      <c r="R3652" t="s">
        <v>8318</v>
      </c>
      <c r="S3652" s="8">
        <f t="shared" si="230"/>
        <v>42169.708506944444</v>
      </c>
      <c r="T3652" s="8">
        <f t="shared" si="231"/>
        <v>42199.708506944444</v>
      </c>
    </row>
    <row r="3653" spans="1:20" ht="60" x14ac:dyDescent="0.25">
      <c r="A3653">
        <v>4050</v>
      </c>
      <c r="B3653" s="3" t="s">
        <v>4046</v>
      </c>
      <c r="C3653" s="3" t="s">
        <v>8154</v>
      </c>
      <c r="D3653">
        <v>1500</v>
      </c>
      <c r="E3653">
        <v>1</v>
      </c>
      <c r="F3653" t="s">
        <v>8221</v>
      </c>
      <c r="G3653" t="s">
        <v>8224</v>
      </c>
      <c r="H3653" t="s">
        <v>8246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6.6666666666666666E-2</v>
      </c>
      <c r="P3653">
        <f t="shared" si="229"/>
        <v>1</v>
      </c>
      <c r="Q3653" t="s">
        <v>8317</v>
      </c>
      <c r="R3653" t="s">
        <v>8318</v>
      </c>
      <c r="S3653" s="8">
        <f t="shared" si="230"/>
        <v>41905.386469907404</v>
      </c>
      <c r="T3653" s="8">
        <f t="shared" si="231"/>
        <v>41935.386469907404</v>
      </c>
    </row>
    <row r="3654" spans="1:20" ht="45" x14ac:dyDescent="0.25">
      <c r="A3654">
        <v>4051</v>
      </c>
      <c r="B3654" s="3" t="s">
        <v>4047</v>
      </c>
      <c r="C3654" s="3" t="s">
        <v>8155</v>
      </c>
      <c r="D3654">
        <v>500</v>
      </c>
      <c r="E3654">
        <v>0</v>
      </c>
      <c r="F3654" t="s">
        <v>8221</v>
      </c>
      <c r="G3654" t="s">
        <v>8224</v>
      </c>
      <c r="H3654" t="s">
        <v>8246</v>
      </c>
      <c r="I3654">
        <v>1399618380</v>
      </c>
      <c r="J3654">
        <v>1399058797</v>
      </c>
      <c r="K3654" t="b">
        <v>0</v>
      </c>
      <c r="L3654">
        <v>0</v>
      </c>
      <c r="M3654" t="b">
        <v>0</v>
      </c>
      <c r="N3654" t="s">
        <v>8271</v>
      </c>
      <c r="O3654">
        <f t="shared" si="228"/>
        <v>0</v>
      </c>
      <c r="P3654" t="e">
        <f t="shared" si="229"/>
        <v>#DIV/0!</v>
      </c>
      <c r="Q3654" t="s">
        <v>8317</v>
      </c>
      <c r="R3654" t="s">
        <v>8318</v>
      </c>
      <c r="S3654" s="8">
        <f t="shared" si="230"/>
        <v>41761.560150462959</v>
      </c>
      <c r="T3654" s="8">
        <f t="shared" si="231"/>
        <v>41768.036805555559</v>
      </c>
    </row>
    <row r="3655" spans="1:20" ht="60" x14ac:dyDescent="0.25">
      <c r="A3655">
        <v>4052</v>
      </c>
      <c r="B3655" s="3" t="s">
        <v>4048</v>
      </c>
      <c r="C3655" s="3" t="s">
        <v>8156</v>
      </c>
      <c r="D3655">
        <v>3000</v>
      </c>
      <c r="E3655">
        <v>1126</v>
      </c>
      <c r="F3655" t="s">
        <v>8221</v>
      </c>
      <c r="G3655" t="s">
        <v>8224</v>
      </c>
      <c r="H3655" t="s">
        <v>8246</v>
      </c>
      <c r="I3655">
        <v>1413234316</v>
      </c>
      <c r="J3655">
        <v>1408050316</v>
      </c>
      <c r="K3655" t="b">
        <v>0</v>
      </c>
      <c r="L3655">
        <v>13</v>
      </c>
      <c r="M3655" t="b">
        <v>0</v>
      </c>
      <c r="N3655" t="s">
        <v>8271</v>
      </c>
      <c r="O3655">
        <f t="shared" si="228"/>
        <v>37.533333333333339</v>
      </c>
      <c r="P3655">
        <f t="shared" si="229"/>
        <v>86.62</v>
      </c>
      <c r="Q3655" t="s">
        <v>8317</v>
      </c>
      <c r="R3655" t="s">
        <v>8318</v>
      </c>
      <c r="S3655" s="8">
        <f t="shared" si="230"/>
        <v>41865.628657407404</v>
      </c>
      <c r="T3655" s="8">
        <f t="shared" si="231"/>
        <v>41925.628657407404</v>
      </c>
    </row>
    <row r="3656" spans="1:20" ht="60" x14ac:dyDescent="0.25">
      <c r="A3656">
        <v>4053</v>
      </c>
      <c r="B3656" s="3" t="s">
        <v>4049</v>
      </c>
      <c r="C3656" s="3" t="s">
        <v>8157</v>
      </c>
      <c r="D3656">
        <v>500</v>
      </c>
      <c r="E3656">
        <v>110</v>
      </c>
      <c r="F3656" t="s">
        <v>8221</v>
      </c>
      <c r="G3656" t="s">
        <v>8225</v>
      </c>
      <c r="H3656" t="s">
        <v>8247</v>
      </c>
      <c r="I3656">
        <v>1416081600</v>
      </c>
      <c r="J3656">
        <v>1413477228</v>
      </c>
      <c r="K3656" t="b">
        <v>0</v>
      </c>
      <c r="L3656">
        <v>2</v>
      </c>
      <c r="M3656" t="b">
        <v>0</v>
      </c>
      <c r="N3656" t="s">
        <v>8271</v>
      </c>
      <c r="O3656">
        <f t="shared" si="228"/>
        <v>22</v>
      </c>
      <c r="P3656">
        <f t="shared" si="229"/>
        <v>55</v>
      </c>
      <c r="Q3656" t="s">
        <v>8317</v>
      </c>
      <c r="R3656" t="s">
        <v>8318</v>
      </c>
      <c r="S3656" s="8">
        <f t="shared" si="230"/>
        <v>41928.440138888887</v>
      </c>
      <c r="T3656" s="8">
        <f t="shared" si="231"/>
        <v>41958.583333333328</v>
      </c>
    </row>
    <row r="3657" spans="1:20" ht="45" x14ac:dyDescent="0.25">
      <c r="A3657">
        <v>4054</v>
      </c>
      <c r="B3657" s="3" t="s">
        <v>4050</v>
      </c>
      <c r="C3657" s="3" t="s">
        <v>8158</v>
      </c>
      <c r="D3657">
        <v>8880</v>
      </c>
      <c r="E3657">
        <v>0</v>
      </c>
      <c r="F3657" t="s">
        <v>8221</v>
      </c>
      <c r="G3657" t="s">
        <v>8224</v>
      </c>
      <c r="H3657" t="s">
        <v>8246</v>
      </c>
      <c r="I3657">
        <v>1475294400</v>
      </c>
      <c r="J3657">
        <v>1472674285</v>
      </c>
      <c r="K3657" t="b">
        <v>0</v>
      </c>
      <c r="L3657">
        <v>0</v>
      </c>
      <c r="M3657" t="b">
        <v>0</v>
      </c>
      <c r="N3657" t="s">
        <v>8271</v>
      </c>
      <c r="O3657">
        <f t="shared" si="228"/>
        <v>0</v>
      </c>
      <c r="P3657" t="e">
        <f t="shared" si="229"/>
        <v>#DIV/0!</v>
      </c>
      <c r="Q3657" t="s">
        <v>8317</v>
      </c>
      <c r="R3657" t="s">
        <v>8318</v>
      </c>
      <c r="S3657" s="8">
        <f t="shared" si="230"/>
        <v>42613.591261574074</v>
      </c>
      <c r="T3657" s="8">
        <f t="shared" si="231"/>
        <v>42643.916666666672</v>
      </c>
    </row>
    <row r="3658" spans="1:20" ht="60" x14ac:dyDescent="0.25">
      <c r="A3658">
        <v>4055</v>
      </c>
      <c r="B3658" s="3" t="s">
        <v>4051</v>
      </c>
      <c r="C3658" s="3" t="s">
        <v>8159</v>
      </c>
      <c r="D3658">
        <v>5000</v>
      </c>
      <c r="E3658">
        <v>881</v>
      </c>
      <c r="F3658" t="s">
        <v>8221</v>
      </c>
      <c r="G3658" t="s">
        <v>8225</v>
      </c>
      <c r="H3658" t="s">
        <v>8247</v>
      </c>
      <c r="I3658">
        <v>1403192031</v>
      </c>
      <c r="J3658">
        <v>1400600031</v>
      </c>
      <c r="K3658" t="b">
        <v>0</v>
      </c>
      <c r="L3658">
        <v>21</v>
      </c>
      <c r="M3658" t="b">
        <v>0</v>
      </c>
      <c r="N3658" t="s">
        <v>8271</v>
      </c>
      <c r="O3658">
        <f t="shared" si="228"/>
        <v>17.62</v>
      </c>
      <c r="P3658">
        <f t="shared" si="229"/>
        <v>41.95</v>
      </c>
      <c r="Q3658" t="s">
        <v>8317</v>
      </c>
      <c r="R3658" t="s">
        <v>8318</v>
      </c>
      <c r="S3658" s="8">
        <f t="shared" si="230"/>
        <v>41779.398506944446</v>
      </c>
      <c r="T3658" s="8">
        <f t="shared" si="231"/>
        <v>41809.398506944446</v>
      </c>
    </row>
    <row r="3659" spans="1:20" ht="60" x14ac:dyDescent="0.25">
      <c r="A3659">
        <v>4056</v>
      </c>
      <c r="B3659" s="3" t="s">
        <v>4052</v>
      </c>
      <c r="C3659" s="3" t="s">
        <v>8160</v>
      </c>
      <c r="D3659">
        <v>1500</v>
      </c>
      <c r="E3659">
        <v>795</v>
      </c>
      <c r="F3659" t="s">
        <v>8221</v>
      </c>
      <c r="G3659" t="s">
        <v>8224</v>
      </c>
      <c r="H3659" t="s">
        <v>8246</v>
      </c>
      <c r="I3659">
        <v>1467575940</v>
      </c>
      <c r="J3659">
        <v>1465856639</v>
      </c>
      <c r="K3659" t="b">
        <v>0</v>
      </c>
      <c r="L3659">
        <v>9</v>
      </c>
      <c r="M3659" t="b">
        <v>0</v>
      </c>
      <c r="N3659" t="s">
        <v>8271</v>
      </c>
      <c r="O3659">
        <f t="shared" si="228"/>
        <v>53</v>
      </c>
      <c r="P3659">
        <f t="shared" si="229"/>
        <v>88.33</v>
      </c>
      <c r="Q3659" t="s">
        <v>8317</v>
      </c>
      <c r="R3659" t="s">
        <v>8318</v>
      </c>
      <c r="S3659" s="8">
        <f t="shared" si="230"/>
        <v>42534.683321759258</v>
      </c>
      <c r="T3659" s="8">
        <f t="shared" si="231"/>
        <v>42554.582638888889</v>
      </c>
    </row>
    <row r="3660" spans="1:20" ht="60" x14ac:dyDescent="0.25">
      <c r="A3660">
        <v>4057</v>
      </c>
      <c r="B3660" s="3" t="s">
        <v>4053</v>
      </c>
      <c r="C3660" s="3" t="s">
        <v>8161</v>
      </c>
      <c r="D3660">
        <v>3500</v>
      </c>
      <c r="E3660">
        <v>775</v>
      </c>
      <c r="F3660" t="s">
        <v>8221</v>
      </c>
      <c r="G3660" t="s">
        <v>8225</v>
      </c>
      <c r="H3660" t="s">
        <v>8247</v>
      </c>
      <c r="I3660">
        <v>1448492400</v>
      </c>
      <c r="J3660">
        <v>1446506080</v>
      </c>
      <c r="K3660" t="b">
        <v>0</v>
      </c>
      <c r="L3660">
        <v>6</v>
      </c>
      <c r="M3660" t="b">
        <v>0</v>
      </c>
      <c r="N3660" t="s">
        <v>8271</v>
      </c>
      <c r="O3660">
        <f t="shared" si="228"/>
        <v>22.142857142857142</v>
      </c>
      <c r="P3660">
        <f t="shared" si="229"/>
        <v>129.16999999999999</v>
      </c>
      <c r="Q3660" t="s">
        <v>8317</v>
      </c>
      <c r="R3660" t="s">
        <v>8318</v>
      </c>
      <c r="S3660" s="8">
        <f t="shared" si="230"/>
        <v>42310.718518518523</v>
      </c>
      <c r="T3660" s="8">
        <f t="shared" si="231"/>
        <v>42333.708333333328</v>
      </c>
    </row>
    <row r="3661" spans="1:20" ht="45" x14ac:dyDescent="0.25">
      <c r="A3661">
        <v>4058</v>
      </c>
      <c r="B3661" s="3" t="s">
        <v>4054</v>
      </c>
      <c r="C3661" s="3" t="s">
        <v>8162</v>
      </c>
      <c r="D3661">
        <v>3750</v>
      </c>
      <c r="E3661">
        <v>95</v>
      </c>
      <c r="F3661" t="s">
        <v>8221</v>
      </c>
      <c r="G3661" t="s">
        <v>8224</v>
      </c>
      <c r="H3661" t="s">
        <v>8246</v>
      </c>
      <c r="I3661">
        <v>1459483140</v>
      </c>
      <c r="J3661">
        <v>1458178044</v>
      </c>
      <c r="K3661" t="b">
        <v>0</v>
      </c>
      <c r="L3661">
        <v>4</v>
      </c>
      <c r="M3661" t="b">
        <v>0</v>
      </c>
      <c r="N3661" t="s">
        <v>8271</v>
      </c>
      <c r="O3661">
        <f t="shared" si="228"/>
        <v>2.5333333333333332</v>
      </c>
      <c r="P3661">
        <f t="shared" si="229"/>
        <v>23.75</v>
      </c>
      <c r="Q3661" t="s">
        <v>8317</v>
      </c>
      <c r="R3661" t="s">
        <v>8318</v>
      </c>
      <c r="S3661" s="8">
        <f t="shared" si="230"/>
        <v>42445.810694444444</v>
      </c>
      <c r="T3661" s="8">
        <f t="shared" si="231"/>
        <v>42460.915972222225</v>
      </c>
    </row>
    <row r="3662" spans="1:20" ht="45" x14ac:dyDescent="0.25">
      <c r="A3662">
        <v>4059</v>
      </c>
      <c r="B3662" s="3" t="s">
        <v>4055</v>
      </c>
      <c r="C3662" s="3" t="s">
        <v>8163</v>
      </c>
      <c r="D3662">
        <v>10000</v>
      </c>
      <c r="E3662">
        <v>250</v>
      </c>
      <c r="F3662" t="s">
        <v>8221</v>
      </c>
      <c r="G3662" t="s">
        <v>8229</v>
      </c>
      <c r="H3662" t="s">
        <v>8251</v>
      </c>
      <c r="I3662">
        <v>1410836400</v>
      </c>
      <c r="J3662">
        <v>1408116152</v>
      </c>
      <c r="K3662" t="b">
        <v>0</v>
      </c>
      <c r="L3662">
        <v>7</v>
      </c>
      <c r="M3662" t="b">
        <v>0</v>
      </c>
      <c r="N3662" t="s">
        <v>8271</v>
      </c>
      <c r="O3662">
        <f t="shared" si="228"/>
        <v>2.5</v>
      </c>
      <c r="P3662">
        <f t="shared" si="229"/>
        <v>35.71</v>
      </c>
      <c r="Q3662" t="s">
        <v>8317</v>
      </c>
      <c r="R3662" t="s">
        <v>8318</v>
      </c>
      <c r="S3662" s="8">
        <f t="shared" si="230"/>
        <v>41866.390648148146</v>
      </c>
      <c r="T3662" s="8">
        <f t="shared" si="231"/>
        <v>41897.875</v>
      </c>
    </row>
    <row r="3663" spans="1:20" ht="60" x14ac:dyDescent="0.25">
      <c r="A3663">
        <v>4060</v>
      </c>
      <c r="B3663" s="3" t="s">
        <v>4056</v>
      </c>
      <c r="C3663" s="3" t="s">
        <v>8164</v>
      </c>
      <c r="D3663">
        <v>10000</v>
      </c>
      <c r="E3663">
        <v>285</v>
      </c>
      <c r="F3663" t="s">
        <v>8221</v>
      </c>
      <c r="G3663" t="s">
        <v>8229</v>
      </c>
      <c r="H3663" t="s">
        <v>8251</v>
      </c>
      <c r="I3663">
        <v>1403539200</v>
      </c>
      <c r="J3663">
        <v>1400604056</v>
      </c>
      <c r="K3663" t="b">
        <v>0</v>
      </c>
      <c r="L3663">
        <v>5</v>
      </c>
      <c r="M3663" t="b">
        <v>0</v>
      </c>
      <c r="N3663" t="s">
        <v>8271</v>
      </c>
      <c r="O3663">
        <f t="shared" si="228"/>
        <v>2.85</v>
      </c>
      <c r="P3663">
        <f t="shared" si="229"/>
        <v>57</v>
      </c>
      <c r="Q3663" t="s">
        <v>8317</v>
      </c>
      <c r="R3663" t="s">
        <v>8318</v>
      </c>
      <c r="S3663" s="8">
        <f t="shared" si="230"/>
        <v>41779.445092592592</v>
      </c>
      <c r="T3663" s="8">
        <f t="shared" si="231"/>
        <v>41813.416666666664</v>
      </c>
    </row>
    <row r="3664" spans="1:20" ht="45" x14ac:dyDescent="0.25">
      <c r="A3664">
        <v>4061</v>
      </c>
      <c r="B3664" s="3" t="s">
        <v>4057</v>
      </c>
      <c r="C3664" s="3" t="s">
        <v>8165</v>
      </c>
      <c r="D3664">
        <v>525</v>
      </c>
      <c r="E3664">
        <v>0</v>
      </c>
      <c r="F3664" t="s">
        <v>8221</v>
      </c>
      <c r="G3664" t="s">
        <v>8224</v>
      </c>
      <c r="H3664" t="s">
        <v>8246</v>
      </c>
      <c r="I3664">
        <v>1461205423</v>
      </c>
      <c r="J3664">
        <v>1456025023</v>
      </c>
      <c r="K3664" t="b">
        <v>0</v>
      </c>
      <c r="L3664">
        <v>0</v>
      </c>
      <c r="M3664" t="b">
        <v>0</v>
      </c>
      <c r="N3664" t="s">
        <v>8271</v>
      </c>
      <c r="O3664">
        <f t="shared" si="228"/>
        <v>0</v>
      </c>
      <c r="P3664" t="e">
        <f t="shared" si="229"/>
        <v>#DIV/0!</v>
      </c>
      <c r="Q3664" t="s">
        <v>8317</v>
      </c>
      <c r="R3664" t="s">
        <v>8318</v>
      </c>
      <c r="S3664" s="8">
        <f t="shared" si="230"/>
        <v>42420.891469907408</v>
      </c>
      <c r="T3664" s="8">
        <f t="shared" si="231"/>
        <v>42480.849803240737</v>
      </c>
    </row>
    <row r="3665" spans="1:20" ht="60" x14ac:dyDescent="0.25">
      <c r="A3665">
        <v>4062</v>
      </c>
      <c r="B3665" s="3" t="s">
        <v>4058</v>
      </c>
      <c r="C3665" s="3" t="s">
        <v>8166</v>
      </c>
      <c r="D3665">
        <v>20000</v>
      </c>
      <c r="E3665">
        <v>490</v>
      </c>
      <c r="F3665" t="s">
        <v>8221</v>
      </c>
      <c r="G3665" t="s">
        <v>8224</v>
      </c>
      <c r="H3665" t="s">
        <v>8246</v>
      </c>
      <c r="I3665">
        <v>1467481468</v>
      </c>
      <c r="J3665">
        <v>1464889468</v>
      </c>
      <c r="K3665" t="b">
        <v>0</v>
      </c>
      <c r="L3665">
        <v>3</v>
      </c>
      <c r="M3665" t="b">
        <v>0</v>
      </c>
      <c r="N3665" t="s">
        <v>8271</v>
      </c>
      <c r="O3665">
        <f t="shared" si="228"/>
        <v>2.4500000000000002</v>
      </c>
      <c r="P3665">
        <f t="shared" si="229"/>
        <v>163.33000000000001</v>
      </c>
      <c r="Q3665" t="s">
        <v>8317</v>
      </c>
      <c r="R3665" t="s">
        <v>8318</v>
      </c>
      <c r="S3665" s="8">
        <f t="shared" si="230"/>
        <v>42523.489212962959</v>
      </c>
      <c r="T3665" s="8">
        <f t="shared" si="231"/>
        <v>42553.489212962959</v>
      </c>
    </row>
    <row r="3666" spans="1:20" ht="60" x14ac:dyDescent="0.25">
      <c r="A3666">
        <v>4063</v>
      </c>
      <c r="B3666" s="3" t="s">
        <v>4059</v>
      </c>
      <c r="C3666" s="3" t="s">
        <v>8167</v>
      </c>
      <c r="D3666">
        <v>9500</v>
      </c>
      <c r="E3666">
        <v>135</v>
      </c>
      <c r="F3666" t="s">
        <v>8221</v>
      </c>
      <c r="G3666" t="s">
        <v>8225</v>
      </c>
      <c r="H3666" t="s">
        <v>8247</v>
      </c>
      <c r="I3666">
        <v>1403886084</v>
      </c>
      <c r="J3666">
        <v>1401294084</v>
      </c>
      <c r="K3666" t="b">
        <v>0</v>
      </c>
      <c r="L3666">
        <v>9</v>
      </c>
      <c r="M3666" t="b">
        <v>0</v>
      </c>
      <c r="N3666" t="s">
        <v>8271</v>
      </c>
      <c r="O3666">
        <f t="shared" si="228"/>
        <v>1.4210526315789473</v>
      </c>
      <c r="P3666">
        <f t="shared" si="229"/>
        <v>15</v>
      </c>
      <c r="Q3666" t="s">
        <v>8317</v>
      </c>
      <c r="R3666" t="s">
        <v>8318</v>
      </c>
      <c r="S3666" s="8">
        <f t="shared" si="230"/>
        <v>41787.431527777779</v>
      </c>
      <c r="T3666" s="8">
        <f t="shared" si="231"/>
        <v>41817.431527777779</v>
      </c>
    </row>
    <row r="3667" spans="1:20" ht="60" x14ac:dyDescent="0.25">
      <c r="A3667">
        <v>4064</v>
      </c>
      <c r="B3667" s="3" t="s">
        <v>4060</v>
      </c>
      <c r="C3667" s="3" t="s">
        <v>8168</v>
      </c>
      <c r="D3667">
        <v>2000</v>
      </c>
      <c r="E3667">
        <v>385</v>
      </c>
      <c r="F3667" t="s">
        <v>8221</v>
      </c>
      <c r="G3667" t="s">
        <v>8226</v>
      </c>
      <c r="H3667" t="s">
        <v>8248</v>
      </c>
      <c r="I3667">
        <v>1430316426</v>
      </c>
      <c r="J3667">
        <v>1427724426</v>
      </c>
      <c r="K3667" t="b">
        <v>0</v>
      </c>
      <c r="L3667">
        <v>6</v>
      </c>
      <c r="M3667" t="b">
        <v>0</v>
      </c>
      <c r="N3667" t="s">
        <v>8271</v>
      </c>
      <c r="O3667">
        <f t="shared" si="228"/>
        <v>19.25</v>
      </c>
      <c r="P3667">
        <f t="shared" si="229"/>
        <v>64.17</v>
      </c>
      <c r="Q3667" t="s">
        <v>8317</v>
      </c>
      <c r="R3667" t="s">
        <v>8318</v>
      </c>
      <c r="S3667" s="8">
        <f t="shared" si="230"/>
        <v>42093.338263888887</v>
      </c>
      <c r="T3667" s="8">
        <f t="shared" si="231"/>
        <v>42123.338263888887</v>
      </c>
    </row>
    <row r="3668" spans="1:20" ht="45" x14ac:dyDescent="0.25">
      <c r="A3668">
        <v>4065</v>
      </c>
      <c r="B3668" s="3" t="s">
        <v>4061</v>
      </c>
      <c r="C3668" s="3" t="s">
        <v>8169</v>
      </c>
      <c r="D3668">
        <v>4000</v>
      </c>
      <c r="E3668">
        <v>27</v>
      </c>
      <c r="F3668" t="s">
        <v>8221</v>
      </c>
      <c r="G3668" t="s">
        <v>8224</v>
      </c>
      <c r="H3668" t="s">
        <v>8246</v>
      </c>
      <c r="I3668">
        <v>1407883811</v>
      </c>
      <c r="J3668">
        <v>1405291811</v>
      </c>
      <c r="K3668" t="b">
        <v>0</v>
      </c>
      <c r="L3668">
        <v>4</v>
      </c>
      <c r="M3668" t="b">
        <v>0</v>
      </c>
      <c r="N3668" t="s">
        <v>8271</v>
      </c>
      <c r="O3668">
        <f t="shared" si="228"/>
        <v>0.67500000000000004</v>
      </c>
      <c r="P3668">
        <f t="shared" si="229"/>
        <v>6.75</v>
      </c>
      <c r="Q3668" t="s">
        <v>8317</v>
      </c>
      <c r="R3668" t="s">
        <v>8318</v>
      </c>
      <c r="S3668" s="8">
        <f t="shared" si="230"/>
        <v>41833.701516203706</v>
      </c>
      <c r="T3668" s="8">
        <f t="shared" si="231"/>
        <v>41863.701516203706</v>
      </c>
    </row>
    <row r="3669" spans="1:20" ht="60" x14ac:dyDescent="0.25">
      <c r="A3669">
        <v>4066</v>
      </c>
      <c r="B3669" s="3" t="s">
        <v>4062</v>
      </c>
      <c r="C3669" s="3" t="s">
        <v>8170</v>
      </c>
      <c r="D3669">
        <v>15000</v>
      </c>
      <c r="E3669">
        <v>25</v>
      </c>
      <c r="F3669" t="s">
        <v>8221</v>
      </c>
      <c r="G3669" t="s">
        <v>8224</v>
      </c>
      <c r="H3669" t="s">
        <v>8246</v>
      </c>
      <c r="I3669">
        <v>1463619388</v>
      </c>
      <c r="J3669">
        <v>1461027388</v>
      </c>
      <c r="K3669" t="b">
        <v>0</v>
      </c>
      <c r="L3669">
        <v>1</v>
      </c>
      <c r="M3669" t="b">
        <v>0</v>
      </c>
      <c r="N3669" t="s">
        <v>8271</v>
      </c>
      <c r="O3669">
        <f t="shared" si="228"/>
        <v>0.16666666666666669</v>
      </c>
      <c r="P3669">
        <f t="shared" si="229"/>
        <v>25</v>
      </c>
      <c r="Q3669" t="s">
        <v>8317</v>
      </c>
      <c r="R3669" t="s">
        <v>8318</v>
      </c>
      <c r="S3669" s="8">
        <f t="shared" si="230"/>
        <v>42478.789212962962</v>
      </c>
      <c r="T3669" s="8">
        <f t="shared" si="231"/>
        <v>42508.789212962962</v>
      </c>
    </row>
    <row r="3670" spans="1:20" ht="60" x14ac:dyDescent="0.25">
      <c r="A3670">
        <v>4067</v>
      </c>
      <c r="B3670" s="3" t="s">
        <v>4063</v>
      </c>
      <c r="C3670" s="3" t="s">
        <v>7998</v>
      </c>
      <c r="D3670">
        <v>5000</v>
      </c>
      <c r="E3670">
        <v>3045</v>
      </c>
      <c r="F3670" t="s">
        <v>8221</v>
      </c>
      <c r="G3670" t="s">
        <v>8224</v>
      </c>
      <c r="H3670" t="s">
        <v>8246</v>
      </c>
      <c r="I3670">
        <v>1443408550</v>
      </c>
      <c r="J3670">
        <v>1439952550</v>
      </c>
      <c r="K3670" t="b">
        <v>0</v>
      </c>
      <c r="L3670">
        <v>17</v>
      </c>
      <c r="M3670" t="b">
        <v>0</v>
      </c>
      <c r="N3670" t="s">
        <v>8271</v>
      </c>
      <c r="O3670">
        <f t="shared" si="228"/>
        <v>60.9</v>
      </c>
      <c r="P3670">
        <f t="shared" si="229"/>
        <v>179.12</v>
      </c>
      <c r="Q3670" t="s">
        <v>8317</v>
      </c>
      <c r="R3670" t="s">
        <v>8318</v>
      </c>
      <c r="S3670" s="8">
        <f t="shared" si="230"/>
        <v>42234.867476851854</v>
      </c>
      <c r="T3670" s="8">
        <f t="shared" si="231"/>
        <v>42274.867476851854</v>
      </c>
    </row>
    <row r="3671" spans="1:20" ht="45" x14ac:dyDescent="0.25">
      <c r="A3671">
        <v>4068</v>
      </c>
      <c r="B3671" s="3" t="s">
        <v>4064</v>
      </c>
      <c r="C3671" s="3" t="s">
        <v>8171</v>
      </c>
      <c r="D3671">
        <v>3495</v>
      </c>
      <c r="E3671">
        <v>34.950000000000003</v>
      </c>
      <c r="F3671" t="s">
        <v>8221</v>
      </c>
      <c r="G3671" t="s">
        <v>8224</v>
      </c>
      <c r="H3671" t="s">
        <v>8246</v>
      </c>
      <c r="I3671">
        <v>1484348700</v>
      </c>
      <c r="J3671">
        <v>1481756855</v>
      </c>
      <c r="K3671" t="b">
        <v>0</v>
      </c>
      <c r="L3671">
        <v>1</v>
      </c>
      <c r="M3671" t="b">
        <v>0</v>
      </c>
      <c r="N3671" t="s">
        <v>8271</v>
      </c>
      <c r="O3671">
        <f t="shared" si="228"/>
        <v>1</v>
      </c>
      <c r="P3671">
        <f t="shared" si="229"/>
        <v>34.950000000000003</v>
      </c>
      <c r="Q3671" t="s">
        <v>8317</v>
      </c>
      <c r="R3671" t="s">
        <v>8318</v>
      </c>
      <c r="S3671" s="8">
        <f t="shared" si="230"/>
        <v>42718.713599537034</v>
      </c>
      <c r="T3671" s="8">
        <f t="shared" si="231"/>
        <v>42748.711805555555</v>
      </c>
    </row>
    <row r="3672" spans="1:20" ht="45" x14ac:dyDescent="0.25">
      <c r="A3672">
        <v>4069</v>
      </c>
      <c r="B3672" s="3" t="s">
        <v>4065</v>
      </c>
      <c r="C3672" s="3" t="s">
        <v>8172</v>
      </c>
      <c r="D3672">
        <v>1250</v>
      </c>
      <c r="E3672">
        <v>430</v>
      </c>
      <c r="F3672" t="s">
        <v>8221</v>
      </c>
      <c r="G3672" t="s">
        <v>8225</v>
      </c>
      <c r="H3672" t="s">
        <v>8247</v>
      </c>
      <c r="I3672">
        <v>1425124800</v>
      </c>
      <c r="J3672">
        <v>1421596356</v>
      </c>
      <c r="K3672" t="b">
        <v>0</v>
      </c>
      <c r="L3672">
        <v>13</v>
      </c>
      <c r="M3672" t="b">
        <v>0</v>
      </c>
      <c r="N3672" t="s">
        <v>8271</v>
      </c>
      <c r="O3672">
        <f t="shared" si="228"/>
        <v>34.4</v>
      </c>
      <c r="P3672">
        <f t="shared" si="229"/>
        <v>33.08</v>
      </c>
      <c r="Q3672" t="s">
        <v>8317</v>
      </c>
      <c r="R3672" t="s">
        <v>8318</v>
      </c>
      <c r="S3672" s="8">
        <f t="shared" si="230"/>
        <v>42022.411527777775</v>
      </c>
      <c r="T3672" s="8">
        <f t="shared" si="231"/>
        <v>42063.25</v>
      </c>
    </row>
    <row r="3673" spans="1:20" ht="45" x14ac:dyDescent="0.25">
      <c r="A3673">
        <v>4070</v>
      </c>
      <c r="B3673" s="3" t="s">
        <v>4066</v>
      </c>
      <c r="C3673" s="3" t="s">
        <v>8173</v>
      </c>
      <c r="D3673">
        <v>1000</v>
      </c>
      <c r="E3673">
        <v>165</v>
      </c>
      <c r="F3673" t="s">
        <v>8221</v>
      </c>
      <c r="G3673" t="s">
        <v>8224</v>
      </c>
      <c r="H3673" t="s">
        <v>8246</v>
      </c>
      <c r="I3673">
        <v>1425178800</v>
      </c>
      <c r="J3673">
        <v>1422374420</v>
      </c>
      <c r="K3673" t="b">
        <v>0</v>
      </c>
      <c r="L3673">
        <v>6</v>
      </c>
      <c r="M3673" t="b">
        <v>0</v>
      </c>
      <c r="N3673" t="s">
        <v>8271</v>
      </c>
      <c r="O3673">
        <f t="shared" si="228"/>
        <v>16.5</v>
      </c>
      <c r="P3673">
        <f t="shared" si="229"/>
        <v>27.5</v>
      </c>
      <c r="Q3673" t="s">
        <v>8317</v>
      </c>
      <c r="R3673" t="s">
        <v>8318</v>
      </c>
      <c r="S3673" s="8">
        <f t="shared" si="230"/>
        <v>42031.416898148149</v>
      </c>
      <c r="T3673" s="8">
        <f t="shared" si="231"/>
        <v>42063.875</v>
      </c>
    </row>
    <row r="3674" spans="1:20" ht="60" x14ac:dyDescent="0.25">
      <c r="A3674">
        <v>4071</v>
      </c>
      <c r="B3674" s="3" t="s">
        <v>4067</v>
      </c>
      <c r="C3674" s="3" t="s">
        <v>8174</v>
      </c>
      <c r="D3674">
        <v>20000</v>
      </c>
      <c r="E3674">
        <v>0</v>
      </c>
      <c r="F3674" t="s">
        <v>8221</v>
      </c>
      <c r="G3674" t="s">
        <v>8238</v>
      </c>
      <c r="H3674" t="s">
        <v>8256</v>
      </c>
      <c r="I3674">
        <v>1482779931</v>
      </c>
      <c r="J3674">
        <v>1480187931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 t="e">
        <f t="shared" si="229"/>
        <v>#DIV/0!</v>
      </c>
      <c r="Q3674" t="s">
        <v>8317</v>
      </c>
      <c r="R3674" t="s">
        <v>8318</v>
      </c>
      <c r="S3674" s="8">
        <f t="shared" si="230"/>
        <v>42700.554756944446</v>
      </c>
      <c r="T3674" s="8">
        <f t="shared" si="231"/>
        <v>42730.554756944446</v>
      </c>
    </row>
    <row r="3675" spans="1:20" ht="60" x14ac:dyDescent="0.25">
      <c r="A3675">
        <v>4072</v>
      </c>
      <c r="B3675" s="3" t="s">
        <v>4068</v>
      </c>
      <c r="C3675" s="3" t="s">
        <v>8175</v>
      </c>
      <c r="D3675">
        <v>1000</v>
      </c>
      <c r="E3675">
        <v>4</v>
      </c>
      <c r="F3675" t="s">
        <v>8221</v>
      </c>
      <c r="G3675" t="s">
        <v>8225</v>
      </c>
      <c r="H3675" t="s">
        <v>8247</v>
      </c>
      <c r="I3675">
        <v>1408646111</v>
      </c>
      <c r="J3675">
        <v>1403462111</v>
      </c>
      <c r="K3675" t="b">
        <v>0</v>
      </c>
      <c r="L3675">
        <v>2</v>
      </c>
      <c r="M3675" t="b">
        <v>0</v>
      </c>
      <c r="N3675" t="s">
        <v>8271</v>
      </c>
      <c r="O3675">
        <f t="shared" si="228"/>
        <v>0.4</v>
      </c>
      <c r="P3675">
        <f t="shared" si="229"/>
        <v>2</v>
      </c>
      <c r="Q3675" t="s">
        <v>8317</v>
      </c>
      <c r="R3675" t="s">
        <v>8318</v>
      </c>
      <c r="S3675" s="8">
        <f t="shared" si="230"/>
        <v>41812.52443287037</v>
      </c>
      <c r="T3675" s="8">
        <f t="shared" si="231"/>
        <v>41872.52443287037</v>
      </c>
    </row>
    <row r="3676" spans="1:20" ht="45" x14ac:dyDescent="0.25">
      <c r="A3676">
        <v>4073</v>
      </c>
      <c r="B3676" s="3" t="s">
        <v>4069</v>
      </c>
      <c r="C3676" s="3" t="s">
        <v>8176</v>
      </c>
      <c r="D3676">
        <v>3500</v>
      </c>
      <c r="E3676">
        <v>37</v>
      </c>
      <c r="F3676" t="s">
        <v>8221</v>
      </c>
      <c r="G3676" t="s">
        <v>8224</v>
      </c>
      <c r="H3676" t="s">
        <v>8246</v>
      </c>
      <c r="I3676">
        <v>1431144000</v>
      </c>
      <c r="J3676">
        <v>1426407426</v>
      </c>
      <c r="K3676" t="b">
        <v>0</v>
      </c>
      <c r="L3676">
        <v>2</v>
      </c>
      <c r="M3676" t="b">
        <v>0</v>
      </c>
      <c r="N3676" t="s">
        <v>8271</v>
      </c>
      <c r="O3676">
        <f t="shared" si="228"/>
        <v>1.0571428571428572</v>
      </c>
      <c r="P3676">
        <f t="shared" si="229"/>
        <v>18.5</v>
      </c>
      <c r="Q3676" t="s">
        <v>8317</v>
      </c>
      <c r="R3676" t="s">
        <v>8318</v>
      </c>
      <c r="S3676" s="8">
        <f t="shared" si="230"/>
        <v>42078.095208333332</v>
      </c>
      <c r="T3676" s="8">
        <f t="shared" si="231"/>
        <v>42132.916666666672</v>
      </c>
    </row>
    <row r="3677" spans="1:20" ht="60" x14ac:dyDescent="0.25">
      <c r="A3677">
        <v>4074</v>
      </c>
      <c r="B3677" s="3" t="s">
        <v>4070</v>
      </c>
      <c r="C3677" s="3" t="s">
        <v>8177</v>
      </c>
      <c r="D3677">
        <v>2750</v>
      </c>
      <c r="E3677">
        <v>735</v>
      </c>
      <c r="F3677" t="s">
        <v>8221</v>
      </c>
      <c r="G3677" t="s">
        <v>8225</v>
      </c>
      <c r="H3677" t="s">
        <v>8247</v>
      </c>
      <c r="I3677">
        <v>1446732975</v>
      </c>
      <c r="J3677">
        <v>1444137375</v>
      </c>
      <c r="K3677" t="b">
        <v>0</v>
      </c>
      <c r="L3677">
        <v>21</v>
      </c>
      <c r="M3677" t="b">
        <v>0</v>
      </c>
      <c r="N3677" t="s">
        <v>8271</v>
      </c>
      <c r="O3677">
        <f t="shared" si="228"/>
        <v>26.727272727272727</v>
      </c>
      <c r="P3677">
        <f t="shared" si="229"/>
        <v>35</v>
      </c>
      <c r="Q3677" t="s">
        <v>8317</v>
      </c>
      <c r="R3677" t="s">
        <v>8318</v>
      </c>
      <c r="S3677" s="8">
        <f t="shared" si="230"/>
        <v>42283.302951388891</v>
      </c>
      <c r="T3677" s="8">
        <f t="shared" si="231"/>
        <v>42313.344618055555</v>
      </c>
    </row>
    <row r="3678" spans="1:20" ht="60" x14ac:dyDescent="0.25">
      <c r="A3678">
        <v>4075</v>
      </c>
      <c r="B3678" s="3" t="s">
        <v>4071</v>
      </c>
      <c r="C3678" s="3" t="s">
        <v>8178</v>
      </c>
      <c r="D3678">
        <v>2000</v>
      </c>
      <c r="E3678">
        <v>576</v>
      </c>
      <c r="F3678" t="s">
        <v>8221</v>
      </c>
      <c r="G3678" t="s">
        <v>8225</v>
      </c>
      <c r="H3678" t="s">
        <v>8247</v>
      </c>
      <c r="I3678">
        <v>1404149280</v>
      </c>
      <c r="J3678">
        <v>1400547969</v>
      </c>
      <c r="K3678" t="b">
        <v>0</v>
      </c>
      <c r="L3678">
        <v>13</v>
      </c>
      <c r="M3678" t="b">
        <v>0</v>
      </c>
      <c r="N3678" t="s">
        <v>8271</v>
      </c>
      <c r="O3678">
        <f t="shared" si="228"/>
        <v>28.799999999999997</v>
      </c>
      <c r="P3678">
        <f t="shared" si="229"/>
        <v>44.31</v>
      </c>
      <c r="Q3678" t="s">
        <v>8317</v>
      </c>
      <c r="R3678" t="s">
        <v>8318</v>
      </c>
      <c r="S3678" s="8">
        <f t="shared" si="230"/>
        <v>41778.795937499999</v>
      </c>
      <c r="T3678" s="8">
        <f t="shared" si="231"/>
        <v>41820.477777777778</v>
      </c>
    </row>
    <row r="3679" spans="1:20" ht="45" x14ac:dyDescent="0.25">
      <c r="A3679">
        <v>4076</v>
      </c>
      <c r="B3679" s="3" t="s">
        <v>4072</v>
      </c>
      <c r="C3679" s="3" t="s">
        <v>8179</v>
      </c>
      <c r="D3679">
        <v>700</v>
      </c>
      <c r="E3679">
        <v>0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8271</v>
      </c>
      <c r="O3679">
        <f t="shared" si="228"/>
        <v>0</v>
      </c>
      <c r="P3679" t="e">
        <f t="shared" si="229"/>
        <v>#DIV/0!</v>
      </c>
      <c r="Q3679" t="s">
        <v>8317</v>
      </c>
      <c r="R3679" t="s">
        <v>8318</v>
      </c>
      <c r="S3679" s="8">
        <f t="shared" si="230"/>
        <v>41905.545706018514</v>
      </c>
      <c r="T3679" s="8">
        <f t="shared" si="231"/>
        <v>41933.577083333337</v>
      </c>
    </row>
    <row r="3680" spans="1:20" ht="60" x14ac:dyDescent="0.25">
      <c r="A3680">
        <v>4077</v>
      </c>
      <c r="B3680" s="3" t="s">
        <v>4073</v>
      </c>
      <c r="C3680" s="3" t="s">
        <v>8180</v>
      </c>
      <c r="D3680">
        <v>15000</v>
      </c>
      <c r="E3680">
        <v>1335</v>
      </c>
      <c r="F3680" t="s">
        <v>8221</v>
      </c>
      <c r="G3680" t="s">
        <v>8224</v>
      </c>
      <c r="H3680" t="s">
        <v>8246</v>
      </c>
      <c r="I3680">
        <v>1482339794</v>
      </c>
      <c r="J3680">
        <v>1479747794</v>
      </c>
      <c r="K3680" t="b">
        <v>0</v>
      </c>
      <c r="L3680">
        <v>6</v>
      </c>
      <c r="M3680" t="b">
        <v>0</v>
      </c>
      <c r="N3680" t="s">
        <v>8271</v>
      </c>
      <c r="O3680">
        <f t="shared" si="228"/>
        <v>8.9</v>
      </c>
      <c r="P3680">
        <f t="shared" si="229"/>
        <v>222.5</v>
      </c>
      <c r="Q3680" t="s">
        <v>8317</v>
      </c>
      <c r="R3680" t="s">
        <v>8318</v>
      </c>
      <c r="S3680" s="8">
        <f t="shared" si="230"/>
        <v>42695.4605787037</v>
      </c>
      <c r="T3680" s="8">
        <f t="shared" si="231"/>
        <v>42725.4605787037</v>
      </c>
    </row>
    <row r="3681" spans="1:20" ht="60" x14ac:dyDescent="0.25">
      <c r="A3681">
        <v>4078</v>
      </c>
      <c r="B3681" s="3" t="s">
        <v>4074</v>
      </c>
      <c r="C3681" s="3" t="s">
        <v>8181</v>
      </c>
      <c r="D3681">
        <v>250</v>
      </c>
      <c r="E3681">
        <v>0</v>
      </c>
      <c r="F3681" t="s">
        <v>8221</v>
      </c>
      <c r="G3681" t="s">
        <v>8225</v>
      </c>
      <c r="H3681" t="s">
        <v>8247</v>
      </c>
      <c r="I3681">
        <v>1485543242</v>
      </c>
      <c r="J3681">
        <v>1482951242</v>
      </c>
      <c r="K3681" t="b">
        <v>0</v>
      </c>
      <c r="L3681">
        <v>0</v>
      </c>
      <c r="M3681" t="b">
        <v>0</v>
      </c>
      <c r="N3681" t="s">
        <v>8271</v>
      </c>
      <c r="O3681">
        <f t="shared" si="228"/>
        <v>0</v>
      </c>
      <c r="P3681" t="e">
        <f t="shared" si="229"/>
        <v>#DIV/0!</v>
      </c>
      <c r="Q3681" t="s">
        <v>8317</v>
      </c>
      <c r="R3681" t="s">
        <v>8318</v>
      </c>
      <c r="S3681" s="8">
        <f t="shared" si="230"/>
        <v>42732.537523148145</v>
      </c>
      <c r="T3681" s="8">
        <f t="shared" si="231"/>
        <v>42762.537523148145</v>
      </c>
    </row>
    <row r="3682" spans="1:20" ht="60" x14ac:dyDescent="0.25">
      <c r="A3682">
        <v>4079</v>
      </c>
      <c r="B3682" s="3" t="s">
        <v>4075</v>
      </c>
      <c r="C3682" s="3" t="s">
        <v>8182</v>
      </c>
      <c r="D3682">
        <v>3000</v>
      </c>
      <c r="E3682">
        <v>5</v>
      </c>
      <c r="F3682" t="s">
        <v>8221</v>
      </c>
      <c r="G3682" t="s">
        <v>8224</v>
      </c>
      <c r="H3682" t="s">
        <v>8246</v>
      </c>
      <c r="I3682">
        <v>1466375521</v>
      </c>
      <c r="J3682">
        <v>1463783521</v>
      </c>
      <c r="K3682" t="b">
        <v>0</v>
      </c>
      <c r="L3682">
        <v>1</v>
      </c>
      <c r="M3682" t="b">
        <v>0</v>
      </c>
      <c r="N3682" t="s">
        <v>8271</v>
      </c>
      <c r="O3682">
        <f t="shared" si="228"/>
        <v>0.16666666666666669</v>
      </c>
      <c r="P3682">
        <f t="shared" si="229"/>
        <v>5</v>
      </c>
      <c r="Q3682" t="s">
        <v>8317</v>
      </c>
      <c r="R3682" t="s">
        <v>8318</v>
      </c>
      <c r="S3682" s="8">
        <f t="shared" si="230"/>
        <v>42510.688900462963</v>
      </c>
      <c r="T3682" s="8">
        <f t="shared" si="231"/>
        <v>42540.688900462963</v>
      </c>
    </row>
    <row r="3683" spans="1:20" ht="60" x14ac:dyDescent="0.25">
      <c r="A3683">
        <v>4080</v>
      </c>
      <c r="B3683" s="3" t="s">
        <v>4076</v>
      </c>
      <c r="C3683" s="3" t="s">
        <v>8183</v>
      </c>
      <c r="D3683">
        <v>3000</v>
      </c>
      <c r="E3683">
        <v>0</v>
      </c>
      <c r="F3683" t="s">
        <v>8221</v>
      </c>
      <c r="G3683" t="s">
        <v>8224</v>
      </c>
      <c r="H3683" t="s">
        <v>8246</v>
      </c>
      <c r="I3683">
        <v>1465930440</v>
      </c>
      <c r="J3683">
        <v>1463849116</v>
      </c>
      <c r="K3683" t="b">
        <v>0</v>
      </c>
      <c r="L3683">
        <v>0</v>
      </c>
      <c r="M3683" t="b">
        <v>0</v>
      </c>
      <c r="N3683" t="s">
        <v>8271</v>
      </c>
      <c r="O3683">
        <f t="shared" si="228"/>
        <v>0</v>
      </c>
      <c r="P3683" t="e">
        <f t="shared" si="229"/>
        <v>#DIV/0!</v>
      </c>
      <c r="Q3683" t="s">
        <v>8317</v>
      </c>
      <c r="R3683" t="s">
        <v>8318</v>
      </c>
      <c r="S3683" s="8">
        <f t="shared" si="230"/>
        <v>42511.448101851856</v>
      </c>
      <c r="T3683" s="8">
        <f t="shared" si="231"/>
        <v>42535.537499999999</v>
      </c>
    </row>
    <row r="3684" spans="1:20" ht="45" x14ac:dyDescent="0.25">
      <c r="A3684">
        <v>4081</v>
      </c>
      <c r="B3684" s="3" t="s">
        <v>4077</v>
      </c>
      <c r="C3684" s="3" t="s">
        <v>8184</v>
      </c>
      <c r="D3684">
        <v>2224</v>
      </c>
      <c r="E3684">
        <v>350</v>
      </c>
      <c r="F3684" t="s">
        <v>8221</v>
      </c>
      <c r="G3684" t="s">
        <v>8224</v>
      </c>
      <c r="H3684" t="s">
        <v>8246</v>
      </c>
      <c r="I3684">
        <v>1425819425</v>
      </c>
      <c r="J3684">
        <v>1423231025</v>
      </c>
      <c r="K3684" t="b">
        <v>0</v>
      </c>
      <c r="L3684">
        <v>12</v>
      </c>
      <c r="M3684" t="b">
        <v>0</v>
      </c>
      <c r="N3684" t="s">
        <v>8271</v>
      </c>
      <c r="O3684">
        <f t="shared" si="228"/>
        <v>15.737410071942445</v>
      </c>
      <c r="P3684">
        <f t="shared" si="229"/>
        <v>29.17</v>
      </c>
      <c r="Q3684" t="s">
        <v>8317</v>
      </c>
      <c r="R3684" t="s">
        <v>8318</v>
      </c>
      <c r="S3684" s="8">
        <f t="shared" si="230"/>
        <v>42041.331307870365</v>
      </c>
      <c r="T3684" s="8">
        <f t="shared" si="231"/>
        <v>42071.289641203708</v>
      </c>
    </row>
    <row r="3685" spans="1:20" ht="60" x14ac:dyDescent="0.25">
      <c r="A3685">
        <v>4082</v>
      </c>
      <c r="B3685" s="3" t="s">
        <v>4078</v>
      </c>
      <c r="C3685" s="3" t="s">
        <v>8185</v>
      </c>
      <c r="D3685">
        <v>150</v>
      </c>
      <c r="E3685">
        <v>3</v>
      </c>
      <c r="F3685" t="s">
        <v>8221</v>
      </c>
      <c r="G3685" t="s">
        <v>8224</v>
      </c>
      <c r="H3685" t="s">
        <v>8246</v>
      </c>
      <c r="I3685">
        <v>1447542000</v>
      </c>
      <c r="J3685">
        <v>1446179553</v>
      </c>
      <c r="K3685" t="b">
        <v>0</v>
      </c>
      <c r="L3685">
        <v>2</v>
      </c>
      <c r="M3685" t="b">
        <v>0</v>
      </c>
      <c r="N3685" t="s">
        <v>8271</v>
      </c>
      <c r="O3685">
        <f t="shared" si="228"/>
        <v>2</v>
      </c>
      <c r="P3685">
        <f t="shared" si="229"/>
        <v>1.5</v>
      </c>
      <c r="Q3685" t="s">
        <v>8317</v>
      </c>
      <c r="R3685" t="s">
        <v>8318</v>
      </c>
      <c r="S3685" s="8">
        <f t="shared" si="230"/>
        <v>42306.939270833333</v>
      </c>
      <c r="T3685" s="8">
        <f t="shared" si="231"/>
        <v>42322.708333333328</v>
      </c>
    </row>
    <row r="3686" spans="1:20" ht="60" x14ac:dyDescent="0.25">
      <c r="A3686">
        <v>4083</v>
      </c>
      <c r="B3686" s="3" t="s">
        <v>4079</v>
      </c>
      <c r="C3686" s="3" t="s">
        <v>8186</v>
      </c>
      <c r="D3686">
        <v>3500</v>
      </c>
      <c r="E3686">
        <v>759</v>
      </c>
      <c r="F3686" t="s">
        <v>8221</v>
      </c>
      <c r="G3686" t="s">
        <v>8224</v>
      </c>
      <c r="H3686" t="s">
        <v>8246</v>
      </c>
      <c r="I3686">
        <v>1452795416</v>
      </c>
      <c r="J3686">
        <v>1450203416</v>
      </c>
      <c r="K3686" t="b">
        <v>0</v>
      </c>
      <c r="L3686">
        <v>6</v>
      </c>
      <c r="M3686" t="b">
        <v>0</v>
      </c>
      <c r="N3686" t="s">
        <v>8271</v>
      </c>
      <c r="O3686">
        <f t="shared" si="228"/>
        <v>21.685714285714287</v>
      </c>
      <c r="P3686">
        <f t="shared" si="229"/>
        <v>126.5</v>
      </c>
      <c r="Q3686" t="s">
        <v>8317</v>
      </c>
      <c r="R3686" t="s">
        <v>8318</v>
      </c>
      <c r="S3686" s="8">
        <f t="shared" si="230"/>
        <v>42353.511759259258</v>
      </c>
      <c r="T3686" s="8">
        <f t="shared" si="231"/>
        <v>42383.511759259258</v>
      </c>
    </row>
    <row r="3687" spans="1:20" ht="60" x14ac:dyDescent="0.25">
      <c r="A3687">
        <v>4084</v>
      </c>
      <c r="B3687" s="3" t="s">
        <v>4080</v>
      </c>
      <c r="C3687" s="3" t="s">
        <v>8187</v>
      </c>
      <c r="D3687">
        <v>3000</v>
      </c>
      <c r="E3687">
        <v>10</v>
      </c>
      <c r="F3687" t="s">
        <v>8221</v>
      </c>
      <c r="G3687" t="s">
        <v>8237</v>
      </c>
      <c r="H3687" t="s">
        <v>8249</v>
      </c>
      <c r="I3687">
        <v>1476008906</v>
      </c>
      <c r="J3687">
        <v>1473416906</v>
      </c>
      <c r="K3687" t="b">
        <v>0</v>
      </c>
      <c r="L3687">
        <v>1</v>
      </c>
      <c r="M3687" t="b">
        <v>0</v>
      </c>
      <c r="N3687" t="s">
        <v>8271</v>
      </c>
      <c r="O3687">
        <f t="shared" si="228"/>
        <v>0.33333333333333337</v>
      </c>
      <c r="P3687">
        <f t="shared" si="229"/>
        <v>10</v>
      </c>
      <c r="Q3687" t="s">
        <v>8317</v>
      </c>
      <c r="R3687" t="s">
        <v>8318</v>
      </c>
      <c r="S3687" s="8">
        <f t="shared" si="230"/>
        <v>42622.186412037037</v>
      </c>
      <c r="T3687" s="8">
        <f t="shared" si="231"/>
        <v>42652.186412037037</v>
      </c>
    </row>
    <row r="3688" spans="1:20" ht="60" x14ac:dyDescent="0.25">
      <c r="A3688">
        <v>4085</v>
      </c>
      <c r="B3688" s="3" t="s">
        <v>4081</v>
      </c>
      <c r="C3688" s="3" t="s">
        <v>8188</v>
      </c>
      <c r="D3688">
        <v>3500</v>
      </c>
      <c r="E3688">
        <v>10</v>
      </c>
      <c r="F3688" t="s">
        <v>8221</v>
      </c>
      <c r="G3688" t="s">
        <v>8224</v>
      </c>
      <c r="H3688" t="s">
        <v>8246</v>
      </c>
      <c r="I3688">
        <v>1427169540</v>
      </c>
      <c r="J3688">
        <v>1424701775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0.2857142857142857</v>
      </c>
      <c r="P3688">
        <f t="shared" si="229"/>
        <v>10</v>
      </c>
      <c r="Q3688" t="s">
        <v>8317</v>
      </c>
      <c r="R3688" t="s">
        <v>8318</v>
      </c>
      <c r="S3688" s="8">
        <f t="shared" si="230"/>
        <v>42058.353877314818</v>
      </c>
      <c r="T3688" s="8">
        <f t="shared" si="231"/>
        <v>42086.915972222225</v>
      </c>
    </row>
    <row r="3689" spans="1:20" ht="60" x14ac:dyDescent="0.25">
      <c r="A3689">
        <v>4086</v>
      </c>
      <c r="B3689" s="3" t="s">
        <v>4082</v>
      </c>
      <c r="C3689" s="3" t="s">
        <v>8189</v>
      </c>
      <c r="D3689">
        <v>1000</v>
      </c>
      <c r="E3689">
        <v>47</v>
      </c>
      <c r="F3689" t="s">
        <v>8221</v>
      </c>
      <c r="G3689" t="s">
        <v>8224</v>
      </c>
      <c r="H3689" t="s">
        <v>8246</v>
      </c>
      <c r="I3689">
        <v>1448078400</v>
      </c>
      <c r="J3689">
        <v>1445985299</v>
      </c>
      <c r="K3689" t="b">
        <v>0</v>
      </c>
      <c r="L3689">
        <v>5</v>
      </c>
      <c r="M3689" t="b">
        <v>0</v>
      </c>
      <c r="N3689" t="s">
        <v>8271</v>
      </c>
      <c r="O3689">
        <f t="shared" si="228"/>
        <v>4.7</v>
      </c>
      <c r="P3689">
        <f t="shared" si="229"/>
        <v>9.4</v>
      </c>
      <c r="Q3689" t="s">
        <v>8317</v>
      </c>
      <c r="R3689" t="s">
        <v>8318</v>
      </c>
      <c r="S3689" s="8">
        <f t="shared" si="230"/>
        <v>42304.690960648149</v>
      </c>
      <c r="T3689" s="8">
        <f t="shared" si="231"/>
        <v>42328.916666666672</v>
      </c>
    </row>
    <row r="3690" spans="1:20" x14ac:dyDescent="0.25">
      <c r="A3690">
        <v>4087</v>
      </c>
      <c r="B3690" s="3" t="s">
        <v>4083</v>
      </c>
      <c r="C3690" s="3" t="s">
        <v>8190</v>
      </c>
      <c r="D3690">
        <v>9600</v>
      </c>
      <c r="E3690">
        <v>0</v>
      </c>
      <c r="F3690" t="s">
        <v>8221</v>
      </c>
      <c r="G3690" t="s">
        <v>8224</v>
      </c>
      <c r="H3690" t="s">
        <v>8246</v>
      </c>
      <c r="I3690">
        <v>1468777786</v>
      </c>
      <c r="J3690">
        <v>1466185786</v>
      </c>
      <c r="K3690" t="b">
        <v>0</v>
      </c>
      <c r="L3690">
        <v>0</v>
      </c>
      <c r="M3690" t="b">
        <v>0</v>
      </c>
      <c r="N3690" t="s">
        <v>8271</v>
      </c>
      <c r="O3690">
        <f t="shared" si="228"/>
        <v>0</v>
      </c>
      <c r="P3690" t="e">
        <f t="shared" si="229"/>
        <v>#DIV/0!</v>
      </c>
      <c r="Q3690" t="s">
        <v>8317</v>
      </c>
      <c r="R3690" t="s">
        <v>8318</v>
      </c>
      <c r="S3690" s="8">
        <f t="shared" si="230"/>
        <v>42538.492893518516</v>
      </c>
      <c r="T3690" s="8">
        <f t="shared" si="231"/>
        <v>42568.492893518516</v>
      </c>
    </row>
    <row r="3691" spans="1:20" ht="45" x14ac:dyDescent="0.25">
      <c r="A3691">
        <v>4088</v>
      </c>
      <c r="B3691" s="3" t="s">
        <v>4084</v>
      </c>
      <c r="C3691" s="3" t="s">
        <v>8191</v>
      </c>
      <c r="D3691">
        <v>2000</v>
      </c>
      <c r="E3691">
        <v>216</v>
      </c>
      <c r="F3691" t="s">
        <v>8221</v>
      </c>
      <c r="G3691" t="s">
        <v>8225</v>
      </c>
      <c r="H3691" t="s">
        <v>8247</v>
      </c>
      <c r="I3691">
        <v>1421403960</v>
      </c>
      <c r="J3691">
        <v>1418827324</v>
      </c>
      <c r="K3691" t="b">
        <v>0</v>
      </c>
      <c r="L3691">
        <v>3</v>
      </c>
      <c r="M3691" t="b">
        <v>0</v>
      </c>
      <c r="N3691" t="s">
        <v>8271</v>
      </c>
      <c r="O3691">
        <f t="shared" si="228"/>
        <v>10.8</v>
      </c>
      <c r="P3691">
        <f t="shared" si="229"/>
        <v>72</v>
      </c>
      <c r="Q3691" t="s">
        <v>8317</v>
      </c>
      <c r="R3691" t="s">
        <v>8318</v>
      </c>
      <c r="S3691" s="8">
        <f t="shared" si="230"/>
        <v>41990.362546296295</v>
      </c>
      <c r="T3691" s="8">
        <f t="shared" si="231"/>
        <v>42020.18472222222</v>
      </c>
    </row>
    <row r="3692" spans="1:20" ht="60" x14ac:dyDescent="0.25">
      <c r="A3692">
        <v>4089</v>
      </c>
      <c r="B3692" s="3" t="s">
        <v>4085</v>
      </c>
      <c r="C3692" s="3" t="s">
        <v>8192</v>
      </c>
      <c r="D3692">
        <v>5000</v>
      </c>
      <c r="E3692">
        <v>240</v>
      </c>
      <c r="F3692" t="s">
        <v>8221</v>
      </c>
      <c r="G3692" t="s">
        <v>8224</v>
      </c>
      <c r="H3692" t="s">
        <v>8246</v>
      </c>
      <c r="I3692">
        <v>1433093700</v>
      </c>
      <c r="J3692">
        <v>1430242488</v>
      </c>
      <c r="K3692" t="b">
        <v>0</v>
      </c>
      <c r="L3692">
        <v>8</v>
      </c>
      <c r="M3692" t="b">
        <v>0</v>
      </c>
      <c r="N3692" t="s">
        <v>8271</v>
      </c>
      <c r="O3692">
        <f t="shared" si="228"/>
        <v>4.8</v>
      </c>
      <c r="P3692">
        <f t="shared" si="229"/>
        <v>30</v>
      </c>
      <c r="Q3692" t="s">
        <v>8317</v>
      </c>
      <c r="R3692" t="s">
        <v>8318</v>
      </c>
      <c r="S3692" s="8">
        <f t="shared" si="230"/>
        <v>42122.482499999998</v>
      </c>
      <c r="T3692" s="8">
        <f t="shared" si="231"/>
        <v>42155.482638888891</v>
      </c>
    </row>
    <row r="3693" spans="1:20" ht="45" x14ac:dyDescent="0.25">
      <c r="A3693">
        <v>4090</v>
      </c>
      <c r="B3693" s="3" t="s">
        <v>4086</v>
      </c>
      <c r="C3693" s="3" t="s">
        <v>8193</v>
      </c>
      <c r="D3693">
        <v>1000</v>
      </c>
      <c r="E3693">
        <v>32</v>
      </c>
      <c r="F3693" t="s">
        <v>8221</v>
      </c>
      <c r="G3693" t="s">
        <v>8224</v>
      </c>
      <c r="H3693" t="s">
        <v>8246</v>
      </c>
      <c r="I3693">
        <v>1438959600</v>
      </c>
      <c r="J3693">
        <v>1437754137</v>
      </c>
      <c r="K3693" t="b">
        <v>0</v>
      </c>
      <c r="L3693">
        <v>3</v>
      </c>
      <c r="M3693" t="b">
        <v>0</v>
      </c>
      <c r="N3693" t="s">
        <v>8271</v>
      </c>
      <c r="O3693">
        <f t="shared" si="228"/>
        <v>3.2</v>
      </c>
      <c r="P3693">
        <f t="shared" si="229"/>
        <v>10.67</v>
      </c>
      <c r="Q3693" t="s">
        <v>8317</v>
      </c>
      <c r="R3693" t="s">
        <v>8318</v>
      </c>
      <c r="S3693" s="8">
        <f t="shared" si="230"/>
        <v>42209.42288194444</v>
      </c>
      <c r="T3693" s="8">
        <f t="shared" si="231"/>
        <v>42223.375</v>
      </c>
    </row>
    <row r="3694" spans="1:20" ht="60" x14ac:dyDescent="0.25">
      <c r="A3694">
        <v>4091</v>
      </c>
      <c r="B3694" s="3" t="s">
        <v>4087</v>
      </c>
      <c r="C3694" s="3" t="s">
        <v>8194</v>
      </c>
      <c r="D3694">
        <v>1600</v>
      </c>
      <c r="E3694">
        <v>204</v>
      </c>
      <c r="F3694" t="s">
        <v>8221</v>
      </c>
      <c r="G3694" t="s">
        <v>8224</v>
      </c>
      <c r="H3694" t="s">
        <v>8246</v>
      </c>
      <c r="I3694">
        <v>1421410151</v>
      </c>
      <c r="J3694">
        <v>1418818151</v>
      </c>
      <c r="K3694" t="b">
        <v>0</v>
      </c>
      <c r="L3694">
        <v>8</v>
      </c>
      <c r="M3694" t="b">
        <v>0</v>
      </c>
      <c r="N3694" t="s">
        <v>8271</v>
      </c>
      <c r="O3694">
        <f t="shared" si="228"/>
        <v>12.75</v>
      </c>
      <c r="P3694">
        <f t="shared" si="229"/>
        <v>25.5</v>
      </c>
      <c r="Q3694" t="s">
        <v>8317</v>
      </c>
      <c r="R3694" t="s">
        <v>8318</v>
      </c>
      <c r="S3694" s="8">
        <f t="shared" si="230"/>
        <v>41990.256377314814</v>
      </c>
      <c r="T3694" s="8">
        <f t="shared" si="231"/>
        <v>42020.256377314814</v>
      </c>
    </row>
    <row r="3695" spans="1:20" ht="45" x14ac:dyDescent="0.25">
      <c r="A3695">
        <v>4092</v>
      </c>
      <c r="B3695" s="3" t="s">
        <v>4088</v>
      </c>
      <c r="C3695" s="3" t="s">
        <v>8195</v>
      </c>
      <c r="D3695">
        <v>110000</v>
      </c>
      <c r="E3695">
        <v>20</v>
      </c>
      <c r="F3695" t="s">
        <v>8221</v>
      </c>
      <c r="G3695" t="s">
        <v>8224</v>
      </c>
      <c r="H3695" t="s">
        <v>8246</v>
      </c>
      <c r="I3695">
        <v>1428205247</v>
      </c>
      <c r="J3695">
        <v>1423024847</v>
      </c>
      <c r="K3695" t="b">
        <v>0</v>
      </c>
      <c r="L3695">
        <v>1</v>
      </c>
      <c r="M3695" t="b">
        <v>0</v>
      </c>
      <c r="N3695" t="s">
        <v>8271</v>
      </c>
      <c r="O3695">
        <f t="shared" si="228"/>
        <v>1.8181818181818181E-2</v>
      </c>
      <c r="P3695">
        <f t="shared" si="229"/>
        <v>20</v>
      </c>
      <c r="Q3695" t="s">
        <v>8317</v>
      </c>
      <c r="R3695" t="s">
        <v>8318</v>
      </c>
      <c r="S3695" s="8">
        <f t="shared" si="230"/>
        <v>42038.944988425923</v>
      </c>
      <c r="T3695" s="8">
        <f t="shared" si="231"/>
        <v>42098.903321759259</v>
      </c>
    </row>
    <row r="3696" spans="1:20" ht="60" x14ac:dyDescent="0.25">
      <c r="A3696">
        <v>4093</v>
      </c>
      <c r="B3696" s="3" t="s">
        <v>4089</v>
      </c>
      <c r="C3696" s="3" t="s">
        <v>8196</v>
      </c>
      <c r="D3696">
        <v>2500</v>
      </c>
      <c r="E3696">
        <v>60</v>
      </c>
      <c r="F3696" t="s">
        <v>8221</v>
      </c>
      <c r="G3696" t="s">
        <v>8225</v>
      </c>
      <c r="H3696" t="s">
        <v>8247</v>
      </c>
      <c r="I3696">
        <v>1440272093</v>
      </c>
      <c r="J3696">
        <v>1435088093</v>
      </c>
      <c r="K3696" t="b">
        <v>0</v>
      </c>
      <c r="L3696">
        <v>4</v>
      </c>
      <c r="M3696" t="b">
        <v>0</v>
      </c>
      <c r="N3696" t="s">
        <v>8271</v>
      </c>
      <c r="O3696">
        <f t="shared" si="228"/>
        <v>2.4</v>
      </c>
      <c r="P3696">
        <f t="shared" si="229"/>
        <v>15</v>
      </c>
      <c r="Q3696" t="s">
        <v>8317</v>
      </c>
      <c r="R3696" t="s">
        <v>8318</v>
      </c>
      <c r="S3696" s="8">
        <f t="shared" si="230"/>
        <v>42178.565891203703</v>
      </c>
      <c r="T3696" s="8">
        <f t="shared" si="231"/>
        <v>42238.565891203703</v>
      </c>
    </row>
    <row r="3697" spans="1:20" ht="45" x14ac:dyDescent="0.25">
      <c r="A3697">
        <v>4094</v>
      </c>
      <c r="B3697" s="3" t="s">
        <v>4090</v>
      </c>
      <c r="C3697" s="3" t="s">
        <v>8197</v>
      </c>
      <c r="D3697">
        <v>2000</v>
      </c>
      <c r="E3697">
        <v>730</v>
      </c>
      <c r="F3697" t="s">
        <v>8221</v>
      </c>
      <c r="G3697" t="s">
        <v>8224</v>
      </c>
      <c r="H3697" t="s">
        <v>8246</v>
      </c>
      <c r="I3697">
        <v>1413953940</v>
      </c>
      <c r="J3697">
        <v>1410141900</v>
      </c>
      <c r="K3697" t="b">
        <v>0</v>
      </c>
      <c r="L3697">
        <v>8</v>
      </c>
      <c r="M3697" t="b">
        <v>0</v>
      </c>
      <c r="N3697" t="s">
        <v>8271</v>
      </c>
      <c r="O3697">
        <f t="shared" si="228"/>
        <v>36.5</v>
      </c>
      <c r="P3697">
        <f t="shared" si="229"/>
        <v>91.25</v>
      </c>
      <c r="Q3697" t="s">
        <v>8317</v>
      </c>
      <c r="R3697" t="s">
        <v>8318</v>
      </c>
      <c r="S3697" s="8">
        <f t="shared" si="230"/>
        <v>41889.836805555555</v>
      </c>
      <c r="T3697" s="8">
        <f t="shared" si="231"/>
        <v>41933.957638888889</v>
      </c>
    </row>
    <row r="3698" spans="1:20" ht="45" x14ac:dyDescent="0.25">
      <c r="A3698">
        <v>4095</v>
      </c>
      <c r="B3698" s="3" t="s">
        <v>4091</v>
      </c>
      <c r="C3698" s="3" t="s">
        <v>8198</v>
      </c>
      <c r="D3698">
        <v>30000</v>
      </c>
      <c r="E3698">
        <v>800</v>
      </c>
      <c r="F3698" t="s">
        <v>8221</v>
      </c>
      <c r="G3698" t="s">
        <v>8238</v>
      </c>
      <c r="H3698" t="s">
        <v>8256</v>
      </c>
      <c r="I3698">
        <v>1482108350</v>
      </c>
      <c r="J3698">
        <v>1479516350</v>
      </c>
      <c r="K3698" t="b">
        <v>0</v>
      </c>
      <c r="L3698">
        <v>1</v>
      </c>
      <c r="M3698" t="b">
        <v>0</v>
      </c>
      <c r="N3698" t="s">
        <v>8271</v>
      </c>
      <c r="O3698">
        <f t="shared" si="228"/>
        <v>2.666666666666667</v>
      </c>
      <c r="P3698">
        <f t="shared" si="229"/>
        <v>800</v>
      </c>
      <c r="Q3698" t="s">
        <v>8317</v>
      </c>
      <c r="R3698" t="s">
        <v>8318</v>
      </c>
      <c r="S3698" s="8">
        <f t="shared" si="230"/>
        <v>42692.781828703708</v>
      </c>
      <c r="T3698" s="8">
        <f t="shared" si="231"/>
        <v>42722.781828703708</v>
      </c>
    </row>
    <row r="3699" spans="1:20" ht="45" x14ac:dyDescent="0.25">
      <c r="A3699">
        <v>4096</v>
      </c>
      <c r="B3699" s="3" t="s">
        <v>4092</v>
      </c>
      <c r="C3699" s="3" t="s">
        <v>8199</v>
      </c>
      <c r="D3699">
        <v>3500</v>
      </c>
      <c r="E3699">
        <v>400</v>
      </c>
      <c r="F3699" t="s">
        <v>8221</v>
      </c>
      <c r="G3699" t="s">
        <v>8225</v>
      </c>
      <c r="H3699" t="s">
        <v>8247</v>
      </c>
      <c r="I3699">
        <v>1488271860</v>
      </c>
      <c r="J3699">
        <v>1484484219</v>
      </c>
      <c r="K3699" t="b">
        <v>0</v>
      </c>
      <c r="L3699">
        <v>5</v>
      </c>
      <c r="M3699" t="b">
        <v>0</v>
      </c>
      <c r="N3699" t="s">
        <v>8271</v>
      </c>
      <c r="O3699">
        <f t="shared" si="228"/>
        <v>11.428571428571429</v>
      </c>
      <c r="P3699">
        <f t="shared" si="229"/>
        <v>80</v>
      </c>
      <c r="Q3699" t="s">
        <v>8317</v>
      </c>
      <c r="R3699" t="s">
        <v>8318</v>
      </c>
      <c r="S3699" s="8">
        <f t="shared" si="230"/>
        <v>42750.280312499999</v>
      </c>
      <c r="T3699" s="8">
        <f t="shared" si="231"/>
        <v>42794.118750000001</v>
      </c>
    </row>
    <row r="3700" spans="1:20" ht="60" x14ac:dyDescent="0.25">
      <c r="A3700">
        <v>4097</v>
      </c>
      <c r="B3700" s="3" t="s">
        <v>4093</v>
      </c>
      <c r="C3700" s="3" t="s">
        <v>8200</v>
      </c>
      <c r="D3700">
        <v>10000</v>
      </c>
      <c r="E3700">
        <v>0</v>
      </c>
      <c r="F3700" t="s">
        <v>8221</v>
      </c>
      <c r="G3700" t="s">
        <v>8225</v>
      </c>
      <c r="H3700" t="s">
        <v>8247</v>
      </c>
      <c r="I3700">
        <v>1454284500</v>
      </c>
      <c r="J3700">
        <v>1449431237</v>
      </c>
      <c r="K3700" t="b">
        <v>0</v>
      </c>
      <c r="L3700">
        <v>0</v>
      </c>
      <c r="M3700" t="b">
        <v>0</v>
      </c>
      <c r="N3700" t="s">
        <v>8271</v>
      </c>
      <c r="O3700">
        <f t="shared" si="228"/>
        <v>0</v>
      </c>
      <c r="P3700" t="e">
        <f t="shared" si="229"/>
        <v>#DIV/0!</v>
      </c>
      <c r="Q3700" t="s">
        <v>8317</v>
      </c>
      <c r="R3700" t="s">
        <v>8318</v>
      </c>
      <c r="S3700" s="8">
        <f t="shared" si="230"/>
        <v>42344.574502314819</v>
      </c>
      <c r="T3700" s="8">
        <f t="shared" si="231"/>
        <v>42400.746527777781</v>
      </c>
    </row>
    <row r="3701" spans="1:20" ht="45" x14ac:dyDescent="0.25">
      <c r="A3701">
        <v>4098</v>
      </c>
      <c r="B3701" s="3" t="s">
        <v>4094</v>
      </c>
      <c r="C3701" s="3" t="s">
        <v>8201</v>
      </c>
      <c r="D3701">
        <v>75000</v>
      </c>
      <c r="E3701">
        <v>0</v>
      </c>
      <c r="F3701" t="s">
        <v>8221</v>
      </c>
      <c r="G3701" t="s">
        <v>8224</v>
      </c>
      <c r="H3701" t="s">
        <v>8246</v>
      </c>
      <c r="I3701">
        <v>1465060797</v>
      </c>
      <c r="J3701">
        <v>1462468797</v>
      </c>
      <c r="K3701" t="b">
        <v>0</v>
      </c>
      <c r="L3701">
        <v>0</v>
      </c>
      <c r="M3701" t="b">
        <v>0</v>
      </c>
      <c r="N3701" t="s">
        <v>8271</v>
      </c>
      <c r="O3701">
        <f t="shared" si="228"/>
        <v>0</v>
      </c>
      <c r="P3701" t="e">
        <f t="shared" si="229"/>
        <v>#DIV/0!</v>
      </c>
      <c r="Q3701" t="s">
        <v>8317</v>
      </c>
      <c r="R3701" t="s">
        <v>8318</v>
      </c>
      <c r="S3701" s="8">
        <f t="shared" si="230"/>
        <v>42495.472187499996</v>
      </c>
      <c r="T3701" s="8">
        <f t="shared" si="231"/>
        <v>42525.472187499996</v>
      </c>
    </row>
    <row r="3702" spans="1:20" ht="60" x14ac:dyDescent="0.25">
      <c r="A3702">
        <v>4099</v>
      </c>
      <c r="B3702" s="3" t="s">
        <v>4095</v>
      </c>
      <c r="C3702" s="3" t="s">
        <v>8202</v>
      </c>
      <c r="D3702">
        <v>4500</v>
      </c>
      <c r="E3702">
        <v>50</v>
      </c>
      <c r="F3702" t="s">
        <v>8221</v>
      </c>
      <c r="G3702" t="s">
        <v>8224</v>
      </c>
      <c r="H3702" t="s">
        <v>8246</v>
      </c>
      <c r="I3702">
        <v>1472847873</v>
      </c>
      <c r="J3702">
        <v>1468959873</v>
      </c>
      <c r="K3702" t="b">
        <v>0</v>
      </c>
      <c r="L3702">
        <v>1</v>
      </c>
      <c r="M3702" t="b">
        <v>0</v>
      </c>
      <c r="N3702" t="s">
        <v>8271</v>
      </c>
      <c r="O3702">
        <f t="shared" si="228"/>
        <v>1.1111111111111112</v>
      </c>
      <c r="P3702">
        <f t="shared" si="229"/>
        <v>50</v>
      </c>
      <c r="Q3702" t="s">
        <v>8317</v>
      </c>
      <c r="R3702" t="s">
        <v>8318</v>
      </c>
      <c r="S3702" s="8">
        <f t="shared" si="230"/>
        <v>42570.600381944445</v>
      </c>
      <c r="T3702" s="8">
        <f t="shared" si="231"/>
        <v>42615.600381944445</v>
      </c>
    </row>
    <row r="3703" spans="1:20" ht="45" x14ac:dyDescent="0.25">
      <c r="A3703">
        <v>4100</v>
      </c>
      <c r="B3703" s="3" t="s">
        <v>4096</v>
      </c>
      <c r="C3703" s="3" t="s">
        <v>8203</v>
      </c>
      <c r="D3703">
        <v>270</v>
      </c>
      <c r="E3703">
        <v>0</v>
      </c>
      <c r="F3703" t="s">
        <v>8221</v>
      </c>
      <c r="G3703" t="s">
        <v>8224</v>
      </c>
      <c r="H3703" t="s">
        <v>8246</v>
      </c>
      <c r="I3703">
        <v>1414205990</v>
      </c>
      <c r="J3703">
        <v>1413341990</v>
      </c>
      <c r="K3703" t="b">
        <v>0</v>
      </c>
      <c r="L3703">
        <v>0</v>
      </c>
      <c r="M3703" t="b">
        <v>0</v>
      </c>
      <c r="N3703" t="s">
        <v>8271</v>
      </c>
      <c r="O3703">
        <f t="shared" si="228"/>
        <v>0</v>
      </c>
      <c r="P3703" t="e">
        <f t="shared" si="229"/>
        <v>#DIV/0!</v>
      </c>
      <c r="Q3703" t="s">
        <v>8317</v>
      </c>
      <c r="R3703" t="s">
        <v>8318</v>
      </c>
      <c r="S3703" s="8">
        <f t="shared" si="230"/>
        <v>41926.874884259261</v>
      </c>
      <c r="T3703" s="8">
        <f t="shared" si="231"/>
        <v>41936.874884259261</v>
      </c>
    </row>
    <row r="3704" spans="1:20" ht="60" x14ac:dyDescent="0.25">
      <c r="A3704">
        <v>4101</v>
      </c>
      <c r="B3704" s="3" t="s">
        <v>4097</v>
      </c>
      <c r="C3704" s="3" t="s">
        <v>8204</v>
      </c>
      <c r="D3704">
        <v>600</v>
      </c>
      <c r="E3704">
        <v>0</v>
      </c>
      <c r="F3704" t="s">
        <v>8221</v>
      </c>
      <c r="G3704" t="s">
        <v>8224</v>
      </c>
      <c r="H3704" t="s">
        <v>8246</v>
      </c>
      <c r="I3704">
        <v>1485380482</v>
      </c>
      <c r="J3704">
        <v>1482788482</v>
      </c>
      <c r="K3704" t="b">
        <v>0</v>
      </c>
      <c r="L3704">
        <v>0</v>
      </c>
      <c r="M3704" t="b">
        <v>0</v>
      </c>
      <c r="N3704" t="s">
        <v>8271</v>
      </c>
      <c r="O3704">
        <f t="shared" si="228"/>
        <v>0</v>
      </c>
      <c r="P3704" t="e">
        <f t="shared" si="229"/>
        <v>#DIV/0!</v>
      </c>
      <c r="Q3704" t="s">
        <v>8317</v>
      </c>
      <c r="R3704" t="s">
        <v>8318</v>
      </c>
      <c r="S3704" s="8">
        <f t="shared" si="230"/>
        <v>42730.653726851851</v>
      </c>
      <c r="T3704" s="8">
        <f t="shared" si="231"/>
        <v>42760.653726851851</v>
      </c>
    </row>
    <row r="3705" spans="1:20" ht="45" x14ac:dyDescent="0.25">
      <c r="A3705">
        <v>4102</v>
      </c>
      <c r="B3705" s="3" t="s">
        <v>4098</v>
      </c>
      <c r="C3705" s="3" t="s">
        <v>8205</v>
      </c>
      <c r="D3705">
        <v>500</v>
      </c>
      <c r="E3705">
        <v>137</v>
      </c>
      <c r="F3705" t="s">
        <v>8221</v>
      </c>
      <c r="G3705" t="s">
        <v>8224</v>
      </c>
      <c r="H3705" t="s">
        <v>8246</v>
      </c>
      <c r="I3705">
        <v>1463343673</v>
      </c>
      <c r="J3705">
        <v>1460751673</v>
      </c>
      <c r="K3705" t="b">
        <v>0</v>
      </c>
      <c r="L3705">
        <v>6</v>
      </c>
      <c r="M3705" t="b">
        <v>0</v>
      </c>
      <c r="N3705" t="s">
        <v>8271</v>
      </c>
      <c r="O3705">
        <f t="shared" si="228"/>
        <v>27.400000000000002</v>
      </c>
      <c r="P3705">
        <f t="shared" si="229"/>
        <v>22.83</v>
      </c>
      <c r="Q3705" t="s">
        <v>8317</v>
      </c>
      <c r="R3705" t="s">
        <v>8318</v>
      </c>
      <c r="S3705" s="8">
        <f t="shared" si="230"/>
        <v>42475.598067129627</v>
      </c>
      <c r="T3705" s="8">
        <f t="shared" si="231"/>
        <v>42505.598067129627</v>
      </c>
    </row>
    <row r="3706" spans="1:20" ht="45" x14ac:dyDescent="0.25">
      <c r="A3706">
        <v>4103</v>
      </c>
      <c r="B3706" s="3" t="s">
        <v>4099</v>
      </c>
      <c r="C3706" s="3" t="s">
        <v>8206</v>
      </c>
      <c r="D3706">
        <v>1000</v>
      </c>
      <c r="E3706">
        <v>100</v>
      </c>
      <c r="F3706" t="s">
        <v>8221</v>
      </c>
      <c r="G3706" t="s">
        <v>8224</v>
      </c>
      <c r="H3706" t="s">
        <v>8246</v>
      </c>
      <c r="I3706">
        <v>1440613920</v>
      </c>
      <c r="J3706">
        <v>1435953566</v>
      </c>
      <c r="K3706" t="b">
        <v>0</v>
      </c>
      <c r="L3706">
        <v>6</v>
      </c>
      <c r="M3706" t="b">
        <v>0</v>
      </c>
      <c r="N3706" t="s">
        <v>8271</v>
      </c>
      <c r="O3706">
        <f t="shared" si="228"/>
        <v>10</v>
      </c>
      <c r="P3706">
        <f t="shared" si="229"/>
        <v>16.670000000000002</v>
      </c>
      <c r="Q3706" t="s">
        <v>8317</v>
      </c>
      <c r="R3706" t="s">
        <v>8318</v>
      </c>
      <c r="S3706" s="8">
        <f t="shared" si="230"/>
        <v>42188.58293981482</v>
      </c>
      <c r="T3706" s="8">
        <f t="shared" si="231"/>
        <v>42242.522222222222</v>
      </c>
    </row>
    <row r="3707" spans="1:20" ht="45" x14ac:dyDescent="0.25">
      <c r="A3707">
        <v>4104</v>
      </c>
      <c r="B3707" s="3" t="s">
        <v>4100</v>
      </c>
      <c r="C3707" s="3" t="s">
        <v>8207</v>
      </c>
      <c r="D3707">
        <v>3000</v>
      </c>
      <c r="E3707">
        <v>641</v>
      </c>
      <c r="F3707" t="s">
        <v>8221</v>
      </c>
      <c r="G3707" t="s">
        <v>8226</v>
      </c>
      <c r="H3707" t="s">
        <v>8248</v>
      </c>
      <c r="I3707">
        <v>1477550434</v>
      </c>
      <c r="J3707">
        <v>1474958434</v>
      </c>
      <c r="K3707" t="b">
        <v>0</v>
      </c>
      <c r="L3707">
        <v>14</v>
      </c>
      <c r="M3707" t="b">
        <v>0</v>
      </c>
      <c r="N3707" t="s">
        <v>8271</v>
      </c>
      <c r="O3707">
        <f t="shared" si="228"/>
        <v>21.366666666666667</v>
      </c>
      <c r="P3707">
        <f t="shared" si="229"/>
        <v>45.79</v>
      </c>
      <c r="Q3707" t="s">
        <v>8317</v>
      </c>
      <c r="R3707" t="s">
        <v>8318</v>
      </c>
      <c r="S3707" s="8">
        <f t="shared" si="230"/>
        <v>42640.028171296297</v>
      </c>
      <c r="T3707" s="8">
        <f t="shared" si="231"/>
        <v>42670.028171296297</v>
      </c>
    </row>
    <row r="3708" spans="1:20" ht="60" x14ac:dyDescent="0.25">
      <c r="A3708">
        <v>4105</v>
      </c>
      <c r="B3708" s="3" t="s">
        <v>4101</v>
      </c>
      <c r="C3708" s="3" t="s">
        <v>8208</v>
      </c>
      <c r="D3708">
        <v>33000</v>
      </c>
      <c r="E3708">
        <v>2300</v>
      </c>
      <c r="F3708" t="s">
        <v>8221</v>
      </c>
      <c r="G3708" t="s">
        <v>8238</v>
      </c>
      <c r="H3708" t="s">
        <v>8256</v>
      </c>
      <c r="I3708">
        <v>1482711309</v>
      </c>
      <c r="J3708">
        <v>1479860109</v>
      </c>
      <c r="K3708" t="b">
        <v>0</v>
      </c>
      <c r="L3708">
        <v>6</v>
      </c>
      <c r="M3708" t="b">
        <v>0</v>
      </c>
      <c r="N3708" t="s">
        <v>8271</v>
      </c>
      <c r="O3708">
        <f t="shared" si="228"/>
        <v>6.9696969696969706</v>
      </c>
      <c r="P3708">
        <f t="shared" si="229"/>
        <v>383.33</v>
      </c>
      <c r="Q3708" t="s">
        <v>8317</v>
      </c>
      <c r="R3708" t="s">
        <v>8318</v>
      </c>
      <c r="S3708" s="8">
        <f t="shared" si="230"/>
        <v>42696.760520833333</v>
      </c>
      <c r="T3708" s="8">
        <f t="shared" si="231"/>
        <v>42729.760520833333</v>
      </c>
    </row>
    <row r="3709" spans="1:20" ht="60" x14ac:dyDescent="0.25">
      <c r="A3709">
        <v>4106</v>
      </c>
      <c r="B3709" s="3" t="s">
        <v>4102</v>
      </c>
      <c r="C3709" s="3" t="s">
        <v>8209</v>
      </c>
      <c r="D3709">
        <v>5000</v>
      </c>
      <c r="E3709">
        <v>3530</v>
      </c>
      <c r="F3709" t="s">
        <v>8221</v>
      </c>
      <c r="G3709" t="s">
        <v>8224</v>
      </c>
      <c r="H3709" t="s">
        <v>8246</v>
      </c>
      <c r="I3709">
        <v>1427936400</v>
      </c>
      <c r="J3709">
        <v>1424221866</v>
      </c>
      <c r="K3709" t="b">
        <v>0</v>
      </c>
      <c r="L3709">
        <v>33</v>
      </c>
      <c r="M3709" t="b">
        <v>0</v>
      </c>
      <c r="N3709" t="s">
        <v>8271</v>
      </c>
      <c r="O3709">
        <f t="shared" si="228"/>
        <v>70.599999999999994</v>
      </c>
      <c r="P3709">
        <f t="shared" si="229"/>
        <v>106.97</v>
      </c>
      <c r="Q3709" t="s">
        <v>8317</v>
      </c>
      <c r="R3709" t="s">
        <v>8318</v>
      </c>
      <c r="S3709" s="8">
        <f t="shared" si="230"/>
        <v>42052.799375000002</v>
      </c>
      <c r="T3709" s="8">
        <f t="shared" si="231"/>
        <v>42095.791666666672</v>
      </c>
    </row>
    <row r="3710" spans="1:20" ht="60" x14ac:dyDescent="0.25">
      <c r="A3710">
        <v>4107</v>
      </c>
      <c r="B3710" s="3" t="s">
        <v>4103</v>
      </c>
      <c r="C3710" s="3" t="s">
        <v>8210</v>
      </c>
      <c r="D3710">
        <v>2000</v>
      </c>
      <c r="E3710">
        <v>41</v>
      </c>
      <c r="F3710" t="s">
        <v>8221</v>
      </c>
      <c r="G3710" t="s">
        <v>8224</v>
      </c>
      <c r="H3710" t="s">
        <v>8246</v>
      </c>
      <c r="I3710">
        <v>1411596001</v>
      </c>
      <c r="J3710">
        <v>1409608801</v>
      </c>
      <c r="K3710" t="b">
        <v>0</v>
      </c>
      <c r="L3710">
        <v>4</v>
      </c>
      <c r="M3710" t="b">
        <v>0</v>
      </c>
      <c r="N3710" t="s">
        <v>8271</v>
      </c>
      <c r="O3710">
        <f t="shared" si="228"/>
        <v>2.0500000000000003</v>
      </c>
      <c r="P3710">
        <f t="shared" si="229"/>
        <v>10.25</v>
      </c>
      <c r="Q3710" t="s">
        <v>8317</v>
      </c>
      <c r="R3710" t="s">
        <v>8318</v>
      </c>
      <c r="S3710" s="8">
        <f t="shared" si="230"/>
        <v>41883.666678240741</v>
      </c>
      <c r="T3710" s="8">
        <f t="shared" si="231"/>
        <v>41906.666678240741</v>
      </c>
    </row>
    <row r="3711" spans="1:20" ht="45" x14ac:dyDescent="0.25">
      <c r="A3711">
        <v>4108</v>
      </c>
      <c r="B3711" s="3" t="s">
        <v>4104</v>
      </c>
      <c r="C3711" s="3" t="s">
        <v>8211</v>
      </c>
      <c r="D3711">
        <v>3000</v>
      </c>
      <c r="E3711">
        <v>59</v>
      </c>
      <c r="F3711" t="s">
        <v>8221</v>
      </c>
      <c r="G3711" t="s">
        <v>8224</v>
      </c>
      <c r="H3711" t="s">
        <v>8246</v>
      </c>
      <c r="I3711">
        <v>1488517200</v>
      </c>
      <c r="J3711">
        <v>1485909937</v>
      </c>
      <c r="K3711" t="b">
        <v>0</v>
      </c>
      <c r="L3711">
        <v>1</v>
      </c>
      <c r="M3711" t="b">
        <v>0</v>
      </c>
      <c r="N3711" t="s">
        <v>8271</v>
      </c>
      <c r="O3711">
        <f t="shared" si="228"/>
        <v>1.9666666666666666</v>
      </c>
      <c r="P3711">
        <f t="shared" si="229"/>
        <v>59</v>
      </c>
      <c r="Q3711" t="s">
        <v>8317</v>
      </c>
      <c r="R3711" t="s">
        <v>8318</v>
      </c>
      <c r="S3711" s="8">
        <f t="shared" si="230"/>
        <v>42766.781678240739</v>
      </c>
      <c r="T3711" s="8">
        <f t="shared" si="231"/>
        <v>42796.958333333328</v>
      </c>
    </row>
    <row r="3712" spans="1:20" ht="45" x14ac:dyDescent="0.25">
      <c r="A3712">
        <v>4109</v>
      </c>
      <c r="B3712" s="3" t="s">
        <v>4105</v>
      </c>
      <c r="C3712" s="3" t="s">
        <v>8212</v>
      </c>
      <c r="D3712">
        <v>500</v>
      </c>
      <c r="E3712">
        <v>0</v>
      </c>
      <c r="F3712" t="s">
        <v>8221</v>
      </c>
      <c r="G3712" t="s">
        <v>8225</v>
      </c>
      <c r="H3712" t="s">
        <v>8247</v>
      </c>
      <c r="I3712">
        <v>1448805404</v>
      </c>
      <c r="J3712">
        <v>1446209804</v>
      </c>
      <c r="K3712" t="b">
        <v>0</v>
      </c>
      <c r="L3712">
        <v>0</v>
      </c>
      <c r="M3712" t="b">
        <v>0</v>
      </c>
      <c r="N3712" t="s">
        <v>8271</v>
      </c>
      <c r="O3712">
        <f t="shared" si="228"/>
        <v>0</v>
      </c>
      <c r="P3712" t="e">
        <f t="shared" si="229"/>
        <v>#DIV/0!</v>
      </c>
      <c r="Q3712" t="s">
        <v>8317</v>
      </c>
      <c r="R3712" t="s">
        <v>8318</v>
      </c>
      <c r="S3712" s="8">
        <f t="shared" si="230"/>
        <v>42307.289398148147</v>
      </c>
      <c r="T3712" s="8">
        <f t="shared" si="231"/>
        <v>42337.331064814818</v>
      </c>
    </row>
    <row r="3713" spans="1:20" ht="60" x14ac:dyDescent="0.25">
      <c r="A3713">
        <v>4110</v>
      </c>
      <c r="B3713" s="3" t="s">
        <v>4106</v>
      </c>
      <c r="C3713" s="3" t="s">
        <v>8213</v>
      </c>
      <c r="D3713">
        <v>300</v>
      </c>
      <c r="E3713">
        <v>86</v>
      </c>
      <c r="F3713" t="s">
        <v>8221</v>
      </c>
      <c r="G3713" t="s">
        <v>8225</v>
      </c>
      <c r="H3713" t="s">
        <v>8247</v>
      </c>
      <c r="I3713">
        <v>1469113351</v>
      </c>
      <c r="J3713">
        <v>1463929351</v>
      </c>
      <c r="K3713" t="b">
        <v>0</v>
      </c>
      <c r="L3713">
        <v>6</v>
      </c>
      <c r="M3713" t="b">
        <v>0</v>
      </c>
      <c r="N3713" t="s">
        <v>8271</v>
      </c>
      <c r="O3713">
        <f t="shared" si="228"/>
        <v>28.666666666666668</v>
      </c>
      <c r="P3713">
        <f t="shared" si="229"/>
        <v>14.33</v>
      </c>
      <c r="Q3713" t="s">
        <v>8317</v>
      </c>
      <c r="R3713" t="s">
        <v>8318</v>
      </c>
      <c r="S3713" s="8">
        <f t="shared" si="230"/>
        <v>42512.376747685186</v>
      </c>
      <c r="T3713" s="8">
        <f t="shared" si="231"/>
        <v>42572.376747685186</v>
      </c>
    </row>
    <row r="3714" spans="1:20" ht="45" x14ac:dyDescent="0.25">
      <c r="A3714">
        <v>4111</v>
      </c>
      <c r="B3714" s="3" t="s">
        <v>4107</v>
      </c>
      <c r="C3714" s="3" t="s">
        <v>8214</v>
      </c>
      <c r="D3714">
        <v>3000</v>
      </c>
      <c r="E3714">
        <v>94</v>
      </c>
      <c r="F3714" t="s">
        <v>8221</v>
      </c>
      <c r="G3714" t="s">
        <v>8224</v>
      </c>
      <c r="H3714" t="s">
        <v>8246</v>
      </c>
      <c r="I3714">
        <v>1424747740</v>
      </c>
      <c r="J3714">
        <v>1422155740</v>
      </c>
      <c r="K3714" t="b">
        <v>0</v>
      </c>
      <c r="L3714">
        <v>6</v>
      </c>
      <c r="M3714" t="b">
        <v>0</v>
      </c>
      <c r="N3714" t="s">
        <v>8271</v>
      </c>
      <c r="O3714">
        <f t="shared" ref="O3714:O3777" si="232">E3714/D3714*100</f>
        <v>3.1333333333333333</v>
      </c>
      <c r="P3714">
        <f t="shared" ref="P3714:P3777" si="233">ROUND(E3714/L3714,2)</f>
        <v>15.67</v>
      </c>
      <c r="Q3714" t="s">
        <v>8317</v>
      </c>
      <c r="R3714" t="s">
        <v>8318</v>
      </c>
      <c r="S3714" s="8">
        <f t="shared" ref="S3714:S3777" si="234">(J3714/86400)+25569+(-6/24)</f>
        <v>42028.885879629626</v>
      </c>
      <c r="T3714" s="8">
        <f t="shared" ref="T3714:T3777" si="235">(I3714/86400)+25569+(-6/24)</f>
        <v>42058.885879629626</v>
      </c>
    </row>
    <row r="3715" spans="1:20" ht="60" x14ac:dyDescent="0.25">
      <c r="A3715">
        <v>4112</v>
      </c>
      <c r="B3715" s="3" t="s">
        <v>4108</v>
      </c>
      <c r="C3715" s="3" t="s">
        <v>6961</v>
      </c>
      <c r="D3715">
        <v>2500</v>
      </c>
      <c r="E3715">
        <v>1</v>
      </c>
      <c r="F3715" t="s">
        <v>8221</v>
      </c>
      <c r="G3715" t="s">
        <v>8241</v>
      </c>
      <c r="H3715" t="s">
        <v>8249</v>
      </c>
      <c r="I3715">
        <v>1456617600</v>
      </c>
      <c r="J3715">
        <v>1454280186</v>
      </c>
      <c r="K3715" t="b">
        <v>0</v>
      </c>
      <c r="L3715">
        <v>1</v>
      </c>
      <c r="M3715" t="b">
        <v>0</v>
      </c>
      <c r="N3715" t="s">
        <v>8271</v>
      </c>
      <c r="O3715">
        <f t="shared" si="232"/>
        <v>0.04</v>
      </c>
      <c r="P3715">
        <f t="shared" si="233"/>
        <v>1</v>
      </c>
      <c r="Q3715" t="s">
        <v>8317</v>
      </c>
      <c r="R3715" t="s">
        <v>8318</v>
      </c>
      <c r="S3715" s="8">
        <f t="shared" si="234"/>
        <v>42400.696597222224</v>
      </c>
      <c r="T3715" s="8">
        <f t="shared" si="235"/>
        <v>42427.75</v>
      </c>
    </row>
    <row r="3716" spans="1:20" ht="60" x14ac:dyDescent="0.25">
      <c r="A3716">
        <v>4113</v>
      </c>
      <c r="B3716" s="3" t="s">
        <v>4109</v>
      </c>
      <c r="C3716" s="3" t="s">
        <v>8215</v>
      </c>
      <c r="D3716">
        <v>1500</v>
      </c>
      <c r="E3716">
        <v>3</v>
      </c>
      <c r="F3716" t="s">
        <v>8221</v>
      </c>
      <c r="G3716" t="s">
        <v>8224</v>
      </c>
      <c r="H3716" t="s">
        <v>8246</v>
      </c>
      <c r="I3716">
        <v>1452234840</v>
      </c>
      <c r="J3716">
        <v>1450619123</v>
      </c>
      <c r="K3716" t="b">
        <v>0</v>
      </c>
      <c r="L3716">
        <v>3</v>
      </c>
      <c r="M3716" t="b">
        <v>0</v>
      </c>
      <c r="N3716" t="s">
        <v>8271</v>
      </c>
      <c r="O3716">
        <f t="shared" si="232"/>
        <v>0.2</v>
      </c>
      <c r="P3716">
        <f t="shared" si="233"/>
        <v>1</v>
      </c>
      <c r="Q3716" t="s">
        <v>8317</v>
      </c>
      <c r="R3716" t="s">
        <v>8318</v>
      </c>
      <c r="S3716" s="8">
        <f t="shared" si="234"/>
        <v>42358.323182870372</v>
      </c>
      <c r="T3716" s="8">
        <f t="shared" si="235"/>
        <v>42377.023611111115</v>
      </c>
    </row>
    <row r="3717" spans="1:20" ht="60" x14ac:dyDescent="0.25">
      <c r="A3717">
        <v>120</v>
      </c>
      <c r="B3717" s="3" t="s">
        <v>122</v>
      </c>
      <c r="C3717" s="3" t="s">
        <v>4231</v>
      </c>
      <c r="D3717">
        <v>70000</v>
      </c>
      <c r="E3717">
        <v>10</v>
      </c>
      <c r="F3717" t="s">
        <v>8220</v>
      </c>
      <c r="G3717" t="s">
        <v>8231</v>
      </c>
      <c r="H3717" t="s">
        <v>8252</v>
      </c>
      <c r="I3717">
        <v>1475457107</v>
      </c>
      <c r="J3717">
        <v>1472865107</v>
      </c>
      <c r="K3717" t="b">
        <v>0</v>
      </c>
      <c r="L3717">
        <v>1</v>
      </c>
      <c r="M3717" t="b">
        <v>0</v>
      </c>
      <c r="N3717" t="s">
        <v>8267</v>
      </c>
      <c r="O3717">
        <f t="shared" si="232"/>
        <v>1.4285714285714287E-2</v>
      </c>
      <c r="P3717">
        <f t="shared" si="233"/>
        <v>10</v>
      </c>
      <c r="Q3717" t="s">
        <v>8310</v>
      </c>
      <c r="R3717" t="s">
        <v>8313</v>
      </c>
      <c r="S3717" s="8">
        <f t="shared" si="234"/>
        <v>42615.799849537041</v>
      </c>
      <c r="T3717" s="8">
        <f t="shared" si="235"/>
        <v>42645.799849537041</v>
      </c>
    </row>
    <row r="3718" spans="1:20" ht="60" x14ac:dyDescent="0.25">
      <c r="A3718">
        <v>121</v>
      </c>
      <c r="B3718" s="3" t="s">
        <v>123</v>
      </c>
      <c r="C3718" s="3" t="s">
        <v>4232</v>
      </c>
      <c r="D3718">
        <v>3000</v>
      </c>
      <c r="E3718">
        <v>1</v>
      </c>
      <c r="F3718" t="s">
        <v>8220</v>
      </c>
      <c r="G3718" t="s">
        <v>8224</v>
      </c>
      <c r="H3718" t="s">
        <v>8246</v>
      </c>
      <c r="I3718">
        <v>1429352160</v>
      </c>
      <c r="J3718">
        <v>1427993710</v>
      </c>
      <c r="K3718" t="b">
        <v>0</v>
      </c>
      <c r="L3718">
        <v>1</v>
      </c>
      <c r="M3718" t="b">
        <v>0</v>
      </c>
      <c r="N3718" t="s">
        <v>8267</v>
      </c>
      <c r="O3718">
        <f t="shared" si="232"/>
        <v>3.3333333333333333E-2</v>
      </c>
      <c r="P3718">
        <f t="shared" si="233"/>
        <v>1</v>
      </c>
      <c r="Q3718" t="s">
        <v>8310</v>
      </c>
      <c r="R3718" t="s">
        <v>8313</v>
      </c>
      <c r="S3718" s="8">
        <f t="shared" si="234"/>
        <v>42096.454976851848</v>
      </c>
      <c r="T3718" s="8">
        <f t="shared" si="235"/>
        <v>42112.177777777775</v>
      </c>
    </row>
    <row r="3719" spans="1:20" ht="45" x14ac:dyDescent="0.25">
      <c r="A3719">
        <v>122</v>
      </c>
      <c r="B3719" s="3" t="s">
        <v>124</v>
      </c>
      <c r="C3719" s="3" t="s">
        <v>4233</v>
      </c>
      <c r="D3719">
        <v>100000000</v>
      </c>
      <c r="E3719">
        <v>0</v>
      </c>
      <c r="F3719" t="s">
        <v>8220</v>
      </c>
      <c r="G3719" t="s">
        <v>8224</v>
      </c>
      <c r="H3719" t="s">
        <v>8246</v>
      </c>
      <c r="I3719">
        <v>1476094907</v>
      </c>
      <c r="J3719">
        <v>1470910907</v>
      </c>
      <c r="K3719" t="b">
        <v>0</v>
      </c>
      <c r="L3719">
        <v>0</v>
      </c>
      <c r="M3719" t="b">
        <v>0</v>
      </c>
      <c r="N3719" t="s">
        <v>8267</v>
      </c>
      <c r="O3719">
        <f t="shared" si="232"/>
        <v>0</v>
      </c>
      <c r="P3719" t="e">
        <f t="shared" si="233"/>
        <v>#DIV/0!</v>
      </c>
      <c r="Q3719" t="s">
        <v>8310</v>
      </c>
      <c r="R3719" t="s">
        <v>8313</v>
      </c>
      <c r="S3719" s="8">
        <f t="shared" si="234"/>
        <v>42593.181793981479</v>
      </c>
      <c r="T3719" s="8">
        <f t="shared" si="235"/>
        <v>42653.181793981479</v>
      </c>
    </row>
    <row r="3720" spans="1:20" ht="60" x14ac:dyDescent="0.25">
      <c r="A3720">
        <v>123</v>
      </c>
      <c r="B3720" s="3" t="s">
        <v>125</v>
      </c>
      <c r="C3720" s="3" t="s">
        <v>4234</v>
      </c>
      <c r="D3720">
        <v>55000</v>
      </c>
      <c r="E3720">
        <v>151</v>
      </c>
      <c r="F3720" t="s">
        <v>8220</v>
      </c>
      <c r="G3720" t="s">
        <v>8224</v>
      </c>
      <c r="H3720" t="s">
        <v>8246</v>
      </c>
      <c r="I3720">
        <v>1414533600</v>
      </c>
      <c r="J3720">
        <v>1411411564</v>
      </c>
      <c r="K3720" t="b">
        <v>0</v>
      </c>
      <c r="L3720">
        <v>6</v>
      </c>
      <c r="M3720" t="b">
        <v>0</v>
      </c>
      <c r="N3720" t="s">
        <v>8267</v>
      </c>
      <c r="O3720">
        <f t="shared" si="232"/>
        <v>0.27454545454545454</v>
      </c>
      <c r="P3720">
        <f t="shared" si="233"/>
        <v>25.17</v>
      </c>
      <c r="Q3720" t="s">
        <v>8310</v>
      </c>
      <c r="R3720" t="s">
        <v>8313</v>
      </c>
      <c r="S3720" s="8">
        <f t="shared" si="234"/>
        <v>41904.531990740739</v>
      </c>
      <c r="T3720" s="8">
        <f t="shared" si="235"/>
        <v>41940.666666666664</v>
      </c>
    </row>
    <row r="3721" spans="1:20" ht="45" x14ac:dyDescent="0.25">
      <c r="A3721">
        <v>124</v>
      </c>
      <c r="B3721" s="3" t="s">
        <v>126</v>
      </c>
      <c r="C3721" s="3" t="s">
        <v>4235</v>
      </c>
      <c r="D3721">
        <v>4000</v>
      </c>
      <c r="E3721">
        <v>0</v>
      </c>
      <c r="F3721" t="s">
        <v>8220</v>
      </c>
      <c r="G3721" t="s">
        <v>8224</v>
      </c>
      <c r="H3721" t="s">
        <v>8246</v>
      </c>
      <c r="I3721">
        <v>1431728242</v>
      </c>
      <c r="J3721">
        <v>1429568242</v>
      </c>
      <c r="K3721" t="b">
        <v>0</v>
      </c>
      <c r="L3721">
        <v>0</v>
      </c>
      <c r="M3721" t="b">
        <v>0</v>
      </c>
      <c r="N3721" t="s">
        <v>8267</v>
      </c>
      <c r="O3721">
        <f t="shared" si="232"/>
        <v>0</v>
      </c>
      <c r="P3721" t="e">
        <f t="shared" si="233"/>
        <v>#DIV/0!</v>
      </c>
      <c r="Q3721" t="s">
        <v>8310</v>
      </c>
      <c r="R3721" t="s">
        <v>8313</v>
      </c>
      <c r="S3721" s="8">
        <f t="shared" si="234"/>
        <v>42114.678726851853</v>
      </c>
      <c r="T3721" s="8">
        <f t="shared" si="235"/>
        <v>42139.678726851853</v>
      </c>
    </row>
    <row r="3722" spans="1:20" ht="60" x14ac:dyDescent="0.25">
      <c r="A3722">
        <v>125</v>
      </c>
      <c r="B3722" s="3" t="s">
        <v>127</v>
      </c>
      <c r="C3722" s="3" t="s">
        <v>4236</v>
      </c>
      <c r="D3722">
        <v>500</v>
      </c>
      <c r="E3722">
        <v>70</v>
      </c>
      <c r="F3722" t="s">
        <v>8220</v>
      </c>
      <c r="G3722" t="s">
        <v>8229</v>
      </c>
      <c r="H3722" t="s">
        <v>8251</v>
      </c>
      <c r="I3722">
        <v>1486165880</v>
      </c>
      <c r="J3722">
        <v>1480981880</v>
      </c>
      <c r="K3722" t="b">
        <v>0</v>
      </c>
      <c r="L3722">
        <v>6</v>
      </c>
      <c r="M3722" t="b">
        <v>0</v>
      </c>
      <c r="N3722" t="s">
        <v>8267</v>
      </c>
      <c r="O3722">
        <f t="shared" si="232"/>
        <v>14.000000000000002</v>
      </c>
      <c r="P3722">
        <f t="shared" si="233"/>
        <v>11.67</v>
      </c>
      <c r="Q3722" t="s">
        <v>8310</v>
      </c>
      <c r="R3722" t="s">
        <v>8313</v>
      </c>
      <c r="S3722" s="8">
        <f t="shared" si="234"/>
        <v>42709.743981481486</v>
      </c>
      <c r="T3722" s="8">
        <f t="shared" si="235"/>
        <v>42769.743981481486</v>
      </c>
    </row>
    <row r="3723" spans="1:20" ht="60" x14ac:dyDescent="0.25">
      <c r="A3723">
        <v>126</v>
      </c>
      <c r="B3723" s="3" t="s">
        <v>128</v>
      </c>
      <c r="C3723" s="3" t="s">
        <v>4237</v>
      </c>
      <c r="D3723">
        <v>25000</v>
      </c>
      <c r="E3723">
        <v>1387</v>
      </c>
      <c r="F3723" t="s">
        <v>8220</v>
      </c>
      <c r="G3723" t="s">
        <v>8224</v>
      </c>
      <c r="H3723" t="s">
        <v>8246</v>
      </c>
      <c r="I3723">
        <v>1433988000</v>
      </c>
      <c r="J3723">
        <v>1431353337</v>
      </c>
      <c r="K3723" t="b">
        <v>0</v>
      </c>
      <c r="L3723">
        <v>13</v>
      </c>
      <c r="M3723" t="b">
        <v>0</v>
      </c>
      <c r="N3723" t="s">
        <v>8267</v>
      </c>
      <c r="O3723">
        <f t="shared" si="232"/>
        <v>5.548</v>
      </c>
      <c r="P3723">
        <f t="shared" si="233"/>
        <v>106.69</v>
      </c>
      <c r="Q3723" t="s">
        <v>8310</v>
      </c>
      <c r="R3723" t="s">
        <v>8313</v>
      </c>
      <c r="S3723" s="8">
        <f t="shared" si="234"/>
        <v>42135.339548611111</v>
      </c>
      <c r="T3723" s="8">
        <f t="shared" si="235"/>
        <v>42165.833333333328</v>
      </c>
    </row>
    <row r="3724" spans="1:20" ht="60" x14ac:dyDescent="0.25">
      <c r="A3724">
        <v>127</v>
      </c>
      <c r="B3724" s="3" t="s">
        <v>129</v>
      </c>
      <c r="C3724" s="3" t="s">
        <v>4238</v>
      </c>
      <c r="D3724">
        <v>8000</v>
      </c>
      <c r="E3724">
        <v>190</v>
      </c>
      <c r="F3724" t="s">
        <v>8220</v>
      </c>
      <c r="G3724" t="s">
        <v>8224</v>
      </c>
      <c r="H3724" t="s">
        <v>8246</v>
      </c>
      <c r="I3724">
        <v>1428069541</v>
      </c>
      <c r="J3724">
        <v>1425481141</v>
      </c>
      <c r="K3724" t="b">
        <v>0</v>
      </c>
      <c r="L3724">
        <v>4</v>
      </c>
      <c r="M3724" t="b">
        <v>0</v>
      </c>
      <c r="N3724" t="s">
        <v>8267</v>
      </c>
      <c r="O3724">
        <f t="shared" si="232"/>
        <v>2.375</v>
      </c>
      <c r="P3724">
        <f t="shared" si="233"/>
        <v>47.5</v>
      </c>
      <c r="Q3724" t="s">
        <v>8310</v>
      </c>
      <c r="R3724" t="s">
        <v>8313</v>
      </c>
      <c r="S3724" s="8">
        <f t="shared" si="234"/>
        <v>42067.37431712963</v>
      </c>
      <c r="T3724" s="8">
        <f t="shared" si="235"/>
        <v>42097.332650462966</v>
      </c>
    </row>
    <row r="3725" spans="1:20" ht="30" x14ac:dyDescent="0.25">
      <c r="A3725">
        <v>128</v>
      </c>
      <c r="B3725" s="3" t="s">
        <v>130</v>
      </c>
      <c r="C3725" s="3" t="s">
        <v>4239</v>
      </c>
      <c r="D3725">
        <v>100000</v>
      </c>
      <c r="E3725">
        <v>1867</v>
      </c>
      <c r="F3725" t="s">
        <v>8220</v>
      </c>
      <c r="G3725" t="s">
        <v>8224</v>
      </c>
      <c r="H3725" t="s">
        <v>8246</v>
      </c>
      <c r="I3725">
        <v>1476941293</v>
      </c>
      <c r="J3725">
        <v>1473917293</v>
      </c>
      <c r="K3725" t="b">
        <v>0</v>
      </c>
      <c r="L3725">
        <v>6</v>
      </c>
      <c r="M3725" t="b">
        <v>0</v>
      </c>
      <c r="N3725" t="s">
        <v>8267</v>
      </c>
      <c r="O3725">
        <f t="shared" si="232"/>
        <v>1.867</v>
      </c>
      <c r="P3725">
        <f t="shared" si="233"/>
        <v>311.17</v>
      </c>
      <c r="Q3725" t="s">
        <v>8310</v>
      </c>
      <c r="R3725" t="s">
        <v>8313</v>
      </c>
      <c r="S3725" s="8">
        <f t="shared" si="234"/>
        <v>42627.97792824074</v>
      </c>
      <c r="T3725" s="8">
        <f t="shared" si="235"/>
        <v>42662.97792824074</v>
      </c>
    </row>
    <row r="3726" spans="1:20" ht="60" x14ac:dyDescent="0.25">
      <c r="A3726">
        <v>129</v>
      </c>
      <c r="B3726" s="3" t="s">
        <v>131</v>
      </c>
      <c r="C3726" s="3" t="s">
        <v>4240</v>
      </c>
      <c r="D3726">
        <v>20000</v>
      </c>
      <c r="E3726">
        <v>0</v>
      </c>
      <c r="F3726" t="s">
        <v>8220</v>
      </c>
      <c r="G3726" t="s">
        <v>8224</v>
      </c>
      <c r="H3726" t="s">
        <v>8246</v>
      </c>
      <c r="I3726">
        <v>1414708183</v>
      </c>
      <c r="J3726">
        <v>1409524183</v>
      </c>
      <c r="K3726" t="b">
        <v>0</v>
      </c>
      <c r="L3726">
        <v>0</v>
      </c>
      <c r="M3726" t="b">
        <v>0</v>
      </c>
      <c r="N3726" t="s">
        <v>8267</v>
      </c>
      <c r="O3726">
        <f t="shared" si="232"/>
        <v>0</v>
      </c>
      <c r="P3726" t="e">
        <f t="shared" si="233"/>
        <v>#DIV/0!</v>
      </c>
      <c r="Q3726" t="s">
        <v>8310</v>
      </c>
      <c r="R3726" t="s">
        <v>8313</v>
      </c>
      <c r="S3726" s="8">
        <f t="shared" si="234"/>
        <v>41882.687303240738</v>
      </c>
      <c r="T3726" s="8">
        <f t="shared" si="235"/>
        <v>41942.687303240738</v>
      </c>
    </row>
    <row r="3727" spans="1:20" ht="60" x14ac:dyDescent="0.25">
      <c r="A3727">
        <v>130</v>
      </c>
      <c r="B3727" s="3" t="s">
        <v>132</v>
      </c>
      <c r="C3727" s="3" t="s">
        <v>4241</v>
      </c>
      <c r="D3727">
        <v>600</v>
      </c>
      <c r="E3727">
        <v>0</v>
      </c>
      <c r="F3727" t="s">
        <v>8220</v>
      </c>
      <c r="G3727" t="s">
        <v>8225</v>
      </c>
      <c r="H3727" t="s">
        <v>8247</v>
      </c>
      <c r="I3727">
        <v>1402949760</v>
      </c>
      <c r="J3727">
        <v>1400536692</v>
      </c>
      <c r="K3727" t="b">
        <v>0</v>
      </c>
      <c r="L3727">
        <v>0</v>
      </c>
      <c r="M3727" t="b">
        <v>0</v>
      </c>
      <c r="N3727" t="s">
        <v>8267</v>
      </c>
      <c r="O3727">
        <f t="shared" si="232"/>
        <v>0</v>
      </c>
      <c r="P3727" t="e">
        <f t="shared" si="233"/>
        <v>#DIV/0!</v>
      </c>
      <c r="Q3727" t="s">
        <v>8310</v>
      </c>
      <c r="R3727" t="s">
        <v>8313</v>
      </c>
      <c r="S3727" s="8">
        <f t="shared" si="234"/>
        <v>41778.66541666667</v>
      </c>
      <c r="T3727" s="8">
        <f t="shared" si="235"/>
        <v>41806.594444444447</v>
      </c>
    </row>
    <row r="3728" spans="1:20" x14ac:dyDescent="0.25">
      <c r="A3728">
        <v>131</v>
      </c>
      <c r="B3728" s="3" t="s">
        <v>133</v>
      </c>
      <c r="C3728" s="3" t="s">
        <v>4242</v>
      </c>
      <c r="D3728">
        <v>1200</v>
      </c>
      <c r="E3728">
        <v>0</v>
      </c>
      <c r="F3728" t="s">
        <v>8220</v>
      </c>
      <c r="G3728" t="s">
        <v>8224</v>
      </c>
      <c r="H3728" t="s">
        <v>8246</v>
      </c>
      <c r="I3728">
        <v>1467763200</v>
      </c>
      <c r="J3728">
        <v>1466453161</v>
      </c>
      <c r="K3728" t="b">
        <v>0</v>
      </c>
      <c r="L3728">
        <v>0</v>
      </c>
      <c r="M3728" t="b">
        <v>0</v>
      </c>
      <c r="N3728" t="s">
        <v>8267</v>
      </c>
      <c r="O3728">
        <f t="shared" si="232"/>
        <v>0</v>
      </c>
      <c r="P3728" t="e">
        <f t="shared" si="233"/>
        <v>#DIV/0!</v>
      </c>
      <c r="Q3728" t="s">
        <v>8310</v>
      </c>
      <c r="R3728" t="s">
        <v>8313</v>
      </c>
      <c r="S3728" s="8">
        <f t="shared" si="234"/>
        <v>42541.587511574078</v>
      </c>
      <c r="T3728" s="8">
        <f t="shared" si="235"/>
        <v>42556.75</v>
      </c>
    </row>
    <row r="3729" spans="1:20" ht="60" x14ac:dyDescent="0.25">
      <c r="A3729">
        <v>132</v>
      </c>
      <c r="B3729" s="3" t="s">
        <v>134</v>
      </c>
      <c r="C3729" s="3" t="s">
        <v>4243</v>
      </c>
      <c r="D3729">
        <v>80000</v>
      </c>
      <c r="E3729">
        <v>7655</v>
      </c>
      <c r="F3729" t="s">
        <v>8220</v>
      </c>
      <c r="G3729" t="s">
        <v>8224</v>
      </c>
      <c r="H3729" t="s">
        <v>8246</v>
      </c>
      <c r="I3729">
        <v>1415392207</v>
      </c>
      <c r="J3729">
        <v>1411500607</v>
      </c>
      <c r="K3729" t="b">
        <v>0</v>
      </c>
      <c r="L3729">
        <v>81</v>
      </c>
      <c r="M3729" t="b">
        <v>0</v>
      </c>
      <c r="N3729" t="s">
        <v>8267</v>
      </c>
      <c r="O3729">
        <f t="shared" si="232"/>
        <v>9.5687499999999996</v>
      </c>
      <c r="P3729">
        <f t="shared" si="233"/>
        <v>94.51</v>
      </c>
      <c r="Q3729" t="s">
        <v>8310</v>
      </c>
      <c r="R3729" t="s">
        <v>8313</v>
      </c>
      <c r="S3729" s="8">
        <f t="shared" si="234"/>
        <v>41905.562581018516</v>
      </c>
      <c r="T3729" s="8">
        <f t="shared" si="235"/>
        <v>41950.604247685187</v>
      </c>
    </row>
    <row r="3730" spans="1:20" ht="45" x14ac:dyDescent="0.25">
      <c r="A3730">
        <v>133</v>
      </c>
      <c r="B3730" s="3" t="s">
        <v>135</v>
      </c>
      <c r="C3730" s="3" t="s">
        <v>4244</v>
      </c>
      <c r="D3730">
        <v>71764</v>
      </c>
      <c r="E3730">
        <v>0</v>
      </c>
      <c r="F3730" t="s">
        <v>8220</v>
      </c>
      <c r="G3730" t="s">
        <v>8224</v>
      </c>
      <c r="H3730" t="s">
        <v>8246</v>
      </c>
      <c r="I3730">
        <v>1464715860</v>
      </c>
      <c r="J3730">
        <v>1462130584</v>
      </c>
      <c r="K3730" t="b">
        <v>0</v>
      </c>
      <c r="L3730">
        <v>0</v>
      </c>
      <c r="M3730" t="b">
        <v>0</v>
      </c>
      <c r="N3730" t="s">
        <v>8267</v>
      </c>
      <c r="O3730">
        <f t="shared" si="232"/>
        <v>0</v>
      </c>
      <c r="P3730" t="e">
        <f t="shared" si="233"/>
        <v>#DIV/0!</v>
      </c>
      <c r="Q3730" t="s">
        <v>8310</v>
      </c>
      <c r="R3730" t="s">
        <v>8313</v>
      </c>
      <c r="S3730" s="8">
        <f t="shared" si="234"/>
        <v>42491.55768518518</v>
      </c>
      <c r="T3730" s="8">
        <f t="shared" si="235"/>
        <v>42521.479861111111</v>
      </c>
    </row>
    <row r="3731" spans="1:20" ht="30" x14ac:dyDescent="0.25">
      <c r="A3731">
        <v>134</v>
      </c>
      <c r="B3731" s="3" t="s">
        <v>136</v>
      </c>
      <c r="C3731" s="3" t="s">
        <v>4245</v>
      </c>
      <c r="D3731">
        <v>5000</v>
      </c>
      <c r="E3731">
        <v>0</v>
      </c>
      <c r="F3731" t="s">
        <v>8220</v>
      </c>
      <c r="G3731" t="s">
        <v>8224</v>
      </c>
      <c r="H3731" t="s">
        <v>8246</v>
      </c>
      <c r="I3731">
        <v>1441386000</v>
      </c>
      <c r="J3731">
        <v>1438811418</v>
      </c>
      <c r="K3731" t="b">
        <v>0</v>
      </c>
      <c r="L3731">
        <v>0</v>
      </c>
      <c r="M3731" t="b">
        <v>0</v>
      </c>
      <c r="N3731" t="s">
        <v>8267</v>
      </c>
      <c r="O3731">
        <f t="shared" si="232"/>
        <v>0</v>
      </c>
      <c r="P3731" t="e">
        <f t="shared" si="233"/>
        <v>#DIV/0!</v>
      </c>
      <c r="Q3731" t="s">
        <v>8310</v>
      </c>
      <c r="R3731" t="s">
        <v>8313</v>
      </c>
      <c r="S3731" s="8">
        <f t="shared" si="234"/>
        <v>42221.659930555557</v>
      </c>
      <c r="T3731" s="8">
        <f t="shared" si="235"/>
        <v>42251.458333333328</v>
      </c>
    </row>
    <row r="3732" spans="1:20" ht="45" x14ac:dyDescent="0.25">
      <c r="A3732">
        <v>135</v>
      </c>
      <c r="B3732" s="3" t="s">
        <v>137</v>
      </c>
      <c r="C3732" s="3" t="s">
        <v>4246</v>
      </c>
      <c r="D3732">
        <v>3000</v>
      </c>
      <c r="E3732">
        <v>403</v>
      </c>
      <c r="F3732" t="s">
        <v>8220</v>
      </c>
      <c r="G3732" t="s">
        <v>8224</v>
      </c>
      <c r="H3732" t="s">
        <v>8246</v>
      </c>
      <c r="I3732">
        <v>1404241200</v>
      </c>
      <c r="J3732">
        <v>1401354597</v>
      </c>
      <c r="K3732" t="b">
        <v>0</v>
      </c>
      <c r="L3732">
        <v>5</v>
      </c>
      <c r="M3732" t="b">
        <v>0</v>
      </c>
      <c r="N3732" t="s">
        <v>8267</v>
      </c>
      <c r="O3732">
        <f t="shared" si="232"/>
        <v>13.433333333333334</v>
      </c>
      <c r="P3732">
        <f t="shared" si="233"/>
        <v>80.599999999999994</v>
      </c>
      <c r="Q3732" t="s">
        <v>8310</v>
      </c>
      <c r="R3732" t="s">
        <v>8313</v>
      </c>
      <c r="S3732" s="8">
        <f t="shared" si="234"/>
        <v>41788.131909722222</v>
      </c>
      <c r="T3732" s="8">
        <f t="shared" si="235"/>
        <v>41821.541666666664</v>
      </c>
    </row>
    <row r="3733" spans="1:20" ht="60" x14ac:dyDescent="0.25">
      <c r="A3733">
        <v>136</v>
      </c>
      <c r="B3733" s="3" t="s">
        <v>138</v>
      </c>
      <c r="C3733" s="3" t="s">
        <v>4232</v>
      </c>
      <c r="D3733">
        <v>3000</v>
      </c>
      <c r="E3733">
        <v>0</v>
      </c>
      <c r="F3733" t="s">
        <v>8220</v>
      </c>
      <c r="G3733" t="s">
        <v>8224</v>
      </c>
      <c r="H3733" t="s">
        <v>8246</v>
      </c>
      <c r="I3733">
        <v>1431771360</v>
      </c>
      <c r="J3733">
        <v>1427968234</v>
      </c>
      <c r="K3733" t="b">
        <v>0</v>
      </c>
      <c r="L3733">
        <v>0</v>
      </c>
      <c r="M3733" t="b">
        <v>0</v>
      </c>
      <c r="N3733" t="s">
        <v>8267</v>
      </c>
      <c r="O3733">
        <f t="shared" si="232"/>
        <v>0</v>
      </c>
      <c r="P3733" t="e">
        <f t="shared" si="233"/>
        <v>#DIV/0!</v>
      </c>
      <c r="Q3733" t="s">
        <v>8310</v>
      </c>
      <c r="R3733" t="s">
        <v>8313</v>
      </c>
      <c r="S3733" s="8">
        <f t="shared" si="234"/>
        <v>42096.160115740742</v>
      </c>
      <c r="T3733" s="8">
        <f t="shared" si="235"/>
        <v>42140.177777777775</v>
      </c>
    </row>
    <row r="3734" spans="1:20" ht="60" x14ac:dyDescent="0.25">
      <c r="A3734">
        <v>137</v>
      </c>
      <c r="B3734" s="3" t="s">
        <v>139</v>
      </c>
      <c r="C3734" s="3" t="s">
        <v>4247</v>
      </c>
      <c r="D3734">
        <v>55000</v>
      </c>
      <c r="E3734">
        <v>0</v>
      </c>
      <c r="F3734" t="s">
        <v>8220</v>
      </c>
      <c r="G3734" t="s">
        <v>8232</v>
      </c>
      <c r="H3734" t="s">
        <v>8253</v>
      </c>
      <c r="I3734">
        <v>1444657593</v>
      </c>
      <c r="J3734">
        <v>1440337593</v>
      </c>
      <c r="K3734" t="b">
        <v>0</v>
      </c>
      <c r="L3734">
        <v>0</v>
      </c>
      <c r="M3734" t="b">
        <v>0</v>
      </c>
      <c r="N3734" t="s">
        <v>8267</v>
      </c>
      <c r="O3734">
        <f t="shared" si="232"/>
        <v>0</v>
      </c>
      <c r="P3734" t="e">
        <f t="shared" si="233"/>
        <v>#DIV/0!</v>
      </c>
      <c r="Q3734" t="s">
        <v>8310</v>
      </c>
      <c r="R3734" t="s">
        <v>8313</v>
      </c>
      <c r="S3734" s="8">
        <f t="shared" si="234"/>
        <v>42239.323993055557</v>
      </c>
      <c r="T3734" s="8">
        <f t="shared" si="235"/>
        <v>42289.323993055557</v>
      </c>
    </row>
    <row r="3735" spans="1:20" ht="60" x14ac:dyDescent="0.25">
      <c r="A3735">
        <v>138</v>
      </c>
      <c r="B3735" s="3" t="s">
        <v>140</v>
      </c>
      <c r="C3735" s="3" t="s">
        <v>4248</v>
      </c>
      <c r="D3735">
        <v>150000</v>
      </c>
      <c r="E3735">
        <v>4712</v>
      </c>
      <c r="F3735" t="s">
        <v>8220</v>
      </c>
      <c r="G3735" t="s">
        <v>8224</v>
      </c>
      <c r="H3735" t="s">
        <v>8246</v>
      </c>
      <c r="I3735">
        <v>1438405140</v>
      </c>
      <c r="J3735">
        <v>1435731041</v>
      </c>
      <c r="K3735" t="b">
        <v>0</v>
      </c>
      <c r="L3735">
        <v>58</v>
      </c>
      <c r="M3735" t="b">
        <v>0</v>
      </c>
      <c r="N3735" t="s">
        <v>8267</v>
      </c>
      <c r="O3735">
        <f t="shared" si="232"/>
        <v>3.1413333333333333</v>
      </c>
      <c r="P3735">
        <f t="shared" si="233"/>
        <v>81.239999999999995</v>
      </c>
      <c r="Q3735" t="s">
        <v>8310</v>
      </c>
      <c r="R3735" t="s">
        <v>8313</v>
      </c>
      <c r="S3735" s="8">
        <f t="shared" si="234"/>
        <v>42186.007418981477</v>
      </c>
      <c r="T3735" s="8">
        <f t="shared" si="235"/>
        <v>42216.957638888889</v>
      </c>
    </row>
    <row r="3736" spans="1:20" ht="45" x14ac:dyDescent="0.25">
      <c r="A3736">
        <v>139</v>
      </c>
      <c r="B3736" s="3" t="s">
        <v>141</v>
      </c>
      <c r="C3736" s="3" t="s">
        <v>4249</v>
      </c>
      <c r="D3736">
        <v>500</v>
      </c>
      <c r="E3736">
        <v>500</v>
      </c>
      <c r="F3736" t="s">
        <v>8220</v>
      </c>
      <c r="G3736" t="s">
        <v>8224</v>
      </c>
      <c r="H3736" t="s">
        <v>8246</v>
      </c>
      <c r="I3736">
        <v>1436738772</v>
      </c>
      <c r="J3736">
        <v>1435874772</v>
      </c>
      <c r="K3736" t="b">
        <v>0</v>
      </c>
      <c r="L3736">
        <v>1</v>
      </c>
      <c r="M3736" t="b">
        <v>0</v>
      </c>
      <c r="N3736" t="s">
        <v>8267</v>
      </c>
      <c r="O3736">
        <f t="shared" si="232"/>
        <v>100</v>
      </c>
      <c r="P3736">
        <f t="shared" si="233"/>
        <v>500</v>
      </c>
      <c r="Q3736" t="s">
        <v>8310</v>
      </c>
      <c r="R3736" t="s">
        <v>8313</v>
      </c>
      <c r="S3736" s="8">
        <f t="shared" si="234"/>
        <v>42187.670972222222</v>
      </c>
      <c r="T3736" s="8">
        <f t="shared" si="235"/>
        <v>42197.670972222222</v>
      </c>
    </row>
    <row r="3737" spans="1:20" ht="60" x14ac:dyDescent="0.25">
      <c r="A3737">
        <v>140</v>
      </c>
      <c r="B3737" s="3" t="s">
        <v>142</v>
      </c>
      <c r="C3737" s="3" t="s">
        <v>4250</v>
      </c>
      <c r="D3737">
        <v>200000</v>
      </c>
      <c r="E3737">
        <v>0</v>
      </c>
      <c r="F3737" t="s">
        <v>8220</v>
      </c>
      <c r="G3737" t="s">
        <v>8224</v>
      </c>
      <c r="H3737" t="s">
        <v>8246</v>
      </c>
      <c r="I3737">
        <v>1426823132</v>
      </c>
      <c r="J3737">
        <v>1424234732</v>
      </c>
      <c r="K3737" t="b">
        <v>0</v>
      </c>
      <c r="L3737">
        <v>0</v>
      </c>
      <c r="M3737" t="b">
        <v>0</v>
      </c>
      <c r="N3737" t="s">
        <v>8267</v>
      </c>
      <c r="O3737">
        <f t="shared" si="232"/>
        <v>0</v>
      </c>
      <c r="P3737" t="e">
        <f t="shared" si="233"/>
        <v>#DIV/0!</v>
      </c>
      <c r="Q3737" t="s">
        <v>8310</v>
      </c>
      <c r="R3737" t="s">
        <v>8313</v>
      </c>
      <c r="S3737" s="8">
        <f t="shared" si="234"/>
        <v>42052.948287037041</v>
      </c>
      <c r="T3737" s="8">
        <f t="shared" si="235"/>
        <v>42082.90662037037</v>
      </c>
    </row>
    <row r="3738" spans="1:20" ht="45" x14ac:dyDescent="0.25">
      <c r="A3738">
        <v>141</v>
      </c>
      <c r="B3738" s="3" t="s">
        <v>143</v>
      </c>
      <c r="C3738" s="3" t="s">
        <v>4251</v>
      </c>
      <c r="D3738">
        <v>12000</v>
      </c>
      <c r="E3738">
        <v>1293</v>
      </c>
      <c r="F3738" t="s">
        <v>8220</v>
      </c>
      <c r="G3738" t="s">
        <v>8224</v>
      </c>
      <c r="H3738" t="s">
        <v>8246</v>
      </c>
      <c r="I3738">
        <v>1433043623</v>
      </c>
      <c r="J3738">
        <v>1429155623</v>
      </c>
      <c r="K3738" t="b">
        <v>0</v>
      </c>
      <c r="L3738">
        <v>28</v>
      </c>
      <c r="M3738" t="b">
        <v>0</v>
      </c>
      <c r="N3738" t="s">
        <v>8267</v>
      </c>
      <c r="O3738">
        <f t="shared" si="232"/>
        <v>10.775</v>
      </c>
      <c r="P3738">
        <f t="shared" si="233"/>
        <v>46.18</v>
      </c>
      <c r="Q3738" t="s">
        <v>8310</v>
      </c>
      <c r="R3738" t="s">
        <v>8313</v>
      </c>
      <c r="S3738" s="8">
        <f t="shared" si="234"/>
        <v>42109.903043981481</v>
      </c>
      <c r="T3738" s="8">
        <f t="shared" si="235"/>
        <v>42154.903043981481</v>
      </c>
    </row>
    <row r="3739" spans="1:20" ht="60" x14ac:dyDescent="0.25">
      <c r="A3739">
        <v>142</v>
      </c>
      <c r="B3739" s="3" t="s">
        <v>144</v>
      </c>
      <c r="C3739" s="3" t="s">
        <v>4252</v>
      </c>
      <c r="D3739">
        <v>3000</v>
      </c>
      <c r="E3739">
        <v>10</v>
      </c>
      <c r="F3739" t="s">
        <v>8220</v>
      </c>
      <c r="G3739" t="s">
        <v>8224</v>
      </c>
      <c r="H3739" t="s">
        <v>8246</v>
      </c>
      <c r="I3739">
        <v>1416176778</v>
      </c>
      <c r="J3739">
        <v>1414358778</v>
      </c>
      <c r="K3739" t="b">
        <v>0</v>
      </c>
      <c r="L3739">
        <v>1</v>
      </c>
      <c r="M3739" t="b">
        <v>0</v>
      </c>
      <c r="N3739" t="s">
        <v>8267</v>
      </c>
      <c r="O3739">
        <f t="shared" si="232"/>
        <v>0.33333333333333337</v>
      </c>
      <c r="P3739">
        <f t="shared" si="233"/>
        <v>10</v>
      </c>
      <c r="Q3739" t="s">
        <v>8310</v>
      </c>
      <c r="R3739" t="s">
        <v>8313</v>
      </c>
      <c r="S3739" s="8">
        <f t="shared" si="234"/>
        <v>41938.643263888887</v>
      </c>
      <c r="T3739" s="8">
        <f t="shared" si="235"/>
        <v>41959.684930555552</v>
      </c>
    </row>
    <row r="3740" spans="1:20" ht="60" x14ac:dyDescent="0.25">
      <c r="A3740">
        <v>143</v>
      </c>
      <c r="B3740" s="3" t="s">
        <v>145</v>
      </c>
      <c r="C3740" s="3" t="s">
        <v>4253</v>
      </c>
      <c r="D3740">
        <v>5500</v>
      </c>
      <c r="E3740">
        <v>0</v>
      </c>
      <c r="F3740" t="s">
        <v>8220</v>
      </c>
      <c r="G3740" t="s">
        <v>8226</v>
      </c>
      <c r="H3740" t="s">
        <v>8248</v>
      </c>
      <c r="I3740">
        <v>1472882100</v>
      </c>
      <c r="J3740">
        <v>1467941542</v>
      </c>
      <c r="K3740" t="b">
        <v>0</v>
      </c>
      <c r="L3740">
        <v>0</v>
      </c>
      <c r="M3740" t="b">
        <v>0</v>
      </c>
      <c r="N3740" t="s">
        <v>8267</v>
      </c>
      <c r="O3740">
        <f t="shared" si="232"/>
        <v>0</v>
      </c>
      <c r="P3740" t="e">
        <f t="shared" si="233"/>
        <v>#DIV/0!</v>
      </c>
      <c r="Q3740" t="s">
        <v>8310</v>
      </c>
      <c r="R3740" t="s">
        <v>8313</v>
      </c>
      <c r="S3740" s="8">
        <f t="shared" si="234"/>
        <v>42558.814143518517</v>
      </c>
      <c r="T3740" s="8">
        <f t="shared" si="235"/>
        <v>42615.996527777781</v>
      </c>
    </row>
    <row r="3741" spans="1:20" ht="45" x14ac:dyDescent="0.25">
      <c r="A3741">
        <v>144</v>
      </c>
      <c r="B3741" s="3" t="s">
        <v>146</v>
      </c>
      <c r="C3741" s="3" t="s">
        <v>4254</v>
      </c>
      <c r="D3741">
        <v>7500</v>
      </c>
      <c r="E3741">
        <v>2070</v>
      </c>
      <c r="F3741" t="s">
        <v>8220</v>
      </c>
      <c r="G3741" t="s">
        <v>8229</v>
      </c>
      <c r="H3741" t="s">
        <v>8251</v>
      </c>
      <c r="I3741">
        <v>1428945472</v>
      </c>
      <c r="J3741">
        <v>1423765072</v>
      </c>
      <c r="K3741" t="b">
        <v>0</v>
      </c>
      <c r="L3741">
        <v>37</v>
      </c>
      <c r="M3741" t="b">
        <v>0</v>
      </c>
      <c r="N3741" t="s">
        <v>8267</v>
      </c>
      <c r="O3741">
        <f t="shared" si="232"/>
        <v>27.6</v>
      </c>
      <c r="P3741">
        <f t="shared" si="233"/>
        <v>55.95</v>
      </c>
      <c r="Q3741" t="s">
        <v>8310</v>
      </c>
      <c r="R3741" t="s">
        <v>8313</v>
      </c>
      <c r="S3741" s="8">
        <f t="shared" si="234"/>
        <v>42047.512407407412</v>
      </c>
      <c r="T3741" s="8">
        <f t="shared" si="235"/>
        <v>42107.47074074074</v>
      </c>
    </row>
    <row r="3742" spans="1:20" ht="60" x14ac:dyDescent="0.25">
      <c r="A3742">
        <v>145</v>
      </c>
      <c r="B3742" s="3" t="s">
        <v>147</v>
      </c>
      <c r="C3742" s="3" t="s">
        <v>4255</v>
      </c>
      <c r="D3742">
        <v>4500</v>
      </c>
      <c r="E3742">
        <v>338</v>
      </c>
      <c r="F3742" t="s">
        <v>8220</v>
      </c>
      <c r="G3742" t="s">
        <v>8224</v>
      </c>
      <c r="H3742" t="s">
        <v>8246</v>
      </c>
      <c r="I3742">
        <v>1439298052</v>
      </c>
      <c r="J3742">
        <v>1436965252</v>
      </c>
      <c r="K3742" t="b">
        <v>0</v>
      </c>
      <c r="L3742">
        <v>9</v>
      </c>
      <c r="M3742" t="b">
        <v>0</v>
      </c>
      <c r="N3742" t="s">
        <v>8267</v>
      </c>
      <c r="O3742">
        <f t="shared" si="232"/>
        <v>7.5111111111111111</v>
      </c>
      <c r="P3742">
        <f t="shared" si="233"/>
        <v>37.56</v>
      </c>
      <c r="Q3742" t="s">
        <v>8310</v>
      </c>
      <c r="R3742" t="s">
        <v>8313</v>
      </c>
      <c r="S3742" s="8">
        <f t="shared" si="234"/>
        <v>42200.292268518519</v>
      </c>
      <c r="T3742" s="8">
        <f t="shared" si="235"/>
        <v>42227.292268518519</v>
      </c>
    </row>
    <row r="3743" spans="1:20" ht="60" x14ac:dyDescent="0.25">
      <c r="A3743">
        <v>146</v>
      </c>
      <c r="B3743" s="3" t="s">
        <v>148</v>
      </c>
      <c r="C3743" s="3" t="s">
        <v>4256</v>
      </c>
      <c r="D3743">
        <v>20000</v>
      </c>
      <c r="E3743">
        <v>115</v>
      </c>
      <c r="F3743" t="s">
        <v>8220</v>
      </c>
      <c r="G3743" t="s">
        <v>8224</v>
      </c>
      <c r="H3743" t="s">
        <v>8246</v>
      </c>
      <c r="I3743">
        <v>1484698998</v>
      </c>
      <c r="J3743">
        <v>1479514998</v>
      </c>
      <c r="K3743" t="b">
        <v>0</v>
      </c>
      <c r="L3743">
        <v>3</v>
      </c>
      <c r="M3743" t="b">
        <v>0</v>
      </c>
      <c r="N3743" t="s">
        <v>8267</v>
      </c>
      <c r="O3743">
        <f t="shared" si="232"/>
        <v>0.57499999999999996</v>
      </c>
      <c r="P3743">
        <f t="shared" si="233"/>
        <v>38.33</v>
      </c>
      <c r="Q3743" t="s">
        <v>8310</v>
      </c>
      <c r="R3743" t="s">
        <v>8313</v>
      </c>
      <c r="S3743" s="8">
        <f t="shared" si="234"/>
        <v>42692.766180555554</v>
      </c>
      <c r="T3743" s="8">
        <f t="shared" si="235"/>
        <v>42752.766180555554</v>
      </c>
    </row>
    <row r="3744" spans="1:20" ht="30" x14ac:dyDescent="0.25">
      <c r="A3744">
        <v>147</v>
      </c>
      <c r="B3744" s="3" t="s">
        <v>149</v>
      </c>
      <c r="C3744" s="3" t="s">
        <v>4257</v>
      </c>
      <c r="D3744">
        <v>7000</v>
      </c>
      <c r="E3744">
        <v>0</v>
      </c>
      <c r="F3744" t="s">
        <v>8220</v>
      </c>
      <c r="G3744" t="s">
        <v>8225</v>
      </c>
      <c r="H3744" t="s">
        <v>8247</v>
      </c>
      <c r="I3744">
        <v>1420741080</v>
      </c>
      <c r="J3744">
        <v>1417026340</v>
      </c>
      <c r="K3744" t="b">
        <v>0</v>
      </c>
      <c r="L3744">
        <v>0</v>
      </c>
      <c r="M3744" t="b">
        <v>0</v>
      </c>
      <c r="N3744" t="s">
        <v>8267</v>
      </c>
      <c r="O3744">
        <f t="shared" si="232"/>
        <v>0</v>
      </c>
      <c r="P3744" t="e">
        <f t="shared" si="233"/>
        <v>#DIV/0!</v>
      </c>
      <c r="Q3744" t="s">
        <v>8310</v>
      </c>
      <c r="R3744" t="s">
        <v>8313</v>
      </c>
      <c r="S3744" s="8">
        <f t="shared" si="234"/>
        <v>41969.517824074079</v>
      </c>
      <c r="T3744" s="8">
        <f t="shared" si="235"/>
        <v>42012.512499999997</v>
      </c>
    </row>
    <row r="3745" spans="1:20" ht="60" x14ac:dyDescent="0.25">
      <c r="A3745">
        <v>148</v>
      </c>
      <c r="B3745" s="3" t="s">
        <v>150</v>
      </c>
      <c r="C3745" s="3" t="s">
        <v>4258</v>
      </c>
      <c r="D3745">
        <v>50000</v>
      </c>
      <c r="E3745">
        <v>40</v>
      </c>
      <c r="F3745" t="s">
        <v>8220</v>
      </c>
      <c r="G3745" t="s">
        <v>8224</v>
      </c>
      <c r="H3745" t="s">
        <v>8246</v>
      </c>
      <c r="I3745">
        <v>1456555536</v>
      </c>
      <c r="J3745">
        <v>1453963536</v>
      </c>
      <c r="K3745" t="b">
        <v>0</v>
      </c>
      <c r="L3745">
        <v>2</v>
      </c>
      <c r="M3745" t="b">
        <v>0</v>
      </c>
      <c r="N3745" t="s">
        <v>8267</v>
      </c>
      <c r="O3745">
        <f t="shared" si="232"/>
        <v>0.08</v>
      </c>
      <c r="P3745">
        <f t="shared" si="233"/>
        <v>20</v>
      </c>
      <c r="Q3745" t="s">
        <v>8310</v>
      </c>
      <c r="R3745" t="s">
        <v>8313</v>
      </c>
      <c r="S3745" s="8">
        <f t="shared" si="234"/>
        <v>42397.031666666662</v>
      </c>
      <c r="T3745" s="8">
        <f t="shared" si="235"/>
        <v>42427.031666666662</v>
      </c>
    </row>
    <row r="3746" spans="1:20" ht="60" x14ac:dyDescent="0.25">
      <c r="A3746">
        <v>149</v>
      </c>
      <c r="B3746" s="3" t="s">
        <v>151</v>
      </c>
      <c r="C3746" s="3" t="s">
        <v>4259</v>
      </c>
      <c r="D3746">
        <v>10000</v>
      </c>
      <c r="E3746">
        <v>92</v>
      </c>
      <c r="F3746" t="s">
        <v>8220</v>
      </c>
      <c r="G3746" t="s">
        <v>8224</v>
      </c>
      <c r="H3746" t="s">
        <v>8246</v>
      </c>
      <c r="I3746">
        <v>1419494400</v>
      </c>
      <c r="J3746">
        <v>1416888470</v>
      </c>
      <c r="K3746" t="b">
        <v>0</v>
      </c>
      <c r="L3746">
        <v>6</v>
      </c>
      <c r="M3746" t="b">
        <v>0</v>
      </c>
      <c r="N3746" t="s">
        <v>8267</v>
      </c>
      <c r="O3746">
        <f t="shared" si="232"/>
        <v>0.91999999999999993</v>
      </c>
      <c r="P3746">
        <f t="shared" si="233"/>
        <v>15.33</v>
      </c>
      <c r="Q3746" t="s">
        <v>8310</v>
      </c>
      <c r="R3746" t="s">
        <v>8313</v>
      </c>
      <c r="S3746" s="8">
        <f t="shared" si="234"/>
        <v>41967.922106481477</v>
      </c>
      <c r="T3746" s="8">
        <f t="shared" si="235"/>
        <v>41998.083333333328</v>
      </c>
    </row>
    <row r="3747" spans="1:20" ht="45" x14ac:dyDescent="0.25">
      <c r="A3747">
        <v>150</v>
      </c>
      <c r="B3747" s="3" t="s">
        <v>152</v>
      </c>
      <c r="C3747" s="3" t="s">
        <v>4260</v>
      </c>
      <c r="D3747">
        <v>130000</v>
      </c>
      <c r="E3747">
        <v>30112</v>
      </c>
      <c r="F3747" t="s">
        <v>8220</v>
      </c>
      <c r="G3747" t="s">
        <v>8224</v>
      </c>
      <c r="H3747" t="s">
        <v>8246</v>
      </c>
      <c r="I3747">
        <v>1432612382</v>
      </c>
      <c r="J3747">
        <v>1427428382</v>
      </c>
      <c r="K3747" t="b">
        <v>0</v>
      </c>
      <c r="L3747">
        <v>67</v>
      </c>
      <c r="M3747" t="b">
        <v>0</v>
      </c>
      <c r="N3747" t="s">
        <v>8267</v>
      </c>
      <c r="O3747">
        <f t="shared" si="232"/>
        <v>23.163076923076922</v>
      </c>
      <c r="P3747">
        <f t="shared" si="233"/>
        <v>449.43</v>
      </c>
      <c r="Q3747" t="s">
        <v>8310</v>
      </c>
      <c r="R3747" t="s">
        <v>8313</v>
      </c>
      <c r="S3747" s="8">
        <f t="shared" si="234"/>
        <v>42089.911828703705</v>
      </c>
      <c r="T3747" s="8">
        <f t="shared" si="235"/>
        <v>42149.911828703705</v>
      </c>
    </row>
    <row r="3748" spans="1:20" ht="60" x14ac:dyDescent="0.25">
      <c r="A3748">
        <v>151</v>
      </c>
      <c r="B3748" s="3" t="s">
        <v>153</v>
      </c>
      <c r="C3748" s="3" t="s">
        <v>4261</v>
      </c>
      <c r="D3748">
        <v>250000</v>
      </c>
      <c r="E3748">
        <v>140</v>
      </c>
      <c r="F3748" t="s">
        <v>8220</v>
      </c>
      <c r="G3748" t="s">
        <v>8226</v>
      </c>
      <c r="H3748" t="s">
        <v>8248</v>
      </c>
      <c r="I3748">
        <v>1434633191</v>
      </c>
      <c r="J3748">
        <v>1429449191</v>
      </c>
      <c r="K3748" t="b">
        <v>0</v>
      </c>
      <c r="L3748">
        <v>5</v>
      </c>
      <c r="M3748" t="b">
        <v>0</v>
      </c>
      <c r="N3748" t="s">
        <v>8267</v>
      </c>
      <c r="O3748">
        <f t="shared" si="232"/>
        <v>5.5999999999999994E-2</v>
      </c>
      <c r="P3748">
        <f t="shared" si="233"/>
        <v>28</v>
      </c>
      <c r="Q3748" t="s">
        <v>8310</v>
      </c>
      <c r="R3748" t="s">
        <v>8313</v>
      </c>
      <c r="S3748" s="8">
        <f t="shared" si="234"/>
        <v>42113.300821759258</v>
      </c>
      <c r="T3748" s="8">
        <f t="shared" si="235"/>
        <v>42173.300821759258</v>
      </c>
    </row>
    <row r="3749" spans="1:20" ht="30" x14ac:dyDescent="0.25">
      <c r="A3749">
        <v>152</v>
      </c>
      <c r="B3749" s="3" t="s">
        <v>154</v>
      </c>
      <c r="C3749" s="3" t="s">
        <v>4262</v>
      </c>
      <c r="D3749">
        <v>380000</v>
      </c>
      <c r="E3749">
        <v>30</v>
      </c>
      <c r="F3749" t="s">
        <v>8220</v>
      </c>
      <c r="G3749" t="s">
        <v>8224</v>
      </c>
      <c r="H3749" t="s">
        <v>8246</v>
      </c>
      <c r="I3749">
        <v>1411437100</v>
      </c>
      <c r="J3749">
        <v>1408845100</v>
      </c>
      <c r="K3749" t="b">
        <v>0</v>
      </c>
      <c r="L3749">
        <v>2</v>
      </c>
      <c r="M3749" t="b">
        <v>0</v>
      </c>
      <c r="N3749" t="s">
        <v>8267</v>
      </c>
      <c r="O3749">
        <f t="shared" si="232"/>
        <v>7.8947368421052634E-3</v>
      </c>
      <c r="P3749">
        <f t="shared" si="233"/>
        <v>15</v>
      </c>
      <c r="Q3749" t="s">
        <v>8310</v>
      </c>
      <c r="R3749" t="s">
        <v>8313</v>
      </c>
      <c r="S3749" s="8">
        <f t="shared" si="234"/>
        <v>41874.827546296292</v>
      </c>
      <c r="T3749" s="8">
        <f t="shared" si="235"/>
        <v>41904.827546296292</v>
      </c>
    </row>
    <row r="3750" spans="1:20" ht="45" x14ac:dyDescent="0.25">
      <c r="A3750">
        <v>153</v>
      </c>
      <c r="B3750" s="3" t="s">
        <v>155</v>
      </c>
      <c r="C3750" s="3" t="s">
        <v>4263</v>
      </c>
      <c r="D3750">
        <v>50000</v>
      </c>
      <c r="E3750">
        <v>359</v>
      </c>
      <c r="F3750" t="s">
        <v>8220</v>
      </c>
      <c r="G3750" t="s">
        <v>8224</v>
      </c>
      <c r="H3750" t="s">
        <v>8246</v>
      </c>
      <c r="I3750">
        <v>1417532644</v>
      </c>
      <c r="J3750">
        <v>1413900244</v>
      </c>
      <c r="K3750" t="b">
        <v>0</v>
      </c>
      <c r="L3750">
        <v>10</v>
      </c>
      <c r="M3750" t="b">
        <v>0</v>
      </c>
      <c r="N3750" t="s">
        <v>8267</v>
      </c>
      <c r="O3750">
        <f t="shared" si="232"/>
        <v>0.71799999999999997</v>
      </c>
      <c r="P3750">
        <f t="shared" si="233"/>
        <v>35.9</v>
      </c>
      <c r="Q3750" t="s">
        <v>8310</v>
      </c>
      <c r="R3750" t="s">
        <v>8313</v>
      </c>
      <c r="S3750" s="8">
        <f t="shared" si="234"/>
        <v>41933.336157407408</v>
      </c>
      <c r="T3750" s="8">
        <f t="shared" si="235"/>
        <v>41975.377824074079</v>
      </c>
    </row>
    <row r="3751" spans="1:20" ht="45" x14ac:dyDescent="0.25">
      <c r="A3751">
        <v>154</v>
      </c>
      <c r="B3751" s="3" t="s">
        <v>156</v>
      </c>
      <c r="C3751" s="3" t="s">
        <v>4264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1433336895</v>
      </c>
      <c r="J3751">
        <v>1429621695</v>
      </c>
      <c r="K3751" t="b">
        <v>0</v>
      </c>
      <c r="L3751">
        <v>3</v>
      </c>
      <c r="M3751" t="b">
        <v>0</v>
      </c>
      <c r="N3751" t="s">
        <v>8267</v>
      </c>
      <c r="O3751">
        <f t="shared" si="232"/>
        <v>2.666666666666667</v>
      </c>
      <c r="P3751">
        <f t="shared" si="233"/>
        <v>13.33</v>
      </c>
      <c r="Q3751" t="s">
        <v>8310</v>
      </c>
      <c r="R3751" t="s">
        <v>8313</v>
      </c>
      <c r="S3751" s="8">
        <f t="shared" si="234"/>
        <v>42115.297395833331</v>
      </c>
      <c r="T3751" s="8">
        <f t="shared" si="235"/>
        <v>42158.297395833331</v>
      </c>
    </row>
    <row r="3752" spans="1:20" ht="60" x14ac:dyDescent="0.25">
      <c r="A3752">
        <v>155</v>
      </c>
      <c r="B3752" s="3" t="s">
        <v>157</v>
      </c>
      <c r="C3752" s="3" t="s">
        <v>4265</v>
      </c>
      <c r="D3752">
        <v>1350000</v>
      </c>
      <c r="E3752">
        <v>81</v>
      </c>
      <c r="F3752" t="s">
        <v>8220</v>
      </c>
      <c r="G3752" t="s">
        <v>8224</v>
      </c>
      <c r="H3752" t="s">
        <v>8246</v>
      </c>
      <c r="I3752">
        <v>1437657935</v>
      </c>
      <c r="J3752">
        <v>1434201935</v>
      </c>
      <c r="K3752" t="b">
        <v>0</v>
      </c>
      <c r="L3752">
        <v>4</v>
      </c>
      <c r="M3752" t="b">
        <v>0</v>
      </c>
      <c r="N3752" t="s">
        <v>8267</v>
      </c>
      <c r="O3752">
        <f t="shared" si="232"/>
        <v>6.0000000000000001E-3</v>
      </c>
      <c r="P3752">
        <f t="shared" si="233"/>
        <v>20.25</v>
      </c>
      <c r="Q3752" t="s">
        <v>8310</v>
      </c>
      <c r="R3752" t="s">
        <v>8313</v>
      </c>
      <c r="S3752" s="8">
        <f t="shared" si="234"/>
        <v>42168.309432870374</v>
      </c>
      <c r="T3752" s="8">
        <f t="shared" si="235"/>
        <v>42208.309432870374</v>
      </c>
    </row>
    <row r="3753" spans="1:20" ht="60" x14ac:dyDescent="0.25">
      <c r="A3753">
        <v>156</v>
      </c>
      <c r="B3753" s="3" t="s">
        <v>158</v>
      </c>
      <c r="C3753" s="3" t="s">
        <v>4266</v>
      </c>
      <c r="D3753">
        <v>35000</v>
      </c>
      <c r="E3753">
        <v>1785</v>
      </c>
      <c r="F3753" t="s">
        <v>8220</v>
      </c>
      <c r="G3753" t="s">
        <v>8229</v>
      </c>
      <c r="H3753" t="s">
        <v>8251</v>
      </c>
      <c r="I3753">
        <v>1407034796</v>
      </c>
      <c r="J3753">
        <v>1401850796</v>
      </c>
      <c r="K3753" t="b">
        <v>0</v>
      </c>
      <c r="L3753">
        <v>15</v>
      </c>
      <c r="M3753" t="b">
        <v>0</v>
      </c>
      <c r="N3753" t="s">
        <v>8267</v>
      </c>
      <c r="O3753">
        <f t="shared" si="232"/>
        <v>5.0999999999999996</v>
      </c>
      <c r="P3753">
        <f t="shared" si="233"/>
        <v>119</v>
      </c>
      <c r="Q3753" t="s">
        <v>8310</v>
      </c>
      <c r="R3753" t="s">
        <v>8313</v>
      </c>
      <c r="S3753" s="8">
        <f t="shared" si="234"/>
        <v>41793.874953703707</v>
      </c>
      <c r="T3753" s="8">
        <f t="shared" si="235"/>
        <v>41853.874953703707</v>
      </c>
    </row>
    <row r="3754" spans="1:20" ht="45" x14ac:dyDescent="0.25">
      <c r="A3754">
        <v>157</v>
      </c>
      <c r="B3754" s="3" t="s">
        <v>159</v>
      </c>
      <c r="C3754" s="3" t="s">
        <v>4267</v>
      </c>
      <c r="D3754">
        <v>2995</v>
      </c>
      <c r="E3754">
        <v>8</v>
      </c>
      <c r="F3754" t="s">
        <v>8220</v>
      </c>
      <c r="G3754" t="s">
        <v>8224</v>
      </c>
      <c r="H3754" t="s">
        <v>8246</v>
      </c>
      <c r="I3754">
        <v>1456523572</v>
      </c>
      <c r="J3754">
        <v>1453931572</v>
      </c>
      <c r="K3754" t="b">
        <v>0</v>
      </c>
      <c r="L3754">
        <v>2</v>
      </c>
      <c r="M3754" t="b">
        <v>0</v>
      </c>
      <c r="N3754" t="s">
        <v>8267</v>
      </c>
      <c r="O3754">
        <f t="shared" si="232"/>
        <v>0.26711185308848079</v>
      </c>
      <c r="P3754">
        <f t="shared" si="233"/>
        <v>4</v>
      </c>
      <c r="Q3754" t="s">
        <v>8310</v>
      </c>
      <c r="R3754" t="s">
        <v>8313</v>
      </c>
      <c r="S3754" s="8">
        <f t="shared" si="234"/>
        <v>42396.661712962959</v>
      </c>
      <c r="T3754" s="8">
        <f t="shared" si="235"/>
        <v>42426.661712962959</v>
      </c>
    </row>
    <row r="3755" spans="1:20" ht="60" x14ac:dyDescent="0.25">
      <c r="A3755">
        <v>158</v>
      </c>
      <c r="B3755" s="3" t="s">
        <v>160</v>
      </c>
      <c r="C3755" s="3" t="s">
        <v>4268</v>
      </c>
      <c r="D3755">
        <v>5000</v>
      </c>
      <c r="E3755">
        <v>0</v>
      </c>
      <c r="F3755" t="s">
        <v>8220</v>
      </c>
      <c r="G3755" t="s">
        <v>8224</v>
      </c>
      <c r="H3755" t="s">
        <v>8246</v>
      </c>
      <c r="I3755">
        <v>1413942628</v>
      </c>
      <c r="J3755">
        <v>1411350628</v>
      </c>
      <c r="K3755" t="b">
        <v>0</v>
      </c>
      <c r="L3755">
        <v>0</v>
      </c>
      <c r="M3755" t="b">
        <v>0</v>
      </c>
      <c r="N3755" t="s">
        <v>8267</v>
      </c>
      <c r="O3755">
        <f t="shared" si="232"/>
        <v>0</v>
      </c>
      <c r="P3755" t="e">
        <f t="shared" si="233"/>
        <v>#DIV/0!</v>
      </c>
      <c r="Q3755" t="s">
        <v>8310</v>
      </c>
      <c r="R3755" t="s">
        <v>8313</v>
      </c>
      <c r="S3755" s="8">
        <f t="shared" si="234"/>
        <v>41903.82671296296</v>
      </c>
      <c r="T3755" s="8">
        <f t="shared" si="235"/>
        <v>41933.82671296296</v>
      </c>
    </row>
    <row r="3756" spans="1:20" ht="60" x14ac:dyDescent="0.25">
      <c r="A3756">
        <v>159</v>
      </c>
      <c r="B3756" s="3" t="s">
        <v>161</v>
      </c>
      <c r="C3756" s="3" t="s">
        <v>4269</v>
      </c>
      <c r="D3756">
        <v>500000</v>
      </c>
      <c r="E3756">
        <v>10</v>
      </c>
      <c r="F3756" t="s">
        <v>8220</v>
      </c>
      <c r="G3756" t="s">
        <v>8224</v>
      </c>
      <c r="H3756" t="s">
        <v>8246</v>
      </c>
      <c r="I3756">
        <v>1467541545</v>
      </c>
      <c r="J3756">
        <v>1464085545</v>
      </c>
      <c r="K3756" t="b">
        <v>0</v>
      </c>
      <c r="L3756">
        <v>1</v>
      </c>
      <c r="M3756" t="b">
        <v>0</v>
      </c>
      <c r="N3756" t="s">
        <v>8267</v>
      </c>
      <c r="O3756">
        <f t="shared" si="232"/>
        <v>2E-3</v>
      </c>
      <c r="P3756">
        <f t="shared" si="233"/>
        <v>10</v>
      </c>
      <c r="Q3756" t="s">
        <v>8310</v>
      </c>
      <c r="R3756" t="s">
        <v>8313</v>
      </c>
      <c r="S3756" s="8">
        <f t="shared" si="234"/>
        <v>42514.184548611112</v>
      </c>
      <c r="T3756" s="8">
        <f t="shared" si="235"/>
        <v>42554.184548611112</v>
      </c>
    </row>
    <row r="3757" spans="1:20" ht="30" x14ac:dyDescent="0.25">
      <c r="A3757">
        <v>600</v>
      </c>
      <c r="B3757" s="3" t="s">
        <v>601</v>
      </c>
      <c r="C3757" s="3" t="s">
        <v>4710</v>
      </c>
      <c r="D3757">
        <v>5000</v>
      </c>
      <c r="E3757">
        <v>100</v>
      </c>
      <c r="F3757" t="s">
        <v>8220</v>
      </c>
      <c r="G3757" t="s">
        <v>8224</v>
      </c>
      <c r="H3757" t="s">
        <v>8246</v>
      </c>
      <c r="I3757">
        <v>1431198562</v>
      </c>
      <c r="J3757">
        <v>1426014562</v>
      </c>
      <c r="K3757" t="b">
        <v>0</v>
      </c>
      <c r="L3757">
        <v>1</v>
      </c>
      <c r="M3757" t="b">
        <v>0</v>
      </c>
      <c r="N3757" t="s">
        <v>8272</v>
      </c>
      <c r="O3757">
        <f t="shared" si="232"/>
        <v>2</v>
      </c>
      <c r="P3757">
        <f t="shared" si="233"/>
        <v>100</v>
      </c>
      <c r="Q3757" t="s">
        <v>8319</v>
      </c>
      <c r="R3757" t="s">
        <v>8320</v>
      </c>
      <c r="S3757" s="8">
        <f t="shared" si="234"/>
        <v>42073.548171296294</v>
      </c>
      <c r="T3757" s="8">
        <f t="shared" si="235"/>
        <v>42133.548171296294</v>
      </c>
    </row>
    <row r="3758" spans="1:20" ht="60" x14ac:dyDescent="0.25">
      <c r="A3758">
        <v>601</v>
      </c>
      <c r="B3758" s="3" t="s">
        <v>602</v>
      </c>
      <c r="C3758" s="3" t="s">
        <v>4711</v>
      </c>
      <c r="D3758">
        <v>10000</v>
      </c>
      <c r="E3758">
        <v>140</v>
      </c>
      <c r="F3758" t="s">
        <v>8220</v>
      </c>
      <c r="G3758" t="s">
        <v>8229</v>
      </c>
      <c r="H3758" t="s">
        <v>8251</v>
      </c>
      <c r="I3758">
        <v>1419626139</v>
      </c>
      <c r="J3758">
        <v>1417034139</v>
      </c>
      <c r="K3758" t="b">
        <v>0</v>
      </c>
      <c r="L3758">
        <v>6</v>
      </c>
      <c r="M3758" t="b">
        <v>0</v>
      </c>
      <c r="N3758" t="s">
        <v>8272</v>
      </c>
      <c r="O3758">
        <f t="shared" si="232"/>
        <v>1.4000000000000001</v>
      </c>
      <c r="P3758">
        <f t="shared" si="233"/>
        <v>23.33</v>
      </c>
      <c r="Q3758" t="s">
        <v>8319</v>
      </c>
      <c r="R3758" t="s">
        <v>8320</v>
      </c>
      <c r="S3758" s="8">
        <f t="shared" si="234"/>
        <v>41969.608090277776</v>
      </c>
      <c r="T3758" s="8">
        <f t="shared" si="235"/>
        <v>41999.608090277776</v>
      </c>
    </row>
    <row r="3759" spans="1:20" ht="45" x14ac:dyDescent="0.25">
      <c r="A3759">
        <v>602</v>
      </c>
      <c r="B3759" s="3" t="s">
        <v>603</v>
      </c>
      <c r="C3759" s="3" t="s">
        <v>4712</v>
      </c>
      <c r="D3759">
        <v>70000</v>
      </c>
      <c r="E3759">
        <v>0</v>
      </c>
      <c r="F3759" t="s">
        <v>8220</v>
      </c>
      <c r="G3759" t="s">
        <v>8224</v>
      </c>
      <c r="H3759" t="s">
        <v>8246</v>
      </c>
      <c r="I3759">
        <v>1434654215</v>
      </c>
      <c r="J3759">
        <v>1432062215</v>
      </c>
      <c r="K3759" t="b">
        <v>0</v>
      </c>
      <c r="L3759">
        <v>0</v>
      </c>
      <c r="M3759" t="b">
        <v>0</v>
      </c>
      <c r="N3759" t="s">
        <v>8272</v>
      </c>
      <c r="O3759">
        <f t="shared" si="232"/>
        <v>0</v>
      </c>
      <c r="P3759" t="e">
        <f t="shared" si="233"/>
        <v>#DIV/0!</v>
      </c>
      <c r="Q3759" t="s">
        <v>8319</v>
      </c>
      <c r="R3759" t="s">
        <v>8320</v>
      </c>
      <c r="S3759" s="8">
        <f t="shared" si="234"/>
        <v>42143.54415509259</v>
      </c>
      <c r="T3759" s="8">
        <f t="shared" si="235"/>
        <v>42173.54415509259</v>
      </c>
    </row>
    <row r="3760" spans="1:20" ht="45" x14ac:dyDescent="0.25">
      <c r="A3760">
        <v>603</v>
      </c>
      <c r="B3760" s="3" t="s">
        <v>604</v>
      </c>
      <c r="C3760" s="3" t="s">
        <v>4713</v>
      </c>
      <c r="D3760">
        <v>15000</v>
      </c>
      <c r="E3760">
        <v>590.02</v>
      </c>
      <c r="F3760" t="s">
        <v>8220</v>
      </c>
      <c r="G3760" t="s">
        <v>8224</v>
      </c>
      <c r="H3760" t="s">
        <v>8246</v>
      </c>
      <c r="I3760">
        <v>1408029623</v>
      </c>
      <c r="J3760">
        <v>1405437623</v>
      </c>
      <c r="K3760" t="b">
        <v>0</v>
      </c>
      <c r="L3760">
        <v>13</v>
      </c>
      <c r="M3760" t="b">
        <v>0</v>
      </c>
      <c r="N3760" t="s">
        <v>8272</v>
      </c>
      <c r="O3760">
        <f t="shared" si="232"/>
        <v>3.9334666666666664</v>
      </c>
      <c r="P3760">
        <f t="shared" si="233"/>
        <v>45.39</v>
      </c>
      <c r="Q3760" t="s">
        <v>8319</v>
      </c>
      <c r="R3760" t="s">
        <v>8320</v>
      </c>
      <c r="S3760" s="8">
        <f t="shared" si="234"/>
        <v>41835.389155092591</v>
      </c>
      <c r="T3760" s="8">
        <f t="shared" si="235"/>
        <v>41865.389155092591</v>
      </c>
    </row>
    <row r="3761" spans="1:20" ht="60" x14ac:dyDescent="0.25">
      <c r="A3761">
        <v>604</v>
      </c>
      <c r="B3761" s="3" t="s">
        <v>605</v>
      </c>
      <c r="C3761" s="3" t="s">
        <v>4714</v>
      </c>
      <c r="D3761">
        <v>1500</v>
      </c>
      <c r="E3761">
        <v>0</v>
      </c>
      <c r="F3761" t="s">
        <v>8220</v>
      </c>
      <c r="G3761" t="s">
        <v>8224</v>
      </c>
      <c r="H3761" t="s">
        <v>8246</v>
      </c>
      <c r="I3761">
        <v>1409187056</v>
      </c>
      <c r="J3761">
        <v>1406595056</v>
      </c>
      <c r="K3761" t="b">
        <v>0</v>
      </c>
      <c r="L3761">
        <v>0</v>
      </c>
      <c r="M3761" t="b">
        <v>0</v>
      </c>
      <c r="N3761" t="s">
        <v>8272</v>
      </c>
      <c r="O3761">
        <f t="shared" si="232"/>
        <v>0</v>
      </c>
      <c r="P3761" t="e">
        <f t="shared" si="233"/>
        <v>#DIV/0!</v>
      </c>
      <c r="Q3761" t="s">
        <v>8319</v>
      </c>
      <c r="R3761" t="s">
        <v>8320</v>
      </c>
      <c r="S3761" s="8">
        <f t="shared" si="234"/>
        <v>41848.785370370373</v>
      </c>
      <c r="T3761" s="8">
        <f t="shared" si="235"/>
        <v>41878.785370370373</v>
      </c>
    </row>
    <row r="3762" spans="1:20" ht="30" x14ac:dyDescent="0.25">
      <c r="A3762">
        <v>605</v>
      </c>
      <c r="B3762" s="3" t="s">
        <v>606</v>
      </c>
      <c r="C3762" s="3" t="s">
        <v>4715</v>
      </c>
      <c r="D3762">
        <v>5000</v>
      </c>
      <c r="E3762">
        <v>131</v>
      </c>
      <c r="F3762" t="s">
        <v>8220</v>
      </c>
      <c r="G3762" t="s">
        <v>8224</v>
      </c>
      <c r="H3762" t="s">
        <v>8246</v>
      </c>
      <c r="I3762">
        <v>1440318908</v>
      </c>
      <c r="J3762">
        <v>1436430908</v>
      </c>
      <c r="K3762" t="b">
        <v>0</v>
      </c>
      <c r="L3762">
        <v>8</v>
      </c>
      <c r="M3762" t="b">
        <v>0</v>
      </c>
      <c r="N3762" t="s">
        <v>8272</v>
      </c>
      <c r="O3762">
        <f t="shared" si="232"/>
        <v>2.62</v>
      </c>
      <c r="P3762">
        <f t="shared" si="233"/>
        <v>16.38</v>
      </c>
      <c r="Q3762" t="s">
        <v>8319</v>
      </c>
      <c r="R3762" t="s">
        <v>8320</v>
      </c>
      <c r="S3762" s="8">
        <f t="shared" si="234"/>
        <v>42194.107731481483</v>
      </c>
      <c r="T3762" s="8">
        <f t="shared" si="235"/>
        <v>42239.107731481483</v>
      </c>
    </row>
    <row r="3763" spans="1:20" ht="60" x14ac:dyDescent="0.25">
      <c r="A3763">
        <v>606</v>
      </c>
      <c r="B3763" s="3" t="s">
        <v>607</v>
      </c>
      <c r="C3763" s="3" t="s">
        <v>4716</v>
      </c>
      <c r="D3763">
        <v>5000</v>
      </c>
      <c r="E3763">
        <v>10</v>
      </c>
      <c r="F3763" t="s">
        <v>8220</v>
      </c>
      <c r="G3763" t="s">
        <v>8233</v>
      </c>
      <c r="H3763" t="s">
        <v>8249</v>
      </c>
      <c r="I3763">
        <v>1432479600</v>
      </c>
      <c r="J3763">
        <v>1428507409</v>
      </c>
      <c r="K3763" t="b">
        <v>0</v>
      </c>
      <c r="L3763">
        <v>1</v>
      </c>
      <c r="M3763" t="b">
        <v>0</v>
      </c>
      <c r="N3763" t="s">
        <v>8272</v>
      </c>
      <c r="O3763">
        <f t="shared" si="232"/>
        <v>0.2</v>
      </c>
      <c r="P3763">
        <f t="shared" si="233"/>
        <v>10</v>
      </c>
      <c r="Q3763" t="s">
        <v>8319</v>
      </c>
      <c r="R3763" t="s">
        <v>8320</v>
      </c>
      <c r="S3763" s="8">
        <f t="shared" si="234"/>
        <v>42102.400567129633</v>
      </c>
      <c r="T3763" s="8">
        <f t="shared" si="235"/>
        <v>42148.375</v>
      </c>
    </row>
    <row r="3764" spans="1:20" ht="60" x14ac:dyDescent="0.25">
      <c r="A3764">
        <v>607</v>
      </c>
      <c r="B3764" s="3" t="s">
        <v>608</v>
      </c>
      <c r="C3764" s="3" t="s">
        <v>4717</v>
      </c>
      <c r="D3764">
        <v>250</v>
      </c>
      <c r="E3764">
        <v>0</v>
      </c>
      <c r="F3764" t="s">
        <v>8220</v>
      </c>
      <c r="G3764" t="s">
        <v>8224</v>
      </c>
      <c r="H3764" t="s">
        <v>8246</v>
      </c>
      <c r="I3764">
        <v>1448225336</v>
      </c>
      <c r="J3764">
        <v>1445629736</v>
      </c>
      <c r="K3764" t="b">
        <v>0</v>
      </c>
      <c r="L3764">
        <v>0</v>
      </c>
      <c r="M3764" t="b">
        <v>0</v>
      </c>
      <c r="N3764" t="s">
        <v>8272</v>
      </c>
      <c r="O3764">
        <f t="shared" si="232"/>
        <v>0</v>
      </c>
      <c r="P3764" t="e">
        <f t="shared" si="233"/>
        <v>#DIV/0!</v>
      </c>
      <c r="Q3764" t="s">
        <v>8319</v>
      </c>
      <c r="R3764" t="s">
        <v>8320</v>
      </c>
      <c r="S3764" s="8">
        <f t="shared" si="234"/>
        <v>42300.575648148151</v>
      </c>
      <c r="T3764" s="8">
        <f t="shared" si="235"/>
        <v>42330.617314814815</v>
      </c>
    </row>
    <row r="3765" spans="1:20" ht="60" x14ac:dyDescent="0.25">
      <c r="A3765">
        <v>608</v>
      </c>
      <c r="B3765" s="3" t="s">
        <v>609</v>
      </c>
      <c r="C3765" s="3" t="s">
        <v>4718</v>
      </c>
      <c r="D3765">
        <v>150000</v>
      </c>
      <c r="E3765">
        <v>1461</v>
      </c>
      <c r="F3765" t="s">
        <v>8220</v>
      </c>
      <c r="G3765" t="s">
        <v>8224</v>
      </c>
      <c r="H3765" t="s">
        <v>8246</v>
      </c>
      <c r="I3765">
        <v>1434405980</v>
      </c>
      <c r="J3765">
        <v>1431813980</v>
      </c>
      <c r="K3765" t="b">
        <v>0</v>
      </c>
      <c r="L3765">
        <v>5</v>
      </c>
      <c r="M3765" t="b">
        <v>0</v>
      </c>
      <c r="N3765" t="s">
        <v>8272</v>
      </c>
      <c r="O3765">
        <f t="shared" si="232"/>
        <v>0.97400000000000009</v>
      </c>
      <c r="P3765">
        <f t="shared" si="233"/>
        <v>292.2</v>
      </c>
      <c r="Q3765" t="s">
        <v>8319</v>
      </c>
      <c r="R3765" t="s">
        <v>8320</v>
      </c>
      <c r="S3765" s="8">
        <f t="shared" si="234"/>
        <v>42140.671064814815</v>
      </c>
      <c r="T3765" s="8">
        <f t="shared" si="235"/>
        <v>42170.671064814815</v>
      </c>
    </row>
    <row r="3766" spans="1:20" ht="60" x14ac:dyDescent="0.25">
      <c r="A3766">
        <v>609</v>
      </c>
      <c r="B3766" s="3" t="s">
        <v>610</v>
      </c>
      <c r="C3766" s="3" t="s">
        <v>4719</v>
      </c>
      <c r="D3766">
        <v>780</v>
      </c>
      <c r="E3766">
        <v>5</v>
      </c>
      <c r="F3766" t="s">
        <v>8220</v>
      </c>
      <c r="G3766" t="s">
        <v>8225</v>
      </c>
      <c r="H3766" t="s">
        <v>8247</v>
      </c>
      <c r="I3766">
        <v>1448761744</v>
      </c>
      <c r="J3766">
        <v>1446166144</v>
      </c>
      <c r="K3766" t="b">
        <v>0</v>
      </c>
      <c r="L3766">
        <v>1</v>
      </c>
      <c r="M3766" t="b">
        <v>0</v>
      </c>
      <c r="N3766" t="s">
        <v>8272</v>
      </c>
      <c r="O3766">
        <f t="shared" si="232"/>
        <v>0.64102564102564097</v>
      </c>
      <c r="P3766">
        <f t="shared" si="233"/>
        <v>5</v>
      </c>
      <c r="Q3766" t="s">
        <v>8319</v>
      </c>
      <c r="R3766" t="s">
        <v>8320</v>
      </c>
      <c r="S3766" s="8">
        <f t="shared" si="234"/>
        <v>42306.784074074079</v>
      </c>
      <c r="T3766" s="8">
        <f t="shared" si="235"/>
        <v>42336.825740740736</v>
      </c>
    </row>
    <row r="3767" spans="1:20" ht="45" x14ac:dyDescent="0.25">
      <c r="A3767">
        <v>610</v>
      </c>
      <c r="B3767" s="3" t="s">
        <v>611</v>
      </c>
      <c r="C3767" s="3" t="s">
        <v>4720</v>
      </c>
      <c r="D3767">
        <v>13803</v>
      </c>
      <c r="E3767">
        <v>0</v>
      </c>
      <c r="F3767" t="s">
        <v>8220</v>
      </c>
      <c r="G3767" t="s">
        <v>8224</v>
      </c>
      <c r="H3767" t="s">
        <v>8246</v>
      </c>
      <c r="I3767">
        <v>1429732586</v>
      </c>
      <c r="J3767">
        <v>1427140586</v>
      </c>
      <c r="K3767" t="b">
        <v>0</v>
      </c>
      <c r="L3767">
        <v>0</v>
      </c>
      <c r="M3767" t="b">
        <v>0</v>
      </c>
      <c r="N3767" t="s">
        <v>8272</v>
      </c>
      <c r="O3767">
        <f t="shared" si="232"/>
        <v>0</v>
      </c>
      <c r="P3767" t="e">
        <f t="shared" si="233"/>
        <v>#DIV/0!</v>
      </c>
      <c r="Q3767" t="s">
        <v>8319</v>
      </c>
      <c r="R3767" t="s">
        <v>8320</v>
      </c>
      <c r="S3767" s="8">
        <f t="shared" si="234"/>
        <v>42086.58085648148</v>
      </c>
      <c r="T3767" s="8">
        <f t="shared" si="235"/>
        <v>42116.58085648148</v>
      </c>
    </row>
    <row r="3768" spans="1:20" ht="60" x14ac:dyDescent="0.25">
      <c r="A3768">
        <v>611</v>
      </c>
      <c r="B3768" s="3" t="s">
        <v>612</v>
      </c>
      <c r="C3768" s="3" t="s">
        <v>4721</v>
      </c>
      <c r="D3768">
        <v>80000</v>
      </c>
      <c r="E3768">
        <v>0</v>
      </c>
      <c r="F3768" t="s">
        <v>8220</v>
      </c>
      <c r="G3768" t="s">
        <v>8230</v>
      </c>
      <c r="H3768" t="s">
        <v>8249</v>
      </c>
      <c r="I3768">
        <v>1453210037</v>
      </c>
      <c r="J3768">
        <v>1448026037</v>
      </c>
      <c r="K3768" t="b">
        <v>0</v>
      </c>
      <c r="L3768">
        <v>0</v>
      </c>
      <c r="M3768" t="b">
        <v>0</v>
      </c>
      <c r="N3768" t="s">
        <v>8272</v>
      </c>
      <c r="O3768">
        <f t="shared" si="232"/>
        <v>0</v>
      </c>
      <c r="P3768" t="e">
        <f t="shared" si="233"/>
        <v>#DIV/0!</v>
      </c>
      <c r="Q3768" t="s">
        <v>8319</v>
      </c>
      <c r="R3768" t="s">
        <v>8320</v>
      </c>
      <c r="S3768" s="8">
        <f t="shared" si="234"/>
        <v>42328.310613425929</v>
      </c>
      <c r="T3768" s="8">
        <f t="shared" si="235"/>
        <v>42388.310613425929</v>
      </c>
    </row>
    <row r="3769" spans="1:20" ht="30" x14ac:dyDescent="0.25">
      <c r="A3769">
        <v>612</v>
      </c>
      <c r="B3769" s="3" t="s">
        <v>613</v>
      </c>
      <c r="C3769" s="3" t="s">
        <v>4722</v>
      </c>
      <c r="D3769">
        <v>10000</v>
      </c>
      <c r="E3769">
        <v>0</v>
      </c>
      <c r="F3769" t="s">
        <v>8220</v>
      </c>
      <c r="G3769" t="s">
        <v>8237</v>
      </c>
      <c r="H3769" t="s">
        <v>8249</v>
      </c>
      <c r="I3769">
        <v>1472777146</v>
      </c>
      <c r="J3769">
        <v>1470185146</v>
      </c>
      <c r="K3769" t="b">
        <v>0</v>
      </c>
      <c r="L3769">
        <v>0</v>
      </c>
      <c r="M3769" t="b">
        <v>0</v>
      </c>
      <c r="N3769" t="s">
        <v>8272</v>
      </c>
      <c r="O3769">
        <f t="shared" si="232"/>
        <v>0</v>
      </c>
      <c r="P3769" t="e">
        <f t="shared" si="233"/>
        <v>#DIV/0!</v>
      </c>
      <c r="Q3769" t="s">
        <v>8319</v>
      </c>
      <c r="R3769" t="s">
        <v>8320</v>
      </c>
      <c r="S3769" s="8">
        <f t="shared" si="234"/>
        <v>42584.781782407408</v>
      </c>
      <c r="T3769" s="8">
        <f t="shared" si="235"/>
        <v>42614.781782407408</v>
      </c>
    </row>
    <row r="3770" spans="1:20" ht="60" x14ac:dyDescent="0.25">
      <c r="A3770">
        <v>613</v>
      </c>
      <c r="B3770" s="3" t="s">
        <v>614</v>
      </c>
      <c r="C3770" s="3" t="s">
        <v>4723</v>
      </c>
      <c r="D3770">
        <v>60000</v>
      </c>
      <c r="E3770">
        <v>12818</v>
      </c>
      <c r="F3770" t="s">
        <v>8220</v>
      </c>
      <c r="G3770" t="s">
        <v>8224</v>
      </c>
      <c r="H3770" t="s">
        <v>8246</v>
      </c>
      <c r="I3770">
        <v>1443675540</v>
      </c>
      <c r="J3770">
        <v>1441022120</v>
      </c>
      <c r="K3770" t="b">
        <v>0</v>
      </c>
      <c r="L3770">
        <v>121</v>
      </c>
      <c r="M3770" t="b">
        <v>0</v>
      </c>
      <c r="N3770" t="s">
        <v>8272</v>
      </c>
      <c r="O3770">
        <f t="shared" si="232"/>
        <v>21.363333333333333</v>
      </c>
      <c r="P3770">
        <f t="shared" si="233"/>
        <v>105.93</v>
      </c>
      <c r="Q3770" t="s">
        <v>8319</v>
      </c>
      <c r="R3770" t="s">
        <v>8320</v>
      </c>
      <c r="S3770" s="8">
        <f t="shared" si="234"/>
        <v>42247.246759259258</v>
      </c>
      <c r="T3770" s="8">
        <f t="shared" si="235"/>
        <v>42277.957638888889</v>
      </c>
    </row>
    <row r="3771" spans="1:20" ht="45" x14ac:dyDescent="0.25">
      <c r="A3771">
        <v>614</v>
      </c>
      <c r="B3771" s="3" t="s">
        <v>615</v>
      </c>
      <c r="C3771" s="3" t="s">
        <v>4724</v>
      </c>
      <c r="D3771">
        <v>10000</v>
      </c>
      <c r="E3771">
        <v>0</v>
      </c>
      <c r="F3771" t="s">
        <v>8220</v>
      </c>
      <c r="G3771" t="s">
        <v>8224</v>
      </c>
      <c r="H3771" t="s">
        <v>8246</v>
      </c>
      <c r="I3771">
        <v>1466731740</v>
      </c>
      <c r="J3771">
        <v>1464139740</v>
      </c>
      <c r="K3771" t="b">
        <v>0</v>
      </c>
      <c r="L3771">
        <v>0</v>
      </c>
      <c r="M3771" t="b">
        <v>0</v>
      </c>
      <c r="N3771" t="s">
        <v>8272</v>
      </c>
      <c r="O3771">
        <f t="shared" si="232"/>
        <v>0</v>
      </c>
      <c r="P3771" t="e">
        <f t="shared" si="233"/>
        <v>#DIV/0!</v>
      </c>
      <c r="Q3771" t="s">
        <v>8319</v>
      </c>
      <c r="R3771" t="s">
        <v>8320</v>
      </c>
      <c r="S3771" s="8">
        <f t="shared" si="234"/>
        <v>42514.811805555553</v>
      </c>
      <c r="T3771" s="8">
        <f t="shared" si="235"/>
        <v>42544.811805555553</v>
      </c>
    </row>
    <row r="3772" spans="1:20" ht="45" x14ac:dyDescent="0.25">
      <c r="A3772">
        <v>615</v>
      </c>
      <c r="B3772" s="3" t="s">
        <v>616</v>
      </c>
      <c r="C3772" s="3" t="s">
        <v>4725</v>
      </c>
      <c r="D3772">
        <v>515</v>
      </c>
      <c r="E3772">
        <v>0</v>
      </c>
      <c r="F3772" t="s">
        <v>8220</v>
      </c>
      <c r="G3772" t="s">
        <v>8228</v>
      </c>
      <c r="H3772" t="s">
        <v>8250</v>
      </c>
      <c r="I3772">
        <v>1443149759</v>
      </c>
      <c r="J3772">
        <v>1440557759</v>
      </c>
      <c r="K3772" t="b">
        <v>0</v>
      </c>
      <c r="L3772">
        <v>0</v>
      </c>
      <c r="M3772" t="b">
        <v>0</v>
      </c>
      <c r="N3772" t="s">
        <v>8272</v>
      </c>
      <c r="O3772">
        <f t="shared" si="232"/>
        <v>0</v>
      </c>
      <c r="P3772" t="e">
        <f t="shared" si="233"/>
        <v>#DIV/0!</v>
      </c>
      <c r="Q3772" t="s">
        <v>8319</v>
      </c>
      <c r="R3772" t="s">
        <v>8320</v>
      </c>
      <c r="S3772" s="8">
        <f t="shared" si="234"/>
        <v>42241.872210648144</v>
      </c>
      <c r="T3772" s="8">
        <f t="shared" si="235"/>
        <v>42271.872210648144</v>
      </c>
    </row>
    <row r="3773" spans="1:20" ht="60" x14ac:dyDescent="0.25">
      <c r="A3773">
        <v>616</v>
      </c>
      <c r="B3773" s="3" t="s">
        <v>617</v>
      </c>
      <c r="C3773" s="3" t="s">
        <v>4726</v>
      </c>
      <c r="D3773">
        <v>5000</v>
      </c>
      <c r="E3773">
        <v>0</v>
      </c>
      <c r="F3773" t="s">
        <v>8220</v>
      </c>
      <c r="G3773" t="s">
        <v>8230</v>
      </c>
      <c r="H3773" t="s">
        <v>8249</v>
      </c>
      <c r="I3773">
        <v>1488013307</v>
      </c>
      <c r="J3773">
        <v>1485421307</v>
      </c>
      <c r="K3773" t="b">
        <v>0</v>
      </c>
      <c r="L3773">
        <v>0</v>
      </c>
      <c r="M3773" t="b">
        <v>0</v>
      </c>
      <c r="N3773" t="s">
        <v>8272</v>
      </c>
      <c r="O3773">
        <f t="shared" si="232"/>
        <v>0</v>
      </c>
      <c r="P3773" t="e">
        <f t="shared" si="233"/>
        <v>#DIV/0!</v>
      </c>
      <c r="Q3773" t="s">
        <v>8319</v>
      </c>
      <c r="R3773" t="s">
        <v>8320</v>
      </c>
      <c r="S3773" s="8">
        <f t="shared" si="234"/>
        <v>42761.126238425924</v>
      </c>
      <c r="T3773" s="8">
        <f t="shared" si="235"/>
        <v>42791.126238425924</v>
      </c>
    </row>
    <row r="3774" spans="1:20" ht="60" x14ac:dyDescent="0.25">
      <c r="A3774">
        <v>617</v>
      </c>
      <c r="B3774" s="3" t="s">
        <v>618</v>
      </c>
      <c r="C3774" s="3" t="s">
        <v>4727</v>
      </c>
      <c r="D3774">
        <v>2000</v>
      </c>
      <c r="E3774">
        <v>60</v>
      </c>
      <c r="F3774" t="s">
        <v>8220</v>
      </c>
      <c r="G3774" t="s">
        <v>8225</v>
      </c>
      <c r="H3774" t="s">
        <v>8247</v>
      </c>
      <c r="I3774">
        <v>1431072843</v>
      </c>
      <c r="J3774">
        <v>1427184843</v>
      </c>
      <c r="K3774" t="b">
        <v>0</v>
      </c>
      <c r="L3774">
        <v>3</v>
      </c>
      <c r="M3774" t="b">
        <v>0</v>
      </c>
      <c r="N3774" t="s">
        <v>8272</v>
      </c>
      <c r="O3774">
        <f t="shared" si="232"/>
        <v>3</v>
      </c>
      <c r="P3774">
        <f t="shared" si="233"/>
        <v>20</v>
      </c>
      <c r="Q3774" t="s">
        <v>8319</v>
      </c>
      <c r="R3774" t="s">
        <v>8320</v>
      </c>
      <c r="S3774" s="8">
        <f t="shared" si="234"/>
        <v>42087.093090277776</v>
      </c>
      <c r="T3774" s="8">
        <f t="shared" si="235"/>
        <v>42132.093090277776</v>
      </c>
    </row>
    <row r="3775" spans="1:20" ht="60" x14ac:dyDescent="0.25">
      <c r="A3775">
        <v>618</v>
      </c>
      <c r="B3775" s="3" t="s">
        <v>619</v>
      </c>
      <c r="C3775" s="3" t="s">
        <v>4728</v>
      </c>
      <c r="D3775">
        <v>400</v>
      </c>
      <c r="E3775">
        <v>0</v>
      </c>
      <c r="F3775" t="s">
        <v>8220</v>
      </c>
      <c r="G3775" t="s">
        <v>8224</v>
      </c>
      <c r="H3775" t="s">
        <v>8246</v>
      </c>
      <c r="I3775">
        <v>1449689203</v>
      </c>
      <c r="J3775">
        <v>1447097203</v>
      </c>
      <c r="K3775" t="b">
        <v>0</v>
      </c>
      <c r="L3775">
        <v>0</v>
      </c>
      <c r="M3775" t="b">
        <v>0</v>
      </c>
      <c r="N3775" t="s">
        <v>8272</v>
      </c>
      <c r="O3775">
        <f t="shared" si="232"/>
        <v>0</v>
      </c>
      <c r="P3775" t="e">
        <f t="shared" si="233"/>
        <v>#DIV/0!</v>
      </c>
      <c r="Q3775" t="s">
        <v>8319</v>
      </c>
      <c r="R3775" t="s">
        <v>8320</v>
      </c>
      <c r="S3775" s="8">
        <f t="shared" si="234"/>
        <v>42317.560219907406</v>
      </c>
      <c r="T3775" s="8">
        <f t="shared" si="235"/>
        <v>42347.560219907406</v>
      </c>
    </row>
    <row r="3776" spans="1:20" ht="30" x14ac:dyDescent="0.25">
      <c r="A3776">
        <v>619</v>
      </c>
      <c r="B3776" s="3" t="s">
        <v>620</v>
      </c>
      <c r="C3776" s="3" t="s">
        <v>4729</v>
      </c>
      <c r="D3776">
        <v>2500000</v>
      </c>
      <c r="E3776">
        <v>1</v>
      </c>
      <c r="F3776" t="s">
        <v>8220</v>
      </c>
      <c r="G3776" t="s">
        <v>8224</v>
      </c>
      <c r="H3776" t="s">
        <v>8246</v>
      </c>
      <c r="I3776">
        <v>1416933390</v>
      </c>
      <c r="J3776">
        <v>1411745790</v>
      </c>
      <c r="K3776" t="b">
        <v>0</v>
      </c>
      <c r="L3776">
        <v>1</v>
      </c>
      <c r="M3776" t="b">
        <v>0</v>
      </c>
      <c r="N3776" t="s">
        <v>8272</v>
      </c>
      <c r="O3776">
        <f t="shared" si="232"/>
        <v>3.9999999999999996E-5</v>
      </c>
      <c r="P3776">
        <f t="shared" si="233"/>
        <v>1</v>
      </c>
      <c r="Q3776" t="s">
        <v>8319</v>
      </c>
      <c r="R3776" t="s">
        <v>8320</v>
      </c>
      <c r="S3776" s="8">
        <f t="shared" si="234"/>
        <v>41908.400347222225</v>
      </c>
      <c r="T3776" s="8">
        <f t="shared" si="235"/>
        <v>41968.442013888889</v>
      </c>
    </row>
    <row r="3777" spans="1:20" ht="45" x14ac:dyDescent="0.25">
      <c r="A3777">
        <v>620</v>
      </c>
      <c r="B3777" s="3" t="s">
        <v>621</v>
      </c>
      <c r="C3777" s="3" t="s">
        <v>4730</v>
      </c>
      <c r="D3777">
        <v>30000</v>
      </c>
      <c r="E3777">
        <v>300</v>
      </c>
      <c r="F3777" t="s">
        <v>8220</v>
      </c>
      <c r="G3777" t="s">
        <v>8229</v>
      </c>
      <c r="H3777" t="s">
        <v>8251</v>
      </c>
      <c r="I3777">
        <v>1408986738</v>
      </c>
      <c r="J3777">
        <v>1405098738</v>
      </c>
      <c r="K3777" t="b">
        <v>0</v>
      </c>
      <c r="L3777">
        <v>1</v>
      </c>
      <c r="M3777" t="b">
        <v>0</v>
      </c>
      <c r="N3777" t="s">
        <v>8272</v>
      </c>
      <c r="O3777">
        <f t="shared" si="232"/>
        <v>1</v>
      </c>
      <c r="P3777">
        <f t="shared" si="233"/>
        <v>300</v>
      </c>
      <c r="Q3777" t="s">
        <v>8319</v>
      </c>
      <c r="R3777" t="s">
        <v>8320</v>
      </c>
      <c r="S3777" s="8">
        <f t="shared" si="234"/>
        <v>41831.466874999998</v>
      </c>
      <c r="T3777" s="8">
        <f t="shared" si="235"/>
        <v>41876.466874999998</v>
      </c>
    </row>
    <row r="3778" spans="1:20" ht="60" x14ac:dyDescent="0.25">
      <c r="A3778">
        <v>621</v>
      </c>
      <c r="B3778" s="3" t="s">
        <v>622</v>
      </c>
      <c r="C3778" s="3" t="s">
        <v>4731</v>
      </c>
      <c r="D3778">
        <v>25000</v>
      </c>
      <c r="E3778">
        <v>261</v>
      </c>
      <c r="F3778" t="s">
        <v>8220</v>
      </c>
      <c r="G3778" t="s">
        <v>8224</v>
      </c>
      <c r="H3778" t="s">
        <v>8246</v>
      </c>
      <c r="I3778">
        <v>1467934937</v>
      </c>
      <c r="J3778">
        <v>1465342937</v>
      </c>
      <c r="K3778" t="b">
        <v>0</v>
      </c>
      <c r="L3778">
        <v>3</v>
      </c>
      <c r="M3778" t="b">
        <v>0</v>
      </c>
      <c r="N3778" t="s">
        <v>8272</v>
      </c>
      <c r="O3778">
        <f t="shared" ref="O3778:O3841" si="236">E3778/D3778*100</f>
        <v>1.044</v>
      </c>
      <c r="P3778">
        <f t="shared" ref="P3778:P3841" si="237">ROUND(E3778/L3778,2)</f>
        <v>87</v>
      </c>
      <c r="Q3778" t="s">
        <v>8319</v>
      </c>
      <c r="R3778" t="s">
        <v>8320</v>
      </c>
      <c r="S3778" s="8">
        <f t="shared" ref="S3778:S3841" si="238">(J3778/86400)+25569+(-6/24)</f>
        <v>42528.737696759257</v>
      </c>
      <c r="T3778" s="8">
        <f t="shared" ref="T3778:T3841" si="239">(I3778/86400)+25569+(-6/24)</f>
        <v>42558.737696759257</v>
      </c>
    </row>
    <row r="3779" spans="1:20" ht="60" x14ac:dyDescent="0.25">
      <c r="A3779">
        <v>622</v>
      </c>
      <c r="B3779" s="3" t="s">
        <v>623</v>
      </c>
      <c r="C3779" s="3" t="s">
        <v>4732</v>
      </c>
      <c r="D3779">
        <v>6000</v>
      </c>
      <c r="E3779">
        <v>341</v>
      </c>
      <c r="F3779" t="s">
        <v>8220</v>
      </c>
      <c r="G3779" t="s">
        <v>8224</v>
      </c>
      <c r="H3779" t="s">
        <v>8246</v>
      </c>
      <c r="I3779">
        <v>1467398138</v>
      </c>
      <c r="J3779">
        <v>1465670138</v>
      </c>
      <c r="K3779" t="b">
        <v>0</v>
      </c>
      <c r="L3779">
        <v>9</v>
      </c>
      <c r="M3779" t="b">
        <v>0</v>
      </c>
      <c r="N3779" t="s">
        <v>8272</v>
      </c>
      <c r="O3779">
        <f t="shared" si="236"/>
        <v>5.6833333333333336</v>
      </c>
      <c r="P3779">
        <f t="shared" si="237"/>
        <v>37.89</v>
      </c>
      <c r="Q3779" t="s">
        <v>8319</v>
      </c>
      <c r="R3779" t="s">
        <v>8320</v>
      </c>
      <c r="S3779" s="8">
        <f t="shared" si="238"/>
        <v>42532.524745370371</v>
      </c>
      <c r="T3779" s="8">
        <f t="shared" si="239"/>
        <v>42552.524745370371</v>
      </c>
    </row>
    <row r="3780" spans="1:20" ht="60" x14ac:dyDescent="0.25">
      <c r="A3780">
        <v>623</v>
      </c>
      <c r="B3780" s="3" t="s">
        <v>624</v>
      </c>
      <c r="C3780" s="3" t="s">
        <v>4733</v>
      </c>
      <c r="D3780">
        <v>75000</v>
      </c>
      <c r="E3780">
        <v>0</v>
      </c>
      <c r="F3780" t="s">
        <v>8220</v>
      </c>
      <c r="G3780" t="s">
        <v>8226</v>
      </c>
      <c r="H3780" t="s">
        <v>8248</v>
      </c>
      <c r="I3780">
        <v>1432771997</v>
      </c>
      <c r="J3780">
        <v>1430179997</v>
      </c>
      <c r="K3780" t="b">
        <v>0</v>
      </c>
      <c r="L3780">
        <v>0</v>
      </c>
      <c r="M3780" t="b">
        <v>0</v>
      </c>
      <c r="N3780" t="s">
        <v>8272</v>
      </c>
      <c r="O3780">
        <f t="shared" si="236"/>
        <v>0</v>
      </c>
      <c r="P3780" t="e">
        <f t="shared" si="237"/>
        <v>#DIV/0!</v>
      </c>
      <c r="Q3780" t="s">
        <v>8319</v>
      </c>
      <c r="R3780" t="s">
        <v>8320</v>
      </c>
      <c r="S3780" s="8">
        <f t="shared" si="238"/>
        <v>42121.759224537032</v>
      </c>
      <c r="T3780" s="8">
        <f t="shared" si="239"/>
        <v>42151.759224537032</v>
      </c>
    </row>
    <row r="3781" spans="1:20" ht="45" x14ac:dyDescent="0.25">
      <c r="A3781">
        <v>624</v>
      </c>
      <c r="B3781" s="3" t="s">
        <v>625</v>
      </c>
      <c r="C3781" s="3" t="s">
        <v>4734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1431647041</v>
      </c>
      <c r="J3781">
        <v>1429055041</v>
      </c>
      <c r="K3781" t="b">
        <v>0</v>
      </c>
      <c r="L3781">
        <v>0</v>
      </c>
      <c r="M3781" t="b">
        <v>0</v>
      </c>
      <c r="N3781" t="s">
        <v>8272</v>
      </c>
      <c r="O3781">
        <f t="shared" si="236"/>
        <v>0</v>
      </c>
      <c r="P3781" t="e">
        <f t="shared" si="237"/>
        <v>#DIV/0!</v>
      </c>
      <c r="Q3781" t="s">
        <v>8319</v>
      </c>
      <c r="R3781" t="s">
        <v>8320</v>
      </c>
      <c r="S3781" s="8">
        <f t="shared" si="238"/>
        <v>42108.738900462966</v>
      </c>
      <c r="T3781" s="8">
        <f t="shared" si="239"/>
        <v>42138.738900462966</v>
      </c>
    </row>
    <row r="3782" spans="1:20" ht="60" x14ac:dyDescent="0.25">
      <c r="A3782">
        <v>625</v>
      </c>
      <c r="B3782" s="3" t="s">
        <v>626</v>
      </c>
      <c r="C3782" s="3" t="s">
        <v>4735</v>
      </c>
      <c r="D3782">
        <v>25000</v>
      </c>
      <c r="E3782">
        <v>0</v>
      </c>
      <c r="F3782" t="s">
        <v>8220</v>
      </c>
      <c r="G3782" t="s">
        <v>8229</v>
      </c>
      <c r="H3782" t="s">
        <v>8251</v>
      </c>
      <c r="I3782">
        <v>1490560177</v>
      </c>
      <c r="J3782">
        <v>1487971777</v>
      </c>
      <c r="K3782" t="b">
        <v>0</v>
      </c>
      <c r="L3782">
        <v>0</v>
      </c>
      <c r="M3782" t="b">
        <v>0</v>
      </c>
      <c r="N3782" t="s">
        <v>8272</v>
      </c>
      <c r="O3782">
        <f t="shared" si="236"/>
        <v>0</v>
      </c>
      <c r="P3782" t="e">
        <f t="shared" si="237"/>
        <v>#DIV/0!</v>
      </c>
      <c r="Q3782" t="s">
        <v>8319</v>
      </c>
      <c r="R3782" t="s">
        <v>8320</v>
      </c>
      <c r="S3782" s="8">
        <f t="shared" si="238"/>
        <v>42790.645567129628</v>
      </c>
      <c r="T3782" s="8">
        <f t="shared" si="239"/>
        <v>42820.603900462964</v>
      </c>
    </row>
    <row r="3783" spans="1:20" ht="60" x14ac:dyDescent="0.25">
      <c r="A3783">
        <v>626</v>
      </c>
      <c r="B3783" s="3" t="s">
        <v>627</v>
      </c>
      <c r="C3783" s="3" t="s">
        <v>4736</v>
      </c>
      <c r="D3783">
        <v>25000</v>
      </c>
      <c r="E3783">
        <v>4345</v>
      </c>
      <c r="F3783" t="s">
        <v>8220</v>
      </c>
      <c r="G3783" t="s">
        <v>8224</v>
      </c>
      <c r="H3783" t="s">
        <v>8246</v>
      </c>
      <c r="I3783">
        <v>1439644920</v>
      </c>
      <c r="J3783">
        <v>1436793939</v>
      </c>
      <c r="K3783" t="b">
        <v>0</v>
      </c>
      <c r="L3783">
        <v>39</v>
      </c>
      <c r="M3783" t="b">
        <v>0</v>
      </c>
      <c r="N3783" t="s">
        <v>8272</v>
      </c>
      <c r="O3783">
        <f t="shared" si="236"/>
        <v>17.380000000000003</v>
      </c>
      <c r="P3783">
        <f t="shared" si="237"/>
        <v>111.41</v>
      </c>
      <c r="Q3783" t="s">
        <v>8319</v>
      </c>
      <c r="R3783" t="s">
        <v>8320</v>
      </c>
      <c r="S3783" s="8">
        <f t="shared" si="238"/>
        <v>42198.309479166666</v>
      </c>
      <c r="T3783" s="8">
        <f t="shared" si="239"/>
        <v>42231.306944444441</v>
      </c>
    </row>
    <row r="3784" spans="1:20" ht="60" x14ac:dyDescent="0.25">
      <c r="A3784">
        <v>627</v>
      </c>
      <c r="B3784" s="3" t="s">
        <v>628</v>
      </c>
      <c r="C3784" s="3" t="s">
        <v>4737</v>
      </c>
      <c r="D3784">
        <v>450000</v>
      </c>
      <c r="E3784">
        <v>90</v>
      </c>
      <c r="F3784" t="s">
        <v>8220</v>
      </c>
      <c r="G3784" t="s">
        <v>8235</v>
      </c>
      <c r="H3784" t="s">
        <v>8255</v>
      </c>
      <c r="I3784">
        <v>1457996400</v>
      </c>
      <c r="J3784">
        <v>1452842511</v>
      </c>
      <c r="K3784" t="b">
        <v>0</v>
      </c>
      <c r="L3784">
        <v>1</v>
      </c>
      <c r="M3784" t="b">
        <v>0</v>
      </c>
      <c r="N3784" t="s">
        <v>8272</v>
      </c>
      <c r="O3784">
        <f t="shared" si="236"/>
        <v>0.02</v>
      </c>
      <c r="P3784">
        <f t="shared" si="237"/>
        <v>90</v>
      </c>
      <c r="Q3784" t="s">
        <v>8319</v>
      </c>
      <c r="R3784" t="s">
        <v>8320</v>
      </c>
      <c r="S3784" s="8">
        <f t="shared" si="238"/>
        <v>42384.056840277779</v>
      </c>
      <c r="T3784" s="8">
        <f t="shared" si="239"/>
        <v>42443.708333333328</v>
      </c>
    </row>
    <row r="3785" spans="1:20" ht="45" x14ac:dyDescent="0.25">
      <c r="A3785">
        <v>628</v>
      </c>
      <c r="B3785" s="3" t="s">
        <v>629</v>
      </c>
      <c r="C3785" s="3" t="s">
        <v>4738</v>
      </c>
      <c r="D3785">
        <v>5000</v>
      </c>
      <c r="E3785">
        <v>0</v>
      </c>
      <c r="F3785" t="s">
        <v>8220</v>
      </c>
      <c r="G3785" t="s">
        <v>8224</v>
      </c>
      <c r="H3785" t="s">
        <v>8246</v>
      </c>
      <c r="I3785">
        <v>1405269457</v>
      </c>
      <c r="J3785">
        <v>1402677457</v>
      </c>
      <c r="K3785" t="b">
        <v>0</v>
      </c>
      <c r="L3785">
        <v>0</v>
      </c>
      <c r="M3785" t="b">
        <v>0</v>
      </c>
      <c r="N3785" t="s">
        <v>8272</v>
      </c>
      <c r="O3785">
        <f t="shared" si="236"/>
        <v>0</v>
      </c>
      <c r="P3785" t="e">
        <f t="shared" si="237"/>
        <v>#DIV/0!</v>
      </c>
      <c r="Q3785" t="s">
        <v>8319</v>
      </c>
      <c r="R3785" t="s">
        <v>8320</v>
      </c>
      <c r="S3785" s="8">
        <f t="shared" si="238"/>
        <v>41803.442789351851</v>
      </c>
      <c r="T3785" s="8">
        <f t="shared" si="239"/>
        <v>41833.442789351851</v>
      </c>
    </row>
    <row r="3786" spans="1:20" ht="60" x14ac:dyDescent="0.25">
      <c r="A3786">
        <v>629</v>
      </c>
      <c r="B3786" s="3" t="s">
        <v>630</v>
      </c>
      <c r="C3786" s="3" t="s">
        <v>4739</v>
      </c>
      <c r="D3786">
        <v>200000</v>
      </c>
      <c r="E3786">
        <v>350</v>
      </c>
      <c r="F3786" t="s">
        <v>8220</v>
      </c>
      <c r="G3786" t="s">
        <v>8226</v>
      </c>
      <c r="H3786" t="s">
        <v>8248</v>
      </c>
      <c r="I3786">
        <v>1463239108</v>
      </c>
      <c r="J3786">
        <v>1460647108</v>
      </c>
      <c r="K3786" t="b">
        <v>0</v>
      </c>
      <c r="L3786">
        <v>3</v>
      </c>
      <c r="M3786" t="b">
        <v>0</v>
      </c>
      <c r="N3786" t="s">
        <v>8272</v>
      </c>
      <c r="O3786">
        <f t="shared" si="236"/>
        <v>0.17500000000000002</v>
      </c>
      <c r="P3786">
        <f t="shared" si="237"/>
        <v>116.67</v>
      </c>
      <c r="Q3786" t="s">
        <v>8319</v>
      </c>
      <c r="R3786" t="s">
        <v>8320</v>
      </c>
      <c r="S3786" s="8">
        <f t="shared" si="238"/>
        <v>42474.387824074074</v>
      </c>
      <c r="T3786" s="8">
        <f t="shared" si="239"/>
        <v>42504.387824074074</v>
      </c>
    </row>
    <row r="3787" spans="1:20" ht="60" x14ac:dyDescent="0.25">
      <c r="A3787">
        <v>630</v>
      </c>
      <c r="B3787" s="3" t="s">
        <v>631</v>
      </c>
      <c r="C3787" s="3" t="s">
        <v>4740</v>
      </c>
      <c r="D3787">
        <v>11999</v>
      </c>
      <c r="E3787">
        <v>10</v>
      </c>
      <c r="F3787" t="s">
        <v>8220</v>
      </c>
      <c r="G3787" t="s">
        <v>8224</v>
      </c>
      <c r="H3787" t="s">
        <v>8246</v>
      </c>
      <c r="I3787">
        <v>1441516200</v>
      </c>
      <c r="J3787">
        <v>1438959121</v>
      </c>
      <c r="K3787" t="b">
        <v>0</v>
      </c>
      <c r="L3787">
        <v>1</v>
      </c>
      <c r="M3787" t="b">
        <v>0</v>
      </c>
      <c r="N3787" t="s">
        <v>8272</v>
      </c>
      <c r="O3787">
        <f t="shared" si="236"/>
        <v>8.3340278356529712E-2</v>
      </c>
      <c r="P3787">
        <f t="shared" si="237"/>
        <v>10</v>
      </c>
      <c r="Q3787" t="s">
        <v>8319</v>
      </c>
      <c r="R3787" t="s">
        <v>8320</v>
      </c>
      <c r="S3787" s="8">
        <f t="shared" si="238"/>
        <v>42223.369456018518</v>
      </c>
      <c r="T3787" s="8">
        <f t="shared" si="239"/>
        <v>42252.965277777781</v>
      </c>
    </row>
    <row r="3788" spans="1:20" ht="45" x14ac:dyDescent="0.25">
      <c r="A3788">
        <v>631</v>
      </c>
      <c r="B3788" s="3" t="s">
        <v>632</v>
      </c>
      <c r="C3788" s="3" t="s">
        <v>4741</v>
      </c>
      <c r="D3788">
        <v>50000</v>
      </c>
      <c r="E3788">
        <v>690</v>
      </c>
      <c r="F3788" t="s">
        <v>8220</v>
      </c>
      <c r="G3788" t="s">
        <v>8229</v>
      </c>
      <c r="H3788" t="s">
        <v>8251</v>
      </c>
      <c r="I3788">
        <v>1464460329</v>
      </c>
      <c r="J3788">
        <v>1461954729</v>
      </c>
      <c r="K3788" t="b">
        <v>0</v>
      </c>
      <c r="L3788">
        <v>9</v>
      </c>
      <c r="M3788" t="b">
        <v>0</v>
      </c>
      <c r="N3788" t="s">
        <v>8272</v>
      </c>
      <c r="O3788">
        <f t="shared" si="236"/>
        <v>1.38</v>
      </c>
      <c r="P3788">
        <f t="shared" si="237"/>
        <v>76.67</v>
      </c>
      <c r="Q3788" t="s">
        <v>8319</v>
      </c>
      <c r="R3788" t="s">
        <v>8320</v>
      </c>
      <c r="S3788" s="8">
        <f t="shared" si="238"/>
        <v>42489.522326388891</v>
      </c>
      <c r="T3788" s="8">
        <f t="shared" si="239"/>
        <v>42518.522326388891</v>
      </c>
    </row>
    <row r="3789" spans="1:20" ht="45" x14ac:dyDescent="0.25">
      <c r="A3789">
        <v>632</v>
      </c>
      <c r="B3789" s="3" t="s">
        <v>633</v>
      </c>
      <c r="C3789" s="3" t="s">
        <v>4742</v>
      </c>
      <c r="D3789">
        <v>20000</v>
      </c>
      <c r="E3789">
        <v>0</v>
      </c>
      <c r="F3789" t="s">
        <v>8220</v>
      </c>
      <c r="G3789" t="s">
        <v>8233</v>
      </c>
      <c r="H3789" t="s">
        <v>8249</v>
      </c>
      <c r="I3789">
        <v>1448470165</v>
      </c>
      <c r="J3789">
        <v>1445874565</v>
      </c>
      <c r="K3789" t="b">
        <v>0</v>
      </c>
      <c r="L3789">
        <v>0</v>
      </c>
      <c r="M3789" t="b">
        <v>0</v>
      </c>
      <c r="N3789" t="s">
        <v>8272</v>
      </c>
      <c r="O3789">
        <f t="shared" si="236"/>
        <v>0</v>
      </c>
      <c r="P3789" t="e">
        <f t="shared" si="237"/>
        <v>#DIV/0!</v>
      </c>
      <c r="Q3789" t="s">
        <v>8319</v>
      </c>
      <c r="R3789" t="s">
        <v>8320</v>
      </c>
      <c r="S3789" s="8">
        <f t="shared" si="238"/>
        <v>42303.409317129626</v>
      </c>
      <c r="T3789" s="8">
        <f t="shared" si="239"/>
        <v>42333.450983796298</v>
      </c>
    </row>
    <row r="3790" spans="1:20" ht="45" x14ac:dyDescent="0.25">
      <c r="A3790">
        <v>633</v>
      </c>
      <c r="B3790" s="3" t="s">
        <v>634</v>
      </c>
      <c r="C3790" s="3" t="s">
        <v>4743</v>
      </c>
      <c r="D3790">
        <v>10000</v>
      </c>
      <c r="E3790">
        <v>1245</v>
      </c>
      <c r="F3790" t="s">
        <v>8220</v>
      </c>
      <c r="G3790" t="s">
        <v>8224</v>
      </c>
      <c r="H3790" t="s">
        <v>8246</v>
      </c>
      <c r="I3790">
        <v>1466204400</v>
      </c>
      <c r="J3790">
        <v>1463469062</v>
      </c>
      <c r="K3790" t="b">
        <v>0</v>
      </c>
      <c r="L3790">
        <v>25</v>
      </c>
      <c r="M3790" t="b">
        <v>0</v>
      </c>
      <c r="N3790" t="s">
        <v>8272</v>
      </c>
      <c r="O3790">
        <f t="shared" si="236"/>
        <v>12.45</v>
      </c>
      <c r="P3790">
        <f t="shared" si="237"/>
        <v>49.8</v>
      </c>
      <c r="Q3790" t="s">
        <v>8319</v>
      </c>
      <c r="R3790" t="s">
        <v>8320</v>
      </c>
      <c r="S3790" s="8">
        <f t="shared" si="238"/>
        <v>42507.049328703702</v>
      </c>
      <c r="T3790" s="8">
        <f t="shared" si="239"/>
        <v>42538.708333333328</v>
      </c>
    </row>
    <row r="3791" spans="1:20" ht="45" x14ac:dyDescent="0.25">
      <c r="A3791">
        <v>634</v>
      </c>
      <c r="B3791" s="3" t="s">
        <v>635</v>
      </c>
      <c r="C3791" s="3" t="s">
        <v>4744</v>
      </c>
      <c r="D3791">
        <v>5000</v>
      </c>
      <c r="E3791">
        <v>1</v>
      </c>
      <c r="F3791" t="s">
        <v>8220</v>
      </c>
      <c r="G3791" t="s">
        <v>8224</v>
      </c>
      <c r="H3791" t="s">
        <v>8246</v>
      </c>
      <c r="I3791">
        <v>1424989029</v>
      </c>
      <c r="J3791">
        <v>1422397029</v>
      </c>
      <c r="K3791" t="b">
        <v>0</v>
      </c>
      <c r="L3791">
        <v>1</v>
      </c>
      <c r="M3791" t="b">
        <v>0</v>
      </c>
      <c r="N3791" t="s">
        <v>8272</v>
      </c>
      <c r="O3791">
        <f t="shared" si="236"/>
        <v>0.02</v>
      </c>
      <c r="P3791">
        <f t="shared" si="237"/>
        <v>1</v>
      </c>
      <c r="Q3791" t="s">
        <v>8319</v>
      </c>
      <c r="R3791" t="s">
        <v>8320</v>
      </c>
      <c r="S3791" s="8">
        <f t="shared" si="238"/>
        <v>42031.678576388891</v>
      </c>
      <c r="T3791" s="8">
        <f t="shared" si="239"/>
        <v>42061.678576388891</v>
      </c>
    </row>
    <row r="3792" spans="1:20" ht="30" x14ac:dyDescent="0.25">
      <c r="A3792">
        <v>635</v>
      </c>
      <c r="B3792" s="3" t="s">
        <v>636</v>
      </c>
      <c r="C3792" s="3" t="s">
        <v>4745</v>
      </c>
      <c r="D3792">
        <v>25000</v>
      </c>
      <c r="E3792">
        <v>2</v>
      </c>
      <c r="F3792" t="s">
        <v>8220</v>
      </c>
      <c r="G3792" t="s">
        <v>8224</v>
      </c>
      <c r="H3792" t="s">
        <v>8246</v>
      </c>
      <c r="I3792">
        <v>1428804762</v>
      </c>
      <c r="J3792">
        <v>1426212762</v>
      </c>
      <c r="K3792" t="b">
        <v>0</v>
      </c>
      <c r="L3792">
        <v>1</v>
      </c>
      <c r="M3792" t="b">
        <v>0</v>
      </c>
      <c r="N3792" t="s">
        <v>8272</v>
      </c>
      <c r="O3792">
        <f t="shared" si="236"/>
        <v>8.0000000000000002E-3</v>
      </c>
      <c r="P3792">
        <f t="shared" si="237"/>
        <v>2</v>
      </c>
      <c r="Q3792" t="s">
        <v>8319</v>
      </c>
      <c r="R3792" t="s">
        <v>8320</v>
      </c>
      <c r="S3792" s="8">
        <f t="shared" si="238"/>
        <v>42075.842152777783</v>
      </c>
      <c r="T3792" s="8">
        <f t="shared" si="239"/>
        <v>42105.842152777783</v>
      </c>
    </row>
    <row r="3793" spans="1:20" ht="45" x14ac:dyDescent="0.25">
      <c r="A3793">
        <v>636</v>
      </c>
      <c r="B3793" s="3" t="s">
        <v>637</v>
      </c>
      <c r="C3793" s="3" t="s">
        <v>4746</v>
      </c>
      <c r="D3793">
        <v>2000</v>
      </c>
      <c r="E3793">
        <v>4</v>
      </c>
      <c r="F3793" t="s">
        <v>8220</v>
      </c>
      <c r="G3793" t="s">
        <v>8225</v>
      </c>
      <c r="H3793" t="s">
        <v>8247</v>
      </c>
      <c r="I3793">
        <v>1433587620</v>
      </c>
      <c r="J3793">
        <v>1430996150</v>
      </c>
      <c r="K3793" t="b">
        <v>0</v>
      </c>
      <c r="L3793">
        <v>1</v>
      </c>
      <c r="M3793" t="b">
        <v>0</v>
      </c>
      <c r="N3793" t="s">
        <v>8272</v>
      </c>
      <c r="O3793">
        <f t="shared" si="236"/>
        <v>0.2</v>
      </c>
      <c r="P3793">
        <f t="shared" si="237"/>
        <v>4</v>
      </c>
      <c r="Q3793" t="s">
        <v>8319</v>
      </c>
      <c r="R3793" t="s">
        <v>8320</v>
      </c>
      <c r="S3793" s="8">
        <f t="shared" si="238"/>
        <v>42131.205439814818</v>
      </c>
      <c r="T3793" s="8">
        <f t="shared" si="239"/>
        <v>42161.19930555555</v>
      </c>
    </row>
    <row r="3794" spans="1:20" ht="60" x14ac:dyDescent="0.25">
      <c r="A3794">
        <v>637</v>
      </c>
      <c r="B3794" s="3" t="s">
        <v>638</v>
      </c>
      <c r="C3794" s="3" t="s">
        <v>4747</v>
      </c>
      <c r="D3794">
        <v>100000</v>
      </c>
      <c r="E3794">
        <v>0</v>
      </c>
      <c r="F3794" t="s">
        <v>8220</v>
      </c>
      <c r="G3794" t="s">
        <v>8225</v>
      </c>
      <c r="H3794" t="s">
        <v>8247</v>
      </c>
      <c r="I3794">
        <v>1488063840</v>
      </c>
      <c r="J3794">
        <v>1485558318</v>
      </c>
      <c r="K3794" t="b">
        <v>0</v>
      </c>
      <c r="L3794">
        <v>0</v>
      </c>
      <c r="M3794" t="b">
        <v>0</v>
      </c>
      <c r="N3794" t="s">
        <v>8272</v>
      </c>
      <c r="O3794">
        <f t="shared" si="236"/>
        <v>0</v>
      </c>
      <c r="P3794" t="e">
        <f t="shared" si="237"/>
        <v>#DIV/0!</v>
      </c>
      <c r="Q3794" t="s">
        <v>8319</v>
      </c>
      <c r="R3794" t="s">
        <v>8320</v>
      </c>
      <c r="S3794" s="8">
        <f t="shared" si="238"/>
        <v>42762.712013888886</v>
      </c>
      <c r="T3794" s="8">
        <f t="shared" si="239"/>
        <v>42791.711111111115</v>
      </c>
    </row>
    <row r="3795" spans="1:20" x14ac:dyDescent="0.25">
      <c r="A3795">
        <v>638</v>
      </c>
      <c r="B3795" s="3" t="s">
        <v>639</v>
      </c>
      <c r="C3795" s="3" t="s">
        <v>4748</v>
      </c>
      <c r="D3795">
        <v>200000</v>
      </c>
      <c r="E3795">
        <v>18</v>
      </c>
      <c r="F3795" t="s">
        <v>8220</v>
      </c>
      <c r="G3795" t="s">
        <v>8236</v>
      </c>
      <c r="H3795" t="s">
        <v>8249</v>
      </c>
      <c r="I3795">
        <v>1490447662</v>
      </c>
      <c r="J3795">
        <v>1485267262</v>
      </c>
      <c r="K3795" t="b">
        <v>0</v>
      </c>
      <c r="L3795">
        <v>6</v>
      </c>
      <c r="M3795" t="b">
        <v>0</v>
      </c>
      <c r="N3795" t="s">
        <v>8272</v>
      </c>
      <c r="O3795">
        <f t="shared" si="236"/>
        <v>9.0000000000000011E-3</v>
      </c>
      <c r="P3795">
        <f t="shared" si="237"/>
        <v>3</v>
      </c>
      <c r="Q3795" t="s">
        <v>8319</v>
      </c>
      <c r="R3795" t="s">
        <v>8320</v>
      </c>
      <c r="S3795" s="8">
        <f t="shared" si="238"/>
        <v>42759.343310185184</v>
      </c>
      <c r="T3795" s="8">
        <f t="shared" si="239"/>
        <v>42819.30164351852</v>
      </c>
    </row>
    <row r="3796" spans="1:20" ht="30" x14ac:dyDescent="0.25">
      <c r="A3796">
        <v>639</v>
      </c>
      <c r="B3796" s="3" t="s">
        <v>640</v>
      </c>
      <c r="C3796" s="3" t="s">
        <v>4749</v>
      </c>
      <c r="D3796">
        <v>1000000</v>
      </c>
      <c r="E3796">
        <v>1</v>
      </c>
      <c r="F3796" t="s">
        <v>8220</v>
      </c>
      <c r="G3796" t="s">
        <v>8224</v>
      </c>
      <c r="H3796" t="s">
        <v>8246</v>
      </c>
      <c r="I3796">
        <v>1413208795</v>
      </c>
      <c r="J3796">
        <v>1408024795</v>
      </c>
      <c r="K3796" t="b">
        <v>0</v>
      </c>
      <c r="L3796">
        <v>1</v>
      </c>
      <c r="M3796" t="b">
        <v>0</v>
      </c>
      <c r="N3796" t="s">
        <v>8272</v>
      </c>
      <c r="O3796">
        <f t="shared" si="236"/>
        <v>9.9999999999999991E-5</v>
      </c>
      <c r="P3796">
        <f t="shared" si="237"/>
        <v>1</v>
      </c>
      <c r="Q3796" t="s">
        <v>8319</v>
      </c>
      <c r="R3796" t="s">
        <v>8320</v>
      </c>
      <c r="S3796" s="8">
        <f t="shared" si="238"/>
        <v>41865.333275462966</v>
      </c>
      <c r="T3796" s="8">
        <f t="shared" si="239"/>
        <v>41925.333275462966</v>
      </c>
    </row>
    <row r="3797" spans="1:20" ht="45" x14ac:dyDescent="0.25">
      <c r="A3797">
        <v>1000</v>
      </c>
      <c r="B3797" s="3" t="s">
        <v>1001</v>
      </c>
      <c r="C3797" s="3" t="s">
        <v>5110</v>
      </c>
      <c r="D3797">
        <v>894700</v>
      </c>
      <c r="E3797">
        <v>19824</v>
      </c>
      <c r="F3797" t="s">
        <v>8220</v>
      </c>
      <c r="G3797" t="s">
        <v>8224</v>
      </c>
      <c r="H3797" t="s">
        <v>8246</v>
      </c>
      <c r="I3797">
        <v>1489537560</v>
      </c>
      <c r="J3797">
        <v>1484357160</v>
      </c>
      <c r="K3797" t="b">
        <v>0</v>
      </c>
      <c r="L3797">
        <v>6</v>
      </c>
      <c r="M3797" t="b">
        <v>0</v>
      </c>
      <c r="N3797" t="s">
        <v>8273</v>
      </c>
      <c r="O3797">
        <f t="shared" si="236"/>
        <v>2.2157147647256061</v>
      </c>
      <c r="P3797">
        <f t="shared" si="237"/>
        <v>3304</v>
      </c>
      <c r="Q3797" t="s">
        <v>8319</v>
      </c>
      <c r="R3797" t="s">
        <v>8321</v>
      </c>
      <c r="S3797" s="8">
        <f t="shared" si="238"/>
        <v>42748.80972222222</v>
      </c>
      <c r="T3797" s="8">
        <f t="shared" si="239"/>
        <v>42808.768055555556</v>
      </c>
    </row>
    <row r="3798" spans="1:20" ht="60" x14ac:dyDescent="0.25">
      <c r="A3798">
        <v>1001</v>
      </c>
      <c r="B3798" s="3" t="s">
        <v>1002</v>
      </c>
      <c r="C3798" s="3" t="s">
        <v>5111</v>
      </c>
      <c r="D3798">
        <v>5000</v>
      </c>
      <c r="E3798">
        <v>5200</v>
      </c>
      <c r="F3798" t="s">
        <v>8220</v>
      </c>
      <c r="G3798" t="s">
        <v>8225</v>
      </c>
      <c r="H3798" t="s">
        <v>8247</v>
      </c>
      <c r="I3798">
        <v>1485796613</v>
      </c>
      <c r="J3798">
        <v>1481908613</v>
      </c>
      <c r="K3798" t="b">
        <v>0</v>
      </c>
      <c r="L3798">
        <v>4</v>
      </c>
      <c r="M3798" t="b">
        <v>0</v>
      </c>
      <c r="N3798" t="s">
        <v>8273</v>
      </c>
      <c r="O3798">
        <f t="shared" si="236"/>
        <v>104</v>
      </c>
      <c r="P3798">
        <f t="shared" si="237"/>
        <v>1300</v>
      </c>
      <c r="Q3798" t="s">
        <v>8319</v>
      </c>
      <c r="R3798" t="s">
        <v>8321</v>
      </c>
      <c r="S3798" s="8">
        <f t="shared" si="238"/>
        <v>42720.470057870371</v>
      </c>
      <c r="T3798" s="8">
        <f t="shared" si="239"/>
        <v>42765.470057870371</v>
      </c>
    </row>
    <row r="3799" spans="1:20" ht="60" x14ac:dyDescent="0.25">
      <c r="A3799">
        <v>1002</v>
      </c>
      <c r="B3799" s="3" t="s">
        <v>1003</v>
      </c>
      <c r="C3799" s="3" t="s">
        <v>5112</v>
      </c>
      <c r="D3799">
        <v>9999</v>
      </c>
      <c r="E3799">
        <v>2960</v>
      </c>
      <c r="F3799" t="s">
        <v>8220</v>
      </c>
      <c r="G3799" t="s">
        <v>8224</v>
      </c>
      <c r="H3799" t="s">
        <v>8246</v>
      </c>
      <c r="I3799">
        <v>1450331940</v>
      </c>
      <c r="J3799">
        <v>1447777514</v>
      </c>
      <c r="K3799" t="b">
        <v>0</v>
      </c>
      <c r="L3799">
        <v>22</v>
      </c>
      <c r="M3799" t="b">
        <v>0</v>
      </c>
      <c r="N3799" t="s">
        <v>8273</v>
      </c>
      <c r="O3799">
        <f t="shared" si="236"/>
        <v>29.6029602960296</v>
      </c>
      <c r="P3799">
        <f t="shared" si="237"/>
        <v>134.55000000000001</v>
      </c>
      <c r="Q3799" t="s">
        <v>8319</v>
      </c>
      <c r="R3799" t="s">
        <v>8321</v>
      </c>
      <c r="S3799" s="8">
        <f t="shared" si="238"/>
        <v>42325.434189814812</v>
      </c>
      <c r="T3799" s="8">
        <f t="shared" si="239"/>
        <v>42354.999305555553</v>
      </c>
    </row>
    <row r="3800" spans="1:20" ht="45" x14ac:dyDescent="0.25">
      <c r="A3800">
        <v>1003</v>
      </c>
      <c r="B3800" s="3" t="s">
        <v>1004</v>
      </c>
      <c r="C3800" s="3" t="s">
        <v>5113</v>
      </c>
      <c r="D3800">
        <v>20000</v>
      </c>
      <c r="E3800">
        <v>3211</v>
      </c>
      <c r="F3800" t="s">
        <v>8220</v>
      </c>
      <c r="G3800" t="s">
        <v>8230</v>
      </c>
      <c r="H3800" t="s">
        <v>8249</v>
      </c>
      <c r="I3800">
        <v>1489680061</v>
      </c>
      <c r="J3800">
        <v>1487091661</v>
      </c>
      <c r="K3800" t="b">
        <v>0</v>
      </c>
      <c r="L3800">
        <v>15</v>
      </c>
      <c r="M3800" t="b">
        <v>0</v>
      </c>
      <c r="N3800" t="s">
        <v>8273</v>
      </c>
      <c r="O3800">
        <f t="shared" si="236"/>
        <v>16.055</v>
      </c>
      <c r="P3800">
        <f t="shared" si="237"/>
        <v>214.07</v>
      </c>
      <c r="Q3800" t="s">
        <v>8319</v>
      </c>
      <c r="R3800" t="s">
        <v>8321</v>
      </c>
      <c r="S3800" s="8">
        <f t="shared" si="238"/>
        <v>42780.459039351852</v>
      </c>
      <c r="T3800" s="8">
        <f t="shared" si="239"/>
        <v>42810.417372685188</v>
      </c>
    </row>
    <row r="3801" spans="1:20" ht="45" x14ac:dyDescent="0.25">
      <c r="A3801">
        <v>1004</v>
      </c>
      <c r="B3801" s="3" t="s">
        <v>1005</v>
      </c>
      <c r="C3801" s="3" t="s">
        <v>5114</v>
      </c>
      <c r="D3801">
        <v>25000</v>
      </c>
      <c r="E3801">
        <v>20552</v>
      </c>
      <c r="F3801" t="s">
        <v>8220</v>
      </c>
      <c r="G3801" t="s">
        <v>8224</v>
      </c>
      <c r="H3801" t="s">
        <v>8246</v>
      </c>
      <c r="I3801">
        <v>1455814827</v>
      </c>
      <c r="J3801">
        <v>1453222827</v>
      </c>
      <c r="K3801" t="b">
        <v>0</v>
      </c>
      <c r="L3801">
        <v>95</v>
      </c>
      <c r="M3801" t="b">
        <v>0</v>
      </c>
      <c r="N3801" t="s">
        <v>8273</v>
      </c>
      <c r="O3801">
        <f t="shared" si="236"/>
        <v>82.207999999999998</v>
      </c>
      <c r="P3801">
        <f t="shared" si="237"/>
        <v>216.34</v>
      </c>
      <c r="Q3801" t="s">
        <v>8319</v>
      </c>
      <c r="R3801" t="s">
        <v>8321</v>
      </c>
      <c r="S3801" s="8">
        <f t="shared" si="238"/>
        <v>42388.458645833336</v>
      </c>
      <c r="T3801" s="8">
        <f t="shared" si="239"/>
        <v>42418.458645833336</v>
      </c>
    </row>
    <row r="3802" spans="1:20" ht="45" x14ac:dyDescent="0.25">
      <c r="A3802">
        <v>1005</v>
      </c>
      <c r="B3802" s="3" t="s">
        <v>1006</v>
      </c>
      <c r="C3802" s="3" t="s">
        <v>5115</v>
      </c>
      <c r="D3802">
        <v>200000</v>
      </c>
      <c r="E3802">
        <v>150102</v>
      </c>
      <c r="F3802" t="s">
        <v>8220</v>
      </c>
      <c r="G3802" t="s">
        <v>8224</v>
      </c>
      <c r="H3802" t="s">
        <v>8246</v>
      </c>
      <c r="I3802">
        <v>1446217183</v>
      </c>
      <c r="J3802">
        <v>1443538783</v>
      </c>
      <c r="K3802" t="b">
        <v>0</v>
      </c>
      <c r="L3802">
        <v>161</v>
      </c>
      <c r="M3802" t="b">
        <v>0</v>
      </c>
      <c r="N3802" t="s">
        <v>8273</v>
      </c>
      <c r="O3802">
        <f t="shared" si="236"/>
        <v>75.051000000000002</v>
      </c>
      <c r="P3802">
        <f t="shared" si="237"/>
        <v>932.31</v>
      </c>
      <c r="Q3802" t="s">
        <v>8319</v>
      </c>
      <c r="R3802" t="s">
        <v>8321</v>
      </c>
      <c r="S3802" s="8">
        <f t="shared" si="238"/>
        <v>42276.374803240746</v>
      </c>
      <c r="T3802" s="8">
        <f t="shared" si="239"/>
        <v>42307.374803240746</v>
      </c>
    </row>
    <row r="3803" spans="1:20" ht="45" x14ac:dyDescent="0.25">
      <c r="A3803">
        <v>1006</v>
      </c>
      <c r="B3803" s="3" t="s">
        <v>1007</v>
      </c>
      <c r="C3803" s="3" t="s">
        <v>5116</v>
      </c>
      <c r="D3803">
        <v>4000</v>
      </c>
      <c r="E3803">
        <v>234</v>
      </c>
      <c r="F3803" t="s">
        <v>8220</v>
      </c>
      <c r="G3803" t="s">
        <v>8224</v>
      </c>
      <c r="H3803" t="s">
        <v>8246</v>
      </c>
      <c r="I3803">
        <v>1418368260</v>
      </c>
      <c r="J3803">
        <v>1417654672</v>
      </c>
      <c r="K3803" t="b">
        <v>0</v>
      </c>
      <c r="L3803">
        <v>8</v>
      </c>
      <c r="M3803" t="b">
        <v>0</v>
      </c>
      <c r="N3803" t="s">
        <v>8273</v>
      </c>
      <c r="O3803">
        <f t="shared" si="236"/>
        <v>5.8500000000000005</v>
      </c>
      <c r="P3803">
        <f t="shared" si="237"/>
        <v>29.25</v>
      </c>
      <c r="Q3803" t="s">
        <v>8319</v>
      </c>
      <c r="R3803" t="s">
        <v>8321</v>
      </c>
      <c r="S3803" s="8">
        <f t="shared" si="238"/>
        <v>41976.790185185186</v>
      </c>
      <c r="T3803" s="8">
        <f t="shared" si="239"/>
        <v>41985.049305555556</v>
      </c>
    </row>
    <row r="3804" spans="1:20" ht="45" x14ac:dyDescent="0.25">
      <c r="A3804">
        <v>1007</v>
      </c>
      <c r="B3804" s="3" t="s">
        <v>1008</v>
      </c>
      <c r="C3804" s="3" t="s">
        <v>5117</v>
      </c>
      <c r="D3804">
        <v>30000</v>
      </c>
      <c r="E3804">
        <v>13296</v>
      </c>
      <c r="F3804" t="s">
        <v>8220</v>
      </c>
      <c r="G3804" t="s">
        <v>8224</v>
      </c>
      <c r="H3804" t="s">
        <v>8246</v>
      </c>
      <c r="I3804">
        <v>1481727623</v>
      </c>
      <c r="J3804">
        <v>1478095223</v>
      </c>
      <c r="K3804" t="b">
        <v>0</v>
      </c>
      <c r="L3804">
        <v>76</v>
      </c>
      <c r="M3804" t="b">
        <v>0</v>
      </c>
      <c r="N3804" t="s">
        <v>8273</v>
      </c>
      <c r="O3804">
        <f t="shared" si="236"/>
        <v>44.32</v>
      </c>
      <c r="P3804">
        <f t="shared" si="237"/>
        <v>174.95</v>
      </c>
      <c r="Q3804" t="s">
        <v>8319</v>
      </c>
      <c r="R3804" t="s">
        <v>8321</v>
      </c>
      <c r="S3804" s="8">
        <f t="shared" si="238"/>
        <v>42676.333599537036</v>
      </c>
      <c r="T3804" s="8">
        <f t="shared" si="239"/>
        <v>42718.3752662037</v>
      </c>
    </row>
    <row r="3805" spans="1:20" ht="60" x14ac:dyDescent="0.25">
      <c r="A3805">
        <v>1008</v>
      </c>
      <c r="B3805" s="3" t="s">
        <v>1009</v>
      </c>
      <c r="C3805" s="3" t="s">
        <v>5118</v>
      </c>
      <c r="D3805">
        <v>93500</v>
      </c>
      <c r="E3805">
        <v>250</v>
      </c>
      <c r="F3805" t="s">
        <v>8220</v>
      </c>
      <c r="G3805" t="s">
        <v>8238</v>
      </c>
      <c r="H3805" t="s">
        <v>8256</v>
      </c>
      <c r="I3805">
        <v>1482953115</v>
      </c>
      <c r="J3805">
        <v>1480361115</v>
      </c>
      <c r="K3805" t="b">
        <v>0</v>
      </c>
      <c r="L3805">
        <v>1</v>
      </c>
      <c r="M3805" t="b">
        <v>0</v>
      </c>
      <c r="N3805" t="s">
        <v>8273</v>
      </c>
      <c r="O3805">
        <f t="shared" si="236"/>
        <v>0.26737967914438499</v>
      </c>
      <c r="P3805">
        <f t="shared" si="237"/>
        <v>250</v>
      </c>
      <c r="Q3805" t="s">
        <v>8319</v>
      </c>
      <c r="R3805" t="s">
        <v>8321</v>
      </c>
      <c r="S3805" s="8">
        <f t="shared" si="238"/>
        <v>42702.559201388889</v>
      </c>
      <c r="T3805" s="8">
        <f t="shared" si="239"/>
        <v>42732.559201388889</v>
      </c>
    </row>
    <row r="3806" spans="1:20" ht="60" x14ac:dyDescent="0.25">
      <c r="A3806">
        <v>1009</v>
      </c>
      <c r="B3806" s="3" t="s">
        <v>1010</v>
      </c>
      <c r="C3806" s="3" t="s">
        <v>5119</v>
      </c>
      <c r="D3806">
        <v>50000</v>
      </c>
      <c r="E3806">
        <v>6565</v>
      </c>
      <c r="F3806" t="s">
        <v>8220</v>
      </c>
      <c r="G3806" t="s">
        <v>8224</v>
      </c>
      <c r="H3806" t="s">
        <v>8246</v>
      </c>
      <c r="I3806">
        <v>1466346646</v>
      </c>
      <c r="J3806">
        <v>1463754646</v>
      </c>
      <c r="K3806" t="b">
        <v>0</v>
      </c>
      <c r="L3806">
        <v>101</v>
      </c>
      <c r="M3806" t="b">
        <v>0</v>
      </c>
      <c r="N3806" t="s">
        <v>8273</v>
      </c>
      <c r="O3806">
        <f t="shared" si="236"/>
        <v>13.13</v>
      </c>
      <c r="P3806">
        <f t="shared" si="237"/>
        <v>65</v>
      </c>
      <c r="Q3806" t="s">
        <v>8319</v>
      </c>
      <c r="R3806" t="s">
        <v>8321</v>
      </c>
      <c r="S3806" s="8">
        <f t="shared" si="238"/>
        <v>42510.354699074072</v>
      </c>
      <c r="T3806" s="8">
        <f t="shared" si="239"/>
        <v>42540.354699074072</v>
      </c>
    </row>
    <row r="3807" spans="1:20" ht="60" x14ac:dyDescent="0.25">
      <c r="A3807">
        <v>1010</v>
      </c>
      <c r="B3807" s="3" t="s">
        <v>1011</v>
      </c>
      <c r="C3807" s="3" t="s">
        <v>5120</v>
      </c>
      <c r="D3807">
        <v>115250</v>
      </c>
      <c r="E3807">
        <v>220</v>
      </c>
      <c r="F3807" t="s">
        <v>8220</v>
      </c>
      <c r="G3807" t="s">
        <v>8224</v>
      </c>
      <c r="H3807" t="s">
        <v>8246</v>
      </c>
      <c r="I3807">
        <v>1473044340</v>
      </c>
      <c r="J3807">
        <v>1468180462</v>
      </c>
      <c r="K3807" t="b">
        <v>0</v>
      </c>
      <c r="L3807">
        <v>4</v>
      </c>
      <c r="M3807" t="b">
        <v>0</v>
      </c>
      <c r="N3807" t="s">
        <v>8273</v>
      </c>
      <c r="O3807">
        <f t="shared" si="236"/>
        <v>0.19088937093275488</v>
      </c>
      <c r="P3807">
        <f t="shared" si="237"/>
        <v>55</v>
      </c>
      <c r="Q3807" t="s">
        <v>8319</v>
      </c>
      <c r="R3807" t="s">
        <v>8321</v>
      </c>
      <c r="S3807" s="8">
        <f t="shared" si="238"/>
        <v>42561.579421296294</v>
      </c>
      <c r="T3807" s="8">
        <f t="shared" si="239"/>
        <v>42617.874305555553</v>
      </c>
    </row>
    <row r="3808" spans="1:20" ht="45" x14ac:dyDescent="0.25">
      <c r="A3808">
        <v>1011</v>
      </c>
      <c r="B3808" s="3" t="s">
        <v>1012</v>
      </c>
      <c r="C3808" s="3" t="s">
        <v>5121</v>
      </c>
      <c r="D3808">
        <v>20000</v>
      </c>
      <c r="E3808">
        <v>75</v>
      </c>
      <c r="F3808" t="s">
        <v>8220</v>
      </c>
      <c r="G3808" t="s">
        <v>8224</v>
      </c>
      <c r="H3808" t="s">
        <v>8246</v>
      </c>
      <c r="I3808">
        <v>1418938395</v>
      </c>
      <c r="J3808">
        <v>1415050395</v>
      </c>
      <c r="K3808" t="b">
        <v>0</v>
      </c>
      <c r="L3808">
        <v>1</v>
      </c>
      <c r="M3808" t="b">
        <v>0</v>
      </c>
      <c r="N3808" t="s">
        <v>8273</v>
      </c>
      <c r="O3808">
        <f t="shared" si="236"/>
        <v>0.375</v>
      </c>
      <c r="P3808">
        <f t="shared" si="237"/>
        <v>75</v>
      </c>
      <c r="Q3808" t="s">
        <v>8319</v>
      </c>
      <c r="R3808" t="s">
        <v>8321</v>
      </c>
      <c r="S3808" s="8">
        <f t="shared" si="238"/>
        <v>41946.648090277777</v>
      </c>
      <c r="T3808" s="8">
        <f t="shared" si="239"/>
        <v>41991.648090277777</v>
      </c>
    </row>
    <row r="3809" spans="1:20" ht="60" x14ac:dyDescent="0.25">
      <c r="A3809">
        <v>1012</v>
      </c>
      <c r="B3809" s="3" t="s">
        <v>1013</v>
      </c>
      <c r="C3809" s="3" t="s">
        <v>5122</v>
      </c>
      <c r="D3809">
        <v>5000</v>
      </c>
      <c r="E3809">
        <v>1076751.05</v>
      </c>
      <c r="F3809" t="s">
        <v>8220</v>
      </c>
      <c r="G3809" t="s">
        <v>8224</v>
      </c>
      <c r="H3809" t="s">
        <v>8246</v>
      </c>
      <c r="I3809">
        <v>1485254052</v>
      </c>
      <c r="J3809">
        <v>1481366052</v>
      </c>
      <c r="K3809" t="b">
        <v>0</v>
      </c>
      <c r="L3809">
        <v>775</v>
      </c>
      <c r="M3809" t="b">
        <v>0</v>
      </c>
      <c r="N3809" t="s">
        <v>8273</v>
      </c>
      <c r="O3809">
        <f t="shared" si="236"/>
        <v>21535.021000000001</v>
      </c>
      <c r="P3809">
        <f t="shared" si="237"/>
        <v>1389.36</v>
      </c>
      <c r="Q3809" t="s">
        <v>8319</v>
      </c>
      <c r="R3809" t="s">
        <v>8321</v>
      </c>
      <c r="S3809" s="8">
        <f t="shared" si="238"/>
        <v>42714.190416666665</v>
      </c>
      <c r="T3809" s="8">
        <f t="shared" si="239"/>
        <v>42759.190416666665</v>
      </c>
    </row>
    <row r="3810" spans="1:20" ht="60" x14ac:dyDescent="0.25">
      <c r="A3810">
        <v>1013</v>
      </c>
      <c r="B3810" s="3" t="s">
        <v>1014</v>
      </c>
      <c r="C3810" s="3" t="s">
        <v>5123</v>
      </c>
      <c r="D3810">
        <v>25000</v>
      </c>
      <c r="E3810">
        <v>8632</v>
      </c>
      <c r="F3810" t="s">
        <v>8220</v>
      </c>
      <c r="G3810" t="s">
        <v>8224</v>
      </c>
      <c r="H3810" t="s">
        <v>8246</v>
      </c>
      <c r="I3810">
        <v>1451419200</v>
      </c>
      <c r="J3810">
        <v>1449000056</v>
      </c>
      <c r="K3810" t="b">
        <v>0</v>
      </c>
      <c r="L3810">
        <v>90</v>
      </c>
      <c r="M3810" t="b">
        <v>0</v>
      </c>
      <c r="N3810" t="s">
        <v>8273</v>
      </c>
      <c r="O3810">
        <f t="shared" si="236"/>
        <v>34.527999999999999</v>
      </c>
      <c r="P3810">
        <f t="shared" si="237"/>
        <v>95.91</v>
      </c>
      <c r="Q3810" t="s">
        <v>8319</v>
      </c>
      <c r="R3810" t="s">
        <v>8321</v>
      </c>
      <c r="S3810" s="8">
        <f t="shared" si="238"/>
        <v>42339.583981481483</v>
      </c>
      <c r="T3810" s="8">
        <f t="shared" si="239"/>
        <v>42367.583333333328</v>
      </c>
    </row>
    <row r="3811" spans="1:20" ht="30" x14ac:dyDescent="0.25">
      <c r="A3811">
        <v>1014</v>
      </c>
      <c r="B3811" s="3" t="s">
        <v>1015</v>
      </c>
      <c r="C3811" s="3" t="s">
        <v>5124</v>
      </c>
      <c r="D3811">
        <v>10000</v>
      </c>
      <c r="E3811">
        <v>3060</v>
      </c>
      <c r="F3811" t="s">
        <v>8220</v>
      </c>
      <c r="G3811" t="s">
        <v>8224</v>
      </c>
      <c r="H3811" t="s">
        <v>8246</v>
      </c>
      <c r="I3811">
        <v>1420070615</v>
      </c>
      <c r="J3811">
        <v>1415750615</v>
      </c>
      <c r="K3811" t="b">
        <v>0</v>
      </c>
      <c r="L3811">
        <v>16</v>
      </c>
      <c r="M3811" t="b">
        <v>0</v>
      </c>
      <c r="N3811" t="s">
        <v>8273</v>
      </c>
      <c r="O3811">
        <f t="shared" si="236"/>
        <v>30.599999999999998</v>
      </c>
      <c r="P3811">
        <f t="shared" si="237"/>
        <v>191.25</v>
      </c>
      <c r="Q3811" t="s">
        <v>8319</v>
      </c>
      <c r="R3811" t="s">
        <v>8321</v>
      </c>
      <c r="S3811" s="8">
        <f t="shared" si="238"/>
        <v>41954.752488425926</v>
      </c>
      <c r="T3811" s="8">
        <f t="shared" si="239"/>
        <v>42004.752488425926</v>
      </c>
    </row>
    <row r="3812" spans="1:20" ht="45" x14ac:dyDescent="0.25">
      <c r="A3812">
        <v>1015</v>
      </c>
      <c r="B3812" s="3" t="s">
        <v>1016</v>
      </c>
      <c r="C3812" s="3" t="s">
        <v>5125</v>
      </c>
      <c r="D3812">
        <v>9000</v>
      </c>
      <c r="E3812">
        <v>240</v>
      </c>
      <c r="F3812" t="s">
        <v>8220</v>
      </c>
      <c r="G3812" t="s">
        <v>8240</v>
      </c>
      <c r="H3812" t="s">
        <v>8257</v>
      </c>
      <c r="I3812">
        <v>1448489095</v>
      </c>
      <c r="J3812">
        <v>1445893495</v>
      </c>
      <c r="K3812" t="b">
        <v>0</v>
      </c>
      <c r="L3812">
        <v>6</v>
      </c>
      <c r="M3812" t="b">
        <v>0</v>
      </c>
      <c r="N3812" t="s">
        <v>8273</v>
      </c>
      <c r="O3812">
        <f t="shared" si="236"/>
        <v>2.666666666666667</v>
      </c>
      <c r="P3812">
        <f t="shared" si="237"/>
        <v>40</v>
      </c>
      <c r="Q3812" t="s">
        <v>8319</v>
      </c>
      <c r="R3812" t="s">
        <v>8321</v>
      </c>
      <c r="S3812" s="8">
        <f t="shared" si="238"/>
        <v>42303.628414351857</v>
      </c>
      <c r="T3812" s="8">
        <f t="shared" si="239"/>
        <v>42333.670081018514</v>
      </c>
    </row>
    <row r="3813" spans="1:20" ht="45" x14ac:dyDescent="0.25">
      <c r="A3813">
        <v>1016</v>
      </c>
      <c r="B3813" s="3" t="s">
        <v>1017</v>
      </c>
      <c r="C3813" s="3" t="s">
        <v>5126</v>
      </c>
      <c r="D3813">
        <v>100000</v>
      </c>
      <c r="E3813">
        <v>2842</v>
      </c>
      <c r="F3813" t="s">
        <v>8220</v>
      </c>
      <c r="G3813" t="s">
        <v>8224</v>
      </c>
      <c r="H3813" t="s">
        <v>8246</v>
      </c>
      <c r="I3813">
        <v>1459992856</v>
      </c>
      <c r="J3813">
        <v>1456108456</v>
      </c>
      <c r="K3813" t="b">
        <v>0</v>
      </c>
      <c r="L3813">
        <v>38</v>
      </c>
      <c r="M3813" t="b">
        <v>0</v>
      </c>
      <c r="N3813" t="s">
        <v>8273</v>
      </c>
      <c r="O3813">
        <f t="shared" si="236"/>
        <v>2.8420000000000001</v>
      </c>
      <c r="P3813">
        <f t="shared" si="237"/>
        <v>74.790000000000006</v>
      </c>
      <c r="Q3813" t="s">
        <v>8319</v>
      </c>
      <c r="R3813" t="s">
        <v>8321</v>
      </c>
      <c r="S3813" s="8">
        <f t="shared" si="238"/>
        <v>42421.857129629629</v>
      </c>
      <c r="T3813" s="8">
        <f t="shared" si="239"/>
        <v>42466.815462962964</v>
      </c>
    </row>
    <row r="3814" spans="1:20" ht="60" x14ac:dyDescent="0.25">
      <c r="A3814">
        <v>1017</v>
      </c>
      <c r="B3814" s="3" t="s">
        <v>1018</v>
      </c>
      <c r="C3814" s="3" t="s">
        <v>5127</v>
      </c>
      <c r="D3814">
        <v>250000</v>
      </c>
      <c r="E3814">
        <v>57197</v>
      </c>
      <c r="F3814" t="s">
        <v>8220</v>
      </c>
      <c r="G3814" t="s">
        <v>8224</v>
      </c>
      <c r="H3814" t="s">
        <v>8246</v>
      </c>
      <c r="I3814">
        <v>1448125935</v>
      </c>
      <c r="J3814">
        <v>1444666335</v>
      </c>
      <c r="K3814" t="b">
        <v>0</v>
      </c>
      <c r="L3814">
        <v>355</v>
      </c>
      <c r="M3814" t="b">
        <v>0</v>
      </c>
      <c r="N3814" t="s">
        <v>8273</v>
      </c>
      <c r="O3814">
        <f t="shared" si="236"/>
        <v>22.878799999999998</v>
      </c>
      <c r="P3814">
        <f t="shared" si="237"/>
        <v>161.12</v>
      </c>
      <c r="Q3814" t="s">
        <v>8319</v>
      </c>
      <c r="R3814" t="s">
        <v>8321</v>
      </c>
      <c r="S3814" s="8">
        <f t="shared" si="238"/>
        <v>42289.425173611111</v>
      </c>
      <c r="T3814" s="8">
        <f t="shared" si="239"/>
        <v>42329.466840277775</v>
      </c>
    </row>
    <row r="3815" spans="1:20" ht="45" x14ac:dyDescent="0.25">
      <c r="A3815">
        <v>1018</v>
      </c>
      <c r="B3815" s="3" t="s">
        <v>1019</v>
      </c>
      <c r="C3815" s="3" t="s">
        <v>5128</v>
      </c>
      <c r="D3815">
        <v>20000</v>
      </c>
      <c r="E3815">
        <v>621</v>
      </c>
      <c r="F3815" t="s">
        <v>8220</v>
      </c>
      <c r="G3815" t="s">
        <v>8224</v>
      </c>
      <c r="H3815" t="s">
        <v>8246</v>
      </c>
      <c r="I3815">
        <v>1468496933</v>
      </c>
      <c r="J3815">
        <v>1465904933</v>
      </c>
      <c r="K3815" t="b">
        <v>0</v>
      </c>
      <c r="L3815">
        <v>7</v>
      </c>
      <c r="M3815" t="b">
        <v>0</v>
      </c>
      <c r="N3815" t="s">
        <v>8273</v>
      </c>
      <c r="O3815">
        <f t="shared" si="236"/>
        <v>3.105</v>
      </c>
      <c r="P3815">
        <f t="shared" si="237"/>
        <v>88.71</v>
      </c>
      <c r="Q3815" t="s">
        <v>8319</v>
      </c>
      <c r="R3815" t="s">
        <v>8321</v>
      </c>
      <c r="S3815" s="8">
        <f t="shared" si="238"/>
        <v>42535.242280092592</v>
      </c>
      <c r="T3815" s="8">
        <f t="shared" si="239"/>
        <v>42565.242280092592</v>
      </c>
    </row>
    <row r="3816" spans="1:20" ht="45" x14ac:dyDescent="0.25">
      <c r="A3816">
        <v>1019</v>
      </c>
      <c r="B3816" s="3" t="s">
        <v>1020</v>
      </c>
      <c r="C3816" s="3" t="s">
        <v>5129</v>
      </c>
      <c r="D3816">
        <v>45000</v>
      </c>
      <c r="E3816">
        <v>21300</v>
      </c>
      <c r="F3816" t="s">
        <v>8220</v>
      </c>
      <c r="G3816" t="s">
        <v>8224</v>
      </c>
      <c r="H3816" t="s">
        <v>8246</v>
      </c>
      <c r="I3816">
        <v>1423092149</v>
      </c>
      <c r="J3816">
        <v>1420500149</v>
      </c>
      <c r="K3816" t="b">
        <v>0</v>
      </c>
      <c r="L3816">
        <v>400</v>
      </c>
      <c r="M3816" t="b">
        <v>0</v>
      </c>
      <c r="N3816" t="s">
        <v>8273</v>
      </c>
      <c r="O3816">
        <f t="shared" si="236"/>
        <v>47.333333333333336</v>
      </c>
      <c r="P3816">
        <f t="shared" si="237"/>
        <v>53.25</v>
      </c>
      <c r="Q3816" t="s">
        <v>8319</v>
      </c>
      <c r="R3816" t="s">
        <v>8321</v>
      </c>
      <c r="S3816" s="8">
        <f t="shared" si="238"/>
        <v>42009.723946759259</v>
      </c>
      <c r="T3816" s="8">
        <f t="shared" si="239"/>
        <v>42039.723946759259</v>
      </c>
    </row>
    <row r="3817" spans="1:20" ht="60" x14ac:dyDescent="0.25">
      <c r="A3817">
        <v>1040</v>
      </c>
      <c r="B3817" s="3" t="s">
        <v>1041</v>
      </c>
      <c r="C3817" s="3" t="s">
        <v>5150</v>
      </c>
      <c r="D3817">
        <v>85000</v>
      </c>
      <c r="E3817">
        <v>250</v>
      </c>
      <c r="F3817" t="s">
        <v>8220</v>
      </c>
      <c r="G3817" t="s">
        <v>8224</v>
      </c>
      <c r="H3817" t="s">
        <v>8246</v>
      </c>
      <c r="I3817">
        <v>1472317209</v>
      </c>
      <c r="J3817">
        <v>1469725209</v>
      </c>
      <c r="K3817" t="b">
        <v>0</v>
      </c>
      <c r="L3817">
        <v>1</v>
      </c>
      <c r="M3817" t="b">
        <v>0</v>
      </c>
      <c r="N3817" t="s">
        <v>8281</v>
      </c>
      <c r="O3817">
        <f t="shared" si="236"/>
        <v>0.29411764705882354</v>
      </c>
      <c r="P3817">
        <f t="shared" si="237"/>
        <v>250</v>
      </c>
      <c r="Q3817" t="s">
        <v>8331</v>
      </c>
      <c r="R3817" t="s">
        <v>8332</v>
      </c>
      <c r="S3817" s="8">
        <f t="shared" si="238"/>
        <v>42579.458437499998</v>
      </c>
      <c r="T3817" s="8">
        <f t="shared" si="239"/>
        <v>42609.458437499998</v>
      </c>
    </row>
    <row r="3818" spans="1:20" ht="45" x14ac:dyDescent="0.25">
      <c r="A3818">
        <v>1041</v>
      </c>
      <c r="B3818" s="3" t="s">
        <v>1042</v>
      </c>
      <c r="C3818" s="3" t="s">
        <v>5151</v>
      </c>
      <c r="D3818">
        <v>50</v>
      </c>
      <c r="E3818">
        <v>0</v>
      </c>
      <c r="F3818" t="s">
        <v>8220</v>
      </c>
      <c r="G3818" t="s">
        <v>8224</v>
      </c>
      <c r="H3818" t="s">
        <v>8246</v>
      </c>
      <c r="I3818">
        <v>1406769992</v>
      </c>
      <c r="J3818">
        <v>1405041992</v>
      </c>
      <c r="K3818" t="b">
        <v>0</v>
      </c>
      <c r="L3818">
        <v>0</v>
      </c>
      <c r="M3818" t="b">
        <v>0</v>
      </c>
      <c r="N3818" t="s">
        <v>8281</v>
      </c>
      <c r="O3818">
        <f t="shared" si="236"/>
        <v>0</v>
      </c>
      <c r="P3818" t="e">
        <f t="shared" si="237"/>
        <v>#DIV/0!</v>
      </c>
      <c r="Q3818" t="s">
        <v>8331</v>
      </c>
      <c r="R3818" t="s">
        <v>8332</v>
      </c>
      <c r="S3818" s="8">
        <f t="shared" si="238"/>
        <v>41830.81009259259</v>
      </c>
      <c r="T3818" s="8">
        <f t="shared" si="239"/>
        <v>41850.81009259259</v>
      </c>
    </row>
    <row r="3819" spans="1:20" ht="60" x14ac:dyDescent="0.25">
      <c r="A3819">
        <v>1042</v>
      </c>
      <c r="B3819" s="3" t="s">
        <v>1043</v>
      </c>
      <c r="C3819" s="3" t="s">
        <v>5152</v>
      </c>
      <c r="D3819">
        <v>650</v>
      </c>
      <c r="E3819">
        <v>10</v>
      </c>
      <c r="F3819" t="s">
        <v>8220</v>
      </c>
      <c r="G3819" t="s">
        <v>8224</v>
      </c>
      <c r="H3819" t="s">
        <v>8246</v>
      </c>
      <c r="I3819">
        <v>1410516000</v>
      </c>
      <c r="J3819">
        <v>1406824948</v>
      </c>
      <c r="K3819" t="b">
        <v>0</v>
      </c>
      <c r="L3819">
        <v>1</v>
      </c>
      <c r="M3819" t="b">
        <v>0</v>
      </c>
      <c r="N3819" t="s">
        <v>8281</v>
      </c>
      <c r="O3819">
        <f t="shared" si="236"/>
        <v>1.5384615384615385</v>
      </c>
      <c r="P3819">
        <f t="shared" si="237"/>
        <v>10</v>
      </c>
      <c r="Q3819" t="s">
        <v>8331</v>
      </c>
      <c r="R3819" t="s">
        <v>8332</v>
      </c>
      <c r="S3819" s="8">
        <f t="shared" si="238"/>
        <v>41851.446157407408</v>
      </c>
      <c r="T3819" s="8">
        <f t="shared" si="239"/>
        <v>41894.166666666664</v>
      </c>
    </row>
    <row r="3820" spans="1:20" ht="45" x14ac:dyDescent="0.25">
      <c r="A3820">
        <v>1043</v>
      </c>
      <c r="B3820" s="3" t="s">
        <v>1044</v>
      </c>
      <c r="C3820" s="3" t="s">
        <v>5153</v>
      </c>
      <c r="D3820">
        <v>100000</v>
      </c>
      <c r="E3820">
        <v>8537</v>
      </c>
      <c r="F3820" t="s">
        <v>8220</v>
      </c>
      <c r="G3820" t="s">
        <v>8224</v>
      </c>
      <c r="H3820" t="s">
        <v>8246</v>
      </c>
      <c r="I3820">
        <v>1432101855</v>
      </c>
      <c r="J3820">
        <v>1429509855</v>
      </c>
      <c r="K3820" t="b">
        <v>0</v>
      </c>
      <c r="L3820">
        <v>292</v>
      </c>
      <c r="M3820" t="b">
        <v>0</v>
      </c>
      <c r="N3820" t="s">
        <v>8281</v>
      </c>
      <c r="O3820">
        <f t="shared" si="236"/>
        <v>8.5370000000000008</v>
      </c>
      <c r="P3820">
        <f t="shared" si="237"/>
        <v>29.24</v>
      </c>
      <c r="Q3820" t="s">
        <v>8331</v>
      </c>
      <c r="R3820" t="s">
        <v>8332</v>
      </c>
      <c r="S3820" s="8">
        <f t="shared" si="238"/>
        <v>42114.002951388888</v>
      </c>
      <c r="T3820" s="8">
        <f t="shared" si="239"/>
        <v>42144.002951388888</v>
      </c>
    </row>
    <row r="3821" spans="1:20" ht="60" x14ac:dyDescent="0.25">
      <c r="A3821">
        <v>1044</v>
      </c>
      <c r="B3821" s="3" t="s">
        <v>1045</v>
      </c>
      <c r="C3821" s="3" t="s">
        <v>5154</v>
      </c>
      <c r="D3821">
        <v>7000</v>
      </c>
      <c r="E3821">
        <v>6</v>
      </c>
      <c r="F3821" t="s">
        <v>8220</v>
      </c>
      <c r="G3821" t="s">
        <v>8224</v>
      </c>
      <c r="H3821" t="s">
        <v>8246</v>
      </c>
      <c r="I3821">
        <v>1425587220</v>
      </c>
      <c r="J3821">
        <v>1420668801</v>
      </c>
      <c r="K3821" t="b">
        <v>0</v>
      </c>
      <c r="L3821">
        <v>2</v>
      </c>
      <c r="M3821" t="b">
        <v>0</v>
      </c>
      <c r="N3821" t="s">
        <v>8281</v>
      </c>
      <c r="O3821">
        <f t="shared" si="236"/>
        <v>8.5714285714285715E-2</v>
      </c>
      <c r="P3821">
        <f t="shared" si="237"/>
        <v>3</v>
      </c>
      <c r="Q3821" t="s">
        <v>8331</v>
      </c>
      <c r="R3821" t="s">
        <v>8332</v>
      </c>
      <c r="S3821" s="8">
        <f t="shared" si="238"/>
        <v>42011.675937499997</v>
      </c>
      <c r="T3821" s="8">
        <f t="shared" si="239"/>
        <v>42068.602083333331</v>
      </c>
    </row>
    <row r="3822" spans="1:20" ht="45" x14ac:dyDescent="0.25">
      <c r="A3822">
        <v>1045</v>
      </c>
      <c r="B3822" s="3" t="s">
        <v>1046</v>
      </c>
      <c r="C3822" s="3" t="s">
        <v>5155</v>
      </c>
      <c r="D3822">
        <v>10000</v>
      </c>
      <c r="E3822">
        <v>266</v>
      </c>
      <c r="F3822" t="s">
        <v>8220</v>
      </c>
      <c r="G3822" t="s">
        <v>8224</v>
      </c>
      <c r="H3822" t="s">
        <v>8246</v>
      </c>
      <c r="I3822">
        <v>1408827550</v>
      </c>
      <c r="J3822">
        <v>1406235550</v>
      </c>
      <c r="K3822" t="b">
        <v>0</v>
      </c>
      <c r="L3822">
        <v>8</v>
      </c>
      <c r="M3822" t="b">
        <v>0</v>
      </c>
      <c r="N3822" t="s">
        <v>8281</v>
      </c>
      <c r="O3822">
        <f t="shared" si="236"/>
        <v>2.6599999999999997</v>
      </c>
      <c r="P3822">
        <f t="shared" si="237"/>
        <v>33.25</v>
      </c>
      <c r="Q3822" t="s">
        <v>8331</v>
      </c>
      <c r="R3822" t="s">
        <v>8332</v>
      </c>
      <c r="S3822" s="8">
        <f t="shared" si="238"/>
        <v>41844.624421296292</v>
      </c>
      <c r="T3822" s="8">
        <f t="shared" si="239"/>
        <v>41874.624421296292</v>
      </c>
    </row>
    <row r="3823" spans="1:20" ht="60" x14ac:dyDescent="0.25">
      <c r="A3823">
        <v>1046</v>
      </c>
      <c r="B3823" s="3" t="s">
        <v>1047</v>
      </c>
      <c r="C3823" s="3" t="s">
        <v>5156</v>
      </c>
      <c r="D3823">
        <v>3000</v>
      </c>
      <c r="E3823">
        <v>0</v>
      </c>
      <c r="F3823" t="s">
        <v>8220</v>
      </c>
      <c r="G3823" t="s">
        <v>8236</v>
      </c>
      <c r="H3823" t="s">
        <v>8249</v>
      </c>
      <c r="I3823">
        <v>1451161560</v>
      </c>
      <c r="J3823">
        <v>1447273560</v>
      </c>
      <c r="K3823" t="b">
        <v>0</v>
      </c>
      <c r="L3823">
        <v>0</v>
      </c>
      <c r="M3823" t="b">
        <v>0</v>
      </c>
      <c r="N3823" t="s">
        <v>8281</v>
      </c>
      <c r="O3823">
        <f t="shared" si="236"/>
        <v>0</v>
      </c>
      <c r="P3823" t="e">
        <f t="shared" si="237"/>
        <v>#DIV/0!</v>
      </c>
      <c r="Q3823" t="s">
        <v>8331</v>
      </c>
      <c r="R3823" t="s">
        <v>8332</v>
      </c>
      <c r="S3823" s="8">
        <f t="shared" si="238"/>
        <v>42319.601388888885</v>
      </c>
      <c r="T3823" s="8">
        <f t="shared" si="239"/>
        <v>42364.601388888885</v>
      </c>
    </row>
    <row r="3824" spans="1:20" ht="45" x14ac:dyDescent="0.25">
      <c r="A3824">
        <v>1047</v>
      </c>
      <c r="B3824" s="3" t="s">
        <v>1048</v>
      </c>
      <c r="C3824" s="3" t="s">
        <v>5157</v>
      </c>
      <c r="D3824">
        <v>2000</v>
      </c>
      <c r="E3824">
        <v>1</v>
      </c>
      <c r="F3824" t="s">
        <v>8220</v>
      </c>
      <c r="G3824" t="s">
        <v>8224</v>
      </c>
      <c r="H3824" t="s">
        <v>8246</v>
      </c>
      <c r="I3824">
        <v>1415219915</v>
      </c>
      <c r="J3824">
        <v>1412624315</v>
      </c>
      <c r="K3824" t="b">
        <v>0</v>
      </c>
      <c r="L3824">
        <v>1</v>
      </c>
      <c r="M3824" t="b">
        <v>0</v>
      </c>
      <c r="N3824" t="s">
        <v>8281</v>
      </c>
      <c r="O3824">
        <f t="shared" si="236"/>
        <v>0.05</v>
      </c>
      <c r="P3824">
        <f t="shared" si="237"/>
        <v>1</v>
      </c>
      <c r="Q3824" t="s">
        <v>8331</v>
      </c>
      <c r="R3824" t="s">
        <v>8332</v>
      </c>
      <c r="S3824" s="8">
        <f t="shared" si="238"/>
        <v>41918.568460648152</v>
      </c>
      <c r="T3824" s="8">
        <f t="shared" si="239"/>
        <v>41948.610127314816</v>
      </c>
    </row>
    <row r="3825" spans="1:20" ht="60" x14ac:dyDescent="0.25">
      <c r="A3825">
        <v>1048</v>
      </c>
      <c r="B3825" s="3" t="s">
        <v>1049</v>
      </c>
      <c r="C3825" s="3" t="s">
        <v>5158</v>
      </c>
      <c r="D3825">
        <v>15000</v>
      </c>
      <c r="E3825">
        <v>212</v>
      </c>
      <c r="F3825" t="s">
        <v>8220</v>
      </c>
      <c r="G3825" t="s">
        <v>8224</v>
      </c>
      <c r="H3825" t="s">
        <v>8246</v>
      </c>
      <c r="I3825">
        <v>1474766189</v>
      </c>
      <c r="J3825">
        <v>1471310189</v>
      </c>
      <c r="K3825" t="b">
        <v>0</v>
      </c>
      <c r="L3825">
        <v>4</v>
      </c>
      <c r="M3825" t="b">
        <v>0</v>
      </c>
      <c r="N3825" t="s">
        <v>8281</v>
      </c>
      <c r="O3825">
        <f t="shared" si="236"/>
        <v>1.4133333333333333</v>
      </c>
      <c r="P3825">
        <f t="shared" si="237"/>
        <v>53</v>
      </c>
      <c r="Q3825" t="s">
        <v>8331</v>
      </c>
      <c r="R3825" t="s">
        <v>8332</v>
      </c>
      <c r="S3825" s="8">
        <f t="shared" si="238"/>
        <v>42597.803113425922</v>
      </c>
      <c r="T3825" s="8">
        <f t="shared" si="239"/>
        <v>42637.803113425922</v>
      </c>
    </row>
    <row r="3826" spans="1:20" x14ac:dyDescent="0.25">
      <c r="A3826">
        <v>1049</v>
      </c>
      <c r="B3826" s="3" t="s">
        <v>1050</v>
      </c>
      <c r="C3826" s="3" t="s">
        <v>5159</v>
      </c>
      <c r="D3826">
        <v>12000</v>
      </c>
      <c r="E3826">
        <v>0</v>
      </c>
      <c r="F3826" t="s">
        <v>8220</v>
      </c>
      <c r="G3826" t="s">
        <v>8224</v>
      </c>
      <c r="H3826" t="s">
        <v>8246</v>
      </c>
      <c r="I3826">
        <v>1455272445</v>
      </c>
      <c r="J3826">
        <v>1452680445</v>
      </c>
      <c r="K3826" t="b">
        <v>0</v>
      </c>
      <c r="L3826">
        <v>0</v>
      </c>
      <c r="M3826" t="b">
        <v>0</v>
      </c>
      <c r="N3826" t="s">
        <v>8281</v>
      </c>
      <c r="O3826">
        <f t="shared" si="236"/>
        <v>0</v>
      </c>
      <c r="P3826" t="e">
        <f t="shared" si="237"/>
        <v>#DIV/0!</v>
      </c>
      <c r="Q3826" t="s">
        <v>8331</v>
      </c>
      <c r="R3826" t="s">
        <v>8332</v>
      </c>
      <c r="S3826" s="8">
        <f t="shared" si="238"/>
        <v>42382.181076388893</v>
      </c>
      <c r="T3826" s="8">
        <f t="shared" si="239"/>
        <v>42412.181076388893</v>
      </c>
    </row>
    <row r="3827" spans="1:20" ht="30" x14ac:dyDescent="0.25">
      <c r="A3827">
        <v>1050</v>
      </c>
      <c r="B3827" s="3" t="s">
        <v>1051</v>
      </c>
      <c r="C3827" s="3" t="s">
        <v>5160</v>
      </c>
      <c r="D3827">
        <v>2500</v>
      </c>
      <c r="E3827">
        <v>0</v>
      </c>
      <c r="F3827" t="s">
        <v>8220</v>
      </c>
      <c r="G3827" t="s">
        <v>8224</v>
      </c>
      <c r="H3827" t="s">
        <v>8246</v>
      </c>
      <c r="I3827">
        <v>1442257677</v>
      </c>
      <c r="J3827">
        <v>1439665677</v>
      </c>
      <c r="K3827" t="b">
        <v>0</v>
      </c>
      <c r="L3827">
        <v>0</v>
      </c>
      <c r="M3827" t="b">
        <v>0</v>
      </c>
      <c r="N3827" t="s">
        <v>8281</v>
      </c>
      <c r="O3827">
        <f t="shared" si="236"/>
        <v>0</v>
      </c>
      <c r="P3827" t="e">
        <f t="shared" si="237"/>
        <v>#DIV/0!</v>
      </c>
      <c r="Q3827" t="s">
        <v>8331</v>
      </c>
      <c r="R3827" t="s">
        <v>8332</v>
      </c>
      <c r="S3827" s="8">
        <f t="shared" si="238"/>
        <v>42231.5471875</v>
      </c>
      <c r="T3827" s="8">
        <f t="shared" si="239"/>
        <v>42261.5471875</v>
      </c>
    </row>
    <row r="3828" spans="1:20" ht="60" x14ac:dyDescent="0.25">
      <c r="A3828">
        <v>1051</v>
      </c>
      <c r="B3828" s="3" t="s">
        <v>1052</v>
      </c>
      <c r="C3828" s="3" t="s">
        <v>5161</v>
      </c>
      <c r="D3828">
        <v>500</v>
      </c>
      <c r="E3828">
        <v>0</v>
      </c>
      <c r="F3828" t="s">
        <v>8220</v>
      </c>
      <c r="G3828" t="s">
        <v>8224</v>
      </c>
      <c r="H3828" t="s">
        <v>8246</v>
      </c>
      <c r="I3828">
        <v>1409098825</v>
      </c>
      <c r="J3828">
        <v>1406679625</v>
      </c>
      <c r="K3828" t="b">
        <v>0</v>
      </c>
      <c r="L3828">
        <v>0</v>
      </c>
      <c r="M3828" t="b">
        <v>0</v>
      </c>
      <c r="N3828" t="s">
        <v>8281</v>
      </c>
      <c r="O3828">
        <f t="shared" si="236"/>
        <v>0</v>
      </c>
      <c r="P3828" t="e">
        <f t="shared" si="237"/>
        <v>#DIV/0!</v>
      </c>
      <c r="Q3828" t="s">
        <v>8331</v>
      </c>
      <c r="R3828" t="s">
        <v>8332</v>
      </c>
      <c r="S3828" s="8">
        <f t="shared" si="238"/>
        <v>41849.764178240745</v>
      </c>
      <c r="T3828" s="8">
        <f t="shared" si="239"/>
        <v>41877.764178240745</v>
      </c>
    </row>
    <row r="3829" spans="1:20" ht="75" x14ac:dyDescent="0.25">
      <c r="A3829">
        <v>1052</v>
      </c>
      <c r="B3829" s="3" t="s">
        <v>1053</v>
      </c>
      <c r="C3829" s="3" t="s">
        <v>5162</v>
      </c>
      <c r="D3829">
        <v>4336</v>
      </c>
      <c r="E3829">
        <v>0</v>
      </c>
      <c r="F3829" t="s">
        <v>8220</v>
      </c>
      <c r="G3829" t="s">
        <v>8224</v>
      </c>
      <c r="H3829" t="s">
        <v>8246</v>
      </c>
      <c r="I3829">
        <v>1465243740</v>
      </c>
      <c r="J3829">
        <v>1461438495</v>
      </c>
      <c r="K3829" t="b">
        <v>0</v>
      </c>
      <c r="L3829">
        <v>0</v>
      </c>
      <c r="M3829" t="b">
        <v>0</v>
      </c>
      <c r="N3829" t="s">
        <v>8281</v>
      </c>
      <c r="O3829">
        <f t="shared" si="236"/>
        <v>0</v>
      </c>
      <c r="P3829" t="e">
        <f t="shared" si="237"/>
        <v>#DIV/0!</v>
      </c>
      <c r="Q3829" t="s">
        <v>8331</v>
      </c>
      <c r="R3829" t="s">
        <v>8332</v>
      </c>
      <c r="S3829" s="8">
        <f t="shared" si="238"/>
        <v>42483.547395833331</v>
      </c>
      <c r="T3829" s="8">
        <f t="shared" si="239"/>
        <v>42527.589583333334</v>
      </c>
    </row>
    <row r="3830" spans="1:20" ht="60" x14ac:dyDescent="0.25">
      <c r="A3830">
        <v>1053</v>
      </c>
      <c r="B3830" s="3" t="s">
        <v>1054</v>
      </c>
      <c r="C3830" s="3" t="s">
        <v>5163</v>
      </c>
      <c r="D3830">
        <v>1500</v>
      </c>
      <c r="E3830">
        <v>15</v>
      </c>
      <c r="F3830" t="s">
        <v>8220</v>
      </c>
      <c r="G3830" t="s">
        <v>8224</v>
      </c>
      <c r="H3830" t="s">
        <v>8246</v>
      </c>
      <c r="I3830">
        <v>1488773332</v>
      </c>
      <c r="J3830">
        <v>1486613332</v>
      </c>
      <c r="K3830" t="b">
        <v>0</v>
      </c>
      <c r="L3830">
        <v>1</v>
      </c>
      <c r="M3830" t="b">
        <v>0</v>
      </c>
      <c r="N3830" t="s">
        <v>8281</v>
      </c>
      <c r="O3830">
        <f t="shared" si="236"/>
        <v>1</v>
      </c>
      <c r="P3830">
        <f t="shared" si="237"/>
        <v>15</v>
      </c>
      <c r="Q3830" t="s">
        <v>8331</v>
      </c>
      <c r="R3830" t="s">
        <v>8332</v>
      </c>
      <c r="S3830" s="8">
        <f t="shared" si="238"/>
        <v>42774.922824074078</v>
      </c>
      <c r="T3830" s="8">
        <f t="shared" si="239"/>
        <v>42799.922824074078</v>
      </c>
    </row>
    <row r="3831" spans="1:20" ht="60" x14ac:dyDescent="0.25">
      <c r="A3831">
        <v>1054</v>
      </c>
      <c r="B3831" s="3" t="s">
        <v>1055</v>
      </c>
      <c r="C3831" s="3" t="s">
        <v>5164</v>
      </c>
      <c r="D3831">
        <v>2500</v>
      </c>
      <c r="E3831">
        <v>0</v>
      </c>
      <c r="F3831" t="s">
        <v>8220</v>
      </c>
      <c r="G3831" t="s">
        <v>8224</v>
      </c>
      <c r="H3831" t="s">
        <v>8246</v>
      </c>
      <c r="I3831">
        <v>1407708000</v>
      </c>
      <c r="J3831">
        <v>1405110399</v>
      </c>
      <c r="K3831" t="b">
        <v>0</v>
      </c>
      <c r="L3831">
        <v>0</v>
      </c>
      <c r="M3831" t="b">
        <v>0</v>
      </c>
      <c r="N3831" t="s">
        <v>8281</v>
      </c>
      <c r="O3831">
        <f t="shared" si="236"/>
        <v>0</v>
      </c>
      <c r="P3831" t="e">
        <f t="shared" si="237"/>
        <v>#DIV/0!</v>
      </c>
      <c r="Q3831" t="s">
        <v>8331</v>
      </c>
      <c r="R3831" t="s">
        <v>8332</v>
      </c>
      <c r="S3831" s="8">
        <f t="shared" si="238"/>
        <v>41831.601840277777</v>
      </c>
      <c r="T3831" s="8">
        <f t="shared" si="239"/>
        <v>41861.666666666664</v>
      </c>
    </row>
    <row r="3832" spans="1:20" ht="60" x14ac:dyDescent="0.25">
      <c r="A3832">
        <v>1055</v>
      </c>
      <c r="B3832" s="3" t="s">
        <v>1056</v>
      </c>
      <c r="C3832" s="3" t="s">
        <v>5165</v>
      </c>
      <c r="D3832">
        <v>3500</v>
      </c>
      <c r="E3832">
        <v>0</v>
      </c>
      <c r="F3832" t="s">
        <v>8220</v>
      </c>
      <c r="G3832" t="s">
        <v>8224</v>
      </c>
      <c r="H3832" t="s">
        <v>8246</v>
      </c>
      <c r="I3832">
        <v>1457394545</v>
      </c>
      <c r="J3832">
        <v>1454802545</v>
      </c>
      <c r="K3832" t="b">
        <v>0</v>
      </c>
      <c r="L3832">
        <v>0</v>
      </c>
      <c r="M3832" t="b">
        <v>0</v>
      </c>
      <c r="N3832" t="s">
        <v>8281</v>
      </c>
      <c r="O3832">
        <f t="shared" si="236"/>
        <v>0</v>
      </c>
      <c r="P3832" t="e">
        <f t="shared" si="237"/>
        <v>#DIV/0!</v>
      </c>
      <c r="Q3832" t="s">
        <v>8331</v>
      </c>
      <c r="R3832" t="s">
        <v>8332</v>
      </c>
      <c r="S3832" s="8">
        <f t="shared" si="238"/>
        <v>42406.742418981477</v>
      </c>
      <c r="T3832" s="8">
        <f t="shared" si="239"/>
        <v>42436.742418981477</v>
      </c>
    </row>
    <row r="3833" spans="1:20" ht="60" x14ac:dyDescent="0.25">
      <c r="A3833">
        <v>1056</v>
      </c>
      <c r="B3833" s="3" t="s">
        <v>1057</v>
      </c>
      <c r="C3833" s="3" t="s">
        <v>5166</v>
      </c>
      <c r="D3833">
        <v>10000</v>
      </c>
      <c r="E3833">
        <v>0</v>
      </c>
      <c r="F3833" t="s">
        <v>8220</v>
      </c>
      <c r="G3833" t="s">
        <v>8224</v>
      </c>
      <c r="H3833" t="s">
        <v>8246</v>
      </c>
      <c r="I3833">
        <v>1429892177</v>
      </c>
      <c r="J3833">
        <v>1424711777</v>
      </c>
      <c r="K3833" t="b">
        <v>0</v>
      </c>
      <c r="L3833">
        <v>0</v>
      </c>
      <c r="M3833" t="b">
        <v>0</v>
      </c>
      <c r="N3833" t="s">
        <v>8281</v>
      </c>
      <c r="O3833">
        <f t="shared" si="236"/>
        <v>0</v>
      </c>
      <c r="P3833" t="e">
        <f t="shared" si="237"/>
        <v>#DIV/0!</v>
      </c>
      <c r="Q3833" t="s">
        <v>8331</v>
      </c>
      <c r="R3833" t="s">
        <v>8332</v>
      </c>
      <c r="S3833" s="8">
        <f t="shared" si="238"/>
        <v>42058.469641203701</v>
      </c>
      <c r="T3833" s="8">
        <f t="shared" si="239"/>
        <v>42118.427974537037</v>
      </c>
    </row>
    <row r="3834" spans="1:20" ht="45" x14ac:dyDescent="0.25">
      <c r="A3834">
        <v>1057</v>
      </c>
      <c r="B3834" s="3" t="s">
        <v>1058</v>
      </c>
      <c r="C3834" s="3" t="s">
        <v>5167</v>
      </c>
      <c r="D3834">
        <v>10000</v>
      </c>
      <c r="E3834">
        <v>0</v>
      </c>
      <c r="F3834" t="s">
        <v>8220</v>
      </c>
      <c r="G3834" t="s">
        <v>8224</v>
      </c>
      <c r="H3834" t="s">
        <v>8246</v>
      </c>
      <c r="I3834">
        <v>1480888483</v>
      </c>
      <c r="J3834">
        <v>1478292883</v>
      </c>
      <c r="K3834" t="b">
        <v>0</v>
      </c>
      <c r="L3834">
        <v>0</v>
      </c>
      <c r="M3834" t="b">
        <v>0</v>
      </c>
      <c r="N3834" t="s">
        <v>8281</v>
      </c>
      <c r="O3834">
        <f t="shared" si="236"/>
        <v>0</v>
      </c>
      <c r="P3834" t="e">
        <f t="shared" si="237"/>
        <v>#DIV/0!</v>
      </c>
      <c r="Q3834" t="s">
        <v>8331</v>
      </c>
      <c r="R3834" t="s">
        <v>8332</v>
      </c>
      <c r="S3834" s="8">
        <f t="shared" si="238"/>
        <v>42678.621331018519</v>
      </c>
      <c r="T3834" s="8">
        <f t="shared" si="239"/>
        <v>42708.662997685184</v>
      </c>
    </row>
    <row r="3835" spans="1:20" ht="60" x14ac:dyDescent="0.25">
      <c r="A3835">
        <v>1058</v>
      </c>
      <c r="B3835" s="3" t="s">
        <v>1059</v>
      </c>
      <c r="C3835" s="3" t="s">
        <v>5168</v>
      </c>
      <c r="D3835">
        <v>40000</v>
      </c>
      <c r="E3835">
        <v>0</v>
      </c>
      <c r="F3835" t="s">
        <v>8220</v>
      </c>
      <c r="G3835" t="s">
        <v>8224</v>
      </c>
      <c r="H3835" t="s">
        <v>8246</v>
      </c>
      <c r="I3835">
        <v>1427328000</v>
      </c>
      <c r="J3835">
        <v>1423777043</v>
      </c>
      <c r="K3835" t="b">
        <v>0</v>
      </c>
      <c r="L3835">
        <v>0</v>
      </c>
      <c r="M3835" t="b">
        <v>0</v>
      </c>
      <c r="N3835" t="s">
        <v>8281</v>
      </c>
      <c r="O3835">
        <f t="shared" si="236"/>
        <v>0</v>
      </c>
      <c r="P3835" t="e">
        <f t="shared" si="237"/>
        <v>#DIV/0!</v>
      </c>
      <c r="Q3835" t="s">
        <v>8331</v>
      </c>
      <c r="R3835" t="s">
        <v>8332</v>
      </c>
      <c r="S3835" s="8">
        <f t="shared" si="238"/>
        <v>42047.650960648149</v>
      </c>
      <c r="T3835" s="8">
        <f t="shared" si="239"/>
        <v>42088.75</v>
      </c>
    </row>
    <row r="3836" spans="1:20" x14ac:dyDescent="0.25">
      <c r="A3836">
        <v>1059</v>
      </c>
      <c r="B3836" s="3" t="s">
        <v>1060</v>
      </c>
      <c r="C3836" s="3" t="s">
        <v>5169</v>
      </c>
      <c r="D3836">
        <v>1100</v>
      </c>
      <c r="E3836">
        <v>0</v>
      </c>
      <c r="F3836" t="s">
        <v>8220</v>
      </c>
      <c r="G3836" t="s">
        <v>8224</v>
      </c>
      <c r="H3836" t="s">
        <v>8246</v>
      </c>
      <c r="I3836">
        <v>1426269456</v>
      </c>
      <c r="J3836">
        <v>1423681056</v>
      </c>
      <c r="K3836" t="b">
        <v>0</v>
      </c>
      <c r="L3836">
        <v>0</v>
      </c>
      <c r="M3836" t="b">
        <v>0</v>
      </c>
      <c r="N3836" t="s">
        <v>8281</v>
      </c>
      <c r="O3836">
        <f t="shared" si="236"/>
        <v>0</v>
      </c>
      <c r="P3836" t="e">
        <f t="shared" si="237"/>
        <v>#DIV/0!</v>
      </c>
      <c r="Q3836" t="s">
        <v>8331</v>
      </c>
      <c r="R3836" t="s">
        <v>8332</v>
      </c>
      <c r="S3836" s="8">
        <f t="shared" si="238"/>
        <v>42046.54</v>
      </c>
      <c r="T3836" s="8">
        <f t="shared" si="239"/>
        <v>42076.498333333337</v>
      </c>
    </row>
    <row r="3837" spans="1:20" ht="60" x14ac:dyDescent="0.25">
      <c r="A3837">
        <v>1060</v>
      </c>
      <c r="B3837" s="3" t="s">
        <v>1061</v>
      </c>
      <c r="C3837" s="3" t="s">
        <v>5170</v>
      </c>
      <c r="D3837">
        <v>5000</v>
      </c>
      <c r="E3837">
        <v>50</v>
      </c>
      <c r="F3837" t="s">
        <v>8220</v>
      </c>
      <c r="G3837" t="s">
        <v>8224</v>
      </c>
      <c r="H3837" t="s">
        <v>8246</v>
      </c>
      <c r="I3837">
        <v>1429134893</v>
      </c>
      <c r="J3837">
        <v>1426542893</v>
      </c>
      <c r="K3837" t="b">
        <v>0</v>
      </c>
      <c r="L3837">
        <v>1</v>
      </c>
      <c r="M3837" t="b">
        <v>0</v>
      </c>
      <c r="N3837" t="s">
        <v>8281</v>
      </c>
      <c r="O3837">
        <f t="shared" si="236"/>
        <v>1</v>
      </c>
      <c r="P3837">
        <f t="shared" si="237"/>
        <v>50</v>
      </c>
      <c r="Q3837" t="s">
        <v>8331</v>
      </c>
      <c r="R3837" t="s">
        <v>8332</v>
      </c>
      <c r="S3837" s="8">
        <f t="shared" si="238"/>
        <v>42079.663113425922</v>
      </c>
      <c r="T3837" s="8">
        <f t="shared" si="239"/>
        <v>42109.663113425922</v>
      </c>
    </row>
    <row r="3838" spans="1:20" ht="45" x14ac:dyDescent="0.25">
      <c r="A3838">
        <v>1061</v>
      </c>
      <c r="B3838" s="3" t="s">
        <v>1062</v>
      </c>
      <c r="C3838" s="3" t="s">
        <v>5171</v>
      </c>
      <c r="D3838">
        <v>4000</v>
      </c>
      <c r="E3838">
        <v>0</v>
      </c>
      <c r="F3838" t="s">
        <v>8220</v>
      </c>
      <c r="G3838" t="s">
        <v>8224</v>
      </c>
      <c r="H3838" t="s">
        <v>8246</v>
      </c>
      <c r="I3838">
        <v>1462150800</v>
      </c>
      <c r="J3838">
        <v>1456987108</v>
      </c>
      <c r="K3838" t="b">
        <v>0</v>
      </c>
      <c r="L3838">
        <v>0</v>
      </c>
      <c r="M3838" t="b">
        <v>0</v>
      </c>
      <c r="N3838" t="s">
        <v>8281</v>
      </c>
      <c r="O3838">
        <f t="shared" si="236"/>
        <v>0</v>
      </c>
      <c r="P3838" t="e">
        <f t="shared" si="237"/>
        <v>#DIV/0!</v>
      </c>
      <c r="Q3838" t="s">
        <v>8331</v>
      </c>
      <c r="R3838" t="s">
        <v>8332</v>
      </c>
      <c r="S3838" s="8">
        <f t="shared" si="238"/>
        <v>42432.026712962965</v>
      </c>
      <c r="T3838" s="8">
        <f t="shared" si="239"/>
        <v>42491.791666666672</v>
      </c>
    </row>
    <row r="3839" spans="1:20" ht="30" x14ac:dyDescent="0.25">
      <c r="A3839">
        <v>1062</v>
      </c>
      <c r="B3839" s="3" t="s">
        <v>1063</v>
      </c>
      <c r="C3839" s="3" t="s">
        <v>5172</v>
      </c>
      <c r="D3839">
        <v>199</v>
      </c>
      <c r="E3839">
        <v>190</v>
      </c>
      <c r="F3839" t="s">
        <v>8220</v>
      </c>
      <c r="G3839" t="s">
        <v>8224</v>
      </c>
      <c r="H3839" t="s">
        <v>8246</v>
      </c>
      <c r="I3839">
        <v>1468351341</v>
      </c>
      <c r="J3839">
        <v>1467746541</v>
      </c>
      <c r="K3839" t="b">
        <v>0</v>
      </c>
      <c r="L3839">
        <v>4</v>
      </c>
      <c r="M3839" t="b">
        <v>0</v>
      </c>
      <c r="N3839" t="s">
        <v>8281</v>
      </c>
      <c r="O3839">
        <f t="shared" si="236"/>
        <v>95.477386934673376</v>
      </c>
      <c r="P3839">
        <f t="shared" si="237"/>
        <v>47.5</v>
      </c>
      <c r="Q3839" t="s">
        <v>8331</v>
      </c>
      <c r="R3839" t="s">
        <v>8332</v>
      </c>
      <c r="S3839" s="8">
        <f t="shared" si="238"/>
        <v>42556.557187500002</v>
      </c>
      <c r="T3839" s="8">
        <f t="shared" si="239"/>
        <v>42563.557187500002</v>
      </c>
    </row>
    <row r="3840" spans="1:20" ht="60" x14ac:dyDescent="0.25">
      <c r="A3840">
        <v>1063</v>
      </c>
      <c r="B3840" s="3" t="s">
        <v>1064</v>
      </c>
      <c r="C3840" s="3" t="s">
        <v>5173</v>
      </c>
      <c r="D3840">
        <v>1000</v>
      </c>
      <c r="E3840">
        <v>0</v>
      </c>
      <c r="F3840" t="s">
        <v>8220</v>
      </c>
      <c r="G3840" t="s">
        <v>8224</v>
      </c>
      <c r="H3840" t="s">
        <v>8246</v>
      </c>
      <c r="I3840">
        <v>1472604262</v>
      </c>
      <c r="J3840">
        <v>1470012262</v>
      </c>
      <c r="K3840" t="b">
        <v>0</v>
      </c>
      <c r="L3840">
        <v>0</v>
      </c>
      <c r="M3840" t="b">
        <v>0</v>
      </c>
      <c r="N3840" t="s">
        <v>8281</v>
      </c>
      <c r="O3840">
        <f t="shared" si="236"/>
        <v>0</v>
      </c>
      <c r="P3840" t="e">
        <f t="shared" si="237"/>
        <v>#DIV/0!</v>
      </c>
      <c r="Q3840" t="s">
        <v>8331</v>
      </c>
      <c r="R3840" t="s">
        <v>8332</v>
      </c>
      <c r="S3840" s="8">
        <f t="shared" si="238"/>
        <v>42582.780810185184</v>
      </c>
      <c r="T3840" s="8">
        <f t="shared" si="239"/>
        <v>42612.780810185184</v>
      </c>
    </row>
    <row r="3841" spans="1:20" ht="30" x14ac:dyDescent="0.25">
      <c r="A3841">
        <v>1224</v>
      </c>
      <c r="B3841" s="3" t="s">
        <v>1225</v>
      </c>
      <c r="C3841" s="3" t="s">
        <v>5334</v>
      </c>
      <c r="D3841">
        <v>15000</v>
      </c>
      <c r="E3841">
        <v>1060</v>
      </c>
      <c r="F3841" t="s">
        <v>8220</v>
      </c>
      <c r="G3841" t="s">
        <v>8224</v>
      </c>
      <c r="H3841" t="s">
        <v>8246</v>
      </c>
      <c r="I3841">
        <v>1402060302</v>
      </c>
      <c r="J3841">
        <v>1396876302</v>
      </c>
      <c r="K3841" t="b">
        <v>0</v>
      </c>
      <c r="L3841">
        <v>18</v>
      </c>
      <c r="M3841" t="b">
        <v>0</v>
      </c>
      <c r="N3841" t="s">
        <v>8286</v>
      </c>
      <c r="O3841">
        <f t="shared" si="236"/>
        <v>7.0666666666666673</v>
      </c>
      <c r="P3841">
        <f t="shared" si="237"/>
        <v>58.89</v>
      </c>
      <c r="Q3841" t="s">
        <v>8325</v>
      </c>
      <c r="R3841" t="s">
        <v>8340</v>
      </c>
      <c r="S3841" s="8">
        <f t="shared" si="238"/>
        <v>41736.299791666665</v>
      </c>
      <c r="T3841" s="8">
        <f t="shared" si="239"/>
        <v>41796.299791666665</v>
      </c>
    </row>
    <row r="3842" spans="1:20" ht="60" x14ac:dyDescent="0.25">
      <c r="A3842">
        <v>1225</v>
      </c>
      <c r="B3842" s="3" t="s">
        <v>1226</v>
      </c>
      <c r="C3842" s="3" t="s">
        <v>5335</v>
      </c>
      <c r="D3842">
        <v>3000</v>
      </c>
      <c r="E3842">
        <v>132</v>
      </c>
      <c r="F3842" t="s">
        <v>8220</v>
      </c>
      <c r="G3842" t="s">
        <v>8224</v>
      </c>
      <c r="H3842" t="s">
        <v>8246</v>
      </c>
      <c r="I3842">
        <v>1382478278</v>
      </c>
      <c r="J3842">
        <v>1377294278</v>
      </c>
      <c r="K3842" t="b">
        <v>0</v>
      </c>
      <c r="L3842">
        <v>3</v>
      </c>
      <c r="M3842" t="b">
        <v>0</v>
      </c>
      <c r="N3842" t="s">
        <v>8286</v>
      </c>
      <c r="O3842">
        <f t="shared" ref="O3842:O3905" si="240">E3842/D3842*100</f>
        <v>4.3999999999999995</v>
      </c>
      <c r="P3842">
        <f t="shared" ref="P3842:P3905" si="241">ROUND(E3842/L3842,2)</f>
        <v>44</v>
      </c>
      <c r="Q3842" t="s">
        <v>8325</v>
      </c>
      <c r="R3842" t="s">
        <v>8340</v>
      </c>
      <c r="S3842" s="8">
        <f t="shared" ref="S3842:S3905" si="242">(J3842/86400)+25569+(-6/24)</f>
        <v>41509.655995370369</v>
      </c>
      <c r="T3842" s="8">
        <f t="shared" ref="T3842:T3905" si="243">(I3842/86400)+25569+(-6/24)</f>
        <v>41569.655995370369</v>
      </c>
    </row>
    <row r="3843" spans="1:20" ht="45" x14ac:dyDescent="0.25">
      <c r="A3843">
        <v>1226</v>
      </c>
      <c r="B3843" s="3" t="s">
        <v>1227</v>
      </c>
      <c r="C3843" s="3" t="s">
        <v>5336</v>
      </c>
      <c r="D3843">
        <v>50000</v>
      </c>
      <c r="E3843">
        <v>1937</v>
      </c>
      <c r="F3843" t="s">
        <v>8220</v>
      </c>
      <c r="G3843" t="s">
        <v>8224</v>
      </c>
      <c r="H3843" t="s">
        <v>8246</v>
      </c>
      <c r="I3843">
        <v>1398042000</v>
      </c>
      <c r="J3843">
        <v>1395089981</v>
      </c>
      <c r="K3843" t="b">
        <v>0</v>
      </c>
      <c r="L3843">
        <v>40</v>
      </c>
      <c r="M3843" t="b">
        <v>0</v>
      </c>
      <c r="N3843" t="s">
        <v>8286</v>
      </c>
      <c r="O3843">
        <f t="shared" si="240"/>
        <v>3.8739999999999997</v>
      </c>
      <c r="P3843">
        <f t="shared" si="241"/>
        <v>48.43</v>
      </c>
      <c r="Q3843" t="s">
        <v>8325</v>
      </c>
      <c r="R3843" t="s">
        <v>8340</v>
      </c>
      <c r="S3843" s="8">
        <f t="shared" si="242"/>
        <v>41715.624780092592</v>
      </c>
      <c r="T3843" s="8">
        <f t="shared" si="243"/>
        <v>41749.791666666664</v>
      </c>
    </row>
    <row r="3844" spans="1:20" ht="60" x14ac:dyDescent="0.25">
      <c r="A3844">
        <v>1227</v>
      </c>
      <c r="B3844" s="3" t="s">
        <v>1228</v>
      </c>
      <c r="C3844" s="3" t="s">
        <v>5337</v>
      </c>
      <c r="D3844">
        <v>2000</v>
      </c>
      <c r="E3844">
        <v>0</v>
      </c>
      <c r="F3844" t="s">
        <v>8220</v>
      </c>
      <c r="G3844" t="s">
        <v>8224</v>
      </c>
      <c r="H3844" t="s">
        <v>8246</v>
      </c>
      <c r="I3844">
        <v>1407394800</v>
      </c>
      <c r="J3844">
        <v>1404770616</v>
      </c>
      <c r="K3844" t="b">
        <v>0</v>
      </c>
      <c r="L3844">
        <v>0</v>
      </c>
      <c r="M3844" t="b">
        <v>0</v>
      </c>
      <c r="N3844" t="s">
        <v>8286</v>
      </c>
      <c r="O3844">
        <f t="shared" si="240"/>
        <v>0</v>
      </c>
      <c r="P3844" t="e">
        <f t="shared" si="241"/>
        <v>#DIV/0!</v>
      </c>
      <c r="Q3844" t="s">
        <v>8325</v>
      </c>
      <c r="R3844" t="s">
        <v>8340</v>
      </c>
      <c r="S3844" s="8">
        <f t="shared" si="242"/>
        <v>41827.669166666667</v>
      </c>
      <c r="T3844" s="8">
        <f t="shared" si="243"/>
        <v>41858.041666666664</v>
      </c>
    </row>
    <row r="3845" spans="1:20" ht="45" x14ac:dyDescent="0.25">
      <c r="A3845">
        <v>1228</v>
      </c>
      <c r="B3845" s="3" t="s">
        <v>1229</v>
      </c>
      <c r="C3845" s="3" t="s">
        <v>5338</v>
      </c>
      <c r="D3845">
        <v>5000</v>
      </c>
      <c r="E3845">
        <v>1465</v>
      </c>
      <c r="F3845" t="s">
        <v>8220</v>
      </c>
      <c r="G3845" t="s">
        <v>8224</v>
      </c>
      <c r="H3845" t="s">
        <v>8246</v>
      </c>
      <c r="I3845">
        <v>1317231008</v>
      </c>
      <c r="J3845">
        <v>1312047008</v>
      </c>
      <c r="K3845" t="b">
        <v>0</v>
      </c>
      <c r="L3845">
        <v>24</v>
      </c>
      <c r="M3845" t="b">
        <v>0</v>
      </c>
      <c r="N3845" t="s">
        <v>8286</v>
      </c>
      <c r="O3845">
        <f t="shared" si="240"/>
        <v>29.299999999999997</v>
      </c>
      <c r="P3845">
        <f t="shared" si="241"/>
        <v>61.04</v>
      </c>
      <c r="Q3845" t="s">
        <v>8325</v>
      </c>
      <c r="R3845" t="s">
        <v>8340</v>
      </c>
      <c r="S3845" s="8">
        <f t="shared" si="242"/>
        <v>40754.479259259257</v>
      </c>
      <c r="T3845" s="8">
        <f t="shared" si="243"/>
        <v>40814.479259259257</v>
      </c>
    </row>
    <row r="3846" spans="1:20" ht="60" x14ac:dyDescent="0.25">
      <c r="A3846">
        <v>1229</v>
      </c>
      <c r="B3846" s="3" t="s">
        <v>1230</v>
      </c>
      <c r="C3846" s="3" t="s">
        <v>5339</v>
      </c>
      <c r="D3846">
        <v>2750</v>
      </c>
      <c r="E3846">
        <v>25</v>
      </c>
      <c r="F3846" t="s">
        <v>8220</v>
      </c>
      <c r="G3846" t="s">
        <v>8224</v>
      </c>
      <c r="H3846" t="s">
        <v>8246</v>
      </c>
      <c r="I3846">
        <v>1334592000</v>
      </c>
      <c r="J3846">
        <v>1331982127</v>
      </c>
      <c r="K3846" t="b">
        <v>0</v>
      </c>
      <c r="L3846">
        <v>1</v>
      </c>
      <c r="M3846" t="b">
        <v>0</v>
      </c>
      <c r="N3846" t="s">
        <v>8286</v>
      </c>
      <c r="O3846">
        <f t="shared" si="240"/>
        <v>0.90909090909090906</v>
      </c>
      <c r="P3846">
        <f t="shared" si="241"/>
        <v>25</v>
      </c>
      <c r="Q3846" t="s">
        <v>8325</v>
      </c>
      <c r="R3846" t="s">
        <v>8340</v>
      </c>
      <c r="S3846" s="8">
        <f t="shared" si="242"/>
        <v>40985.209803240738</v>
      </c>
      <c r="T3846" s="8">
        <f t="shared" si="243"/>
        <v>41015.416666666664</v>
      </c>
    </row>
    <row r="3847" spans="1:20" ht="45" x14ac:dyDescent="0.25">
      <c r="A3847">
        <v>1230</v>
      </c>
      <c r="B3847" s="3" t="s">
        <v>1231</v>
      </c>
      <c r="C3847" s="3" t="s">
        <v>5340</v>
      </c>
      <c r="D3847">
        <v>500000</v>
      </c>
      <c r="E3847">
        <v>0</v>
      </c>
      <c r="F3847" t="s">
        <v>8220</v>
      </c>
      <c r="G3847" t="s">
        <v>8224</v>
      </c>
      <c r="H3847" t="s">
        <v>8246</v>
      </c>
      <c r="I3847">
        <v>1298589630</v>
      </c>
      <c r="J3847">
        <v>1295997630</v>
      </c>
      <c r="K3847" t="b">
        <v>0</v>
      </c>
      <c r="L3847">
        <v>0</v>
      </c>
      <c r="M3847" t="b">
        <v>0</v>
      </c>
      <c r="N3847" t="s">
        <v>8286</v>
      </c>
      <c r="O3847">
        <f t="shared" si="240"/>
        <v>0</v>
      </c>
      <c r="P3847" t="e">
        <f t="shared" si="241"/>
        <v>#DIV/0!</v>
      </c>
      <c r="Q3847" t="s">
        <v>8325</v>
      </c>
      <c r="R3847" t="s">
        <v>8340</v>
      </c>
      <c r="S3847" s="8">
        <f t="shared" si="242"/>
        <v>40568.722569444442</v>
      </c>
      <c r="T3847" s="8">
        <f t="shared" si="243"/>
        <v>40598.722569444442</v>
      </c>
    </row>
    <row r="3848" spans="1:20" ht="45" x14ac:dyDescent="0.25">
      <c r="A3848">
        <v>1231</v>
      </c>
      <c r="B3848" s="3" t="s">
        <v>1232</v>
      </c>
      <c r="C3848" s="3" t="s">
        <v>5341</v>
      </c>
      <c r="D3848">
        <v>5000</v>
      </c>
      <c r="E3848">
        <v>0</v>
      </c>
      <c r="F3848" t="s">
        <v>8220</v>
      </c>
      <c r="G3848" t="s">
        <v>8224</v>
      </c>
      <c r="H3848" t="s">
        <v>8246</v>
      </c>
      <c r="I3848">
        <v>1440723600</v>
      </c>
      <c r="J3848">
        <v>1436394968</v>
      </c>
      <c r="K3848" t="b">
        <v>0</v>
      </c>
      <c r="L3848">
        <v>0</v>
      </c>
      <c r="M3848" t="b">
        <v>0</v>
      </c>
      <c r="N3848" t="s">
        <v>8286</v>
      </c>
      <c r="O3848">
        <f t="shared" si="240"/>
        <v>0</v>
      </c>
      <c r="P3848" t="e">
        <f t="shared" si="241"/>
        <v>#DIV/0!</v>
      </c>
      <c r="Q3848" t="s">
        <v>8325</v>
      </c>
      <c r="R3848" t="s">
        <v>8340</v>
      </c>
      <c r="S3848" s="8">
        <f t="shared" si="242"/>
        <v>42193.691759259258</v>
      </c>
      <c r="T3848" s="8">
        <f t="shared" si="243"/>
        <v>42243.791666666672</v>
      </c>
    </row>
    <row r="3849" spans="1:20" ht="60" x14ac:dyDescent="0.25">
      <c r="A3849">
        <v>1232</v>
      </c>
      <c r="B3849" s="3" t="s">
        <v>1233</v>
      </c>
      <c r="C3849" s="3" t="s">
        <v>5342</v>
      </c>
      <c r="D3849">
        <v>5000</v>
      </c>
      <c r="E3849">
        <v>40</v>
      </c>
      <c r="F3849" t="s">
        <v>8220</v>
      </c>
      <c r="G3849" t="s">
        <v>8224</v>
      </c>
      <c r="H3849" t="s">
        <v>8246</v>
      </c>
      <c r="I3849">
        <v>1381090870</v>
      </c>
      <c r="J3849">
        <v>1377030070</v>
      </c>
      <c r="K3849" t="b">
        <v>0</v>
      </c>
      <c r="L3849">
        <v>1</v>
      </c>
      <c r="M3849" t="b">
        <v>0</v>
      </c>
      <c r="N3849" t="s">
        <v>8286</v>
      </c>
      <c r="O3849">
        <f t="shared" si="240"/>
        <v>0.8</v>
      </c>
      <c r="P3849">
        <f t="shared" si="241"/>
        <v>40</v>
      </c>
      <c r="Q3849" t="s">
        <v>8325</v>
      </c>
      <c r="R3849" t="s">
        <v>8340</v>
      </c>
      <c r="S3849" s="8">
        <f t="shared" si="242"/>
        <v>41506.598032407404</v>
      </c>
      <c r="T3849" s="8">
        <f t="shared" si="243"/>
        <v>41553.598032407404</v>
      </c>
    </row>
    <row r="3850" spans="1:20" ht="60" x14ac:dyDescent="0.25">
      <c r="A3850">
        <v>1233</v>
      </c>
      <c r="B3850" s="3" t="s">
        <v>1234</v>
      </c>
      <c r="C3850" s="3" t="s">
        <v>5343</v>
      </c>
      <c r="D3850">
        <v>1000</v>
      </c>
      <c r="E3850">
        <v>116</v>
      </c>
      <c r="F3850" t="s">
        <v>8220</v>
      </c>
      <c r="G3850" t="s">
        <v>8224</v>
      </c>
      <c r="H3850" t="s">
        <v>8246</v>
      </c>
      <c r="I3850">
        <v>1329864374</v>
      </c>
      <c r="J3850">
        <v>1328049974</v>
      </c>
      <c r="K3850" t="b">
        <v>0</v>
      </c>
      <c r="L3850">
        <v>6</v>
      </c>
      <c r="M3850" t="b">
        <v>0</v>
      </c>
      <c r="N3850" t="s">
        <v>8286</v>
      </c>
      <c r="O3850">
        <f t="shared" si="240"/>
        <v>11.600000000000001</v>
      </c>
      <c r="P3850">
        <f t="shared" si="241"/>
        <v>19.329999999999998</v>
      </c>
      <c r="Q3850" t="s">
        <v>8325</v>
      </c>
      <c r="R3850" t="s">
        <v>8340</v>
      </c>
      <c r="S3850" s="8">
        <f t="shared" si="242"/>
        <v>40939.698773148149</v>
      </c>
      <c r="T3850" s="8">
        <f t="shared" si="243"/>
        <v>40960.698773148149</v>
      </c>
    </row>
    <row r="3851" spans="1:20" ht="45" x14ac:dyDescent="0.25">
      <c r="A3851">
        <v>1234</v>
      </c>
      <c r="B3851" s="3" t="s">
        <v>1235</v>
      </c>
      <c r="C3851" s="3" t="s">
        <v>5344</v>
      </c>
      <c r="D3851">
        <v>50000</v>
      </c>
      <c r="E3851">
        <v>0</v>
      </c>
      <c r="F3851" t="s">
        <v>8220</v>
      </c>
      <c r="G3851" t="s">
        <v>8225</v>
      </c>
      <c r="H3851" t="s">
        <v>8247</v>
      </c>
      <c r="I3851">
        <v>1422903342</v>
      </c>
      <c r="J3851">
        <v>1420311342</v>
      </c>
      <c r="K3851" t="b">
        <v>0</v>
      </c>
      <c r="L3851">
        <v>0</v>
      </c>
      <c r="M3851" t="b">
        <v>0</v>
      </c>
      <c r="N3851" t="s">
        <v>8286</v>
      </c>
      <c r="O3851">
        <f t="shared" si="240"/>
        <v>0</v>
      </c>
      <c r="P3851" t="e">
        <f t="shared" si="241"/>
        <v>#DIV/0!</v>
      </c>
      <c r="Q3851" t="s">
        <v>8325</v>
      </c>
      <c r="R3851" t="s">
        <v>8340</v>
      </c>
      <c r="S3851" s="8">
        <f t="shared" si="242"/>
        <v>42007.538680555561</v>
      </c>
      <c r="T3851" s="8">
        <f t="shared" si="243"/>
        <v>42037.538680555561</v>
      </c>
    </row>
    <row r="3852" spans="1:20" ht="60" x14ac:dyDescent="0.25">
      <c r="A3852">
        <v>1235</v>
      </c>
      <c r="B3852" s="3" t="s">
        <v>1236</v>
      </c>
      <c r="C3852" s="3" t="s">
        <v>5345</v>
      </c>
      <c r="D3852">
        <v>7534</v>
      </c>
      <c r="E3852">
        <v>210</v>
      </c>
      <c r="F3852" t="s">
        <v>8220</v>
      </c>
      <c r="G3852" t="s">
        <v>8224</v>
      </c>
      <c r="H3852" t="s">
        <v>8246</v>
      </c>
      <c r="I3852">
        <v>1387077299</v>
      </c>
      <c r="J3852">
        <v>1383621299</v>
      </c>
      <c r="K3852" t="b">
        <v>0</v>
      </c>
      <c r="L3852">
        <v>6</v>
      </c>
      <c r="M3852" t="b">
        <v>0</v>
      </c>
      <c r="N3852" t="s">
        <v>8286</v>
      </c>
      <c r="O3852">
        <f t="shared" si="240"/>
        <v>2.7873639500929119</v>
      </c>
      <c r="P3852">
        <f t="shared" si="241"/>
        <v>35</v>
      </c>
      <c r="Q3852" t="s">
        <v>8325</v>
      </c>
      <c r="R3852" t="s">
        <v>8340</v>
      </c>
      <c r="S3852" s="8">
        <f t="shared" si="242"/>
        <v>41582.885405092595</v>
      </c>
      <c r="T3852" s="8">
        <f t="shared" si="243"/>
        <v>41622.885405092595</v>
      </c>
    </row>
    <row r="3853" spans="1:20" ht="30" x14ac:dyDescent="0.25">
      <c r="A3853">
        <v>1236</v>
      </c>
      <c r="B3853" s="3" t="s">
        <v>1237</v>
      </c>
      <c r="C3853" s="3" t="s">
        <v>5346</v>
      </c>
      <c r="D3853">
        <v>2500</v>
      </c>
      <c r="E3853">
        <v>0</v>
      </c>
      <c r="F3853" t="s">
        <v>8220</v>
      </c>
      <c r="G3853" t="s">
        <v>8224</v>
      </c>
      <c r="H3853" t="s">
        <v>8246</v>
      </c>
      <c r="I3853">
        <v>1343491200</v>
      </c>
      <c r="J3853">
        <v>1342801164</v>
      </c>
      <c r="K3853" t="b">
        <v>0</v>
      </c>
      <c r="L3853">
        <v>0</v>
      </c>
      <c r="M3853" t="b">
        <v>0</v>
      </c>
      <c r="N3853" t="s">
        <v>8286</v>
      </c>
      <c r="O3853">
        <f t="shared" si="240"/>
        <v>0</v>
      </c>
      <c r="P3853" t="e">
        <f t="shared" si="241"/>
        <v>#DIV/0!</v>
      </c>
      <c r="Q3853" t="s">
        <v>8325</v>
      </c>
      <c r="R3853" t="s">
        <v>8340</v>
      </c>
      <c r="S3853" s="8">
        <f t="shared" si="242"/>
        <v>41110.430138888885</v>
      </c>
      <c r="T3853" s="8">
        <f t="shared" si="243"/>
        <v>41118.416666666664</v>
      </c>
    </row>
    <row r="3854" spans="1:20" ht="60" x14ac:dyDescent="0.25">
      <c r="A3854">
        <v>1237</v>
      </c>
      <c r="B3854" s="3" t="s">
        <v>1238</v>
      </c>
      <c r="C3854" s="3" t="s">
        <v>5347</v>
      </c>
      <c r="D3854">
        <v>25000</v>
      </c>
      <c r="E3854">
        <v>0</v>
      </c>
      <c r="F3854" t="s">
        <v>8220</v>
      </c>
      <c r="G3854" t="s">
        <v>8224</v>
      </c>
      <c r="H3854" t="s">
        <v>8246</v>
      </c>
      <c r="I3854">
        <v>1345790865</v>
      </c>
      <c r="J3854">
        <v>1344062865</v>
      </c>
      <c r="K3854" t="b">
        <v>0</v>
      </c>
      <c r="L3854">
        <v>0</v>
      </c>
      <c r="M3854" t="b">
        <v>0</v>
      </c>
      <c r="N3854" t="s">
        <v>8286</v>
      </c>
      <c r="O3854">
        <f t="shared" si="240"/>
        <v>0</v>
      </c>
      <c r="P3854" t="e">
        <f t="shared" si="241"/>
        <v>#DIV/0!</v>
      </c>
      <c r="Q3854" t="s">
        <v>8325</v>
      </c>
      <c r="R3854" t="s">
        <v>8340</v>
      </c>
      <c r="S3854" s="8">
        <f t="shared" si="242"/>
        <v>41125.033159722225</v>
      </c>
      <c r="T3854" s="8">
        <f t="shared" si="243"/>
        <v>41145.033159722225</v>
      </c>
    </row>
    <row r="3855" spans="1:20" ht="60" x14ac:dyDescent="0.25">
      <c r="A3855">
        <v>1238</v>
      </c>
      <c r="B3855" s="3" t="s">
        <v>1239</v>
      </c>
      <c r="C3855" s="3" t="s">
        <v>5348</v>
      </c>
      <c r="D3855">
        <v>1000</v>
      </c>
      <c r="E3855">
        <v>178</v>
      </c>
      <c r="F3855" t="s">
        <v>8220</v>
      </c>
      <c r="G3855" t="s">
        <v>8224</v>
      </c>
      <c r="H3855" t="s">
        <v>8246</v>
      </c>
      <c r="I3855">
        <v>1312641536</v>
      </c>
      <c r="J3855">
        <v>1310049536</v>
      </c>
      <c r="K3855" t="b">
        <v>0</v>
      </c>
      <c r="L3855">
        <v>3</v>
      </c>
      <c r="M3855" t="b">
        <v>0</v>
      </c>
      <c r="N3855" t="s">
        <v>8286</v>
      </c>
      <c r="O3855">
        <f t="shared" si="240"/>
        <v>17.8</v>
      </c>
      <c r="P3855">
        <f t="shared" si="241"/>
        <v>59.33</v>
      </c>
      <c r="Q3855" t="s">
        <v>8325</v>
      </c>
      <c r="R3855" t="s">
        <v>8340</v>
      </c>
      <c r="S3855" s="8">
        <f t="shared" si="242"/>
        <v>40731.36037037037</v>
      </c>
      <c r="T3855" s="8">
        <f t="shared" si="243"/>
        <v>40761.36037037037</v>
      </c>
    </row>
    <row r="3856" spans="1:20" ht="30" x14ac:dyDescent="0.25">
      <c r="A3856">
        <v>1239</v>
      </c>
      <c r="B3856" s="3" t="s">
        <v>1240</v>
      </c>
      <c r="C3856" s="3" t="s">
        <v>5349</v>
      </c>
      <c r="D3856">
        <v>2500</v>
      </c>
      <c r="E3856">
        <v>0</v>
      </c>
      <c r="F3856" t="s">
        <v>8220</v>
      </c>
      <c r="G3856" t="s">
        <v>8224</v>
      </c>
      <c r="H3856" t="s">
        <v>8246</v>
      </c>
      <c r="I3856">
        <v>1325804767</v>
      </c>
      <c r="J3856">
        <v>1323212767</v>
      </c>
      <c r="K3856" t="b">
        <v>0</v>
      </c>
      <c r="L3856">
        <v>0</v>
      </c>
      <c r="M3856" t="b">
        <v>0</v>
      </c>
      <c r="N3856" t="s">
        <v>8286</v>
      </c>
      <c r="O3856">
        <f t="shared" si="240"/>
        <v>0</v>
      </c>
      <c r="P3856" t="e">
        <f t="shared" si="241"/>
        <v>#DIV/0!</v>
      </c>
      <c r="Q3856" t="s">
        <v>8325</v>
      </c>
      <c r="R3856" t="s">
        <v>8340</v>
      </c>
      <c r="S3856" s="8">
        <f t="shared" si="242"/>
        <v>40883.712581018517</v>
      </c>
      <c r="T3856" s="8">
        <f t="shared" si="243"/>
        <v>40913.712581018517</v>
      </c>
    </row>
    <row r="3857" spans="1:20" ht="45" x14ac:dyDescent="0.25">
      <c r="A3857">
        <v>1240</v>
      </c>
      <c r="B3857" s="3" t="s">
        <v>1241</v>
      </c>
      <c r="C3857" s="3" t="s">
        <v>5350</v>
      </c>
      <c r="D3857">
        <v>8000</v>
      </c>
      <c r="E3857">
        <v>241</v>
      </c>
      <c r="F3857" t="s">
        <v>8220</v>
      </c>
      <c r="G3857" t="s">
        <v>8224</v>
      </c>
      <c r="H3857" t="s">
        <v>8246</v>
      </c>
      <c r="I3857">
        <v>1373665860</v>
      </c>
      <c r="J3857">
        <v>1368579457</v>
      </c>
      <c r="K3857" t="b">
        <v>0</v>
      </c>
      <c r="L3857">
        <v>8</v>
      </c>
      <c r="M3857" t="b">
        <v>0</v>
      </c>
      <c r="N3857" t="s">
        <v>8286</v>
      </c>
      <c r="O3857">
        <f t="shared" si="240"/>
        <v>3.0124999999999997</v>
      </c>
      <c r="P3857">
        <f t="shared" si="241"/>
        <v>30.13</v>
      </c>
      <c r="Q3857" t="s">
        <v>8325</v>
      </c>
      <c r="R3857" t="s">
        <v>8340</v>
      </c>
      <c r="S3857" s="8">
        <f t="shared" si="242"/>
        <v>41408.790011574078</v>
      </c>
      <c r="T3857" s="8">
        <f t="shared" si="243"/>
        <v>41467.660416666666</v>
      </c>
    </row>
    <row r="3858" spans="1:20" ht="60" x14ac:dyDescent="0.25">
      <c r="A3858">
        <v>1241</v>
      </c>
      <c r="B3858" s="3" t="s">
        <v>1242</v>
      </c>
      <c r="C3858" s="3" t="s">
        <v>5351</v>
      </c>
      <c r="D3858">
        <v>5000</v>
      </c>
      <c r="E3858">
        <v>2537</v>
      </c>
      <c r="F3858" t="s">
        <v>8220</v>
      </c>
      <c r="G3858" t="s">
        <v>8224</v>
      </c>
      <c r="H3858" t="s">
        <v>8246</v>
      </c>
      <c r="I3858">
        <v>1414994340</v>
      </c>
      <c r="J3858">
        <v>1413057980</v>
      </c>
      <c r="K3858" t="b">
        <v>0</v>
      </c>
      <c r="L3858">
        <v>34</v>
      </c>
      <c r="M3858" t="b">
        <v>0</v>
      </c>
      <c r="N3858" t="s">
        <v>8286</v>
      </c>
      <c r="O3858">
        <f t="shared" si="240"/>
        <v>50.739999999999995</v>
      </c>
      <c r="P3858">
        <f t="shared" si="241"/>
        <v>74.62</v>
      </c>
      <c r="Q3858" t="s">
        <v>8325</v>
      </c>
      <c r="R3858" t="s">
        <v>8340</v>
      </c>
      <c r="S3858" s="8">
        <f t="shared" si="242"/>
        <v>41923.587731481479</v>
      </c>
      <c r="T3858" s="8">
        <f t="shared" si="243"/>
        <v>41945.999305555553</v>
      </c>
    </row>
    <row r="3859" spans="1:20" ht="60" x14ac:dyDescent="0.25">
      <c r="A3859">
        <v>1242</v>
      </c>
      <c r="B3859" s="3" t="s">
        <v>1243</v>
      </c>
      <c r="C3859" s="3" t="s">
        <v>5352</v>
      </c>
      <c r="D3859">
        <v>911</v>
      </c>
      <c r="E3859">
        <v>5</v>
      </c>
      <c r="F3859" t="s">
        <v>8220</v>
      </c>
      <c r="G3859" t="s">
        <v>8224</v>
      </c>
      <c r="H3859" t="s">
        <v>8246</v>
      </c>
      <c r="I3859">
        <v>1315747080</v>
      </c>
      <c r="J3859">
        <v>1314417502</v>
      </c>
      <c r="K3859" t="b">
        <v>0</v>
      </c>
      <c r="L3859">
        <v>1</v>
      </c>
      <c r="M3859" t="b">
        <v>0</v>
      </c>
      <c r="N3859" t="s">
        <v>8286</v>
      </c>
      <c r="O3859">
        <f t="shared" si="240"/>
        <v>0.54884742041712409</v>
      </c>
      <c r="P3859">
        <f t="shared" si="241"/>
        <v>5</v>
      </c>
      <c r="Q3859" t="s">
        <v>8325</v>
      </c>
      <c r="R3859" t="s">
        <v>8340</v>
      </c>
      <c r="S3859" s="8">
        <f t="shared" si="242"/>
        <v>40781.915532407409</v>
      </c>
      <c r="T3859" s="8">
        <f t="shared" si="243"/>
        <v>40797.304166666669</v>
      </c>
    </row>
    <row r="3860" spans="1:20" ht="45" x14ac:dyDescent="0.25">
      <c r="A3860">
        <v>1243</v>
      </c>
      <c r="B3860" s="3" t="s">
        <v>1244</v>
      </c>
      <c r="C3860" s="3" t="s">
        <v>5353</v>
      </c>
      <c r="D3860">
        <v>12000</v>
      </c>
      <c r="E3860">
        <v>1691</v>
      </c>
      <c r="F3860" t="s">
        <v>8220</v>
      </c>
      <c r="G3860" t="s">
        <v>8224</v>
      </c>
      <c r="H3860" t="s">
        <v>8246</v>
      </c>
      <c r="I3860">
        <v>1310158800</v>
      </c>
      <c r="J3860">
        <v>1304888771</v>
      </c>
      <c r="K3860" t="b">
        <v>0</v>
      </c>
      <c r="L3860">
        <v>38</v>
      </c>
      <c r="M3860" t="b">
        <v>0</v>
      </c>
      <c r="N3860" t="s">
        <v>8286</v>
      </c>
      <c r="O3860">
        <f t="shared" si="240"/>
        <v>14.091666666666667</v>
      </c>
      <c r="P3860">
        <f t="shared" si="241"/>
        <v>44.5</v>
      </c>
      <c r="Q3860" t="s">
        <v>8325</v>
      </c>
      <c r="R3860" t="s">
        <v>8340</v>
      </c>
      <c r="S3860" s="8">
        <f t="shared" si="242"/>
        <v>40671.629293981481</v>
      </c>
      <c r="T3860" s="8">
        <f t="shared" si="243"/>
        <v>40732.625</v>
      </c>
    </row>
    <row r="3861" spans="1:20" ht="45" x14ac:dyDescent="0.25">
      <c r="A3861">
        <v>1304</v>
      </c>
      <c r="B3861" s="3" t="s">
        <v>1305</v>
      </c>
      <c r="C3861" s="3" t="s">
        <v>5414</v>
      </c>
      <c r="D3861">
        <v>40000</v>
      </c>
      <c r="E3861">
        <v>15851</v>
      </c>
      <c r="F3861" t="s">
        <v>8220</v>
      </c>
      <c r="G3861" t="s">
        <v>8225</v>
      </c>
      <c r="H3861" t="s">
        <v>8247</v>
      </c>
      <c r="I3861">
        <v>1489376405</v>
      </c>
      <c r="J3861">
        <v>1484196005</v>
      </c>
      <c r="K3861" t="b">
        <v>0</v>
      </c>
      <c r="L3861">
        <v>104</v>
      </c>
      <c r="M3861" t="b">
        <v>0</v>
      </c>
      <c r="N3861" t="s">
        <v>8273</v>
      </c>
      <c r="O3861">
        <f t="shared" si="240"/>
        <v>39.627499999999998</v>
      </c>
      <c r="P3861">
        <f t="shared" si="241"/>
        <v>152.41</v>
      </c>
      <c r="Q3861" t="s">
        <v>8319</v>
      </c>
      <c r="R3861" t="s">
        <v>8321</v>
      </c>
      <c r="S3861" s="8">
        <f t="shared" si="242"/>
        <v>42746.944502314815</v>
      </c>
      <c r="T3861" s="8">
        <f t="shared" si="243"/>
        <v>42806.902835648143</v>
      </c>
    </row>
    <row r="3862" spans="1:20" ht="60" x14ac:dyDescent="0.25">
      <c r="A3862">
        <v>1305</v>
      </c>
      <c r="B3862" s="3" t="s">
        <v>1306</v>
      </c>
      <c r="C3862" s="3" t="s">
        <v>5415</v>
      </c>
      <c r="D3862">
        <v>30000</v>
      </c>
      <c r="E3862">
        <v>7793</v>
      </c>
      <c r="F3862" t="s">
        <v>8220</v>
      </c>
      <c r="G3862" t="s">
        <v>8224</v>
      </c>
      <c r="H3862" t="s">
        <v>8246</v>
      </c>
      <c r="I3862">
        <v>1469122200</v>
      </c>
      <c r="J3862">
        <v>1466611108</v>
      </c>
      <c r="K3862" t="b">
        <v>0</v>
      </c>
      <c r="L3862">
        <v>86</v>
      </c>
      <c r="M3862" t="b">
        <v>0</v>
      </c>
      <c r="N3862" t="s">
        <v>8273</v>
      </c>
      <c r="O3862">
        <f t="shared" si="240"/>
        <v>25.976666666666663</v>
      </c>
      <c r="P3862">
        <f t="shared" si="241"/>
        <v>90.62</v>
      </c>
      <c r="Q3862" t="s">
        <v>8319</v>
      </c>
      <c r="R3862" t="s">
        <v>8321</v>
      </c>
      <c r="S3862" s="8">
        <f t="shared" si="242"/>
        <v>42543.415601851855</v>
      </c>
      <c r="T3862" s="8">
        <f t="shared" si="243"/>
        <v>42572.479166666672</v>
      </c>
    </row>
    <row r="3863" spans="1:20" ht="60" x14ac:dyDescent="0.25">
      <c r="A3863">
        <v>1306</v>
      </c>
      <c r="B3863" s="3" t="s">
        <v>1307</v>
      </c>
      <c r="C3863" s="3" t="s">
        <v>5416</v>
      </c>
      <c r="D3863">
        <v>110000</v>
      </c>
      <c r="E3863">
        <v>71771</v>
      </c>
      <c r="F3863" t="s">
        <v>8220</v>
      </c>
      <c r="G3863" t="s">
        <v>8224</v>
      </c>
      <c r="H3863" t="s">
        <v>8246</v>
      </c>
      <c r="I3863">
        <v>1417690734</v>
      </c>
      <c r="J3863">
        <v>1415098734</v>
      </c>
      <c r="K3863" t="b">
        <v>0</v>
      </c>
      <c r="L3863">
        <v>356</v>
      </c>
      <c r="M3863" t="b">
        <v>0</v>
      </c>
      <c r="N3863" t="s">
        <v>8273</v>
      </c>
      <c r="O3863">
        <f t="shared" si="240"/>
        <v>65.24636363636364</v>
      </c>
      <c r="P3863">
        <f t="shared" si="241"/>
        <v>201.6</v>
      </c>
      <c r="Q3863" t="s">
        <v>8319</v>
      </c>
      <c r="R3863" t="s">
        <v>8321</v>
      </c>
      <c r="S3863" s="8">
        <f t="shared" si="242"/>
        <v>41947.207569444443</v>
      </c>
      <c r="T3863" s="8">
        <f t="shared" si="243"/>
        <v>41977.207569444443</v>
      </c>
    </row>
    <row r="3864" spans="1:20" ht="30" x14ac:dyDescent="0.25">
      <c r="A3864">
        <v>1307</v>
      </c>
      <c r="B3864" s="3" t="s">
        <v>1308</v>
      </c>
      <c r="C3864" s="3" t="s">
        <v>5417</v>
      </c>
      <c r="D3864">
        <v>50000</v>
      </c>
      <c r="E3864">
        <v>5757</v>
      </c>
      <c r="F3864" t="s">
        <v>8220</v>
      </c>
      <c r="G3864" t="s">
        <v>8224</v>
      </c>
      <c r="H3864" t="s">
        <v>8246</v>
      </c>
      <c r="I3864">
        <v>1455710679</v>
      </c>
      <c r="J3864">
        <v>1453118679</v>
      </c>
      <c r="K3864" t="b">
        <v>0</v>
      </c>
      <c r="L3864">
        <v>45</v>
      </c>
      <c r="M3864" t="b">
        <v>0</v>
      </c>
      <c r="N3864" t="s">
        <v>8273</v>
      </c>
      <c r="O3864">
        <f t="shared" si="240"/>
        <v>11.514000000000001</v>
      </c>
      <c r="P3864">
        <f t="shared" si="241"/>
        <v>127.93</v>
      </c>
      <c r="Q3864" t="s">
        <v>8319</v>
      </c>
      <c r="R3864" t="s">
        <v>8321</v>
      </c>
      <c r="S3864" s="8">
        <f t="shared" si="242"/>
        <v>42387.253229166672</v>
      </c>
      <c r="T3864" s="8">
        <f t="shared" si="243"/>
        <v>42417.253229166672</v>
      </c>
    </row>
    <row r="3865" spans="1:20" ht="30" x14ac:dyDescent="0.25">
      <c r="A3865">
        <v>1308</v>
      </c>
      <c r="B3865" s="3" t="s">
        <v>1309</v>
      </c>
      <c r="C3865" s="3" t="s">
        <v>5418</v>
      </c>
      <c r="D3865">
        <v>10000</v>
      </c>
      <c r="E3865">
        <v>1136</v>
      </c>
      <c r="F3865" t="s">
        <v>8220</v>
      </c>
      <c r="G3865" t="s">
        <v>8224</v>
      </c>
      <c r="H3865" t="s">
        <v>8246</v>
      </c>
      <c r="I3865">
        <v>1475937812</v>
      </c>
      <c r="J3865">
        <v>1472481812</v>
      </c>
      <c r="K3865" t="b">
        <v>0</v>
      </c>
      <c r="L3865">
        <v>38</v>
      </c>
      <c r="M3865" t="b">
        <v>0</v>
      </c>
      <c r="N3865" t="s">
        <v>8273</v>
      </c>
      <c r="O3865">
        <f t="shared" si="240"/>
        <v>11.360000000000001</v>
      </c>
      <c r="P3865">
        <f t="shared" si="241"/>
        <v>29.89</v>
      </c>
      <c r="Q3865" t="s">
        <v>8319</v>
      </c>
      <c r="R3865" t="s">
        <v>8321</v>
      </c>
      <c r="S3865" s="8">
        <f t="shared" si="242"/>
        <v>42611.363564814819</v>
      </c>
      <c r="T3865" s="8">
        <f t="shared" si="243"/>
        <v>42651.363564814819</v>
      </c>
    </row>
    <row r="3866" spans="1:20" ht="45" x14ac:dyDescent="0.25">
      <c r="A3866">
        <v>1309</v>
      </c>
      <c r="B3866" s="3" t="s">
        <v>1310</v>
      </c>
      <c r="C3866" s="3" t="s">
        <v>5419</v>
      </c>
      <c r="D3866">
        <v>11500</v>
      </c>
      <c r="E3866">
        <v>12879</v>
      </c>
      <c r="F3866" t="s">
        <v>8220</v>
      </c>
      <c r="G3866" t="s">
        <v>8224</v>
      </c>
      <c r="H3866" t="s">
        <v>8246</v>
      </c>
      <c r="I3866">
        <v>1444943468</v>
      </c>
      <c r="J3866">
        <v>1441919468</v>
      </c>
      <c r="K3866" t="b">
        <v>0</v>
      </c>
      <c r="L3866">
        <v>35</v>
      </c>
      <c r="M3866" t="b">
        <v>0</v>
      </c>
      <c r="N3866" t="s">
        <v>8273</v>
      </c>
      <c r="O3866">
        <f t="shared" si="240"/>
        <v>111.99130434782609</v>
      </c>
      <c r="P3866">
        <f t="shared" si="241"/>
        <v>367.97</v>
      </c>
      <c r="Q3866" t="s">
        <v>8319</v>
      </c>
      <c r="R3866" t="s">
        <v>8321</v>
      </c>
      <c r="S3866" s="8">
        <f t="shared" si="242"/>
        <v>42257.632731481484</v>
      </c>
      <c r="T3866" s="8">
        <f t="shared" si="243"/>
        <v>42292.632731481484</v>
      </c>
    </row>
    <row r="3867" spans="1:20" ht="45" x14ac:dyDescent="0.25">
      <c r="A3867">
        <v>1310</v>
      </c>
      <c r="B3867" s="3" t="s">
        <v>1311</v>
      </c>
      <c r="C3867" s="3" t="s">
        <v>5420</v>
      </c>
      <c r="D3867">
        <v>20000</v>
      </c>
      <c r="E3867">
        <v>3100</v>
      </c>
      <c r="F3867" t="s">
        <v>8220</v>
      </c>
      <c r="G3867" t="s">
        <v>8224</v>
      </c>
      <c r="H3867" t="s">
        <v>8246</v>
      </c>
      <c r="I3867">
        <v>1471622450</v>
      </c>
      <c r="J3867">
        <v>1467734450</v>
      </c>
      <c r="K3867" t="b">
        <v>0</v>
      </c>
      <c r="L3867">
        <v>24</v>
      </c>
      <c r="M3867" t="b">
        <v>0</v>
      </c>
      <c r="N3867" t="s">
        <v>8273</v>
      </c>
      <c r="O3867">
        <f t="shared" si="240"/>
        <v>15.5</v>
      </c>
      <c r="P3867">
        <f t="shared" si="241"/>
        <v>129.16999999999999</v>
      </c>
      <c r="Q3867" t="s">
        <v>8319</v>
      </c>
      <c r="R3867" t="s">
        <v>8321</v>
      </c>
      <c r="S3867" s="8">
        <f t="shared" si="242"/>
        <v>42556.417245370365</v>
      </c>
      <c r="T3867" s="8">
        <f t="shared" si="243"/>
        <v>42601.417245370365</v>
      </c>
    </row>
    <row r="3868" spans="1:20" ht="60" x14ac:dyDescent="0.25">
      <c r="A3868">
        <v>1311</v>
      </c>
      <c r="B3868" s="3" t="s">
        <v>1312</v>
      </c>
      <c r="C3868" s="3" t="s">
        <v>5421</v>
      </c>
      <c r="D3868">
        <v>250000</v>
      </c>
      <c r="E3868">
        <v>80070</v>
      </c>
      <c r="F3868" t="s">
        <v>8220</v>
      </c>
      <c r="G3868" t="s">
        <v>8224</v>
      </c>
      <c r="H3868" t="s">
        <v>8246</v>
      </c>
      <c r="I3868">
        <v>1480536919</v>
      </c>
      <c r="J3868">
        <v>1477509319</v>
      </c>
      <c r="K3868" t="b">
        <v>0</v>
      </c>
      <c r="L3868">
        <v>100</v>
      </c>
      <c r="M3868" t="b">
        <v>0</v>
      </c>
      <c r="N3868" t="s">
        <v>8273</v>
      </c>
      <c r="O3868">
        <f t="shared" si="240"/>
        <v>32.027999999999999</v>
      </c>
      <c r="P3868">
        <f t="shared" si="241"/>
        <v>800.7</v>
      </c>
      <c r="Q3868" t="s">
        <v>8319</v>
      </c>
      <c r="R3868" t="s">
        <v>8321</v>
      </c>
      <c r="S3868" s="8">
        <f t="shared" si="242"/>
        <v>42669.552303240736</v>
      </c>
      <c r="T3868" s="8">
        <f t="shared" si="243"/>
        <v>42704.593969907408</v>
      </c>
    </row>
    <row r="3869" spans="1:20" ht="45" x14ac:dyDescent="0.25">
      <c r="A3869">
        <v>1312</v>
      </c>
      <c r="B3869" s="3" t="s">
        <v>1313</v>
      </c>
      <c r="C3869" s="3" t="s">
        <v>5422</v>
      </c>
      <c r="D3869">
        <v>4600</v>
      </c>
      <c r="E3869">
        <v>28</v>
      </c>
      <c r="F3869" t="s">
        <v>8220</v>
      </c>
      <c r="G3869" t="s">
        <v>8224</v>
      </c>
      <c r="H3869" t="s">
        <v>8246</v>
      </c>
      <c r="I3869">
        <v>1429375922</v>
      </c>
      <c r="J3869">
        <v>1426783922</v>
      </c>
      <c r="K3869" t="b">
        <v>0</v>
      </c>
      <c r="L3869">
        <v>1</v>
      </c>
      <c r="M3869" t="b">
        <v>0</v>
      </c>
      <c r="N3869" t="s">
        <v>8273</v>
      </c>
      <c r="O3869">
        <f t="shared" si="240"/>
        <v>0.60869565217391308</v>
      </c>
      <c r="P3869">
        <f t="shared" si="241"/>
        <v>28</v>
      </c>
      <c r="Q3869" t="s">
        <v>8319</v>
      </c>
      <c r="R3869" t="s">
        <v>8321</v>
      </c>
      <c r="S3869" s="8">
        <f t="shared" si="242"/>
        <v>42082.452800925923</v>
      </c>
      <c r="T3869" s="8">
        <f t="shared" si="243"/>
        <v>42112.452800925923</v>
      </c>
    </row>
    <row r="3870" spans="1:20" ht="60" x14ac:dyDescent="0.25">
      <c r="A3870">
        <v>1313</v>
      </c>
      <c r="B3870" s="3" t="s">
        <v>1314</v>
      </c>
      <c r="C3870" s="3" t="s">
        <v>5423</v>
      </c>
      <c r="D3870">
        <v>40000</v>
      </c>
      <c r="E3870">
        <v>12446</v>
      </c>
      <c r="F3870" t="s">
        <v>8220</v>
      </c>
      <c r="G3870" t="s">
        <v>8224</v>
      </c>
      <c r="H3870" t="s">
        <v>8246</v>
      </c>
      <c r="I3870">
        <v>1457024514</v>
      </c>
      <c r="J3870">
        <v>1454432514</v>
      </c>
      <c r="K3870" t="b">
        <v>0</v>
      </c>
      <c r="L3870">
        <v>122</v>
      </c>
      <c r="M3870" t="b">
        <v>0</v>
      </c>
      <c r="N3870" t="s">
        <v>8273</v>
      </c>
      <c r="O3870">
        <f t="shared" si="240"/>
        <v>31.114999999999998</v>
      </c>
      <c r="P3870">
        <f t="shared" si="241"/>
        <v>102.02</v>
      </c>
      <c r="Q3870" t="s">
        <v>8319</v>
      </c>
      <c r="R3870" t="s">
        <v>8321</v>
      </c>
      <c r="S3870" s="8">
        <f t="shared" si="242"/>
        <v>42402.459652777776</v>
      </c>
      <c r="T3870" s="8">
        <f t="shared" si="243"/>
        <v>42432.459652777776</v>
      </c>
    </row>
    <row r="3871" spans="1:20" ht="60" x14ac:dyDescent="0.25">
      <c r="A3871">
        <v>1314</v>
      </c>
      <c r="B3871" s="3" t="s">
        <v>1315</v>
      </c>
      <c r="C3871" s="3" t="s">
        <v>5424</v>
      </c>
      <c r="D3871">
        <v>180000</v>
      </c>
      <c r="E3871">
        <v>2028</v>
      </c>
      <c r="F3871" t="s">
        <v>8220</v>
      </c>
      <c r="G3871" t="s">
        <v>8224</v>
      </c>
      <c r="H3871" t="s">
        <v>8246</v>
      </c>
      <c r="I3871">
        <v>1477065860</v>
      </c>
      <c r="J3871">
        <v>1471881860</v>
      </c>
      <c r="K3871" t="b">
        <v>0</v>
      </c>
      <c r="L3871">
        <v>11</v>
      </c>
      <c r="M3871" t="b">
        <v>0</v>
      </c>
      <c r="N3871" t="s">
        <v>8273</v>
      </c>
      <c r="O3871">
        <f t="shared" si="240"/>
        <v>1.1266666666666667</v>
      </c>
      <c r="P3871">
        <f t="shared" si="241"/>
        <v>184.36</v>
      </c>
      <c r="Q3871" t="s">
        <v>8319</v>
      </c>
      <c r="R3871" t="s">
        <v>8321</v>
      </c>
      <c r="S3871" s="8">
        <f t="shared" si="242"/>
        <v>42604.419675925921</v>
      </c>
      <c r="T3871" s="8">
        <f t="shared" si="243"/>
        <v>42664.419675925921</v>
      </c>
    </row>
    <row r="3872" spans="1:20" ht="30" x14ac:dyDescent="0.25">
      <c r="A3872">
        <v>1315</v>
      </c>
      <c r="B3872" s="3" t="s">
        <v>1316</v>
      </c>
      <c r="C3872" s="3" t="s">
        <v>5425</v>
      </c>
      <c r="D3872">
        <v>100000</v>
      </c>
      <c r="E3872">
        <v>40404</v>
      </c>
      <c r="F3872" t="s">
        <v>8220</v>
      </c>
      <c r="G3872" t="s">
        <v>8224</v>
      </c>
      <c r="H3872" t="s">
        <v>8246</v>
      </c>
      <c r="I3872">
        <v>1446771600</v>
      </c>
      <c r="J3872">
        <v>1443700648</v>
      </c>
      <c r="K3872" t="b">
        <v>0</v>
      </c>
      <c r="L3872">
        <v>248</v>
      </c>
      <c r="M3872" t="b">
        <v>0</v>
      </c>
      <c r="N3872" t="s">
        <v>8273</v>
      </c>
      <c r="O3872">
        <f t="shared" si="240"/>
        <v>40.404000000000003</v>
      </c>
      <c r="P3872">
        <f t="shared" si="241"/>
        <v>162.91999999999999</v>
      </c>
      <c r="Q3872" t="s">
        <v>8319</v>
      </c>
      <c r="R3872" t="s">
        <v>8321</v>
      </c>
      <c r="S3872" s="8">
        <f t="shared" si="242"/>
        <v>42278.248240740737</v>
      </c>
      <c r="T3872" s="8">
        <f t="shared" si="243"/>
        <v>42313.791666666672</v>
      </c>
    </row>
    <row r="3873" spans="1:20" ht="45" x14ac:dyDescent="0.25">
      <c r="A3873">
        <v>1316</v>
      </c>
      <c r="B3873" s="3" t="s">
        <v>1317</v>
      </c>
      <c r="C3873" s="3" t="s">
        <v>5426</v>
      </c>
      <c r="D3873">
        <v>75000</v>
      </c>
      <c r="E3873">
        <v>1</v>
      </c>
      <c r="F3873" t="s">
        <v>8220</v>
      </c>
      <c r="G3873" t="s">
        <v>8224</v>
      </c>
      <c r="H3873" t="s">
        <v>8246</v>
      </c>
      <c r="I3873">
        <v>1456700709</v>
      </c>
      <c r="J3873">
        <v>1453676709</v>
      </c>
      <c r="K3873" t="b">
        <v>0</v>
      </c>
      <c r="L3873">
        <v>1</v>
      </c>
      <c r="M3873" t="b">
        <v>0</v>
      </c>
      <c r="N3873" t="s">
        <v>8273</v>
      </c>
      <c r="O3873">
        <f t="shared" si="240"/>
        <v>1.3333333333333333E-3</v>
      </c>
      <c r="P3873">
        <f t="shared" si="241"/>
        <v>1</v>
      </c>
      <c r="Q3873" t="s">
        <v>8319</v>
      </c>
      <c r="R3873" t="s">
        <v>8321</v>
      </c>
      <c r="S3873" s="8">
        <f t="shared" si="242"/>
        <v>42393.711909722224</v>
      </c>
      <c r="T3873" s="8">
        <f t="shared" si="243"/>
        <v>42428.711909722224</v>
      </c>
    </row>
    <row r="3874" spans="1:20" ht="60" x14ac:dyDescent="0.25">
      <c r="A3874">
        <v>1317</v>
      </c>
      <c r="B3874" s="3" t="s">
        <v>1318</v>
      </c>
      <c r="C3874" s="3" t="s">
        <v>5427</v>
      </c>
      <c r="D3874">
        <v>200000</v>
      </c>
      <c r="E3874">
        <v>11467</v>
      </c>
      <c r="F3874" t="s">
        <v>8220</v>
      </c>
      <c r="G3874" t="s">
        <v>8232</v>
      </c>
      <c r="H3874" t="s">
        <v>8253</v>
      </c>
      <c r="I3874">
        <v>1469109600</v>
      </c>
      <c r="J3874">
        <v>1464586746</v>
      </c>
      <c r="K3874" t="b">
        <v>0</v>
      </c>
      <c r="L3874">
        <v>19</v>
      </c>
      <c r="M3874" t="b">
        <v>0</v>
      </c>
      <c r="N3874" t="s">
        <v>8273</v>
      </c>
      <c r="O3874">
        <f t="shared" si="240"/>
        <v>5.7334999999999994</v>
      </c>
      <c r="P3874">
        <f t="shared" si="241"/>
        <v>603.53</v>
      </c>
      <c r="Q3874" t="s">
        <v>8319</v>
      </c>
      <c r="R3874" t="s">
        <v>8321</v>
      </c>
      <c r="S3874" s="8">
        <f t="shared" si="242"/>
        <v>42519.985486111109</v>
      </c>
      <c r="T3874" s="8">
        <f t="shared" si="243"/>
        <v>42572.333333333328</v>
      </c>
    </row>
    <row r="3875" spans="1:20" ht="45" x14ac:dyDescent="0.25">
      <c r="A3875">
        <v>1318</v>
      </c>
      <c r="B3875" s="3" t="s">
        <v>1319</v>
      </c>
      <c r="C3875" s="3" t="s">
        <v>5428</v>
      </c>
      <c r="D3875">
        <v>40000</v>
      </c>
      <c r="E3875">
        <v>6130</v>
      </c>
      <c r="F3875" t="s">
        <v>8220</v>
      </c>
      <c r="G3875" t="s">
        <v>8224</v>
      </c>
      <c r="H3875" t="s">
        <v>8246</v>
      </c>
      <c r="I3875">
        <v>1420938172</v>
      </c>
      <c r="J3875">
        <v>1418346172</v>
      </c>
      <c r="K3875" t="b">
        <v>0</v>
      </c>
      <c r="L3875">
        <v>135</v>
      </c>
      <c r="M3875" t="b">
        <v>0</v>
      </c>
      <c r="N3875" t="s">
        <v>8273</v>
      </c>
      <c r="O3875">
        <f t="shared" si="240"/>
        <v>15.324999999999999</v>
      </c>
      <c r="P3875">
        <f t="shared" si="241"/>
        <v>45.41</v>
      </c>
      <c r="Q3875" t="s">
        <v>8319</v>
      </c>
      <c r="R3875" t="s">
        <v>8321</v>
      </c>
      <c r="S3875" s="8">
        <f t="shared" si="242"/>
        <v>41984.793657407412</v>
      </c>
      <c r="T3875" s="8">
        <f t="shared" si="243"/>
        <v>42014.793657407412</v>
      </c>
    </row>
    <row r="3876" spans="1:20" ht="60" x14ac:dyDescent="0.25">
      <c r="A3876">
        <v>1319</v>
      </c>
      <c r="B3876" s="3" t="s">
        <v>1320</v>
      </c>
      <c r="C3876" s="3" t="s">
        <v>5429</v>
      </c>
      <c r="D3876">
        <v>5800</v>
      </c>
      <c r="E3876">
        <v>876</v>
      </c>
      <c r="F3876" t="s">
        <v>8220</v>
      </c>
      <c r="G3876" t="s">
        <v>8225</v>
      </c>
      <c r="H3876" t="s">
        <v>8247</v>
      </c>
      <c r="I3876">
        <v>1405094400</v>
      </c>
      <c r="J3876">
        <v>1403810965</v>
      </c>
      <c r="K3876" t="b">
        <v>0</v>
      </c>
      <c r="L3876">
        <v>9</v>
      </c>
      <c r="M3876" t="b">
        <v>0</v>
      </c>
      <c r="N3876" t="s">
        <v>8273</v>
      </c>
      <c r="O3876">
        <f t="shared" si="240"/>
        <v>15.103448275862069</v>
      </c>
      <c r="P3876">
        <f t="shared" si="241"/>
        <v>97.33</v>
      </c>
      <c r="Q3876" t="s">
        <v>8319</v>
      </c>
      <c r="R3876" t="s">
        <v>8321</v>
      </c>
      <c r="S3876" s="8">
        <f t="shared" si="242"/>
        <v>41816.562094907407</v>
      </c>
      <c r="T3876" s="8">
        <f t="shared" si="243"/>
        <v>41831.416666666664</v>
      </c>
    </row>
    <row r="3877" spans="1:20" ht="60" x14ac:dyDescent="0.25">
      <c r="A3877">
        <v>1320</v>
      </c>
      <c r="B3877" s="3" t="s">
        <v>1321</v>
      </c>
      <c r="C3877" s="3" t="s">
        <v>5430</v>
      </c>
      <c r="D3877">
        <v>100000</v>
      </c>
      <c r="E3877">
        <v>503</v>
      </c>
      <c r="F3877" t="s">
        <v>8220</v>
      </c>
      <c r="G3877" t="s">
        <v>8233</v>
      </c>
      <c r="H3877" t="s">
        <v>8249</v>
      </c>
      <c r="I3877">
        <v>1483138800</v>
      </c>
      <c r="J3877">
        <v>1480610046</v>
      </c>
      <c r="K3877" t="b">
        <v>0</v>
      </c>
      <c r="L3877">
        <v>3</v>
      </c>
      <c r="M3877" t="b">
        <v>0</v>
      </c>
      <c r="N3877" t="s">
        <v>8273</v>
      </c>
      <c r="O3877">
        <f t="shared" si="240"/>
        <v>0.503</v>
      </c>
      <c r="P3877">
        <f t="shared" si="241"/>
        <v>167.67</v>
      </c>
      <c r="Q3877" t="s">
        <v>8319</v>
      </c>
      <c r="R3877" t="s">
        <v>8321</v>
      </c>
      <c r="S3877" s="8">
        <f t="shared" si="242"/>
        <v>42705.440347222218</v>
      </c>
      <c r="T3877" s="8">
        <f t="shared" si="243"/>
        <v>42734.708333333328</v>
      </c>
    </row>
    <row r="3878" spans="1:20" ht="60" x14ac:dyDescent="0.25">
      <c r="A3878">
        <v>1321</v>
      </c>
      <c r="B3878" s="3" t="s">
        <v>1322</v>
      </c>
      <c r="C3878" s="3" t="s">
        <v>5431</v>
      </c>
      <c r="D3878">
        <v>462000</v>
      </c>
      <c r="E3878">
        <v>6019</v>
      </c>
      <c r="F3878" t="s">
        <v>8220</v>
      </c>
      <c r="G3878" t="s">
        <v>8235</v>
      </c>
      <c r="H3878" t="s">
        <v>8255</v>
      </c>
      <c r="I3878">
        <v>1482515937</v>
      </c>
      <c r="J3878">
        <v>1479923937</v>
      </c>
      <c r="K3878" t="b">
        <v>0</v>
      </c>
      <c r="L3878">
        <v>7</v>
      </c>
      <c r="M3878" t="b">
        <v>0</v>
      </c>
      <c r="N3878" t="s">
        <v>8273</v>
      </c>
      <c r="O3878">
        <f t="shared" si="240"/>
        <v>1.3028138528138529</v>
      </c>
      <c r="P3878">
        <f t="shared" si="241"/>
        <v>859.86</v>
      </c>
      <c r="Q3878" t="s">
        <v>8319</v>
      </c>
      <c r="R3878" t="s">
        <v>8321</v>
      </c>
      <c r="S3878" s="8">
        <f t="shared" si="242"/>
        <v>42697.49927083333</v>
      </c>
      <c r="T3878" s="8">
        <f t="shared" si="243"/>
        <v>42727.49927083333</v>
      </c>
    </row>
    <row r="3879" spans="1:20" ht="60" x14ac:dyDescent="0.25">
      <c r="A3879">
        <v>1322</v>
      </c>
      <c r="B3879" s="3" t="s">
        <v>1323</v>
      </c>
      <c r="C3879" s="3" t="s">
        <v>5432</v>
      </c>
      <c r="D3879">
        <v>35000</v>
      </c>
      <c r="E3879">
        <v>106</v>
      </c>
      <c r="F3879" t="s">
        <v>8220</v>
      </c>
      <c r="G3879" t="s">
        <v>8225</v>
      </c>
      <c r="H3879" t="s">
        <v>8247</v>
      </c>
      <c r="I3879">
        <v>1432223125</v>
      </c>
      <c r="J3879">
        <v>1429631125</v>
      </c>
      <c r="K3879" t="b">
        <v>0</v>
      </c>
      <c r="L3879">
        <v>4</v>
      </c>
      <c r="M3879" t="b">
        <v>0</v>
      </c>
      <c r="N3879" t="s">
        <v>8273</v>
      </c>
      <c r="O3879">
        <f t="shared" si="240"/>
        <v>0.30285714285714288</v>
      </c>
      <c r="P3879">
        <f t="shared" si="241"/>
        <v>26.5</v>
      </c>
      <c r="Q3879" t="s">
        <v>8319</v>
      </c>
      <c r="R3879" t="s">
        <v>8321</v>
      </c>
      <c r="S3879" s="8">
        <f t="shared" si="242"/>
        <v>42115.406539351854</v>
      </c>
      <c r="T3879" s="8">
        <f t="shared" si="243"/>
        <v>42145.406539351854</v>
      </c>
    </row>
    <row r="3880" spans="1:20" ht="60" x14ac:dyDescent="0.25">
      <c r="A3880">
        <v>1323</v>
      </c>
      <c r="B3880" s="3" t="s">
        <v>1324</v>
      </c>
      <c r="C3880" s="3" t="s">
        <v>5433</v>
      </c>
      <c r="D3880">
        <v>15000</v>
      </c>
      <c r="E3880">
        <v>1332</v>
      </c>
      <c r="F3880" t="s">
        <v>8220</v>
      </c>
      <c r="G3880" t="s">
        <v>8224</v>
      </c>
      <c r="H3880" t="s">
        <v>8246</v>
      </c>
      <c r="I3880">
        <v>1461653700</v>
      </c>
      <c r="J3880">
        <v>1458665146</v>
      </c>
      <c r="K3880" t="b">
        <v>0</v>
      </c>
      <c r="L3880">
        <v>44</v>
      </c>
      <c r="M3880" t="b">
        <v>0</v>
      </c>
      <c r="N3880" t="s">
        <v>8273</v>
      </c>
      <c r="O3880">
        <f t="shared" si="240"/>
        <v>8.8800000000000008</v>
      </c>
      <c r="P3880">
        <f t="shared" si="241"/>
        <v>30.27</v>
      </c>
      <c r="Q3880" t="s">
        <v>8319</v>
      </c>
      <c r="R3880" t="s">
        <v>8321</v>
      </c>
      <c r="S3880" s="8">
        <f t="shared" si="242"/>
        <v>42451.448449074072</v>
      </c>
      <c r="T3880" s="8">
        <f t="shared" si="243"/>
        <v>42486.038194444445</v>
      </c>
    </row>
    <row r="3881" spans="1:20" ht="60" x14ac:dyDescent="0.25">
      <c r="A3881">
        <v>1324</v>
      </c>
      <c r="B3881" s="3" t="s">
        <v>1325</v>
      </c>
      <c r="C3881" s="3" t="s">
        <v>5434</v>
      </c>
      <c r="D3881">
        <v>50000</v>
      </c>
      <c r="E3881">
        <v>4920</v>
      </c>
      <c r="F3881" t="s">
        <v>8220</v>
      </c>
      <c r="G3881" t="s">
        <v>8224</v>
      </c>
      <c r="H3881" t="s">
        <v>8246</v>
      </c>
      <c r="I3881">
        <v>1476371552</v>
      </c>
      <c r="J3881">
        <v>1473779552</v>
      </c>
      <c r="K3881" t="b">
        <v>0</v>
      </c>
      <c r="L3881">
        <v>90</v>
      </c>
      <c r="M3881" t="b">
        <v>0</v>
      </c>
      <c r="N3881" t="s">
        <v>8273</v>
      </c>
      <c r="O3881">
        <f t="shared" si="240"/>
        <v>9.84</v>
      </c>
      <c r="P3881">
        <f t="shared" si="241"/>
        <v>54.67</v>
      </c>
      <c r="Q3881" t="s">
        <v>8319</v>
      </c>
      <c r="R3881" t="s">
        <v>8321</v>
      </c>
      <c r="S3881" s="8">
        <f t="shared" si="242"/>
        <v>42626.383703703701</v>
      </c>
      <c r="T3881" s="8">
        <f t="shared" si="243"/>
        <v>42656.383703703701</v>
      </c>
    </row>
    <row r="3882" spans="1:20" ht="60" x14ac:dyDescent="0.25">
      <c r="A3882">
        <v>1325</v>
      </c>
      <c r="B3882" s="3" t="s">
        <v>1326</v>
      </c>
      <c r="C3882" s="3" t="s">
        <v>5435</v>
      </c>
      <c r="D3882">
        <v>20000</v>
      </c>
      <c r="E3882">
        <v>486</v>
      </c>
      <c r="F3882" t="s">
        <v>8220</v>
      </c>
      <c r="G3882" t="s">
        <v>8224</v>
      </c>
      <c r="H3882" t="s">
        <v>8246</v>
      </c>
      <c r="I3882">
        <v>1483063435</v>
      </c>
      <c r="J3882">
        <v>1480471435</v>
      </c>
      <c r="K3882" t="b">
        <v>0</v>
      </c>
      <c r="L3882">
        <v>8</v>
      </c>
      <c r="M3882" t="b">
        <v>0</v>
      </c>
      <c r="N3882" t="s">
        <v>8273</v>
      </c>
      <c r="O3882">
        <f t="shared" si="240"/>
        <v>2.4299999999999997</v>
      </c>
      <c r="P3882">
        <f t="shared" si="241"/>
        <v>60.75</v>
      </c>
      <c r="Q3882" t="s">
        <v>8319</v>
      </c>
      <c r="R3882" t="s">
        <v>8321</v>
      </c>
      <c r="S3882" s="8">
        <f t="shared" si="242"/>
        <v>42703.836053240739</v>
      </c>
      <c r="T3882" s="8">
        <f t="shared" si="243"/>
        <v>42733.836053240739</v>
      </c>
    </row>
    <row r="3883" spans="1:20" ht="60" x14ac:dyDescent="0.25">
      <c r="A3883">
        <v>1326</v>
      </c>
      <c r="B3883" s="3" t="s">
        <v>1327</v>
      </c>
      <c r="C3883" s="3" t="s">
        <v>5436</v>
      </c>
      <c r="D3883">
        <v>100000</v>
      </c>
      <c r="E3883">
        <v>1130</v>
      </c>
      <c r="F3883" t="s">
        <v>8220</v>
      </c>
      <c r="G3883" t="s">
        <v>8224</v>
      </c>
      <c r="H3883" t="s">
        <v>8246</v>
      </c>
      <c r="I3883">
        <v>1421348428</v>
      </c>
      <c r="J3883">
        <v>1417460428</v>
      </c>
      <c r="K3883" t="b">
        <v>0</v>
      </c>
      <c r="L3883">
        <v>11</v>
      </c>
      <c r="M3883" t="b">
        <v>0</v>
      </c>
      <c r="N3883" t="s">
        <v>8273</v>
      </c>
      <c r="O3883">
        <f t="shared" si="240"/>
        <v>1.1299999999999999</v>
      </c>
      <c r="P3883">
        <f t="shared" si="241"/>
        <v>102.73</v>
      </c>
      <c r="Q3883" t="s">
        <v>8319</v>
      </c>
      <c r="R3883" t="s">
        <v>8321</v>
      </c>
      <c r="S3883" s="8">
        <f t="shared" si="242"/>
        <v>41974.541990740741</v>
      </c>
      <c r="T3883" s="8">
        <f t="shared" si="243"/>
        <v>42019.541990740741</v>
      </c>
    </row>
    <row r="3884" spans="1:20" ht="45" x14ac:dyDescent="0.25">
      <c r="A3884">
        <v>1327</v>
      </c>
      <c r="B3884" s="3" t="s">
        <v>1328</v>
      </c>
      <c r="C3884" s="3" t="s">
        <v>5437</v>
      </c>
      <c r="D3884">
        <v>48000</v>
      </c>
      <c r="E3884">
        <v>1705</v>
      </c>
      <c r="F3884" t="s">
        <v>8220</v>
      </c>
      <c r="G3884" t="s">
        <v>8224</v>
      </c>
      <c r="H3884" t="s">
        <v>8246</v>
      </c>
      <c r="I3884">
        <v>1432916235</v>
      </c>
      <c r="J3884">
        <v>1430324235</v>
      </c>
      <c r="K3884" t="b">
        <v>0</v>
      </c>
      <c r="L3884">
        <v>41</v>
      </c>
      <c r="M3884" t="b">
        <v>0</v>
      </c>
      <c r="N3884" t="s">
        <v>8273</v>
      </c>
      <c r="O3884">
        <f t="shared" si="240"/>
        <v>3.5520833333333335</v>
      </c>
      <c r="P3884">
        <f t="shared" si="241"/>
        <v>41.59</v>
      </c>
      <c r="Q3884" t="s">
        <v>8319</v>
      </c>
      <c r="R3884" t="s">
        <v>8321</v>
      </c>
      <c r="S3884" s="8">
        <f t="shared" si="242"/>
        <v>42123.428645833337</v>
      </c>
      <c r="T3884" s="8">
        <f t="shared" si="243"/>
        <v>42153.428645833337</v>
      </c>
    </row>
    <row r="3885" spans="1:20" ht="60" x14ac:dyDescent="0.25">
      <c r="A3885">
        <v>1328</v>
      </c>
      <c r="B3885" s="3" t="s">
        <v>1329</v>
      </c>
      <c r="C3885" s="3" t="s">
        <v>5438</v>
      </c>
      <c r="D3885">
        <v>75000</v>
      </c>
      <c r="E3885">
        <v>1748</v>
      </c>
      <c r="F3885" t="s">
        <v>8220</v>
      </c>
      <c r="G3885" t="s">
        <v>8224</v>
      </c>
      <c r="H3885" t="s">
        <v>8246</v>
      </c>
      <c r="I3885">
        <v>1476458734</v>
      </c>
      <c r="J3885">
        <v>1472570734</v>
      </c>
      <c r="K3885" t="b">
        <v>0</v>
      </c>
      <c r="L3885">
        <v>15</v>
      </c>
      <c r="M3885" t="b">
        <v>0</v>
      </c>
      <c r="N3885" t="s">
        <v>8273</v>
      </c>
      <c r="O3885">
        <f t="shared" si="240"/>
        <v>2.3306666666666667</v>
      </c>
      <c r="P3885">
        <f t="shared" si="241"/>
        <v>116.53</v>
      </c>
      <c r="Q3885" t="s">
        <v>8319</v>
      </c>
      <c r="R3885" t="s">
        <v>8321</v>
      </c>
      <c r="S3885" s="8">
        <f t="shared" si="242"/>
        <v>42612.392754629633</v>
      </c>
      <c r="T3885" s="8">
        <f t="shared" si="243"/>
        <v>42657.392754629633</v>
      </c>
    </row>
    <row r="3886" spans="1:20" ht="45" x14ac:dyDescent="0.25">
      <c r="A3886">
        <v>1329</v>
      </c>
      <c r="B3886" s="3" t="s">
        <v>1330</v>
      </c>
      <c r="C3886" s="3" t="s">
        <v>5439</v>
      </c>
      <c r="D3886">
        <v>50000</v>
      </c>
      <c r="E3886">
        <v>408</v>
      </c>
      <c r="F3886" t="s">
        <v>8220</v>
      </c>
      <c r="G3886" t="s">
        <v>8224</v>
      </c>
      <c r="H3886" t="s">
        <v>8246</v>
      </c>
      <c r="I3886">
        <v>1417501145</v>
      </c>
      <c r="J3886">
        <v>1414041545</v>
      </c>
      <c r="K3886" t="b">
        <v>0</v>
      </c>
      <c r="L3886">
        <v>9</v>
      </c>
      <c r="M3886" t="b">
        <v>0</v>
      </c>
      <c r="N3886" t="s">
        <v>8273</v>
      </c>
      <c r="O3886">
        <f t="shared" si="240"/>
        <v>0.81600000000000006</v>
      </c>
      <c r="P3886">
        <f t="shared" si="241"/>
        <v>45.33</v>
      </c>
      <c r="Q3886" t="s">
        <v>8319</v>
      </c>
      <c r="R3886" t="s">
        <v>8321</v>
      </c>
      <c r="S3886" s="8">
        <f t="shared" si="242"/>
        <v>41934.971585648149</v>
      </c>
      <c r="T3886" s="8">
        <f t="shared" si="243"/>
        <v>41975.013252314813</v>
      </c>
    </row>
    <row r="3887" spans="1:20" ht="45" x14ac:dyDescent="0.25">
      <c r="A3887">
        <v>1330</v>
      </c>
      <c r="B3887" s="3" t="s">
        <v>1331</v>
      </c>
      <c r="C3887" s="3" t="s">
        <v>5440</v>
      </c>
      <c r="D3887">
        <v>35000</v>
      </c>
      <c r="E3887">
        <v>7873</v>
      </c>
      <c r="F3887" t="s">
        <v>8220</v>
      </c>
      <c r="G3887" t="s">
        <v>8224</v>
      </c>
      <c r="H3887" t="s">
        <v>8246</v>
      </c>
      <c r="I3887">
        <v>1467432000</v>
      </c>
      <c r="J3887">
        <v>1464763109</v>
      </c>
      <c r="K3887" t="b">
        <v>0</v>
      </c>
      <c r="L3887">
        <v>50</v>
      </c>
      <c r="M3887" t="b">
        <v>0</v>
      </c>
      <c r="N3887" t="s">
        <v>8273</v>
      </c>
      <c r="O3887">
        <f t="shared" si="240"/>
        <v>22.494285714285713</v>
      </c>
      <c r="P3887">
        <f t="shared" si="241"/>
        <v>157.46</v>
      </c>
      <c r="Q3887" t="s">
        <v>8319</v>
      </c>
      <c r="R3887" t="s">
        <v>8321</v>
      </c>
      <c r="S3887" s="8">
        <f t="shared" si="242"/>
        <v>42522.026724537034</v>
      </c>
      <c r="T3887" s="8">
        <f t="shared" si="243"/>
        <v>42552.916666666672</v>
      </c>
    </row>
    <row r="3888" spans="1:20" ht="45" x14ac:dyDescent="0.25">
      <c r="A3888">
        <v>1331</v>
      </c>
      <c r="B3888" s="3" t="s">
        <v>1332</v>
      </c>
      <c r="C3888" s="3" t="s">
        <v>5441</v>
      </c>
      <c r="D3888">
        <v>250000</v>
      </c>
      <c r="E3888">
        <v>3417</v>
      </c>
      <c r="F3888" t="s">
        <v>8220</v>
      </c>
      <c r="G3888" t="s">
        <v>8224</v>
      </c>
      <c r="H3888" t="s">
        <v>8246</v>
      </c>
      <c r="I3888">
        <v>1471435554</v>
      </c>
      <c r="J3888">
        <v>1468843554</v>
      </c>
      <c r="K3888" t="b">
        <v>0</v>
      </c>
      <c r="L3888">
        <v>34</v>
      </c>
      <c r="M3888" t="b">
        <v>0</v>
      </c>
      <c r="N3888" t="s">
        <v>8273</v>
      </c>
      <c r="O3888">
        <f t="shared" si="240"/>
        <v>1.3668</v>
      </c>
      <c r="P3888">
        <f t="shared" si="241"/>
        <v>100.5</v>
      </c>
      <c r="Q3888" t="s">
        <v>8319</v>
      </c>
      <c r="R3888" t="s">
        <v>8321</v>
      </c>
      <c r="S3888" s="8">
        <f t="shared" si="242"/>
        <v>42569.25409722222</v>
      </c>
      <c r="T3888" s="8">
        <f t="shared" si="243"/>
        <v>42599.25409722222</v>
      </c>
    </row>
    <row r="3889" spans="1:20" ht="60" x14ac:dyDescent="0.25">
      <c r="A3889">
        <v>1332</v>
      </c>
      <c r="B3889" s="3" t="s">
        <v>1333</v>
      </c>
      <c r="C3889" s="3" t="s">
        <v>5442</v>
      </c>
      <c r="D3889">
        <v>10115</v>
      </c>
      <c r="E3889">
        <v>0</v>
      </c>
      <c r="F3889" t="s">
        <v>8220</v>
      </c>
      <c r="G3889" t="s">
        <v>8240</v>
      </c>
      <c r="H3889" t="s">
        <v>8257</v>
      </c>
      <c r="I3889">
        <v>1485480408</v>
      </c>
      <c r="J3889">
        <v>1482888408</v>
      </c>
      <c r="K3889" t="b">
        <v>0</v>
      </c>
      <c r="L3889">
        <v>0</v>
      </c>
      <c r="M3889" t="b">
        <v>0</v>
      </c>
      <c r="N3889" t="s">
        <v>8273</v>
      </c>
      <c r="O3889">
        <f t="shared" si="240"/>
        <v>0</v>
      </c>
      <c r="P3889" t="e">
        <f t="shared" si="241"/>
        <v>#DIV/0!</v>
      </c>
      <c r="Q3889" t="s">
        <v>8319</v>
      </c>
      <c r="R3889" t="s">
        <v>8321</v>
      </c>
      <c r="S3889" s="8">
        <f t="shared" si="242"/>
        <v>42731.810277777782</v>
      </c>
      <c r="T3889" s="8">
        <f t="shared" si="243"/>
        <v>42761.810277777782</v>
      </c>
    </row>
    <row r="3890" spans="1:20" ht="60" x14ac:dyDescent="0.25">
      <c r="A3890">
        <v>1333</v>
      </c>
      <c r="B3890" s="3" t="s">
        <v>1334</v>
      </c>
      <c r="C3890" s="3" t="s">
        <v>5443</v>
      </c>
      <c r="D3890">
        <v>2500</v>
      </c>
      <c r="E3890">
        <v>0</v>
      </c>
      <c r="F3890" t="s">
        <v>8220</v>
      </c>
      <c r="G3890" t="s">
        <v>8226</v>
      </c>
      <c r="H3890" t="s">
        <v>8248</v>
      </c>
      <c r="I3890">
        <v>1405478025</v>
      </c>
      <c r="J3890">
        <v>1402886025</v>
      </c>
      <c r="K3890" t="b">
        <v>0</v>
      </c>
      <c r="L3890">
        <v>0</v>
      </c>
      <c r="M3890" t="b">
        <v>0</v>
      </c>
      <c r="N3890" t="s">
        <v>8273</v>
      </c>
      <c r="O3890">
        <f t="shared" si="240"/>
        <v>0</v>
      </c>
      <c r="P3890" t="e">
        <f t="shared" si="241"/>
        <v>#DIV/0!</v>
      </c>
      <c r="Q3890" t="s">
        <v>8319</v>
      </c>
      <c r="R3890" t="s">
        <v>8321</v>
      </c>
      <c r="S3890" s="8">
        <f t="shared" si="242"/>
        <v>41805.856770833336</v>
      </c>
      <c r="T3890" s="8">
        <f t="shared" si="243"/>
        <v>41835.856770833336</v>
      </c>
    </row>
    <row r="3891" spans="1:20" ht="45" x14ac:dyDescent="0.25">
      <c r="A3891">
        <v>1334</v>
      </c>
      <c r="B3891" s="3" t="s">
        <v>1335</v>
      </c>
      <c r="C3891" s="3" t="s">
        <v>5444</v>
      </c>
      <c r="D3891">
        <v>133000</v>
      </c>
      <c r="E3891">
        <v>14303</v>
      </c>
      <c r="F3891" t="s">
        <v>8220</v>
      </c>
      <c r="G3891" t="s">
        <v>8224</v>
      </c>
      <c r="H3891" t="s">
        <v>8246</v>
      </c>
      <c r="I3891">
        <v>1457721287</v>
      </c>
      <c r="J3891">
        <v>1455129287</v>
      </c>
      <c r="K3891" t="b">
        <v>0</v>
      </c>
      <c r="L3891">
        <v>276</v>
      </c>
      <c r="M3891" t="b">
        <v>0</v>
      </c>
      <c r="N3891" t="s">
        <v>8273</v>
      </c>
      <c r="O3891">
        <f t="shared" si="240"/>
        <v>10.754135338345865</v>
      </c>
      <c r="P3891">
        <f t="shared" si="241"/>
        <v>51.82</v>
      </c>
      <c r="Q3891" t="s">
        <v>8319</v>
      </c>
      <c r="R3891" t="s">
        <v>8321</v>
      </c>
      <c r="S3891" s="8">
        <f t="shared" si="242"/>
        <v>42410.524155092593</v>
      </c>
      <c r="T3891" s="8">
        <f t="shared" si="243"/>
        <v>42440.524155092593</v>
      </c>
    </row>
    <row r="3892" spans="1:20" ht="60" x14ac:dyDescent="0.25">
      <c r="A3892">
        <v>1335</v>
      </c>
      <c r="B3892" s="3" t="s">
        <v>1336</v>
      </c>
      <c r="C3892" s="3" t="s">
        <v>5445</v>
      </c>
      <c r="D3892">
        <v>25000</v>
      </c>
      <c r="E3892">
        <v>4940</v>
      </c>
      <c r="F3892" t="s">
        <v>8220</v>
      </c>
      <c r="G3892" t="s">
        <v>8224</v>
      </c>
      <c r="H3892" t="s">
        <v>8246</v>
      </c>
      <c r="I3892">
        <v>1449354502</v>
      </c>
      <c r="J3892">
        <v>1446762502</v>
      </c>
      <c r="K3892" t="b">
        <v>0</v>
      </c>
      <c r="L3892">
        <v>16</v>
      </c>
      <c r="M3892" t="b">
        <v>0</v>
      </c>
      <c r="N3892" t="s">
        <v>8273</v>
      </c>
      <c r="O3892">
        <f t="shared" si="240"/>
        <v>19.759999999999998</v>
      </c>
      <c r="P3892">
        <f t="shared" si="241"/>
        <v>308.75</v>
      </c>
      <c r="Q3892" t="s">
        <v>8319</v>
      </c>
      <c r="R3892" t="s">
        <v>8321</v>
      </c>
      <c r="S3892" s="8">
        <f t="shared" si="242"/>
        <v>42313.686365740738</v>
      </c>
      <c r="T3892" s="8">
        <f t="shared" si="243"/>
        <v>42343.686365740738</v>
      </c>
    </row>
    <row r="3893" spans="1:20" ht="60" x14ac:dyDescent="0.25">
      <c r="A3893">
        <v>1336</v>
      </c>
      <c r="B3893" s="3" t="s">
        <v>1337</v>
      </c>
      <c r="C3893" s="3" t="s">
        <v>5446</v>
      </c>
      <c r="D3893">
        <v>100000</v>
      </c>
      <c r="E3893">
        <v>84947</v>
      </c>
      <c r="F3893" t="s">
        <v>8220</v>
      </c>
      <c r="G3893" t="s">
        <v>8224</v>
      </c>
      <c r="H3893" t="s">
        <v>8246</v>
      </c>
      <c r="I3893">
        <v>1418849028</v>
      </c>
      <c r="J3893">
        <v>1415825028</v>
      </c>
      <c r="K3893" t="b">
        <v>0</v>
      </c>
      <c r="L3893">
        <v>224</v>
      </c>
      <c r="M3893" t="b">
        <v>0</v>
      </c>
      <c r="N3893" t="s">
        <v>8273</v>
      </c>
      <c r="O3893">
        <f t="shared" si="240"/>
        <v>84.946999999999989</v>
      </c>
      <c r="P3893">
        <f t="shared" si="241"/>
        <v>379.23</v>
      </c>
      <c r="Q3893" t="s">
        <v>8319</v>
      </c>
      <c r="R3893" t="s">
        <v>8321</v>
      </c>
      <c r="S3893" s="8">
        <f t="shared" si="242"/>
        <v>41955.613750000004</v>
      </c>
      <c r="T3893" s="8">
        <f t="shared" si="243"/>
        <v>41990.613750000004</v>
      </c>
    </row>
    <row r="3894" spans="1:20" ht="45" x14ac:dyDescent="0.25">
      <c r="A3894">
        <v>1337</v>
      </c>
      <c r="B3894" s="3" t="s">
        <v>1338</v>
      </c>
      <c r="C3894" s="3" t="s">
        <v>5447</v>
      </c>
      <c r="D3894">
        <v>50000</v>
      </c>
      <c r="E3894">
        <v>24691</v>
      </c>
      <c r="F3894" t="s">
        <v>8220</v>
      </c>
      <c r="G3894" t="s">
        <v>8224</v>
      </c>
      <c r="H3894" t="s">
        <v>8246</v>
      </c>
      <c r="I3894">
        <v>1488549079</v>
      </c>
      <c r="J3894">
        <v>1485957079</v>
      </c>
      <c r="K3894" t="b">
        <v>0</v>
      </c>
      <c r="L3894">
        <v>140</v>
      </c>
      <c r="M3894" t="b">
        <v>0</v>
      </c>
      <c r="N3894" t="s">
        <v>8273</v>
      </c>
      <c r="O3894">
        <f t="shared" si="240"/>
        <v>49.381999999999998</v>
      </c>
      <c r="P3894">
        <f t="shared" si="241"/>
        <v>176.36</v>
      </c>
      <c r="Q3894" t="s">
        <v>8319</v>
      </c>
      <c r="R3894" t="s">
        <v>8321</v>
      </c>
      <c r="S3894" s="8">
        <f t="shared" si="242"/>
        <v>42767.327303240745</v>
      </c>
      <c r="T3894" s="8">
        <f t="shared" si="243"/>
        <v>42797.327303240745</v>
      </c>
    </row>
    <row r="3895" spans="1:20" ht="60" x14ac:dyDescent="0.25">
      <c r="A3895">
        <v>1338</v>
      </c>
      <c r="B3895" s="3" t="s">
        <v>1339</v>
      </c>
      <c r="C3895" s="3" t="s">
        <v>5448</v>
      </c>
      <c r="D3895">
        <v>30000</v>
      </c>
      <c r="E3895">
        <v>991</v>
      </c>
      <c r="F3895" t="s">
        <v>8220</v>
      </c>
      <c r="G3895" t="s">
        <v>8224</v>
      </c>
      <c r="H3895" t="s">
        <v>8246</v>
      </c>
      <c r="I3895">
        <v>1438543033</v>
      </c>
      <c r="J3895">
        <v>1435951033</v>
      </c>
      <c r="K3895" t="b">
        <v>0</v>
      </c>
      <c r="L3895">
        <v>15</v>
      </c>
      <c r="M3895" t="b">
        <v>0</v>
      </c>
      <c r="N3895" t="s">
        <v>8273</v>
      </c>
      <c r="O3895">
        <f t="shared" si="240"/>
        <v>3.3033333333333332</v>
      </c>
      <c r="P3895">
        <f t="shared" si="241"/>
        <v>66.069999999999993</v>
      </c>
      <c r="Q3895" t="s">
        <v>8319</v>
      </c>
      <c r="R3895" t="s">
        <v>8321</v>
      </c>
      <c r="S3895" s="8">
        <f t="shared" si="242"/>
        <v>42188.553622685184</v>
      </c>
      <c r="T3895" s="8">
        <f t="shared" si="243"/>
        <v>42218.553622685184</v>
      </c>
    </row>
    <row r="3896" spans="1:20" ht="30" x14ac:dyDescent="0.25">
      <c r="A3896">
        <v>1339</v>
      </c>
      <c r="B3896" s="3" t="s">
        <v>1340</v>
      </c>
      <c r="C3896" s="3" t="s">
        <v>5449</v>
      </c>
      <c r="D3896">
        <v>50000</v>
      </c>
      <c r="E3896">
        <v>3317</v>
      </c>
      <c r="F3896" t="s">
        <v>8220</v>
      </c>
      <c r="G3896" t="s">
        <v>8224</v>
      </c>
      <c r="H3896" t="s">
        <v>8246</v>
      </c>
      <c r="I3896">
        <v>1418056315</v>
      </c>
      <c r="J3896">
        <v>1414164715</v>
      </c>
      <c r="K3896" t="b">
        <v>0</v>
      </c>
      <c r="L3896">
        <v>37</v>
      </c>
      <c r="M3896" t="b">
        <v>0</v>
      </c>
      <c r="N3896" t="s">
        <v>8273</v>
      </c>
      <c r="O3896">
        <f t="shared" si="240"/>
        <v>6.6339999999999995</v>
      </c>
      <c r="P3896">
        <f t="shared" si="241"/>
        <v>89.65</v>
      </c>
      <c r="Q3896" t="s">
        <v>8319</v>
      </c>
      <c r="R3896" t="s">
        <v>8321</v>
      </c>
      <c r="S3896" s="8">
        <f t="shared" si="242"/>
        <v>41936.397164351853</v>
      </c>
      <c r="T3896" s="8">
        <f t="shared" si="243"/>
        <v>41981.438831018517</v>
      </c>
    </row>
    <row r="3897" spans="1:20" ht="45" x14ac:dyDescent="0.25">
      <c r="A3897">
        <v>1340</v>
      </c>
      <c r="B3897" s="3" t="s">
        <v>1341</v>
      </c>
      <c r="C3897" s="3" t="s">
        <v>5450</v>
      </c>
      <c r="D3897">
        <v>1680</v>
      </c>
      <c r="E3897">
        <v>0</v>
      </c>
      <c r="F3897" t="s">
        <v>8220</v>
      </c>
      <c r="G3897" t="s">
        <v>8224</v>
      </c>
      <c r="H3897" t="s">
        <v>8246</v>
      </c>
      <c r="I3897">
        <v>1408112253</v>
      </c>
      <c r="J3897">
        <v>1405520253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t="s">
        <v>8319</v>
      </c>
      <c r="R3897" t="s">
        <v>8321</v>
      </c>
      <c r="S3897" s="8">
        <f t="shared" si="242"/>
        <v>41836.345520833333</v>
      </c>
      <c r="T3897" s="8">
        <f t="shared" si="243"/>
        <v>41866.345520833333</v>
      </c>
    </row>
    <row r="3898" spans="1:20" ht="60" x14ac:dyDescent="0.25">
      <c r="A3898">
        <v>1341</v>
      </c>
      <c r="B3898" s="3" t="s">
        <v>1342</v>
      </c>
      <c r="C3898" s="3" t="s">
        <v>5451</v>
      </c>
      <c r="D3898">
        <v>25000</v>
      </c>
      <c r="E3898">
        <v>17590</v>
      </c>
      <c r="F3898" t="s">
        <v>8220</v>
      </c>
      <c r="G3898" t="s">
        <v>8225</v>
      </c>
      <c r="H3898" t="s">
        <v>8247</v>
      </c>
      <c r="I3898">
        <v>1475333917</v>
      </c>
      <c r="J3898">
        <v>1472569117</v>
      </c>
      <c r="K3898" t="b">
        <v>0</v>
      </c>
      <c r="L3898">
        <v>46</v>
      </c>
      <c r="M3898" t="b">
        <v>0</v>
      </c>
      <c r="N3898" t="s">
        <v>8273</v>
      </c>
      <c r="O3898">
        <f t="shared" si="240"/>
        <v>70.36</v>
      </c>
      <c r="P3898">
        <f t="shared" si="241"/>
        <v>382.39</v>
      </c>
      <c r="Q3898" t="s">
        <v>8319</v>
      </c>
      <c r="R3898" t="s">
        <v>8321</v>
      </c>
      <c r="S3898" s="8">
        <f t="shared" si="242"/>
        <v>42612.374039351853</v>
      </c>
      <c r="T3898" s="8">
        <f t="shared" si="243"/>
        <v>42644.374039351853</v>
      </c>
    </row>
    <row r="3899" spans="1:20" ht="60" x14ac:dyDescent="0.25">
      <c r="A3899">
        <v>1342</v>
      </c>
      <c r="B3899" s="3" t="s">
        <v>1343</v>
      </c>
      <c r="C3899" s="3" t="s">
        <v>5452</v>
      </c>
      <c r="D3899">
        <v>50000</v>
      </c>
      <c r="E3899">
        <v>100</v>
      </c>
      <c r="F3899" t="s">
        <v>8220</v>
      </c>
      <c r="G3899" t="s">
        <v>8224</v>
      </c>
      <c r="H3899" t="s">
        <v>8246</v>
      </c>
      <c r="I3899">
        <v>1437161739</v>
      </c>
      <c r="J3899">
        <v>1434569739</v>
      </c>
      <c r="K3899" t="b">
        <v>0</v>
      </c>
      <c r="L3899">
        <v>1</v>
      </c>
      <c r="M3899" t="b">
        <v>0</v>
      </c>
      <c r="N3899" t="s">
        <v>8273</v>
      </c>
      <c r="O3899">
        <f t="shared" si="240"/>
        <v>0.2</v>
      </c>
      <c r="P3899">
        <f t="shared" si="241"/>
        <v>100</v>
      </c>
      <c r="Q3899" t="s">
        <v>8319</v>
      </c>
      <c r="R3899" t="s">
        <v>8321</v>
      </c>
      <c r="S3899" s="8">
        <f t="shared" si="242"/>
        <v>42172.566423611112</v>
      </c>
      <c r="T3899" s="8">
        <f t="shared" si="243"/>
        <v>42202.566423611112</v>
      </c>
    </row>
    <row r="3900" spans="1:20" ht="60" x14ac:dyDescent="0.25">
      <c r="A3900">
        <v>1343</v>
      </c>
      <c r="B3900" s="3" t="s">
        <v>1344</v>
      </c>
      <c r="C3900" s="3" t="s">
        <v>5453</v>
      </c>
      <c r="D3900">
        <v>50000</v>
      </c>
      <c r="E3900">
        <v>51149</v>
      </c>
      <c r="F3900" t="s">
        <v>8220</v>
      </c>
      <c r="G3900" t="s">
        <v>8224</v>
      </c>
      <c r="H3900" t="s">
        <v>8246</v>
      </c>
      <c r="I3900">
        <v>1471579140</v>
      </c>
      <c r="J3900">
        <v>1466512683</v>
      </c>
      <c r="K3900" t="b">
        <v>0</v>
      </c>
      <c r="L3900">
        <v>323</v>
      </c>
      <c r="M3900" t="b">
        <v>0</v>
      </c>
      <c r="N3900" t="s">
        <v>8273</v>
      </c>
      <c r="O3900">
        <f t="shared" si="240"/>
        <v>102.298</v>
      </c>
      <c r="P3900">
        <f t="shared" si="241"/>
        <v>158.36000000000001</v>
      </c>
      <c r="Q3900" t="s">
        <v>8319</v>
      </c>
      <c r="R3900" t="s">
        <v>8321</v>
      </c>
      <c r="S3900" s="8">
        <f t="shared" si="242"/>
        <v>42542.276423611111</v>
      </c>
      <c r="T3900" s="8">
        <f t="shared" si="243"/>
        <v>42600.915972222225</v>
      </c>
    </row>
    <row r="3901" spans="1:20" ht="45" x14ac:dyDescent="0.25">
      <c r="A3901">
        <v>1451</v>
      </c>
      <c r="B3901" s="3" t="s">
        <v>1452</v>
      </c>
      <c r="C3901" s="3" t="s">
        <v>5561</v>
      </c>
      <c r="D3901">
        <v>18950</v>
      </c>
      <c r="E3901">
        <v>2</v>
      </c>
      <c r="F3901" t="s">
        <v>8220</v>
      </c>
      <c r="G3901" t="s">
        <v>8224</v>
      </c>
      <c r="H3901" t="s">
        <v>8246</v>
      </c>
      <c r="I3901">
        <v>1416355259</v>
      </c>
      <c r="J3901">
        <v>1413759659</v>
      </c>
      <c r="K3901" t="b">
        <v>0</v>
      </c>
      <c r="L3901">
        <v>2</v>
      </c>
      <c r="M3901" t="b">
        <v>0</v>
      </c>
      <c r="N3901" t="s">
        <v>8287</v>
      </c>
      <c r="O3901">
        <f t="shared" si="240"/>
        <v>1.0554089709762533E-2</v>
      </c>
      <c r="P3901">
        <f t="shared" si="241"/>
        <v>1</v>
      </c>
      <c r="Q3901" t="s">
        <v>8322</v>
      </c>
      <c r="R3901" t="s">
        <v>8341</v>
      </c>
      <c r="S3901" s="8">
        <f t="shared" si="242"/>
        <v>41931.709016203706</v>
      </c>
      <c r="T3901" s="8">
        <f t="shared" si="243"/>
        <v>41961.75068287037</v>
      </c>
    </row>
    <row r="3902" spans="1:20" ht="45" x14ac:dyDescent="0.25">
      <c r="A3902">
        <v>1452</v>
      </c>
      <c r="B3902" s="3" t="s">
        <v>1453</v>
      </c>
      <c r="C3902" s="3" t="s">
        <v>5562</v>
      </c>
      <c r="D3902">
        <v>14000</v>
      </c>
      <c r="E3902">
        <v>0</v>
      </c>
      <c r="F3902" t="s">
        <v>8220</v>
      </c>
      <c r="G3902" t="s">
        <v>8224</v>
      </c>
      <c r="H3902" t="s">
        <v>8246</v>
      </c>
      <c r="I3902">
        <v>1406566363</v>
      </c>
      <c r="J3902">
        <v>1403974363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t="s">
        <v>8322</v>
      </c>
      <c r="R3902" t="s">
        <v>8341</v>
      </c>
      <c r="S3902" s="8">
        <f t="shared" si="242"/>
        <v>41818.453275462962</v>
      </c>
      <c r="T3902" s="8">
        <f t="shared" si="243"/>
        <v>41848.453275462962</v>
      </c>
    </row>
    <row r="3903" spans="1:20" ht="60" x14ac:dyDescent="0.25">
      <c r="A3903">
        <v>1453</v>
      </c>
      <c r="B3903" s="3" t="s">
        <v>1454</v>
      </c>
      <c r="C3903" s="3" t="s">
        <v>5563</v>
      </c>
      <c r="D3903">
        <v>25000</v>
      </c>
      <c r="E3903">
        <v>0</v>
      </c>
      <c r="F3903" t="s">
        <v>8220</v>
      </c>
      <c r="G3903" t="s">
        <v>8230</v>
      </c>
      <c r="H3903" t="s">
        <v>8249</v>
      </c>
      <c r="I3903">
        <v>1492270947</v>
      </c>
      <c r="J3903">
        <v>1488386547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t="s">
        <v>8322</v>
      </c>
      <c r="R3903" t="s">
        <v>8341</v>
      </c>
      <c r="S3903" s="8">
        <f t="shared" si="242"/>
        <v>42795.446145833332</v>
      </c>
      <c r="T3903" s="8">
        <f t="shared" si="243"/>
        <v>42840.404479166667</v>
      </c>
    </row>
    <row r="3904" spans="1:20" ht="60" x14ac:dyDescent="0.25">
      <c r="A3904">
        <v>1454</v>
      </c>
      <c r="B3904" s="3" t="s">
        <v>1455</v>
      </c>
      <c r="C3904" s="3" t="s">
        <v>5564</v>
      </c>
      <c r="D3904">
        <v>1750</v>
      </c>
      <c r="E3904">
        <v>15</v>
      </c>
      <c r="F3904" t="s">
        <v>8220</v>
      </c>
      <c r="G3904" t="s">
        <v>8227</v>
      </c>
      <c r="H3904" t="s">
        <v>8249</v>
      </c>
      <c r="I3904">
        <v>1461535140</v>
      </c>
      <c r="J3904">
        <v>1459716480</v>
      </c>
      <c r="K3904" t="b">
        <v>0</v>
      </c>
      <c r="L3904">
        <v>1</v>
      </c>
      <c r="M3904" t="b">
        <v>0</v>
      </c>
      <c r="N3904" t="s">
        <v>8287</v>
      </c>
      <c r="O3904">
        <f t="shared" si="240"/>
        <v>0.85714285714285721</v>
      </c>
      <c r="P3904">
        <f t="shared" si="241"/>
        <v>15</v>
      </c>
      <c r="Q3904" t="s">
        <v>8322</v>
      </c>
      <c r="R3904" t="s">
        <v>8341</v>
      </c>
      <c r="S3904" s="8">
        <f t="shared" si="242"/>
        <v>42463.616666666669</v>
      </c>
      <c r="T3904" s="8">
        <f t="shared" si="243"/>
        <v>42484.665972222225</v>
      </c>
    </row>
    <row r="3905" spans="1:20" ht="60" x14ac:dyDescent="0.25">
      <c r="A3905">
        <v>1455</v>
      </c>
      <c r="B3905" s="3" t="s">
        <v>1456</v>
      </c>
      <c r="C3905" s="3" t="s">
        <v>5565</v>
      </c>
      <c r="D3905">
        <v>15000</v>
      </c>
      <c r="E3905">
        <v>1575</v>
      </c>
      <c r="F3905" t="s">
        <v>8220</v>
      </c>
      <c r="G3905" t="s">
        <v>8224</v>
      </c>
      <c r="H3905" t="s">
        <v>8246</v>
      </c>
      <c r="I3905">
        <v>1409924340</v>
      </c>
      <c r="J3905">
        <v>1405181320</v>
      </c>
      <c r="K3905" t="b">
        <v>0</v>
      </c>
      <c r="L3905">
        <v>7</v>
      </c>
      <c r="M3905" t="b">
        <v>0</v>
      </c>
      <c r="N3905" t="s">
        <v>8287</v>
      </c>
      <c r="O3905">
        <f t="shared" si="240"/>
        <v>10.5</v>
      </c>
      <c r="P3905">
        <f t="shared" si="241"/>
        <v>225</v>
      </c>
      <c r="Q3905" t="s">
        <v>8322</v>
      </c>
      <c r="R3905" t="s">
        <v>8341</v>
      </c>
      <c r="S3905" s="8">
        <f t="shared" si="242"/>
        <v>41832.422685185185</v>
      </c>
      <c r="T3905" s="8">
        <f t="shared" si="243"/>
        <v>41887.318749999999</v>
      </c>
    </row>
    <row r="3906" spans="1:20" ht="30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>
        <f t="shared" ref="O3906:O3969" si="244">E3906/D3906*100</f>
        <v>2.9000000000000004</v>
      </c>
      <c r="P3906">
        <f t="shared" ref="P3906:P3969" si="245">ROUND(E3906/L3906,2)</f>
        <v>48.33</v>
      </c>
      <c r="Q3906" t="s">
        <v>8322</v>
      </c>
      <c r="R3906" t="s">
        <v>8341</v>
      </c>
      <c r="S3906" s="8">
        <f t="shared" ref="S3906:S3969" si="246">(J3906/86400)+25569+(-6/24)</f>
        <v>42708.418576388889</v>
      </c>
      <c r="T3906" s="8">
        <f t="shared" ref="T3906:T3969" si="247">(I3906/86400)+25569+(-6/24)</f>
        <v>42738.418576388889</v>
      </c>
    </row>
    <row r="3907" spans="1:20" ht="30" x14ac:dyDescent="0.25">
      <c r="A3907">
        <v>1457</v>
      </c>
      <c r="B3907" s="3" t="s">
        <v>1458</v>
      </c>
      <c r="C3907" s="3" t="s">
        <v>5567</v>
      </c>
      <c r="D3907">
        <v>6000</v>
      </c>
      <c r="E3907">
        <v>0</v>
      </c>
      <c r="F3907" t="s">
        <v>8220</v>
      </c>
      <c r="G3907" t="s">
        <v>8224</v>
      </c>
      <c r="H3907" t="s">
        <v>8246</v>
      </c>
      <c r="I3907">
        <v>1447281044</v>
      </c>
      <c r="J3907">
        <v>1444685444</v>
      </c>
      <c r="K3907" t="b">
        <v>0</v>
      </c>
      <c r="L3907">
        <v>0</v>
      </c>
      <c r="M3907" t="b">
        <v>0</v>
      </c>
      <c r="N3907" t="s">
        <v>8287</v>
      </c>
      <c r="O3907">
        <f t="shared" si="244"/>
        <v>0</v>
      </c>
      <c r="P3907" t="e">
        <f t="shared" si="245"/>
        <v>#DIV/0!</v>
      </c>
      <c r="Q3907" t="s">
        <v>8322</v>
      </c>
      <c r="R3907" t="s">
        <v>8341</v>
      </c>
      <c r="S3907" s="8">
        <f t="shared" si="246"/>
        <v>42289.64634259259</v>
      </c>
      <c r="T3907" s="8">
        <f t="shared" si="247"/>
        <v>42319.688009259262</v>
      </c>
    </row>
    <row r="3908" spans="1:20" ht="60" x14ac:dyDescent="0.25">
      <c r="A3908">
        <v>1458</v>
      </c>
      <c r="B3908" s="3" t="s">
        <v>1459</v>
      </c>
      <c r="C3908" s="3" t="s">
        <v>5568</v>
      </c>
      <c r="D3908">
        <v>5000</v>
      </c>
      <c r="E3908">
        <v>0</v>
      </c>
      <c r="F3908" t="s">
        <v>8220</v>
      </c>
      <c r="G3908" t="s">
        <v>8224</v>
      </c>
      <c r="H3908" t="s">
        <v>8246</v>
      </c>
      <c r="I3908">
        <v>1407729600</v>
      </c>
      <c r="J3908">
        <v>1405097760</v>
      </c>
      <c r="K3908" t="b">
        <v>0</v>
      </c>
      <c r="L3908">
        <v>0</v>
      </c>
      <c r="M3908" t="b">
        <v>0</v>
      </c>
      <c r="N3908" t="s">
        <v>8287</v>
      </c>
      <c r="O3908">
        <f t="shared" si="244"/>
        <v>0</v>
      </c>
      <c r="P3908" t="e">
        <f t="shared" si="245"/>
        <v>#DIV/0!</v>
      </c>
      <c r="Q3908" t="s">
        <v>8322</v>
      </c>
      <c r="R3908" t="s">
        <v>8341</v>
      </c>
      <c r="S3908" s="8">
        <f t="shared" si="246"/>
        <v>41831.455555555556</v>
      </c>
      <c r="T3908" s="8">
        <f t="shared" si="247"/>
        <v>41861.916666666664</v>
      </c>
    </row>
    <row r="3909" spans="1:20" ht="45" x14ac:dyDescent="0.25">
      <c r="A3909">
        <v>1459</v>
      </c>
      <c r="B3909" s="3" t="s">
        <v>1460</v>
      </c>
      <c r="C3909" s="3" t="s">
        <v>5569</v>
      </c>
      <c r="D3909">
        <v>37000</v>
      </c>
      <c r="E3909">
        <v>0</v>
      </c>
      <c r="F3909" t="s">
        <v>8220</v>
      </c>
      <c r="G3909" t="s">
        <v>8232</v>
      </c>
      <c r="H3909" t="s">
        <v>8253</v>
      </c>
      <c r="I3909">
        <v>1449077100</v>
      </c>
      <c r="J3909">
        <v>1446612896</v>
      </c>
      <c r="K3909" t="b">
        <v>0</v>
      </c>
      <c r="L3909">
        <v>0</v>
      </c>
      <c r="M3909" t="b">
        <v>0</v>
      </c>
      <c r="N3909" t="s">
        <v>8287</v>
      </c>
      <c r="O3909">
        <f t="shared" si="244"/>
        <v>0</v>
      </c>
      <c r="P3909" t="e">
        <f t="shared" si="245"/>
        <v>#DIV/0!</v>
      </c>
      <c r="Q3909" t="s">
        <v>8322</v>
      </c>
      <c r="R3909" t="s">
        <v>8341</v>
      </c>
      <c r="S3909" s="8">
        <f t="shared" si="246"/>
        <v>42311.954814814817</v>
      </c>
      <c r="T3909" s="8">
        <f t="shared" si="247"/>
        <v>42340.475694444445</v>
      </c>
    </row>
    <row r="3910" spans="1:20" ht="45" x14ac:dyDescent="0.25">
      <c r="A3910">
        <v>1460</v>
      </c>
      <c r="B3910" s="3" t="s">
        <v>1461</v>
      </c>
      <c r="C3910" s="3" t="s">
        <v>5570</v>
      </c>
      <c r="D3910">
        <v>25000000</v>
      </c>
      <c r="E3910">
        <v>0</v>
      </c>
      <c r="F3910" t="s">
        <v>8220</v>
      </c>
      <c r="G3910" t="s">
        <v>8224</v>
      </c>
      <c r="H3910" t="s">
        <v>8246</v>
      </c>
      <c r="I3910">
        <v>1417391100</v>
      </c>
      <c r="J3910">
        <v>1412371898</v>
      </c>
      <c r="K3910" t="b">
        <v>0</v>
      </c>
      <c r="L3910">
        <v>0</v>
      </c>
      <c r="M3910" t="b">
        <v>0</v>
      </c>
      <c r="N3910" t="s">
        <v>8287</v>
      </c>
      <c r="O3910">
        <f t="shared" si="244"/>
        <v>0</v>
      </c>
      <c r="P3910" t="e">
        <f t="shared" si="245"/>
        <v>#DIV/0!</v>
      </c>
      <c r="Q3910" t="s">
        <v>8322</v>
      </c>
      <c r="R3910" t="s">
        <v>8341</v>
      </c>
      <c r="S3910" s="8">
        <f t="shared" si="246"/>
        <v>41915.646967592591</v>
      </c>
      <c r="T3910" s="8">
        <f t="shared" si="247"/>
        <v>41973.739583333328</v>
      </c>
    </row>
    <row r="3911" spans="1:20" ht="60" x14ac:dyDescent="0.25">
      <c r="A3911">
        <v>1561</v>
      </c>
      <c r="B3911" s="3" t="s">
        <v>1562</v>
      </c>
      <c r="C3911" s="3" t="s">
        <v>5671</v>
      </c>
      <c r="D3911">
        <v>10000</v>
      </c>
      <c r="E3911">
        <v>67</v>
      </c>
      <c r="F3911" t="s">
        <v>8220</v>
      </c>
      <c r="G3911" t="s">
        <v>8224</v>
      </c>
      <c r="H3911" t="s">
        <v>8246</v>
      </c>
      <c r="I3911">
        <v>1383789603</v>
      </c>
      <c r="J3911">
        <v>1381194003</v>
      </c>
      <c r="K3911" t="b">
        <v>0</v>
      </c>
      <c r="L3911">
        <v>1</v>
      </c>
      <c r="M3911" t="b">
        <v>0</v>
      </c>
      <c r="N3911" t="s">
        <v>8290</v>
      </c>
      <c r="O3911">
        <f t="shared" si="244"/>
        <v>0.67</v>
      </c>
      <c r="P3911">
        <f t="shared" si="245"/>
        <v>67</v>
      </c>
      <c r="Q3911" t="s">
        <v>8322</v>
      </c>
      <c r="R3911" t="s">
        <v>8344</v>
      </c>
      <c r="S3911" s="8">
        <f t="shared" si="246"/>
        <v>41554.791701388887</v>
      </c>
      <c r="T3911" s="8">
        <f t="shared" si="247"/>
        <v>41584.833368055552</v>
      </c>
    </row>
    <row r="3912" spans="1:20" ht="60" x14ac:dyDescent="0.25">
      <c r="A3912">
        <v>1562</v>
      </c>
      <c r="B3912" s="3" t="s">
        <v>1563</v>
      </c>
      <c r="C3912" s="3" t="s">
        <v>5672</v>
      </c>
      <c r="D3912">
        <v>4000</v>
      </c>
      <c r="E3912">
        <v>0</v>
      </c>
      <c r="F3912" t="s">
        <v>8220</v>
      </c>
      <c r="G3912" t="s">
        <v>8224</v>
      </c>
      <c r="H3912" t="s">
        <v>8246</v>
      </c>
      <c r="I3912">
        <v>1259715000</v>
      </c>
      <c r="J3912">
        <v>1253712916</v>
      </c>
      <c r="K3912" t="b">
        <v>0</v>
      </c>
      <c r="L3912">
        <v>0</v>
      </c>
      <c r="M3912" t="b">
        <v>0</v>
      </c>
      <c r="N3912" t="s">
        <v>8290</v>
      </c>
      <c r="O3912">
        <f t="shared" si="244"/>
        <v>0</v>
      </c>
      <c r="P3912" t="e">
        <f t="shared" si="245"/>
        <v>#DIV/0!</v>
      </c>
      <c r="Q3912" t="s">
        <v>8322</v>
      </c>
      <c r="R3912" t="s">
        <v>8344</v>
      </c>
      <c r="S3912" s="8">
        <f t="shared" si="246"/>
        <v>40079.316157407404</v>
      </c>
      <c r="T3912" s="8">
        <f t="shared" si="247"/>
        <v>40148.784722222219</v>
      </c>
    </row>
    <row r="3913" spans="1:20" ht="45" x14ac:dyDescent="0.25">
      <c r="A3913">
        <v>1563</v>
      </c>
      <c r="B3913" s="3" t="s">
        <v>1564</v>
      </c>
      <c r="C3913" s="3" t="s">
        <v>5673</v>
      </c>
      <c r="D3913">
        <v>6000</v>
      </c>
      <c r="E3913">
        <v>85</v>
      </c>
      <c r="F3913" t="s">
        <v>8220</v>
      </c>
      <c r="G3913" t="s">
        <v>8225</v>
      </c>
      <c r="H3913" t="s">
        <v>8247</v>
      </c>
      <c r="I3913">
        <v>1394815751</v>
      </c>
      <c r="J3913">
        <v>1389635351</v>
      </c>
      <c r="K3913" t="b">
        <v>0</v>
      </c>
      <c r="L3913">
        <v>2</v>
      </c>
      <c r="M3913" t="b">
        <v>0</v>
      </c>
      <c r="N3913" t="s">
        <v>8290</v>
      </c>
      <c r="O3913">
        <f t="shared" si="244"/>
        <v>1.4166666666666665</v>
      </c>
      <c r="P3913">
        <f t="shared" si="245"/>
        <v>42.5</v>
      </c>
      <c r="Q3913" t="s">
        <v>8322</v>
      </c>
      <c r="R3913" t="s">
        <v>8344</v>
      </c>
      <c r="S3913" s="8">
        <f t="shared" si="246"/>
        <v>41652.492488425924</v>
      </c>
      <c r="T3913" s="8">
        <f t="shared" si="247"/>
        <v>41712.450821759259</v>
      </c>
    </row>
    <row r="3914" spans="1:20" ht="60" x14ac:dyDescent="0.25">
      <c r="A3914">
        <v>1564</v>
      </c>
      <c r="B3914" s="3" t="s">
        <v>1565</v>
      </c>
      <c r="C3914" s="3" t="s">
        <v>5674</v>
      </c>
      <c r="D3914">
        <v>10000</v>
      </c>
      <c r="E3914">
        <v>10</v>
      </c>
      <c r="F3914" t="s">
        <v>8220</v>
      </c>
      <c r="G3914" t="s">
        <v>8224</v>
      </c>
      <c r="H3914" t="s">
        <v>8246</v>
      </c>
      <c r="I3914">
        <v>1432843500</v>
      </c>
      <c r="J3914">
        <v>1430124509</v>
      </c>
      <c r="K3914" t="b">
        <v>0</v>
      </c>
      <c r="L3914">
        <v>1</v>
      </c>
      <c r="M3914" t="b">
        <v>0</v>
      </c>
      <c r="N3914" t="s">
        <v>8290</v>
      </c>
      <c r="O3914">
        <f t="shared" si="244"/>
        <v>0.1</v>
      </c>
      <c r="P3914">
        <f t="shared" si="245"/>
        <v>10</v>
      </c>
      <c r="Q3914" t="s">
        <v>8322</v>
      </c>
      <c r="R3914" t="s">
        <v>8344</v>
      </c>
      <c r="S3914" s="8">
        <f t="shared" si="246"/>
        <v>42121.117002314815</v>
      </c>
      <c r="T3914" s="8">
        <f t="shared" si="247"/>
        <v>42152.586805555555</v>
      </c>
    </row>
    <row r="3915" spans="1:20" ht="60" x14ac:dyDescent="0.25">
      <c r="A3915">
        <v>1565</v>
      </c>
      <c r="B3915" s="3" t="s">
        <v>1566</v>
      </c>
      <c r="C3915" s="3" t="s">
        <v>5675</v>
      </c>
      <c r="D3915">
        <v>4000</v>
      </c>
      <c r="E3915">
        <v>100</v>
      </c>
      <c r="F3915" t="s">
        <v>8220</v>
      </c>
      <c r="G3915" t="s">
        <v>8224</v>
      </c>
      <c r="H3915" t="s">
        <v>8246</v>
      </c>
      <c r="I3915">
        <v>1307554261</v>
      </c>
      <c r="J3915">
        <v>1304962261</v>
      </c>
      <c r="K3915" t="b">
        <v>0</v>
      </c>
      <c r="L3915">
        <v>1</v>
      </c>
      <c r="M3915" t="b">
        <v>0</v>
      </c>
      <c r="N3915" t="s">
        <v>8290</v>
      </c>
      <c r="O3915">
        <f t="shared" si="244"/>
        <v>2.5</v>
      </c>
      <c r="P3915">
        <f t="shared" si="245"/>
        <v>100</v>
      </c>
      <c r="Q3915" t="s">
        <v>8322</v>
      </c>
      <c r="R3915" t="s">
        <v>8344</v>
      </c>
      <c r="S3915" s="8">
        <f t="shared" si="246"/>
        <v>40672.479872685188</v>
      </c>
      <c r="T3915" s="8">
        <f t="shared" si="247"/>
        <v>40702.479872685188</v>
      </c>
    </row>
    <row r="3916" spans="1:20" ht="45" x14ac:dyDescent="0.25">
      <c r="A3916">
        <v>1566</v>
      </c>
      <c r="B3916" s="3" t="s">
        <v>1567</v>
      </c>
      <c r="C3916" s="3" t="s">
        <v>5676</v>
      </c>
      <c r="D3916">
        <v>30000</v>
      </c>
      <c r="E3916">
        <v>6375</v>
      </c>
      <c r="F3916" t="s">
        <v>8220</v>
      </c>
      <c r="G3916" t="s">
        <v>8224</v>
      </c>
      <c r="H3916" t="s">
        <v>8246</v>
      </c>
      <c r="I3916">
        <v>1469656800</v>
      </c>
      <c r="J3916">
        <v>1467151204</v>
      </c>
      <c r="K3916" t="b">
        <v>0</v>
      </c>
      <c r="L3916">
        <v>59</v>
      </c>
      <c r="M3916" t="b">
        <v>0</v>
      </c>
      <c r="N3916" t="s">
        <v>8290</v>
      </c>
      <c r="O3916">
        <f t="shared" si="244"/>
        <v>21.25</v>
      </c>
      <c r="P3916">
        <f t="shared" si="245"/>
        <v>108.05</v>
      </c>
      <c r="Q3916" t="s">
        <v>8322</v>
      </c>
      <c r="R3916" t="s">
        <v>8344</v>
      </c>
      <c r="S3916" s="8">
        <f t="shared" si="246"/>
        <v>42549.666712962964</v>
      </c>
      <c r="T3916" s="8">
        <f t="shared" si="247"/>
        <v>42578.666666666672</v>
      </c>
    </row>
    <row r="3917" spans="1:20" ht="60" x14ac:dyDescent="0.25">
      <c r="A3917">
        <v>1567</v>
      </c>
      <c r="B3917" s="3" t="s">
        <v>1568</v>
      </c>
      <c r="C3917" s="3" t="s">
        <v>5677</v>
      </c>
      <c r="D3917">
        <v>8500</v>
      </c>
      <c r="E3917">
        <v>350</v>
      </c>
      <c r="F3917" t="s">
        <v>8220</v>
      </c>
      <c r="G3917" t="s">
        <v>8224</v>
      </c>
      <c r="H3917" t="s">
        <v>8246</v>
      </c>
      <c r="I3917">
        <v>1392595200</v>
      </c>
      <c r="J3917">
        <v>1391293745</v>
      </c>
      <c r="K3917" t="b">
        <v>0</v>
      </c>
      <c r="L3917">
        <v>13</v>
      </c>
      <c r="M3917" t="b">
        <v>0</v>
      </c>
      <c r="N3917" t="s">
        <v>8290</v>
      </c>
      <c r="O3917">
        <f t="shared" si="244"/>
        <v>4.117647058823529</v>
      </c>
      <c r="P3917">
        <f t="shared" si="245"/>
        <v>26.92</v>
      </c>
      <c r="Q3917" t="s">
        <v>8322</v>
      </c>
      <c r="R3917" t="s">
        <v>8344</v>
      </c>
      <c r="S3917" s="8">
        <f t="shared" si="246"/>
        <v>41671.68686342593</v>
      </c>
      <c r="T3917" s="8">
        <f t="shared" si="247"/>
        <v>41686.75</v>
      </c>
    </row>
    <row r="3918" spans="1:20" ht="45" x14ac:dyDescent="0.25">
      <c r="A3918">
        <v>1568</v>
      </c>
      <c r="B3918" s="3" t="s">
        <v>1569</v>
      </c>
      <c r="C3918" s="3" t="s">
        <v>5678</v>
      </c>
      <c r="D3918">
        <v>25000</v>
      </c>
      <c r="E3918">
        <v>3410</v>
      </c>
      <c r="F3918" t="s">
        <v>8220</v>
      </c>
      <c r="G3918" t="s">
        <v>8224</v>
      </c>
      <c r="H3918" t="s">
        <v>8246</v>
      </c>
      <c r="I3918">
        <v>1419384585</v>
      </c>
      <c r="J3918">
        <v>1416360585</v>
      </c>
      <c r="K3918" t="b">
        <v>0</v>
      </c>
      <c r="L3918">
        <v>22</v>
      </c>
      <c r="M3918" t="b">
        <v>0</v>
      </c>
      <c r="N3918" t="s">
        <v>8290</v>
      </c>
      <c r="O3918">
        <f t="shared" si="244"/>
        <v>13.639999999999999</v>
      </c>
      <c r="P3918">
        <f t="shared" si="245"/>
        <v>155</v>
      </c>
      <c r="Q3918" t="s">
        <v>8322</v>
      </c>
      <c r="R3918" t="s">
        <v>8344</v>
      </c>
      <c r="S3918" s="8">
        <f t="shared" si="246"/>
        <v>41961.812326388885</v>
      </c>
      <c r="T3918" s="8">
        <f t="shared" si="247"/>
        <v>41996.812326388885</v>
      </c>
    </row>
    <row r="3919" spans="1:20" x14ac:dyDescent="0.25">
      <c r="A3919">
        <v>1569</v>
      </c>
      <c r="B3919" s="3" t="s">
        <v>1570</v>
      </c>
      <c r="C3919" s="3" t="s">
        <v>5679</v>
      </c>
      <c r="D3919">
        <v>30000</v>
      </c>
      <c r="E3919">
        <v>0</v>
      </c>
      <c r="F3919" t="s">
        <v>8220</v>
      </c>
      <c r="G3919" t="s">
        <v>8224</v>
      </c>
      <c r="H3919" t="s">
        <v>8246</v>
      </c>
      <c r="I3919">
        <v>1369498714</v>
      </c>
      <c r="J3919">
        <v>1366906714</v>
      </c>
      <c r="K3919" t="b">
        <v>0</v>
      </c>
      <c r="L3919">
        <v>0</v>
      </c>
      <c r="M3919" t="b">
        <v>0</v>
      </c>
      <c r="N3919" t="s">
        <v>8290</v>
      </c>
      <c r="O3919">
        <f t="shared" si="244"/>
        <v>0</v>
      </c>
      <c r="P3919" t="e">
        <f t="shared" si="245"/>
        <v>#DIV/0!</v>
      </c>
      <c r="Q3919" t="s">
        <v>8322</v>
      </c>
      <c r="R3919" t="s">
        <v>8344</v>
      </c>
      <c r="S3919" s="8">
        <f t="shared" si="246"/>
        <v>41389.429560185185</v>
      </c>
      <c r="T3919" s="8">
        <f t="shared" si="247"/>
        <v>41419.429560185185</v>
      </c>
    </row>
    <row r="3920" spans="1:20" ht="30" x14ac:dyDescent="0.25">
      <c r="A3920">
        <v>1570</v>
      </c>
      <c r="B3920" s="3" t="s">
        <v>1571</v>
      </c>
      <c r="C3920" s="3" t="s">
        <v>5680</v>
      </c>
      <c r="D3920">
        <v>6000</v>
      </c>
      <c r="E3920">
        <v>2484</v>
      </c>
      <c r="F3920" t="s">
        <v>8220</v>
      </c>
      <c r="G3920" t="s">
        <v>8224</v>
      </c>
      <c r="H3920" t="s">
        <v>8246</v>
      </c>
      <c r="I3920">
        <v>1460140282</v>
      </c>
      <c r="J3920">
        <v>1457551882</v>
      </c>
      <c r="K3920" t="b">
        <v>0</v>
      </c>
      <c r="L3920">
        <v>52</v>
      </c>
      <c r="M3920" t="b">
        <v>0</v>
      </c>
      <c r="N3920" t="s">
        <v>8290</v>
      </c>
      <c r="O3920">
        <f t="shared" si="244"/>
        <v>41.4</v>
      </c>
      <c r="P3920">
        <f t="shared" si="245"/>
        <v>47.77</v>
      </c>
      <c r="Q3920" t="s">
        <v>8322</v>
      </c>
      <c r="R3920" t="s">
        <v>8344</v>
      </c>
      <c r="S3920" s="8">
        <f t="shared" si="246"/>
        <v>42438.563449074078</v>
      </c>
      <c r="T3920" s="8">
        <f t="shared" si="247"/>
        <v>42468.521782407406</v>
      </c>
    </row>
    <row r="3921" spans="1:20" ht="60" x14ac:dyDescent="0.25">
      <c r="A3921">
        <v>1571</v>
      </c>
      <c r="B3921" s="3" t="s">
        <v>1572</v>
      </c>
      <c r="C3921" s="3" t="s">
        <v>5681</v>
      </c>
      <c r="D3921">
        <v>12100</v>
      </c>
      <c r="E3921">
        <v>80</v>
      </c>
      <c r="F3921" t="s">
        <v>8220</v>
      </c>
      <c r="G3921" t="s">
        <v>8225</v>
      </c>
      <c r="H3921" t="s">
        <v>8247</v>
      </c>
      <c r="I3921">
        <v>1434738483</v>
      </c>
      <c r="J3921">
        <v>1432146483</v>
      </c>
      <c r="K3921" t="b">
        <v>0</v>
      </c>
      <c r="L3921">
        <v>4</v>
      </c>
      <c r="M3921" t="b">
        <v>0</v>
      </c>
      <c r="N3921" t="s">
        <v>8290</v>
      </c>
      <c r="O3921">
        <f t="shared" si="244"/>
        <v>0.66115702479338845</v>
      </c>
      <c r="P3921">
        <f t="shared" si="245"/>
        <v>20</v>
      </c>
      <c r="Q3921" t="s">
        <v>8322</v>
      </c>
      <c r="R3921" t="s">
        <v>8344</v>
      </c>
      <c r="S3921" s="8">
        <f t="shared" si="246"/>
        <v>42144.519479166665</v>
      </c>
      <c r="T3921" s="8">
        <f t="shared" si="247"/>
        <v>42174.519479166665</v>
      </c>
    </row>
    <row r="3922" spans="1:20" ht="60" x14ac:dyDescent="0.25">
      <c r="A3922">
        <v>1572</v>
      </c>
      <c r="B3922" s="3" t="s">
        <v>1573</v>
      </c>
      <c r="C3922" s="3" t="s">
        <v>5682</v>
      </c>
      <c r="D3922">
        <v>2500</v>
      </c>
      <c r="E3922">
        <v>125</v>
      </c>
      <c r="F3922" t="s">
        <v>8220</v>
      </c>
      <c r="G3922" t="s">
        <v>8225</v>
      </c>
      <c r="H3922" t="s">
        <v>8247</v>
      </c>
      <c r="I3922">
        <v>1456703940</v>
      </c>
      <c r="J3922">
        <v>1454546859</v>
      </c>
      <c r="K3922" t="b">
        <v>0</v>
      </c>
      <c r="L3922">
        <v>3</v>
      </c>
      <c r="M3922" t="b">
        <v>0</v>
      </c>
      <c r="N3922" t="s">
        <v>8290</v>
      </c>
      <c r="O3922">
        <f t="shared" si="244"/>
        <v>5</v>
      </c>
      <c r="P3922">
        <f t="shared" si="245"/>
        <v>41.67</v>
      </c>
      <c r="Q3922" t="s">
        <v>8322</v>
      </c>
      <c r="R3922" t="s">
        <v>8344</v>
      </c>
      <c r="S3922" s="8">
        <f t="shared" si="246"/>
        <v>42403.783090277779</v>
      </c>
      <c r="T3922" s="8">
        <f t="shared" si="247"/>
        <v>42428.749305555553</v>
      </c>
    </row>
    <row r="3923" spans="1:20" ht="60" x14ac:dyDescent="0.25">
      <c r="A3923">
        <v>1573</v>
      </c>
      <c r="B3923" s="3" t="s">
        <v>1574</v>
      </c>
      <c r="C3923" s="3" t="s">
        <v>5683</v>
      </c>
      <c r="D3923">
        <v>9000</v>
      </c>
      <c r="E3923">
        <v>223</v>
      </c>
      <c r="F3923" t="s">
        <v>8220</v>
      </c>
      <c r="G3923" t="s">
        <v>8229</v>
      </c>
      <c r="H3923" t="s">
        <v>8251</v>
      </c>
      <c r="I3923">
        <v>1491019140</v>
      </c>
      <c r="J3923">
        <v>1487548802</v>
      </c>
      <c r="K3923" t="b">
        <v>0</v>
      </c>
      <c r="L3923">
        <v>3</v>
      </c>
      <c r="M3923" t="b">
        <v>0</v>
      </c>
      <c r="N3923" t="s">
        <v>8290</v>
      </c>
      <c r="O3923">
        <f t="shared" si="244"/>
        <v>2.4777777777777779</v>
      </c>
      <c r="P3923">
        <f t="shared" si="245"/>
        <v>74.33</v>
      </c>
      <c r="Q3923" t="s">
        <v>8322</v>
      </c>
      <c r="R3923" t="s">
        <v>8344</v>
      </c>
      <c r="S3923" s="8">
        <f t="shared" si="246"/>
        <v>42785.750023148154</v>
      </c>
      <c r="T3923" s="8">
        <f t="shared" si="247"/>
        <v>42825.915972222225</v>
      </c>
    </row>
    <row r="3924" spans="1:20" ht="60" x14ac:dyDescent="0.25">
      <c r="A3924">
        <v>1574</v>
      </c>
      <c r="B3924" s="3" t="s">
        <v>1575</v>
      </c>
      <c r="C3924" s="3" t="s">
        <v>5684</v>
      </c>
      <c r="D3924">
        <v>10000</v>
      </c>
      <c r="E3924">
        <v>506</v>
      </c>
      <c r="F3924" t="s">
        <v>8220</v>
      </c>
      <c r="G3924" t="s">
        <v>8224</v>
      </c>
      <c r="H3924" t="s">
        <v>8246</v>
      </c>
      <c r="I3924">
        <v>1424211329</v>
      </c>
      <c r="J3924">
        <v>1421187329</v>
      </c>
      <c r="K3924" t="b">
        <v>0</v>
      </c>
      <c r="L3924">
        <v>6</v>
      </c>
      <c r="M3924" t="b">
        <v>0</v>
      </c>
      <c r="N3924" t="s">
        <v>8290</v>
      </c>
      <c r="O3924">
        <f t="shared" si="244"/>
        <v>5.0599999999999996</v>
      </c>
      <c r="P3924">
        <f t="shared" si="245"/>
        <v>84.33</v>
      </c>
      <c r="Q3924" t="s">
        <v>8322</v>
      </c>
      <c r="R3924" t="s">
        <v>8344</v>
      </c>
      <c r="S3924" s="8">
        <f t="shared" si="246"/>
        <v>42017.677418981482</v>
      </c>
      <c r="T3924" s="8">
        <f t="shared" si="247"/>
        <v>42052.677418981482</v>
      </c>
    </row>
    <row r="3925" spans="1:20" ht="60" x14ac:dyDescent="0.25">
      <c r="A3925">
        <v>1575</v>
      </c>
      <c r="B3925" s="3" t="s">
        <v>1576</v>
      </c>
      <c r="C3925" s="3" t="s">
        <v>5685</v>
      </c>
      <c r="D3925">
        <v>10000</v>
      </c>
      <c r="E3925">
        <v>2291</v>
      </c>
      <c r="F3925" t="s">
        <v>8220</v>
      </c>
      <c r="G3925" t="s">
        <v>8224</v>
      </c>
      <c r="H3925" t="s">
        <v>8246</v>
      </c>
      <c r="I3925">
        <v>1404909296</v>
      </c>
      <c r="J3925">
        <v>1402317296</v>
      </c>
      <c r="K3925" t="b">
        <v>0</v>
      </c>
      <c r="L3925">
        <v>35</v>
      </c>
      <c r="M3925" t="b">
        <v>0</v>
      </c>
      <c r="N3925" t="s">
        <v>8290</v>
      </c>
      <c r="O3925">
        <f t="shared" si="244"/>
        <v>22.91</v>
      </c>
      <c r="P3925">
        <f t="shared" si="245"/>
        <v>65.459999999999994</v>
      </c>
      <c r="Q3925" t="s">
        <v>8322</v>
      </c>
      <c r="R3925" t="s">
        <v>8344</v>
      </c>
      <c r="S3925" s="8">
        <f t="shared" si="246"/>
        <v>41799.274259259255</v>
      </c>
      <c r="T3925" s="8">
        <f t="shared" si="247"/>
        <v>41829.274259259255</v>
      </c>
    </row>
    <row r="3926" spans="1:20" ht="45" x14ac:dyDescent="0.25">
      <c r="A3926">
        <v>1576</v>
      </c>
      <c r="B3926" s="3" t="s">
        <v>1577</v>
      </c>
      <c r="C3926" s="3" t="s">
        <v>5686</v>
      </c>
      <c r="D3926">
        <v>5000</v>
      </c>
      <c r="E3926">
        <v>650</v>
      </c>
      <c r="F3926" t="s">
        <v>8220</v>
      </c>
      <c r="G3926" t="s">
        <v>8224</v>
      </c>
      <c r="H3926" t="s">
        <v>8246</v>
      </c>
      <c r="I3926">
        <v>1435698368</v>
      </c>
      <c r="J3926">
        <v>1431810368</v>
      </c>
      <c r="K3926" t="b">
        <v>0</v>
      </c>
      <c r="L3926">
        <v>10</v>
      </c>
      <c r="M3926" t="b">
        <v>0</v>
      </c>
      <c r="N3926" t="s">
        <v>8290</v>
      </c>
      <c r="O3926">
        <f t="shared" si="244"/>
        <v>13</v>
      </c>
      <c r="P3926">
        <f t="shared" si="245"/>
        <v>65</v>
      </c>
      <c r="Q3926" t="s">
        <v>8322</v>
      </c>
      <c r="R3926" t="s">
        <v>8344</v>
      </c>
      <c r="S3926" s="8">
        <f t="shared" si="246"/>
        <v>42140.629259259258</v>
      </c>
      <c r="T3926" s="8">
        <f t="shared" si="247"/>
        <v>42185.629259259258</v>
      </c>
    </row>
    <row r="3927" spans="1:20" ht="60" x14ac:dyDescent="0.25">
      <c r="A3927">
        <v>1577</v>
      </c>
      <c r="B3927" s="3" t="s">
        <v>1578</v>
      </c>
      <c r="C3927" s="3" t="s">
        <v>5687</v>
      </c>
      <c r="D3927">
        <v>10000</v>
      </c>
      <c r="E3927">
        <v>55</v>
      </c>
      <c r="F3927" t="s">
        <v>8220</v>
      </c>
      <c r="G3927" t="s">
        <v>8224</v>
      </c>
      <c r="H3927" t="s">
        <v>8246</v>
      </c>
      <c r="I3927">
        <v>1343161248</v>
      </c>
      <c r="J3927">
        <v>1337977248</v>
      </c>
      <c r="K3927" t="b">
        <v>0</v>
      </c>
      <c r="L3927">
        <v>2</v>
      </c>
      <c r="M3927" t="b">
        <v>0</v>
      </c>
      <c r="N3927" t="s">
        <v>8290</v>
      </c>
      <c r="O3927">
        <f t="shared" si="244"/>
        <v>0.54999999999999993</v>
      </c>
      <c r="P3927">
        <f t="shared" si="245"/>
        <v>27.5</v>
      </c>
      <c r="Q3927" t="s">
        <v>8322</v>
      </c>
      <c r="R3927" t="s">
        <v>8344</v>
      </c>
      <c r="S3927" s="8">
        <f t="shared" si="246"/>
        <v>41054.597777777773</v>
      </c>
      <c r="T3927" s="8">
        <f t="shared" si="247"/>
        <v>41114.597777777773</v>
      </c>
    </row>
    <row r="3928" spans="1:20" ht="60" x14ac:dyDescent="0.25">
      <c r="A3928">
        <v>1578</v>
      </c>
      <c r="B3928" s="3" t="s">
        <v>1579</v>
      </c>
      <c r="C3928" s="3" t="s">
        <v>5688</v>
      </c>
      <c r="D3928">
        <v>1897</v>
      </c>
      <c r="E3928">
        <v>205</v>
      </c>
      <c r="F3928" t="s">
        <v>8220</v>
      </c>
      <c r="G3928" t="s">
        <v>8224</v>
      </c>
      <c r="H3928" t="s">
        <v>8246</v>
      </c>
      <c r="I3928">
        <v>1283392800</v>
      </c>
      <c r="J3928">
        <v>1281317691</v>
      </c>
      <c r="K3928" t="b">
        <v>0</v>
      </c>
      <c r="L3928">
        <v>4</v>
      </c>
      <c r="M3928" t="b">
        <v>0</v>
      </c>
      <c r="N3928" t="s">
        <v>8290</v>
      </c>
      <c r="O3928">
        <f t="shared" si="244"/>
        <v>10.806536636794938</v>
      </c>
      <c r="P3928">
        <f t="shared" si="245"/>
        <v>51.25</v>
      </c>
      <c r="Q3928" t="s">
        <v>8322</v>
      </c>
      <c r="R3928" t="s">
        <v>8344</v>
      </c>
      <c r="S3928" s="8">
        <f t="shared" si="246"/>
        <v>40398.815868055557</v>
      </c>
      <c r="T3928" s="8">
        <f t="shared" si="247"/>
        <v>40422.833333333336</v>
      </c>
    </row>
    <row r="3929" spans="1:20" ht="45" x14ac:dyDescent="0.25">
      <c r="A3929">
        <v>1579</v>
      </c>
      <c r="B3929" s="3" t="s">
        <v>1580</v>
      </c>
      <c r="C3929" s="3" t="s">
        <v>5689</v>
      </c>
      <c r="D3929">
        <v>3333</v>
      </c>
      <c r="E3929">
        <v>28</v>
      </c>
      <c r="F3929" t="s">
        <v>8220</v>
      </c>
      <c r="G3929" t="s">
        <v>8224</v>
      </c>
      <c r="H3929" t="s">
        <v>8246</v>
      </c>
      <c r="I3929">
        <v>1377734091</v>
      </c>
      <c r="J3929">
        <v>1374882891</v>
      </c>
      <c r="K3929" t="b">
        <v>0</v>
      </c>
      <c r="L3929">
        <v>2</v>
      </c>
      <c r="M3929" t="b">
        <v>0</v>
      </c>
      <c r="N3929" t="s">
        <v>8290</v>
      </c>
      <c r="O3929">
        <f t="shared" si="244"/>
        <v>0.84008400840084008</v>
      </c>
      <c r="P3929">
        <f t="shared" si="245"/>
        <v>14</v>
      </c>
      <c r="Q3929" t="s">
        <v>8322</v>
      </c>
      <c r="R3929" t="s">
        <v>8344</v>
      </c>
      <c r="S3929" s="8">
        <f t="shared" si="246"/>
        <v>41481.746423611112</v>
      </c>
      <c r="T3929" s="8">
        <f t="shared" si="247"/>
        <v>41514.746423611112</v>
      </c>
    </row>
    <row r="3930" spans="1:20" ht="45" x14ac:dyDescent="0.25">
      <c r="A3930">
        <v>1580</v>
      </c>
      <c r="B3930" s="3" t="s">
        <v>1581</v>
      </c>
      <c r="C3930" s="3" t="s">
        <v>5690</v>
      </c>
      <c r="D3930">
        <v>1750</v>
      </c>
      <c r="E3930">
        <v>0</v>
      </c>
      <c r="F3930" t="s">
        <v>8220</v>
      </c>
      <c r="G3930" t="s">
        <v>8224</v>
      </c>
      <c r="H3930" t="s">
        <v>8246</v>
      </c>
      <c r="I3930">
        <v>1337562726</v>
      </c>
      <c r="J3930">
        <v>1332378726</v>
      </c>
      <c r="K3930" t="b">
        <v>0</v>
      </c>
      <c r="L3930">
        <v>0</v>
      </c>
      <c r="M3930" t="b">
        <v>0</v>
      </c>
      <c r="N3930" t="s">
        <v>8290</v>
      </c>
      <c r="O3930">
        <f t="shared" si="244"/>
        <v>0</v>
      </c>
      <c r="P3930" t="e">
        <f t="shared" si="245"/>
        <v>#DIV/0!</v>
      </c>
      <c r="Q3930" t="s">
        <v>8322</v>
      </c>
      <c r="R3930" t="s">
        <v>8344</v>
      </c>
      <c r="S3930" s="8">
        <f t="shared" si="246"/>
        <v>40989.800069444442</v>
      </c>
      <c r="T3930" s="8">
        <f t="shared" si="247"/>
        <v>41049.800069444442</v>
      </c>
    </row>
    <row r="3931" spans="1:20" ht="45" x14ac:dyDescent="0.25">
      <c r="A3931">
        <v>2341</v>
      </c>
      <c r="B3931" s="3" t="s">
        <v>2342</v>
      </c>
      <c r="C3931" s="3" t="s">
        <v>6451</v>
      </c>
      <c r="D3931">
        <v>5000</v>
      </c>
      <c r="E3931">
        <v>0</v>
      </c>
      <c r="F3931" t="s">
        <v>8220</v>
      </c>
      <c r="G3931" t="s">
        <v>8224</v>
      </c>
      <c r="H3931" t="s">
        <v>8246</v>
      </c>
      <c r="I3931">
        <v>1436729504</v>
      </c>
      <c r="J3931">
        <v>1434137504</v>
      </c>
      <c r="K3931" t="b">
        <v>0</v>
      </c>
      <c r="L3931">
        <v>0</v>
      </c>
      <c r="M3931" t="b">
        <v>0</v>
      </c>
      <c r="N3931" t="s">
        <v>8272</v>
      </c>
      <c r="O3931">
        <f t="shared" si="244"/>
        <v>0</v>
      </c>
      <c r="P3931" t="e">
        <f t="shared" si="245"/>
        <v>#DIV/0!</v>
      </c>
      <c r="Q3931" t="s">
        <v>8319</v>
      </c>
      <c r="R3931" t="s">
        <v>8320</v>
      </c>
      <c r="S3931" s="8">
        <f t="shared" si="246"/>
        <v>42167.563703703709</v>
      </c>
      <c r="T3931" s="8">
        <f t="shared" si="247"/>
        <v>42197.563703703709</v>
      </c>
    </row>
    <row r="3932" spans="1:20" ht="60" x14ac:dyDescent="0.25">
      <c r="A3932">
        <v>2342</v>
      </c>
      <c r="B3932" s="3" t="s">
        <v>2343</v>
      </c>
      <c r="C3932" s="3" t="s">
        <v>6452</v>
      </c>
      <c r="D3932">
        <v>5500</v>
      </c>
      <c r="E3932">
        <v>0</v>
      </c>
      <c r="F3932" t="s">
        <v>8220</v>
      </c>
      <c r="G3932" t="s">
        <v>8224</v>
      </c>
      <c r="H3932" t="s">
        <v>8246</v>
      </c>
      <c r="I3932">
        <v>1412571600</v>
      </c>
      <c r="J3932">
        <v>1410799870</v>
      </c>
      <c r="K3932" t="b">
        <v>0</v>
      </c>
      <c r="L3932">
        <v>0</v>
      </c>
      <c r="M3932" t="b">
        <v>0</v>
      </c>
      <c r="N3932" t="s">
        <v>8272</v>
      </c>
      <c r="O3932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8">
        <f t="shared" si="246"/>
        <v>41897.452199074076</v>
      </c>
      <c r="T3932" s="8">
        <f t="shared" si="247"/>
        <v>41917.958333333336</v>
      </c>
    </row>
    <row r="3933" spans="1:20" ht="60" x14ac:dyDescent="0.25">
      <c r="A3933">
        <v>2343</v>
      </c>
      <c r="B3933" s="3" t="s">
        <v>2344</v>
      </c>
      <c r="C3933" s="3" t="s">
        <v>6453</v>
      </c>
      <c r="D3933">
        <v>10000</v>
      </c>
      <c r="E3933">
        <v>300</v>
      </c>
      <c r="F3933" t="s">
        <v>8220</v>
      </c>
      <c r="G3933" t="s">
        <v>8224</v>
      </c>
      <c r="H3933" t="s">
        <v>8246</v>
      </c>
      <c r="I3933">
        <v>1452282420</v>
      </c>
      <c r="J3933">
        <v>1447962505</v>
      </c>
      <c r="K3933" t="b">
        <v>0</v>
      </c>
      <c r="L3933">
        <v>1</v>
      </c>
      <c r="M3933" t="b">
        <v>0</v>
      </c>
      <c r="N3933" t="s">
        <v>8272</v>
      </c>
      <c r="O3933">
        <f t="shared" si="244"/>
        <v>3</v>
      </c>
      <c r="P3933">
        <f t="shared" si="245"/>
        <v>300</v>
      </c>
      <c r="Q3933" t="s">
        <v>8319</v>
      </c>
      <c r="R3933" t="s">
        <v>8320</v>
      </c>
      <c r="S3933" s="8">
        <f t="shared" si="246"/>
        <v>42327.575289351851</v>
      </c>
      <c r="T3933" s="8">
        <f t="shared" si="247"/>
        <v>42377.57430555555</v>
      </c>
    </row>
    <row r="3934" spans="1:20" ht="60" x14ac:dyDescent="0.25">
      <c r="A3934">
        <v>2344</v>
      </c>
      <c r="B3934" s="3" t="s">
        <v>2345</v>
      </c>
      <c r="C3934" s="3" t="s">
        <v>6454</v>
      </c>
      <c r="D3934">
        <v>1000</v>
      </c>
      <c r="E3934">
        <v>1</v>
      </c>
      <c r="F3934" t="s">
        <v>8220</v>
      </c>
      <c r="G3934" t="s">
        <v>8229</v>
      </c>
      <c r="H3934" t="s">
        <v>8251</v>
      </c>
      <c r="I3934">
        <v>1466789269</v>
      </c>
      <c r="J3934">
        <v>1464197269</v>
      </c>
      <c r="K3934" t="b">
        <v>0</v>
      </c>
      <c r="L3934">
        <v>1</v>
      </c>
      <c r="M3934" t="b">
        <v>0</v>
      </c>
      <c r="N3934" t="s">
        <v>8272</v>
      </c>
      <c r="O3934">
        <f t="shared" si="244"/>
        <v>0.1</v>
      </c>
      <c r="P3934">
        <f t="shared" si="245"/>
        <v>1</v>
      </c>
      <c r="Q3934" t="s">
        <v>8319</v>
      </c>
      <c r="R3934" t="s">
        <v>8320</v>
      </c>
      <c r="S3934" s="8">
        <f t="shared" si="246"/>
        <v>42515.477650462963</v>
      </c>
      <c r="T3934" s="8">
        <f t="shared" si="247"/>
        <v>42545.477650462963</v>
      </c>
    </row>
    <row r="3935" spans="1:20" ht="60" x14ac:dyDescent="0.25">
      <c r="A3935">
        <v>2345</v>
      </c>
      <c r="B3935" s="3" t="s">
        <v>2346</v>
      </c>
      <c r="C3935" s="3" t="s">
        <v>6455</v>
      </c>
      <c r="D3935">
        <v>3000</v>
      </c>
      <c r="E3935">
        <v>0</v>
      </c>
      <c r="F3935" t="s">
        <v>8220</v>
      </c>
      <c r="G3935" t="s">
        <v>8224</v>
      </c>
      <c r="H3935" t="s">
        <v>8246</v>
      </c>
      <c r="I3935">
        <v>1427845140</v>
      </c>
      <c r="J3935">
        <v>1424822556</v>
      </c>
      <c r="K3935" t="b">
        <v>0</v>
      </c>
      <c r="L3935">
        <v>0</v>
      </c>
      <c r="M3935" t="b">
        <v>0</v>
      </c>
      <c r="N3935" t="s">
        <v>8272</v>
      </c>
      <c r="O3935">
        <f t="shared" si="244"/>
        <v>0</v>
      </c>
      <c r="P3935" t="e">
        <f t="shared" si="245"/>
        <v>#DIV/0!</v>
      </c>
      <c r="Q3935" t="s">
        <v>8319</v>
      </c>
      <c r="R3935" t="s">
        <v>8320</v>
      </c>
      <c r="S3935" s="8">
        <f t="shared" si="246"/>
        <v>42059.751805555556</v>
      </c>
      <c r="T3935" s="8">
        <f t="shared" si="247"/>
        <v>42094.735416666663</v>
      </c>
    </row>
    <row r="3936" spans="1:20" ht="45" x14ac:dyDescent="0.25">
      <c r="A3936">
        <v>2346</v>
      </c>
      <c r="B3936" s="3" t="s">
        <v>2347</v>
      </c>
      <c r="C3936" s="3" t="s">
        <v>6456</v>
      </c>
      <c r="D3936">
        <v>60000</v>
      </c>
      <c r="E3936">
        <v>39</v>
      </c>
      <c r="F3936" t="s">
        <v>8220</v>
      </c>
      <c r="G3936" t="s">
        <v>8224</v>
      </c>
      <c r="H3936" t="s">
        <v>8246</v>
      </c>
      <c r="I3936">
        <v>1476731431</v>
      </c>
      <c r="J3936">
        <v>1472843431</v>
      </c>
      <c r="K3936" t="b">
        <v>0</v>
      </c>
      <c r="L3936">
        <v>3</v>
      </c>
      <c r="M3936" t="b">
        <v>0</v>
      </c>
      <c r="N3936" t="s">
        <v>8272</v>
      </c>
      <c r="O3936">
        <f t="shared" si="244"/>
        <v>6.5000000000000002E-2</v>
      </c>
      <c r="P3936">
        <f t="shared" si="245"/>
        <v>13</v>
      </c>
      <c r="Q3936" t="s">
        <v>8319</v>
      </c>
      <c r="R3936" t="s">
        <v>8320</v>
      </c>
      <c r="S3936" s="8">
        <f t="shared" si="246"/>
        <v>42615.54896990741</v>
      </c>
      <c r="T3936" s="8">
        <f t="shared" si="247"/>
        <v>42660.54896990741</v>
      </c>
    </row>
    <row r="3937" spans="1:20" ht="45" x14ac:dyDescent="0.25">
      <c r="A3937">
        <v>2347</v>
      </c>
      <c r="B3937" s="3" t="s">
        <v>2348</v>
      </c>
      <c r="C3937" s="3" t="s">
        <v>6457</v>
      </c>
      <c r="D3937">
        <v>1000</v>
      </c>
      <c r="E3937">
        <v>15</v>
      </c>
      <c r="F3937" t="s">
        <v>8220</v>
      </c>
      <c r="G3937" t="s">
        <v>8224</v>
      </c>
      <c r="H3937" t="s">
        <v>8246</v>
      </c>
      <c r="I3937">
        <v>1472135676</v>
      </c>
      <c r="J3937">
        <v>1469543676</v>
      </c>
      <c r="K3937" t="b">
        <v>0</v>
      </c>
      <c r="L3937">
        <v>1</v>
      </c>
      <c r="M3937" t="b">
        <v>0</v>
      </c>
      <c r="N3937" t="s">
        <v>8272</v>
      </c>
      <c r="O3937">
        <f t="shared" si="244"/>
        <v>1.5</v>
      </c>
      <c r="P3937">
        <f t="shared" si="245"/>
        <v>15</v>
      </c>
      <c r="Q3937" t="s">
        <v>8319</v>
      </c>
      <c r="R3937" t="s">
        <v>8320</v>
      </c>
      <c r="S3937" s="8">
        <f t="shared" si="246"/>
        <v>42577.357361111106</v>
      </c>
      <c r="T3937" s="8">
        <f t="shared" si="247"/>
        <v>42607.357361111106</v>
      </c>
    </row>
    <row r="3938" spans="1:20" ht="60" x14ac:dyDescent="0.25">
      <c r="A3938">
        <v>2348</v>
      </c>
      <c r="B3938" s="3" t="s">
        <v>2349</v>
      </c>
      <c r="C3938" s="3" t="s">
        <v>6458</v>
      </c>
      <c r="D3938">
        <v>70000</v>
      </c>
      <c r="E3938">
        <v>270</v>
      </c>
      <c r="F3938" t="s">
        <v>8220</v>
      </c>
      <c r="G3938" t="s">
        <v>8224</v>
      </c>
      <c r="H3938" t="s">
        <v>8246</v>
      </c>
      <c r="I3938">
        <v>1456006938</v>
      </c>
      <c r="J3938">
        <v>1450822938</v>
      </c>
      <c r="K3938" t="b">
        <v>0</v>
      </c>
      <c r="L3938">
        <v>5</v>
      </c>
      <c r="M3938" t="b">
        <v>0</v>
      </c>
      <c r="N3938" t="s">
        <v>8272</v>
      </c>
      <c r="O3938">
        <f t="shared" si="244"/>
        <v>0.38571428571428573</v>
      </c>
      <c r="P3938">
        <f t="shared" si="245"/>
        <v>54</v>
      </c>
      <c r="Q3938" t="s">
        <v>8319</v>
      </c>
      <c r="R3938" t="s">
        <v>8320</v>
      </c>
      <c r="S3938" s="8">
        <f t="shared" si="246"/>
        <v>42360.682152777779</v>
      </c>
      <c r="T3938" s="8">
        <f t="shared" si="247"/>
        <v>42420.682152777779</v>
      </c>
    </row>
    <row r="3939" spans="1:20" ht="45" x14ac:dyDescent="0.25">
      <c r="A3939">
        <v>2349</v>
      </c>
      <c r="B3939" s="3" t="s">
        <v>2350</v>
      </c>
      <c r="C3939" s="3" t="s">
        <v>6459</v>
      </c>
      <c r="D3939">
        <v>474900</v>
      </c>
      <c r="E3939">
        <v>0</v>
      </c>
      <c r="F3939" t="s">
        <v>8220</v>
      </c>
      <c r="G3939" t="s">
        <v>8235</v>
      </c>
      <c r="H3939" t="s">
        <v>8255</v>
      </c>
      <c r="I3939">
        <v>1439318228</v>
      </c>
      <c r="J3939">
        <v>1436812628</v>
      </c>
      <c r="K3939" t="b">
        <v>0</v>
      </c>
      <c r="L3939">
        <v>0</v>
      </c>
      <c r="M3939" t="b">
        <v>0</v>
      </c>
      <c r="N3939" t="s">
        <v>8272</v>
      </c>
      <c r="O3939">
        <f t="shared" si="244"/>
        <v>0</v>
      </c>
      <c r="P3939" t="e">
        <f t="shared" si="245"/>
        <v>#DIV/0!</v>
      </c>
      <c r="Q3939" t="s">
        <v>8319</v>
      </c>
      <c r="R3939" t="s">
        <v>8320</v>
      </c>
      <c r="S3939" s="8">
        <f t="shared" si="246"/>
        <v>42198.525787037041</v>
      </c>
      <c r="T3939" s="8">
        <f t="shared" si="247"/>
        <v>42227.525787037041</v>
      </c>
    </row>
    <row r="3940" spans="1:20" ht="45" x14ac:dyDescent="0.25">
      <c r="A3940">
        <v>2350</v>
      </c>
      <c r="B3940" s="3" t="s">
        <v>2351</v>
      </c>
      <c r="C3940" s="3" t="s">
        <v>6460</v>
      </c>
      <c r="D3940">
        <v>50000</v>
      </c>
      <c r="E3940">
        <v>0</v>
      </c>
      <c r="F3940" t="s">
        <v>8220</v>
      </c>
      <c r="G3940" t="s">
        <v>8241</v>
      </c>
      <c r="H3940" t="s">
        <v>8249</v>
      </c>
      <c r="I3940">
        <v>1483474370</v>
      </c>
      <c r="J3940">
        <v>1480882370</v>
      </c>
      <c r="K3940" t="b">
        <v>0</v>
      </c>
      <c r="L3940">
        <v>0</v>
      </c>
      <c r="M3940" t="b">
        <v>0</v>
      </c>
      <c r="N3940" t="s">
        <v>8272</v>
      </c>
      <c r="O3940">
        <f t="shared" si="244"/>
        <v>0</v>
      </c>
      <c r="P3940" t="e">
        <f t="shared" si="245"/>
        <v>#DIV/0!</v>
      </c>
      <c r="Q3940" t="s">
        <v>8319</v>
      </c>
      <c r="R3940" t="s">
        <v>8320</v>
      </c>
      <c r="S3940" s="8">
        <f t="shared" si="246"/>
        <v>42708.592245370368</v>
      </c>
      <c r="T3940" s="8">
        <f t="shared" si="247"/>
        <v>42738.592245370368</v>
      </c>
    </row>
    <row r="3941" spans="1:20" ht="30" x14ac:dyDescent="0.25">
      <c r="A3941">
        <v>2351</v>
      </c>
      <c r="B3941" s="3" t="s">
        <v>2352</v>
      </c>
      <c r="C3941" s="3" t="s">
        <v>6461</v>
      </c>
      <c r="D3941">
        <v>18900</v>
      </c>
      <c r="E3941">
        <v>108</v>
      </c>
      <c r="F3941" t="s">
        <v>8220</v>
      </c>
      <c r="G3941" t="s">
        <v>8228</v>
      </c>
      <c r="H3941" t="s">
        <v>8250</v>
      </c>
      <c r="I3941">
        <v>1430360739</v>
      </c>
      <c r="J3941">
        <v>1427768739</v>
      </c>
      <c r="K3941" t="b">
        <v>0</v>
      </c>
      <c r="L3941">
        <v>7</v>
      </c>
      <c r="M3941" t="b">
        <v>0</v>
      </c>
      <c r="N3941" t="s">
        <v>8272</v>
      </c>
      <c r="O3941">
        <f t="shared" si="244"/>
        <v>0.5714285714285714</v>
      </c>
      <c r="P3941">
        <f t="shared" si="245"/>
        <v>15.43</v>
      </c>
      <c r="Q3941" t="s">
        <v>8319</v>
      </c>
      <c r="R3941" t="s">
        <v>8320</v>
      </c>
      <c r="S3941" s="8">
        <f t="shared" si="246"/>
        <v>42093.851145833338</v>
      </c>
      <c r="T3941" s="8">
        <f t="shared" si="247"/>
        <v>42123.851145833338</v>
      </c>
    </row>
    <row r="3942" spans="1:20" ht="45" x14ac:dyDescent="0.25">
      <c r="A3942">
        <v>2352</v>
      </c>
      <c r="B3942" s="3" t="s">
        <v>2353</v>
      </c>
      <c r="C3942" s="3" t="s">
        <v>6462</v>
      </c>
      <c r="D3942">
        <v>2000</v>
      </c>
      <c r="E3942">
        <v>0</v>
      </c>
      <c r="F3942" t="s">
        <v>8220</v>
      </c>
      <c r="G3942" t="s">
        <v>8224</v>
      </c>
      <c r="H3942" t="s">
        <v>8246</v>
      </c>
      <c r="I3942">
        <v>1433603552</v>
      </c>
      <c r="J3942">
        <v>1428419552</v>
      </c>
      <c r="K3942" t="b">
        <v>0</v>
      </c>
      <c r="L3942">
        <v>0</v>
      </c>
      <c r="M3942" t="b">
        <v>0</v>
      </c>
      <c r="N3942" t="s">
        <v>8272</v>
      </c>
      <c r="O3942">
        <f t="shared" si="244"/>
        <v>0</v>
      </c>
      <c r="P3942" t="e">
        <f t="shared" si="245"/>
        <v>#DIV/0!</v>
      </c>
      <c r="Q3942" t="s">
        <v>8319</v>
      </c>
      <c r="R3942" t="s">
        <v>8320</v>
      </c>
      <c r="S3942" s="8">
        <f t="shared" si="246"/>
        <v>42101.383703703701</v>
      </c>
      <c r="T3942" s="8">
        <f t="shared" si="247"/>
        <v>42161.383703703701</v>
      </c>
    </row>
    <row r="3943" spans="1:20" ht="60" x14ac:dyDescent="0.25">
      <c r="A3943">
        <v>2353</v>
      </c>
      <c r="B3943" s="3" t="s">
        <v>2354</v>
      </c>
      <c r="C3943" s="3" t="s">
        <v>6463</v>
      </c>
      <c r="D3943">
        <v>1000</v>
      </c>
      <c r="E3943">
        <v>0</v>
      </c>
      <c r="F3943" t="s">
        <v>8220</v>
      </c>
      <c r="G3943" t="s">
        <v>8224</v>
      </c>
      <c r="H3943" t="s">
        <v>8246</v>
      </c>
      <c r="I3943">
        <v>1429632822</v>
      </c>
      <c r="J3943">
        <v>1428596022</v>
      </c>
      <c r="K3943" t="b">
        <v>0</v>
      </c>
      <c r="L3943">
        <v>0</v>
      </c>
      <c r="M3943" t="b">
        <v>0</v>
      </c>
      <c r="N3943" t="s">
        <v>8272</v>
      </c>
      <c r="O3943">
        <f t="shared" si="244"/>
        <v>0</v>
      </c>
      <c r="P3943" t="e">
        <f t="shared" si="245"/>
        <v>#DIV/0!</v>
      </c>
      <c r="Q3943" t="s">
        <v>8319</v>
      </c>
      <c r="R3943" t="s">
        <v>8320</v>
      </c>
      <c r="S3943" s="8">
        <f t="shared" si="246"/>
        <v>42103.426180555558</v>
      </c>
      <c r="T3943" s="8">
        <f t="shared" si="247"/>
        <v>42115.426180555558</v>
      </c>
    </row>
    <row r="3944" spans="1:20" ht="45" x14ac:dyDescent="0.25">
      <c r="A3944">
        <v>2354</v>
      </c>
      <c r="B3944" s="3" t="s">
        <v>2355</v>
      </c>
      <c r="C3944" s="3" t="s">
        <v>6464</v>
      </c>
      <c r="D3944">
        <v>35000</v>
      </c>
      <c r="E3944">
        <v>25</v>
      </c>
      <c r="F3944" t="s">
        <v>8220</v>
      </c>
      <c r="G3944" t="s">
        <v>8224</v>
      </c>
      <c r="H3944" t="s">
        <v>8246</v>
      </c>
      <c r="I3944">
        <v>1420910460</v>
      </c>
      <c r="J3944">
        <v>1415726460</v>
      </c>
      <c r="K3944" t="b">
        <v>0</v>
      </c>
      <c r="L3944">
        <v>1</v>
      </c>
      <c r="M3944" t="b">
        <v>0</v>
      </c>
      <c r="N3944" t="s">
        <v>8272</v>
      </c>
      <c r="O3944">
        <f t="shared" si="244"/>
        <v>7.1428571428571425E-2</v>
      </c>
      <c r="P3944">
        <f t="shared" si="245"/>
        <v>25</v>
      </c>
      <c r="Q3944" t="s">
        <v>8319</v>
      </c>
      <c r="R3944" t="s">
        <v>8320</v>
      </c>
      <c r="S3944" s="8">
        <f t="shared" si="246"/>
        <v>41954.472916666666</v>
      </c>
      <c r="T3944" s="8">
        <f t="shared" si="247"/>
        <v>42014.472916666666</v>
      </c>
    </row>
    <row r="3945" spans="1:20" ht="45" x14ac:dyDescent="0.25">
      <c r="A3945">
        <v>2355</v>
      </c>
      <c r="B3945" s="3" t="s">
        <v>2356</v>
      </c>
      <c r="C3945" s="3" t="s">
        <v>6465</v>
      </c>
      <c r="D3945">
        <v>8000</v>
      </c>
      <c r="E3945">
        <v>55</v>
      </c>
      <c r="F3945" t="s">
        <v>8220</v>
      </c>
      <c r="G3945" t="s">
        <v>8226</v>
      </c>
      <c r="H3945" t="s">
        <v>8248</v>
      </c>
      <c r="I3945">
        <v>1430604136</v>
      </c>
      <c r="J3945">
        <v>1428012136</v>
      </c>
      <c r="K3945" t="b">
        <v>0</v>
      </c>
      <c r="L3945">
        <v>2</v>
      </c>
      <c r="M3945" t="b">
        <v>0</v>
      </c>
      <c r="N3945" t="s">
        <v>8272</v>
      </c>
      <c r="O3945">
        <f t="shared" si="244"/>
        <v>0.6875</v>
      </c>
      <c r="P3945">
        <f t="shared" si="245"/>
        <v>27.5</v>
      </c>
      <c r="Q3945" t="s">
        <v>8319</v>
      </c>
      <c r="R3945" t="s">
        <v>8320</v>
      </c>
      <c r="S3945" s="8">
        <f t="shared" si="246"/>
        <v>42096.668240740742</v>
      </c>
      <c r="T3945" s="8">
        <f t="shared" si="247"/>
        <v>42126.668240740742</v>
      </c>
    </row>
    <row r="3946" spans="1:20" ht="30" x14ac:dyDescent="0.25">
      <c r="A3946">
        <v>2356</v>
      </c>
      <c r="B3946" s="3" t="s">
        <v>2357</v>
      </c>
      <c r="C3946" s="3" t="s">
        <v>6466</v>
      </c>
      <c r="D3946">
        <v>10000</v>
      </c>
      <c r="E3946">
        <v>0</v>
      </c>
      <c r="F3946" t="s">
        <v>8220</v>
      </c>
      <c r="G3946" t="s">
        <v>8233</v>
      </c>
      <c r="H3946" t="s">
        <v>8249</v>
      </c>
      <c r="I3946">
        <v>1433530104</v>
      </c>
      <c r="J3946">
        <v>1430938104</v>
      </c>
      <c r="K3946" t="b">
        <v>0</v>
      </c>
      <c r="L3946">
        <v>0</v>
      </c>
      <c r="M3946" t="b">
        <v>0</v>
      </c>
      <c r="N3946" t="s">
        <v>8272</v>
      </c>
      <c r="O3946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8">
        <f t="shared" si="246"/>
        <v>42130.53361111111</v>
      </c>
      <c r="T3946" s="8">
        <f t="shared" si="247"/>
        <v>42160.53361111111</v>
      </c>
    </row>
    <row r="3947" spans="1:20" ht="45" x14ac:dyDescent="0.25">
      <c r="A3947">
        <v>2357</v>
      </c>
      <c r="B3947" s="3" t="s">
        <v>2358</v>
      </c>
      <c r="C3947" s="3" t="s">
        <v>6467</v>
      </c>
      <c r="D3947">
        <v>27000</v>
      </c>
      <c r="E3947">
        <v>0</v>
      </c>
      <c r="F3947" t="s">
        <v>8220</v>
      </c>
      <c r="G3947" t="s">
        <v>8225</v>
      </c>
      <c r="H3947" t="s">
        <v>8247</v>
      </c>
      <c r="I3947">
        <v>1445093578</v>
      </c>
      <c r="J3947">
        <v>1442501578</v>
      </c>
      <c r="K3947" t="b">
        <v>0</v>
      </c>
      <c r="L3947">
        <v>0</v>
      </c>
      <c r="M3947" t="b">
        <v>0</v>
      </c>
      <c r="N3947" t="s">
        <v>8272</v>
      </c>
      <c r="O3947">
        <f t="shared" si="244"/>
        <v>0</v>
      </c>
      <c r="P3947" t="e">
        <f t="shared" si="245"/>
        <v>#DIV/0!</v>
      </c>
      <c r="Q3947" t="s">
        <v>8319</v>
      </c>
      <c r="R3947" t="s">
        <v>8320</v>
      </c>
      <c r="S3947" s="8">
        <f t="shared" si="246"/>
        <v>42264.370115740741</v>
      </c>
      <c r="T3947" s="8">
        <f t="shared" si="247"/>
        <v>42294.370115740741</v>
      </c>
    </row>
    <row r="3948" spans="1:20" ht="45" x14ac:dyDescent="0.25">
      <c r="A3948">
        <v>2358</v>
      </c>
      <c r="B3948" s="3" t="s">
        <v>2359</v>
      </c>
      <c r="C3948" s="3" t="s">
        <v>6468</v>
      </c>
      <c r="D3948">
        <v>1500</v>
      </c>
      <c r="E3948">
        <v>0</v>
      </c>
      <c r="F3948" t="s">
        <v>8220</v>
      </c>
      <c r="G3948" t="s">
        <v>8225</v>
      </c>
      <c r="H3948" t="s">
        <v>8247</v>
      </c>
      <c r="I3948">
        <v>1422664740</v>
      </c>
      <c r="J3948">
        <v>1417818036</v>
      </c>
      <c r="K3948" t="b">
        <v>0</v>
      </c>
      <c r="L3948">
        <v>0</v>
      </c>
      <c r="M3948" t="b">
        <v>0</v>
      </c>
      <c r="N3948" t="s">
        <v>8272</v>
      </c>
      <c r="O3948">
        <f t="shared" si="244"/>
        <v>0</v>
      </c>
      <c r="P3948" t="e">
        <f t="shared" si="245"/>
        <v>#DIV/0!</v>
      </c>
      <c r="Q3948" t="s">
        <v>8319</v>
      </c>
      <c r="R3948" t="s">
        <v>8320</v>
      </c>
      <c r="S3948" s="8">
        <f t="shared" si="246"/>
        <v>41978.680972222224</v>
      </c>
      <c r="T3948" s="8">
        <f t="shared" si="247"/>
        <v>42034.777083333334</v>
      </c>
    </row>
    <row r="3949" spans="1:20" ht="45" x14ac:dyDescent="0.25">
      <c r="A3949">
        <v>2359</v>
      </c>
      <c r="B3949" s="3" t="s">
        <v>2360</v>
      </c>
      <c r="C3949" s="3" t="s">
        <v>6469</v>
      </c>
      <c r="D3949">
        <v>7500</v>
      </c>
      <c r="E3949">
        <v>1101</v>
      </c>
      <c r="F3949" t="s">
        <v>8220</v>
      </c>
      <c r="G3949" t="s">
        <v>8224</v>
      </c>
      <c r="H3949" t="s">
        <v>8246</v>
      </c>
      <c r="I3949">
        <v>1438616124</v>
      </c>
      <c r="J3949">
        <v>1433432124</v>
      </c>
      <c r="K3949" t="b">
        <v>0</v>
      </c>
      <c r="L3949">
        <v>3</v>
      </c>
      <c r="M3949" t="b">
        <v>0</v>
      </c>
      <c r="N3949" t="s">
        <v>8272</v>
      </c>
      <c r="O3949">
        <f t="shared" si="244"/>
        <v>14.680000000000001</v>
      </c>
      <c r="P3949">
        <f t="shared" si="245"/>
        <v>367</v>
      </c>
      <c r="Q3949" t="s">
        <v>8319</v>
      </c>
      <c r="R3949" t="s">
        <v>8320</v>
      </c>
      <c r="S3949" s="8">
        <f t="shared" si="246"/>
        <v>42159.399583333332</v>
      </c>
      <c r="T3949" s="8">
        <f t="shared" si="247"/>
        <v>42219.399583333332</v>
      </c>
    </row>
    <row r="3950" spans="1:20" ht="45" x14ac:dyDescent="0.25">
      <c r="A3950">
        <v>2360</v>
      </c>
      <c r="B3950" s="3" t="s">
        <v>2361</v>
      </c>
      <c r="C3950" s="3" t="s">
        <v>6470</v>
      </c>
      <c r="D3950">
        <v>5000</v>
      </c>
      <c r="E3950">
        <v>2</v>
      </c>
      <c r="F3950" t="s">
        <v>8220</v>
      </c>
      <c r="G3950" t="s">
        <v>8229</v>
      </c>
      <c r="H3950" t="s">
        <v>8251</v>
      </c>
      <c r="I3950">
        <v>1454864280</v>
      </c>
      <c r="J3950">
        <v>1452272280</v>
      </c>
      <c r="K3950" t="b">
        <v>0</v>
      </c>
      <c r="L3950">
        <v>1</v>
      </c>
      <c r="M3950" t="b">
        <v>0</v>
      </c>
      <c r="N3950" t="s">
        <v>8272</v>
      </c>
      <c r="O3950">
        <f t="shared" si="244"/>
        <v>0.04</v>
      </c>
      <c r="P3950">
        <f t="shared" si="245"/>
        <v>2</v>
      </c>
      <c r="Q3950" t="s">
        <v>8319</v>
      </c>
      <c r="R3950" t="s">
        <v>8320</v>
      </c>
      <c r="S3950" s="8">
        <f t="shared" si="246"/>
        <v>42377.45694444445</v>
      </c>
      <c r="T3950" s="8">
        <f t="shared" si="247"/>
        <v>42407.45694444445</v>
      </c>
    </row>
    <row r="3951" spans="1:20" ht="60" x14ac:dyDescent="0.25">
      <c r="A3951">
        <v>2361</v>
      </c>
      <c r="B3951" s="3" t="s">
        <v>2362</v>
      </c>
      <c r="C3951" s="3" t="s">
        <v>6471</v>
      </c>
      <c r="D3951">
        <v>200</v>
      </c>
      <c r="E3951">
        <v>0</v>
      </c>
      <c r="F3951" t="s">
        <v>8220</v>
      </c>
      <c r="G3951" t="s">
        <v>8229</v>
      </c>
      <c r="H3951" t="s">
        <v>8251</v>
      </c>
      <c r="I3951">
        <v>1462053600</v>
      </c>
      <c r="J3951">
        <v>1459975008</v>
      </c>
      <c r="K3951" t="b">
        <v>0</v>
      </c>
      <c r="L3951">
        <v>0</v>
      </c>
      <c r="M3951" t="b">
        <v>0</v>
      </c>
      <c r="N3951" t="s">
        <v>8272</v>
      </c>
      <c r="O3951">
        <f t="shared" si="244"/>
        <v>0</v>
      </c>
      <c r="P3951" t="e">
        <f t="shared" si="245"/>
        <v>#DIV/0!</v>
      </c>
      <c r="Q3951" t="s">
        <v>8319</v>
      </c>
      <c r="R3951" t="s">
        <v>8320</v>
      </c>
      <c r="S3951" s="8">
        <f t="shared" si="246"/>
        <v>42466.608888888892</v>
      </c>
      <c r="T3951" s="8">
        <f t="shared" si="247"/>
        <v>42490.666666666672</v>
      </c>
    </row>
    <row r="3952" spans="1:20" ht="45" x14ac:dyDescent="0.25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>
        <f t="shared" si="244"/>
        <v>28.571428571428569</v>
      </c>
      <c r="P3952">
        <f t="shared" si="245"/>
        <v>60</v>
      </c>
      <c r="Q3952" t="s">
        <v>8319</v>
      </c>
      <c r="R3952" t="s">
        <v>8320</v>
      </c>
      <c r="S3952" s="8">
        <f t="shared" si="246"/>
        <v>41954.438310185185</v>
      </c>
      <c r="T3952" s="8">
        <f t="shared" si="247"/>
        <v>41984.438310185185</v>
      </c>
    </row>
    <row r="3953" spans="1:20" ht="60" x14ac:dyDescent="0.25">
      <c r="A3953">
        <v>2363</v>
      </c>
      <c r="B3953" s="3" t="s">
        <v>2364</v>
      </c>
      <c r="C3953" s="3" t="s">
        <v>6473</v>
      </c>
      <c r="D3953">
        <v>175000</v>
      </c>
      <c r="E3953">
        <v>0</v>
      </c>
      <c r="F3953" t="s">
        <v>8220</v>
      </c>
      <c r="G3953" t="s">
        <v>8224</v>
      </c>
      <c r="H3953" t="s">
        <v>8246</v>
      </c>
      <c r="I3953">
        <v>1451348200</v>
      </c>
      <c r="J3953">
        <v>1447460200</v>
      </c>
      <c r="K3953" t="b">
        <v>0</v>
      </c>
      <c r="L3953">
        <v>0</v>
      </c>
      <c r="M3953" t="b">
        <v>0</v>
      </c>
      <c r="N3953" t="s">
        <v>8272</v>
      </c>
      <c r="O3953">
        <f t="shared" si="244"/>
        <v>0</v>
      </c>
      <c r="P3953" t="e">
        <f t="shared" si="245"/>
        <v>#DIV/0!</v>
      </c>
      <c r="Q3953" t="s">
        <v>8319</v>
      </c>
      <c r="R3953" t="s">
        <v>8320</v>
      </c>
      <c r="S3953" s="8">
        <f t="shared" si="246"/>
        <v>42321.761574074073</v>
      </c>
      <c r="T3953" s="8">
        <f t="shared" si="247"/>
        <v>42366.761574074073</v>
      </c>
    </row>
    <row r="3954" spans="1:20" ht="45" x14ac:dyDescent="0.25">
      <c r="A3954">
        <v>2364</v>
      </c>
      <c r="B3954" s="3" t="s">
        <v>2365</v>
      </c>
      <c r="C3954" s="3" t="s">
        <v>6474</v>
      </c>
      <c r="D3954">
        <v>128</v>
      </c>
      <c r="E3954">
        <v>0</v>
      </c>
      <c r="F3954" t="s">
        <v>8220</v>
      </c>
      <c r="G3954" t="s">
        <v>8224</v>
      </c>
      <c r="H3954" t="s">
        <v>8246</v>
      </c>
      <c r="I3954">
        <v>1445898356</v>
      </c>
      <c r="J3954">
        <v>1441146356</v>
      </c>
      <c r="K3954" t="b">
        <v>0</v>
      </c>
      <c r="L3954">
        <v>0</v>
      </c>
      <c r="M3954" t="b">
        <v>0</v>
      </c>
      <c r="N3954" t="s">
        <v>8272</v>
      </c>
      <c r="O3954">
        <f t="shared" si="244"/>
        <v>0</v>
      </c>
      <c r="P3954" t="e">
        <f t="shared" si="245"/>
        <v>#DIV/0!</v>
      </c>
      <c r="Q3954" t="s">
        <v>8319</v>
      </c>
      <c r="R3954" t="s">
        <v>8320</v>
      </c>
      <c r="S3954" s="8">
        <f t="shared" si="246"/>
        <v>42248.684675925921</v>
      </c>
      <c r="T3954" s="8">
        <f t="shared" si="247"/>
        <v>42303.684675925921</v>
      </c>
    </row>
    <row r="3955" spans="1:20" ht="60" x14ac:dyDescent="0.25">
      <c r="A3955">
        <v>2365</v>
      </c>
      <c r="B3955" s="3" t="s">
        <v>2366</v>
      </c>
      <c r="C3955" s="3" t="s">
        <v>6475</v>
      </c>
      <c r="D3955">
        <v>1000</v>
      </c>
      <c r="E3955">
        <v>0</v>
      </c>
      <c r="F3955" t="s">
        <v>8220</v>
      </c>
      <c r="G3955" t="s">
        <v>8237</v>
      </c>
      <c r="H3955" t="s">
        <v>8249</v>
      </c>
      <c r="I3955">
        <v>1453071600</v>
      </c>
      <c r="J3955">
        <v>1449596425</v>
      </c>
      <c r="K3955" t="b">
        <v>0</v>
      </c>
      <c r="L3955">
        <v>0</v>
      </c>
      <c r="M3955" t="b">
        <v>0</v>
      </c>
      <c r="N3955" t="s">
        <v>8272</v>
      </c>
      <c r="O3955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8">
        <f t="shared" si="246"/>
        <v>42346.486400462964</v>
      </c>
      <c r="T3955" s="8">
        <f t="shared" si="247"/>
        <v>42386.708333333328</v>
      </c>
    </row>
    <row r="3956" spans="1:20" ht="45" x14ac:dyDescent="0.25">
      <c r="A3956">
        <v>2366</v>
      </c>
      <c r="B3956" s="3" t="s">
        <v>2367</v>
      </c>
      <c r="C3956" s="3" t="s">
        <v>6476</v>
      </c>
      <c r="D3956">
        <v>25000</v>
      </c>
      <c r="E3956">
        <v>2630</v>
      </c>
      <c r="F3956" t="s">
        <v>8220</v>
      </c>
      <c r="G3956" t="s">
        <v>8225</v>
      </c>
      <c r="H3956" t="s">
        <v>8247</v>
      </c>
      <c r="I3956">
        <v>1445431533</v>
      </c>
      <c r="J3956">
        <v>1442839533</v>
      </c>
      <c r="K3956" t="b">
        <v>0</v>
      </c>
      <c r="L3956">
        <v>27</v>
      </c>
      <c r="M3956" t="b">
        <v>0</v>
      </c>
      <c r="N3956" t="s">
        <v>8272</v>
      </c>
      <c r="O3956">
        <f t="shared" si="244"/>
        <v>10.52</v>
      </c>
      <c r="P3956">
        <f t="shared" si="245"/>
        <v>97.41</v>
      </c>
      <c r="Q3956" t="s">
        <v>8319</v>
      </c>
      <c r="R3956" t="s">
        <v>8320</v>
      </c>
      <c r="S3956" s="8">
        <f t="shared" si="246"/>
        <v>42268.281631944439</v>
      </c>
      <c r="T3956" s="8">
        <f t="shared" si="247"/>
        <v>42298.281631944439</v>
      </c>
    </row>
    <row r="3957" spans="1:20" ht="60" x14ac:dyDescent="0.25">
      <c r="A3957">
        <v>2367</v>
      </c>
      <c r="B3957" s="3" t="s">
        <v>2368</v>
      </c>
      <c r="C3957" s="3" t="s">
        <v>6477</v>
      </c>
      <c r="D3957">
        <v>50000</v>
      </c>
      <c r="E3957">
        <v>670</v>
      </c>
      <c r="F3957" t="s">
        <v>8220</v>
      </c>
      <c r="G3957" t="s">
        <v>8224</v>
      </c>
      <c r="H3957" t="s">
        <v>8246</v>
      </c>
      <c r="I3957">
        <v>1461622616</v>
      </c>
      <c r="J3957">
        <v>1456442216</v>
      </c>
      <c r="K3957" t="b">
        <v>0</v>
      </c>
      <c r="L3957">
        <v>14</v>
      </c>
      <c r="M3957" t="b">
        <v>0</v>
      </c>
      <c r="N3957" t="s">
        <v>8272</v>
      </c>
      <c r="O3957">
        <f t="shared" si="244"/>
        <v>1.34</v>
      </c>
      <c r="P3957">
        <f t="shared" si="245"/>
        <v>47.86</v>
      </c>
      <c r="Q3957" t="s">
        <v>8319</v>
      </c>
      <c r="R3957" t="s">
        <v>8320</v>
      </c>
      <c r="S3957" s="8">
        <f t="shared" si="246"/>
        <v>42425.720092592594</v>
      </c>
      <c r="T3957" s="8">
        <f t="shared" si="247"/>
        <v>42485.678425925929</v>
      </c>
    </row>
    <row r="3958" spans="1:20" ht="60" x14ac:dyDescent="0.25">
      <c r="A3958">
        <v>2368</v>
      </c>
      <c r="B3958" s="3" t="s">
        <v>2369</v>
      </c>
      <c r="C3958" s="3" t="s">
        <v>6478</v>
      </c>
      <c r="D3958">
        <v>40000</v>
      </c>
      <c r="E3958">
        <v>100</v>
      </c>
      <c r="F3958" t="s">
        <v>8220</v>
      </c>
      <c r="G3958" t="s">
        <v>8224</v>
      </c>
      <c r="H3958" t="s">
        <v>8246</v>
      </c>
      <c r="I3958">
        <v>1429028365</v>
      </c>
      <c r="J3958">
        <v>1425143965</v>
      </c>
      <c r="K3958" t="b">
        <v>0</v>
      </c>
      <c r="L3958">
        <v>2</v>
      </c>
      <c r="M3958" t="b">
        <v>0</v>
      </c>
      <c r="N3958" t="s">
        <v>8272</v>
      </c>
      <c r="O3958">
        <f t="shared" si="244"/>
        <v>0.25</v>
      </c>
      <c r="P3958">
        <f t="shared" si="245"/>
        <v>50</v>
      </c>
      <c r="Q3958" t="s">
        <v>8319</v>
      </c>
      <c r="R3958" t="s">
        <v>8320</v>
      </c>
      <c r="S3958" s="8">
        <f t="shared" si="246"/>
        <v>42063.471817129626</v>
      </c>
      <c r="T3958" s="8">
        <f t="shared" si="247"/>
        <v>42108.430150462962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>
        <f t="shared" si="244"/>
        <v>0</v>
      </c>
      <c r="P3959" t="e">
        <f t="shared" si="245"/>
        <v>#DIV/0!</v>
      </c>
      <c r="Q3959" t="s">
        <v>8319</v>
      </c>
      <c r="R3959" t="s">
        <v>8320</v>
      </c>
      <c r="S3959" s="8">
        <f t="shared" si="246"/>
        <v>42380.562627314815</v>
      </c>
      <c r="T3959" s="8">
        <f t="shared" si="247"/>
        <v>42410.562627314815</v>
      </c>
    </row>
    <row r="3960" spans="1:20" ht="60" x14ac:dyDescent="0.25">
      <c r="A3960">
        <v>2370</v>
      </c>
      <c r="B3960" s="3" t="s">
        <v>2371</v>
      </c>
      <c r="C3960" s="3" t="s">
        <v>6480</v>
      </c>
      <c r="D3960">
        <v>25000</v>
      </c>
      <c r="E3960">
        <v>82</v>
      </c>
      <c r="F3960" t="s">
        <v>8220</v>
      </c>
      <c r="G3960" t="s">
        <v>8224</v>
      </c>
      <c r="H3960" t="s">
        <v>8246</v>
      </c>
      <c r="I3960">
        <v>1418877141</v>
      </c>
      <c r="J3960">
        <v>1416285141</v>
      </c>
      <c r="K3960" t="b">
        <v>0</v>
      </c>
      <c r="L3960">
        <v>4</v>
      </c>
      <c r="M3960" t="b">
        <v>0</v>
      </c>
      <c r="N3960" t="s">
        <v>8272</v>
      </c>
      <c r="O3960">
        <f t="shared" si="244"/>
        <v>0.32800000000000001</v>
      </c>
      <c r="P3960">
        <f t="shared" si="245"/>
        <v>20.5</v>
      </c>
      <c r="Q3960" t="s">
        <v>8319</v>
      </c>
      <c r="R3960" t="s">
        <v>8320</v>
      </c>
      <c r="S3960" s="8">
        <f t="shared" si="246"/>
        <v>41960.93913194444</v>
      </c>
      <c r="T3960" s="8">
        <f t="shared" si="247"/>
        <v>41990.93913194444</v>
      </c>
    </row>
    <row r="3961" spans="1:20" ht="60" x14ac:dyDescent="0.25">
      <c r="A3961">
        <v>2371</v>
      </c>
      <c r="B3961" s="3" t="s">
        <v>2372</v>
      </c>
      <c r="C3961" s="3" t="s">
        <v>6481</v>
      </c>
      <c r="D3961">
        <v>2000</v>
      </c>
      <c r="E3961">
        <v>0</v>
      </c>
      <c r="F3961" t="s">
        <v>8220</v>
      </c>
      <c r="G3961" t="s">
        <v>8224</v>
      </c>
      <c r="H3961" t="s">
        <v>8246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8272</v>
      </c>
      <c r="O3961">
        <f t="shared" si="244"/>
        <v>0</v>
      </c>
      <c r="P3961" t="e">
        <f t="shared" si="245"/>
        <v>#DIV/0!</v>
      </c>
      <c r="Q3961" t="s">
        <v>8319</v>
      </c>
      <c r="R3961" t="s">
        <v>8320</v>
      </c>
      <c r="S3961" s="8">
        <f t="shared" si="246"/>
        <v>42150.527731481481</v>
      </c>
      <c r="T3961" s="8">
        <f t="shared" si="247"/>
        <v>42180.527731481481</v>
      </c>
    </row>
    <row r="3962" spans="1:20" ht="60" x14ac:dyDescent="0.25">
      <c r="A3962">
        <v>2372</v>
      </c>
      <c r="B3962" s="3" t="s">
        <v>2373</v>
      </c>
      <c r="C3962" s="3" t="s">
        <v>6482</v>
      </c>
      <c r="D3962">
        <v>5500</v>
      </c>
      <c r="E3962">
        <v>180</v>
      </c>
      <c r="F3962" t="s">
        <v>8220</v>
      </c>
      <c r="G3962" t="s">
        <v>8226</v>
      </c>
      <c r="H3962" t="s">
        <v>8248</v>
      </c>
      <c r="I3962">
        <v>1429839571</v>
      </c>
      <c r="J3962">
        <v>1427247571</v>
      </c>
      <c r="K3962" t="b">
        <v>0</v>
      </c>
      <c r="L3962">
        <v>6</v>
      </c>
      <c r="M3962" t="b">
        <v>0</v>
      </c>
      <c r="N3962" t="s">
        <v>8272</v>
      </c>
      <c r="O3962">
        <f t="shared" si="244"/>
        <v>3.2727272727272729</v>
      </c>
      <c r="P3962">
        <f t="shared" si="245"/>
        <v>30</v>
      </c>
      <c r="Q3962" t="s">
        <v>8319</v>
      </c>
      <c r="R3962" t="s">
        <v>8320</v>
      </c>
      <c r="S3962" s="8">
        <f t="shared" si="246"/>
        <v>42087.819108796291</v>
      </c>
      <c r="T3962" s="8">
        <f t="shared" si="247"/>
        <v>42117.819108796291</v>
      </c>
    </row>
    <row r="3963" spans="1:20" ht="30" x14ac:dyDescent="0.25">
      <c r="A3963">
        <v>2373</v>
      </c>
      <c r="B3963" s="3" t="s">
        <v>2374</v>
      </c>
      <c r="C3963" s="3" t="s">
        <v>6483</v>
      </c>
      <c r="D3963">
        <v>850000</v>
      </c>
      <c r="E3963">
        <v>50</v>
      </c>
      <c r="F3963" t="s">
        <v>8220</v>
      </c>
      <c r="G3963" t="s">
        <v>8235</v>
      </c>
      <c r="H3963" t="s">
        <v>8255</v>
      </c>
      <c r="I3963">
        <v>1440863624</v>
      </c>
      <c r="J3963">
        <v>1438271624</v>
      </c>
      <c r="K3963" t="b">
        <v>0</v>
      </c>
      <c r="L3963">
        <v>1</v>
      </c>
      <c r="M3963" t="b">
        <v>0</v>
      </c>
      <c r="N3963" t="s">
        <v>8272</v>
      </c>
      <c r="O3963">
        <f t="shared" si="244"/>
        <v>5.8823529411764705E-3</v>
      </c>
      <c r="P3963">
        <f t="shared" si="245"/>
        <v>50</v>
      </c>
      <c r="Q3963" t="s">
        <v>8319</v>
      </c>
      <c r="R3963" t="s">
        <v>8320</v>
      </c>
      <c r="S3963" s="8">
        <f t="shared" si="246"/>
        <v>42215.412314814814</v>
      </c>
      <c r="T3963" s="8">
        <f t="shared" si="247"/>
        <v>42245.412314814814</v>
      </c>
    </row>
    <row r="3964" spans="1:20" ht="60" x14ac:dyDescent="0.25">
      <c r="A3964">
        <v>2374</v>
      </c>
      <c r="B3964" s="3" t="s">
        <v>2375</v>
      </c>
      <c r="C3964" s="3" t="s">
        <v>6484</v>
      </c>
      <c r="D3964">
        <v>22000</v>
      </c>
      <c r="E3964">
        <v>10</v>
      </c>
      <c r="F3964" t="s">
        <v>8220</v>
      </c>
      <c r="G3964" t="s">
        <v>8224</v>
      </c>
      <c r="H3964" t="s">
        <v>8246</v>
      </c>
      <c r="I3964">
        <v>1423772060</v>
      </c>
      <c r="J3964">
        <v>1421180060</v>
      </c>
      <c r="K3964" t="b">
        <v>0</v>
      </c>
      <c r="L3964">
        <v>1</v>
      </c>
      <c r="M3964" t="b">
        <v>0</v>
      </c>
      <c r="N3964" t="s">
        <v>8272</v>
      </c>
      <c r="O3964">
        <f t="shared" si="244"/>
        <v>4.5454545454545456E-2</v>
      </c>
      <c r="P3964">
        <f t="shared" si="245"/>
        <v>10</v>
      </c>
      <c r="Q3964" t="s">
        <v>8319</v>
      </c>
      <c r="R3964" t="s">
        <v>8320</v>
      </c>
      <c r="S3964" s="8">
        <f t="shared" si="246"/>
        <v>42017.593287037038</v>
      </c>
      <c r="T3964" s="8">
        <f t="shared" si="247"/>
        <v>42047.593287037038</v>
      </c>
    </row>
    <row r="3965" spans="1:20" ht="60" x14ac:dyDescent="0.25">
      <c r="A3965">
        <v>2375</v>
      </c>
      <c r="B3965" s="3" t="s">
        <v>2376</v>
      </c>
      <c r="C3965" s="3" t="s">
        <v>6485</v>
      </c>
      <c r="D3965">
        <v>10000</v>
      </c>
      <c r="E3965">
        <v>0</v>
      </c>
      <c r="F3965" t="s">
        <v>8220</v>
      </c>
      <c r="G3965" t="s">
        <v>8224</v>
      </c>
      <c r="H3965" t="s">
        <v>8246</v>
      </c>
      <c r="I3965">
        <v>1473451437</v>
      </c>
      <c r="J3965">
        <v>1470859437</v>
      </c>
      <c r="K3965" t="b">
        <v>0</v>
      </c>
      <c r="L3965">
        <v>0</v>
      </c>
      <c r="M3965" t="b">
        <v>0</v>
      </c>
      <c r="N3965" t="s">
        <v>8272</v>
      </c>
      <c r="O3965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8">
        <f t="shared" si="246"/>
        <v>42592.586076388892</v>
      </c>
      <c r="T3965" s="8">
        <f t="shared" si="247"/>
        <v>42622.586076388892</v>
      </c>
    </row>
    <row r="3966" spans="1:20" ht="45" x14ac:dyDescent="0.25">
      <c r="A3966">
        <v>2376</v>
      </c>
      <c r="B3966" s="3" t="s">
        <v>2377</v>
      </c>
      <c r="C3966" s="3" t="s">
        <v>6486</v>
      </c>
      <c r="D3966">
        <v>3000</v>
      </c>
      <c r="E3966">
        <v>326.33</v>
      </c>
      <c r="F3966" t="s">
        <v>8220</v>
      </c>
      <c r="G3966" t="s">
        <v>8224</v>
      </c>
      <c r="H3966" t="s">
        <v>8246</v>
      </c>
      <c r="I3966">
        <v>1449785566</v>
      </c>
      <c r="J3966">
        <v>1447193566</v>
      </c>
      <c r="K3966" t="b">
        <v>0</v>
      </c>
      <c r="L3966">
        <v>4</v>
      </c>
      <c r="M3966" t="b">
        <v>0</v>
      </c>
      <c r="N3966" t="s">
        <v>8272</v>
      </c>
      <c r="O3966">
        <f t="shared" si="244"/>
        <v>10.877666666666666</v>
      </c>
      <c r="P3966">
        <f t="shared" si="245"/>
        <v>81.58</v>
      </c>
      <c r="Q3966" t="s">
        <v>8319</v>
      </c>
      <c r="R3966" t="s">
        <v>8320</v>
      </c>
      <c r="S3966" s="8">
        <f t="shared" si="246"/>
        <v>42318.675532407404</v>
      </c>
      <c r="T3966" s="8">
        <f t="shared" si="247"/>
        <v>42348.675532407404</v>
      </c>
    </row>
    <row r="3967" spans="1:20" ht="45" x14ac:dyDescent="0.25">
      <c r="A3967">
        <v>2377</v>
      </c>
      <c r="B3967" s="3" t="s">
        <v>2378</v>
      </c>
      <c r="C3967" s="3" t="s">
        <v>6487</v>
      </c>
      <c r="D3967">
        <v>2500</v>
      </c>
      <c r="E3967">
        <v>0</v>
      </c>
      <c r="F3967" t="s">
        <v>8220</v>
      </c>
      <c r="G3967" t="s">
        <v>8229</v>
      </c>
      <c r="H3967" t="s">
        <v>8251</v>
      </c>
      <c r="I3967">
        <v>1480110783</v>
      </c>
      <c r="J3967">
        <v>1477515183</v>
      </c>
      <c r="K3967" t="b">
        <v>0</v>
      </c>
      <c r="L3967">
        <v>0</v>
      </c>
      <c r="M3967" t="b">
        <v>0</v>
      </c>
      <c r="N3967" t="s">
        <v>8272</v>
      </c>
      <c r="O3967">
        <f t="shared" si="244"/>
        <v>0</v>
      </c>
      <c r="P3967" t="e">
        <f t="shared" si="245"/>
        <v>#DIV/0!</v>
      </c>
      <c r="Q3967" t="s">
        <v>8319</v>
      </c>
      <c r="R3967" t="s">
        <v>8320</v>
      </c>
      <c r="S3967" s="8">
        <f t="shared" si="246"/>
        <v>42669.620173611111</v>
      </c>
      <c r="T3967" s="8">
        <f t="shared" si="247"/>
        <v>42699.661840277782</v>
      </c>
    </row>
    <row r="3968" spans="1:20" ht="45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>
        <f t="shared" si="244"/>
        <v>0</v>
      </c>
      <c r="P3968" t="e">
        <f t="shared" si="245"/>
        <v>#DIV/0!</v>
      </c>
      <c r="Q3968" t="s">
        <v>8319</v>
      </c>
      <c r="R3968" t="s">
        <v>8320</v>
      </c>
      <c r="S3968" s="8">
        <f t="shared" si="246"/>
        <v>42212.763078703705</v>
      </c>
      <c r="T3968" s="8">
        <f t="shared" si="247"/>
        <v>42241.763078703705</v>
      </c>
    </row>
    <row r="3969" spans="1:20" ht="45" x14ac:dyDescent="0.25">
      <c r="A3969">
        <v>2379</v>
      </c>
      <c r="B3969" s="3" t="s">
        <v>2380</v>
      </c>
      <c r="C3969" s="3" t="s">
        <v>6489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1444004616</v>
      </c>
      <c r="J3969">
        <v>1440116616</v>
      </c>
      <c r="K3969" t="b">
        <v>0</v>
      </c>
      <c r="L3969">
        <v>0</v>
      </c>
      <c r="M3969" t="b">
        <v>0</v>
      </c>
      <c r="N3969" t="s">
        <v>8272</v>
      </c>
      <c r="O3969">
        <f t="shared" si="244"/>
        <v>0</v>
      </c>
      <c r="P3969" t="e">
        <f t="shared" si="245"/>
        <v>#DIV/0!</v>
      </c>
      <c r="Q3969" t="s">
        <v>8319</v>
      </c>
      <c r="R3969" t="s">
        <v>8320</v>
      </c>
      <c r="S3969" s="8">
        <f t="shared" si="246"/>
        <v>42236.766388888893</v>
      </c>
      <c r="T3969" s="8">
        <f t="shared" si="247"/>
        <v>42281.766388888893</v>
      </c>
    </row>
    <row r="3970" spans="1:20" ht="45" x14ac:dyDescent="0.25">
      <c r="A3970">
        <v>2380</v>
      </c>
      <c r="B3970" s="3" t="s">
        <v>2381</v>
      </c>
      <c r="C3970" s="3" t="s">
        <v>6490</v>
      </c>
      <c r="D3970">
        <v>15000</v>
      </c>
      <c r="E3970">
        <v>55</v>
      </c>
      <c r="F3970" t="s">
        <v>8220</v>
      </c>
      <c r="G3970" t="s">
        <v>8224</v>
      </c>
      <c r="H3970" t="s">
        <v>8246</v>
      </c>
      <c r="I3970">
        <v>1443726142</v>
      </c>
      <c r="J3970">
        <v>1441134142</v>
      </c>
      <c r="K3970" t="b">
        <v>0</v>
      </c>
      <c r="L3970">
        <v>3</v>
      </c>
      <c r="M3970" t="b">
        <v>0</v>
      </c>
      <c r="N3970" t="s">
        <v>8272</v>
      </c>
      <c r="O3970">
        <f t="shared" ref="O3970:O4033" si="248">E3970/D3970*100</f>
        <v>0.36666666666666664</v>
      </c>
      <c r="P3970">
        <f t="shared" ref="P3970:P4033" si="249">ROUND(E3970/L3970,2)</f>
        <v>18.329999999999998</v>
      </c>
      <c r="Q3970" t="s">
        <v>8319</v>
      </c>
      <c r="R3970" t="s">
        <v>8320</v>
      </c>
      <c r="S3970" s="8">
        <f t="shared" ref="S3970:S4033" si="250">(J3970/86400)+25569+(-6/24)</f>
        <v>42248.543310185181</v>
      </c>
      <c r="T3970" s="8">
        <f t="shared" ref="T3970:T4033" si="251">(I3970/86400)+25569+(-6/24)</f>
        <v>42278.543310185181</v>
      </c>
    </row>
    <row r="3971" spans="1:20" ht="45" x14ac:dyDescent="0.25">
      <c r="A3971">
        <v>2381</v>
      </c>
      <c r="B3971" s="3" t="s">
        <v>2382</v>
      </c>
      <c r="C3971" s="3" t="s">
        <v>6491</v>
      </c>
      <c r="D3971">
        <v>86350</v>
      </c>
      <c r="E3971">
        <v>1571</v>
      </c>
      <c r="F3971" t="s">
        <v>8220</v>
      </c>
      <c r="G3971" t="s">
        <v>8224</v>
      </c>
      <c r="H3971" t="s">
        <v>8246</v>
      </c>
      <c r="I3971">
        <v>1428704848</v>
      </c>
      <c r="J3971">
        <v>1426112848</v>
      </c>
      <c r="K3971" t="b">
        <v>0</v>
      </c>
      <c r="L3971">
        <v>7</v>
      </c>
      <c r="M3971" t="b">
        <v>0</v>
      </c>
      <c r="N3971" t="s">
        <v>8272</v>
      </c>
      <c r="O3971">
        <f t="shared" si="248"/>
        <v>1.8193398957730169</v>
      </c>
      <c r="P3971">
        <f t="shared" si="249"/>
        <v>224.43</v>
      </c>
      <c r="Q3971" t="s">
        <v>8319</v>
      </c>
      <c r="R3971" t="s">
        <v>8320</v>
      </c>
      <c r="S3971" s="8">
        <f t="shared" si="250"/>
        <v>42074.685740740737</v>
      </c>
      <c r="T3971" s="8">
        <f t="shared" si="251"/>
        <v>42104.685740740737</v>
      </c>
    </row>
    <row r="3972" spans="1:20" ht="60" x14ac:dyDescent="0.25">
      <c r="A3972">
        <v>2382</v>
      </c>
      <c r="B3972" s="3" t="s">
        <v>2383</v>
      </c>
      <c r="C3972" s="3" t="s">
        <v>6492</v>
      </c>
      <c r="D3972">
        <v>3000</v>
      </c>
      <c r="E3972">
        <v>75</v>
      </c>
      <c r="F3972" t="s">
        <v>8220</v>
      </c>
      <c r="G3972" t="s">
        <v>8224</v>
      </c>
      <c r="H3972" t="s">
        <v>8246</v>
      </c>
      <c r="I3972">
        <v>1438662603</v>
      </c>
      <c r="J3972">
        <v>1436502603</v>
      </c>
      <c r="K3972" t="b">
        <v>0</v>
      </c>
      <c r="L3972">
        <v>2</v>
      </c>
      <c r="M3972" t="b">
        <v>0</v>
      </c>
      <c r="N3972" t="s">
        <v>8272</v>
      </c>
      <c r="O3972">
        <f t="shared" si="248"/>
        <v>2.5</v>
      </c>
      <c r="P3972">
        <f t="shared" si="249"/>
        <v>37.5</v>
      </c>
      <c r="Q3972" t="s">
        <v>8319</v>
      </c>
      <c r="R3972" t="s">
        <v>8320</v>
      </c>
      <c r="S3972" s="8">
        <f t="shared" si="250"/>
        <v>42194.937534722223</v>
      </c>
      <c r="T3972" s="8">
        <f t="shared" si="251"/>
        <v>42219.937534722223</v>
      </c>
    </row>
    <row r="3973" spans="1:20" ht="60" x14ac:dyDescent="0.25">
      <c r="A3973">
        <v>2383</v>
      </c>
      <c r="B3973" s="3" t="s">
        <v>2384</v>
      </c>
      <c r="C3973" s="3" t="s">
        <v>6493</v>
      </c>
      <c r="D3973">
        <v>10000</v>
      </c>
      <c r="E3973">
        <v>435</v>
      </c>
      <c r="F3973" t="s">
        <v>8220</v>
      </c>
      <c r="G3973" t="s">
        <v>8228</v>
      </c>
      <c r="H3973" t="s">
        <v>8250</v>
      </c>
      <c r="I3973">
        <v>1424568107</v>
      </c>
      <c r="J3973">
        <v>1421976107</v>
      </c>
      <c r="K3973" t="b">
        <v>0</v>
      </c>
      <c r="L3973">
        <v>3</v>
      </c>
      <c r="M3973" t="b">
        <v>0</v>
      </c>
      <c r="N3973" t="s">
        <v>8272</v>
      </c>
      <c r="O3973">
        <f t="shared" si="248"/>
        <v>4.3499999999999996</v>
      </c>
      <c r="P3973">
        <f t="shared" si="249"/>
        <v>145</v>
      </c>
      <c r="Q3973" t="s">
        <v>8319</v>
      </c>
      <c r="R3973" t="s">
        <v>8320</v>
      </c>
      <c r="S3973" s="8">
        <f t="shared" si="250"/>
        <v>42026.806793981479</v>
      </c>
      <c r="T3973" s="8">
        <f t="shared" si="251"/>
        <v>42056.806793981479</v>
      </c>
    </row>
    <row r="3974" spans="1:20" ht="60" x14ac:dyDescent="0.25">
      <c r="A3974">
        <v>2384</v>
      </c>
      <c r="B3974" s="3" t="s">
        <v>2385</v>
      </c>
      <c r="C3974" s="3" t="s">
        <v>6494</v>
      </c>
      <c r="D3974">
        <v>1000</v>
      </c>
      <c r="E3974">
        <v>8</v>
      </c>
      <c r="F3974" t="s">
        <v>8220</v>
      </c>
      <c r="G3974" t="s">
        <v>8224</v>
      </c>
      <c r="H3974" t="s">
        <v>8246</v>
      </c>
      <c r="I3974">
        <v>1415932643</v>
      </c>
      <c r="J3974">
        <v>1413337043</v>
      </c>
      <c r="K3974" t="b">
        <v>0</v>
      </c>
      <c r="L3974">
        <v>8</v>
      </c>
      <c r="M3974" t="b">
        <v>0</v>
      </c>
      <c r="N3974" t="s">
        <v>8272</v>
      </c>
      <c r="O3974">
        <f t="shared" si="248"/>
        <v>0.8</v>
      </c>
      <c r="P3974">
        <f t="shared" si="249"/>
        <v>1</v>
      </c>
      <c r="Q3974" t="s">
        <v>8319</v>
      </c>
      <c r="R3974" t="s">
        <v>8320</v>
      </c>
      <c r="S3974" s="8">
        <f t="shared" si="250"/>
        <v>41926.817627314813</v>
      </c>
      <c r="T3974" s="8">
        <f t="shared" si="251"/>
        <v>41956.859293981484</v>
      </c>
    </row>
    <row r="3975" spans="1:20" ht="60" x14ac:dyDescent="0.25">
      <c r="A3975">
        <v>2385</v>
      </c>
      <c r="B3975" s="3" t="s">
        <v>2386</v>
      </c>
      <c r="C3975" s="3" t="s">
        <v>6495</v>
      </c>
      <c r="D3975">
        <v>65000</v>
      </c>
      <c r="E3975">
        <v>788</v>
      </c>
      <c r="F3975" t="s">
        <v>8220</v>
      </c>
      <c r="G3975" t="s">
        <v>8224</v>
      </c>
      <c r="H3975" t="s">
        <v>8246</v>
      </c>
      <c r="I3975">
        <v>1438793432</v>
      </c>
      <c r="J3975">
        <v>1436201432</v>
      </c>
      <c r="K3975" t="b">
        <v>0</v>
      </c>
      <c r="L3975">
        <v>7</v>
      </c>
      <c r="M3975" t="b">
        <v>0</v>
      </c>
      <c r="N3975" t="s">
        <v>8272</v>
      </c>
      <c r="O3975">
        <f t="shared" si="248"/>
        <v>1.2123076923076923</v>
      </c>
      <c r="P3975">
        <f t="shared" si="249"/>
        <v>112.57</v>
      </c>
      <c r="Q3975" t="s">
        <v>8319</v>
      </c>
      <c r="R3975" t="s">
        <v>8320</v>
      </c>
      <c r="S3975" s="8">
        <f t="shared" si="250"/>
        <v>42191.45175925926</v>
      </c>
      <c r="T3975" s="8">
        <f t="shared" si="251"/>
        <v>42221.45175925926</v>
      </c>
    </row>
    <row r="3976" spans="1:20" ht="45" x14ac:dyDescent="0.25">
      <c r="A3976">
        <v>2386</v>
      </c>
      <c r="B3976" s="3" t="s">
        <v>2387</v>
      </c>
      <c r="C3976" s="3" t="s">
        <v>6496</v>
      </c>
      <c r="D3976">
        <v>30000</v>
      </c>
      <c r="E3976">
        <v>0</v>
      </c>
      <c r="F3976" t="s">
        <v>8220</v>
      </c>
      <c r="G3976" t="s">
        <v>8229</v>
      </c>
      <c r="H3976" t="s">
        <v>8251</v>
      </c>
      <c r="I3976">
        <v>1420920424</v>
      </c>
      <c r="J3976">
        <v>1415736424</v>
      </c>
      <c r="K3976" t="b">
        <v>0</v>
      </c>
      <c r="L3976">
        <v>0</v>
      </c>
      <c r="M3976" t="b">
        <v>0</v>
      </c>
      <c r="N3976" t="s">
        <v>8272</v>
      </c>
      <c r="O3976">
        <f t="shared" si="248"/>
        <v>0</v>
      </c>
      <c r="P3976" t="e">
        <f t="shared" si="249"/>
        <v>#DIV/0!</v>
      </c>
      <c r="Q3976" t="s">
        <v>8319</v>
      </c>
      <c r="R3976" t="s">
        <v>8320</v>
      </c>
      <c r="S3976" s="8">
        <f t="shared" si="250"/>
        <v>41954.588240740741</v>
      </c>
      <c r="T3976" s="8">
        <f t="shared" si="251"/>
        <v>42014.588240740741</v>
      </c>
    </row>
    <row r="3977" spans="1:20" ht="60" x14ac:dyDescent="0.25">
      <c r="A3977">
        <v>2387</v>
      </c>
      <c r="B3977" s="3" t="s">
        <v>2388</v>
      </c>
      <c r="C3977" s="3" t="s">
        <v>6497</v>
      </c>
      <c r="D3977">
        <v>150000</v>
      </c>
      <c r="E3977">
        <v>1026</v>
      </c>
      <c r="F3977" t="s">
        <v>8220</v>
      </c>
      <c r="G3977" t="s">
        <v>8224</v>
      </c>
      <c r="H3977" t="s">
        <v>8246</v>
      </c>
      <c r="I3977">
        <v>1469199740</v>
      </c>
      <c r="J3977">
        <v>1465311740</v>
      </c>
      <c r="K3977" t="b">
        <v>0</v>
      </c>
      <c r="L3977">
        <v>3</v>
      </c>
      <c r="M3977" t="b">
        <v>0</v>
      </c>
      <c r="N3977" t="s">
        <v>8272</v>
      </c>
      <c r="O3977">
        <f t="shared" si="248"/>
        <v>0.68399999999999994</v>
      </c>
      <c r="P3977">
        <f t="shared" si="249"/>
        <v>342</v>
      </c>
      <c r="Q3977" t="s">
        <v>8319</v>
      </c>
      <c r="R3977" t="s">
        <v>8320</v>
      </c>
      <c r="S3977" s="8">
        <f t="shared" si="250"/>
        <v>42528.376620370371</v>
      </c>
      <c r="T3977" s="8">
        <f t="shared" si="251"/>
        <v>42573.376620370371</v>
      </c>
    </row>
    <row r="3978" spans="1:20" ht="60" x14ac:dyDescent="0.25">
      <c r="A3978">
        <v>2388</v>
      </c>
      <c r="B3978" s="3" t="s">
        <v>2389</v>
      </c>
      <c r="C3978" s="3" t="s">
        <v>6498</v>
      </c>
      <c r="D3978">
        <v>37000</v>
      </c>
      <c r="E3978">
        <v>463</v>
      </c>
      <c r="F3978" t="s">
        <v>8220</v>
      </c>
      <c r="G3978" t="s">
        <v>8224</v>
      </c>
      <c r="H3978" t="s">
        <v>8246</v>
      </c>
      <c r="I3978">
        <v>1421350140</v>
      </c>
      <c r="J3978">
        <v>1418761759</v>
      </c>
      <c r="K3978" t="b">
        <v>0</v>
      </c>
      <c r="L3978">
        <v>8</v>
      </c>
      <c r="M3978" t="b">
        <v>0</v>
      </c>
      <c r="N3978" t="s">
        <v>8272</v>
      </c>
      <c r="O3978">
        <f t="shared" si="248"/>
        <v>1.2513513513513512</v>
      </c>
      <c r="P3978">
        <f t="shared" si="249"/>
        <v>57.88</v>
      </c>
      <c r="Q3978" t="s">
        <v>8319</v>
      </c>
      <c r="R3978" t="s">
        <v>8320</v>
      </c>
      <c r="S3978" s="8">
        <f t="shared" si="250"/>
        <v>41989.603692129633</v>
      </c>
      <c r="T3978" s="8">
        <f t="shared" si="251"/>
        <v>42019.561805555553</v>
      </c>
    </row>
    <row r="3979" spans="1:20" ht="60" x14ac:dyDescent="0.25">
      <c r="A3979">
        <v>2389</v>
      </c>
      <c r="B3979" s="3" t="s">
        <v>2390</v>
      </c>
      <c r="C3979" s="3" t="s">
        <v>6499</v>
      </c>
      <c r="D3979">
        <v>16000</v>
      </c>
      <c r="E3979">
        <v>30</v>
      </c>
      <c r="F3979" t="s">
        <v>8220</v>
      </c>
      <c r="G3979" t="s">
        <v>8230</v>
      </c>
      <c r="H3979" t="s">
        <v>8249</v>
      </c>
      <c r="I3979">
        <v>1437861540</v>
      </c>
      <c r="J3979">
        <v>1435160452</v>
      </c>
      <c r="K3979" t="b">
        <v>0</v>
      </c>
      <c r="L3979">
        <v>1</v>
      </c>
      <c r="M3979" t="b">
        <v>0</v>
      </c>
      <c r="N3979" t="s">
        <v>8272</v>
      </c>
      <c r="O3979">
        <f t="shared" si="248"/>
        <v>0.1875</v>
      </c>
      <c r="P3979">
        <f t="shared" si="249"/>
        <v>30</v>
      </c>
      <c r="Q3979" t="s">
        <v>8319</v>
      </c>
      <c r="R3979" t="s">
        <v>8320</v>
      </c>
      <c r="S3979" s="8">
        <f t="shared" si="250"/>
        <v>42179.403379629628</v>
      </c>
      <c r="T3979" s="8">
        <f t="shared" si="251"/>
        <v>42210.665972222225</v>
      </c>
    </row>
    <row r="3980" spans="1:20" ht="60" x14ac:dyDescent="0.25">
      <c r="A3980">
        <v>2390</v>
      </c>
      <c r="B3980" s="3" t="s">
        <v>2391</v>
      </c>
      <c r="C3980" s="3" t="s">
        <v>6500</v>
      </c>
      <c r="D3980">
        <v>510000</v>
      </c>
      <c r="E3980">
        <v>0</v>
      </c>
      <c r="F3980" t="s">
        <v>8220</v>
      </c>
      <c r="G3980" t="s">
        <v>8226</v>
      </c>
      <c r="H3980" t="s">
        <v>8248</v>
      </c>
      <c r="I3980">
        <v>1420352264</v>
      </c>
      <c r="J3980">
        <v>1416896264</v>
      </c>
      <c r="K3980" t="b">
        <v>0</v>
      </c>
      <c r="L3980">
        <v>0</v>
      </c>
      <c r="M3980" t="b">
        <v>0</v>
      </c>
      <c r="N3980" t="s">
        <v>8272</v>
      </c>
      <c r="O3980">
        <f t="shared" si="248"/>
        <v>0</v>
      </c>
      <c r="P3980" t="e">
        <f t="shared" si="249"/>
        <v>#DIV/0!</v>
      </c>
      <c r="Q3980" t="s">
        <v>8319</v>
      </c>
      <c r="R3980" t="s">
        <v>8320</v>
      </c>
      <c r="S3980" s="8">
        <f t="shared" si="250"/>
        <v>41968.012314814812</v>
      </c>
      <c r="T3980" s="8">
        <f t="shared" si="251"/>
        <v>42008.012314814812</v>
      </c>
    </row>
    <row r="3981" spans="1:20" ht="30" x14ac:dyDescent="0.25">
      <c r="A3981">
        <v>2391</v>
      </c>
      <c r="B3981" s="3" t="s">
        <v>2392</v>
      </c>
      <c r="C3981" s="3" t="s">
        <v>6501</v>
      </c>
      <c r="D3981">
        <v>20000</v>
      </c>
      <c r="E3981">
        <v>25</v>
      </c>
      <c r="F3981" t="s">
        <v>8220</v>
      </c>
      <c r="G3981" t="s">
        <v>8224</v>
      </c>
      <c r="H3981" t="s">
        <v>8246</v>
      </c>
      <c r="I3981">
        <v>1427825044</v>
      </c>
      <c r="J3981">
        <v>1425236644</v>
      </c>
      <c r="K3981" t="b">
        <v>0</v>
      </c>
      <c r="L3981">
        <v>1</v>
      </c>
      <c r="M3981" t="b">
        <v>0</v>
      </c>
      <c r="N3981" t="s">
        <v>8272</v>
      </c>
      <c r="O3981">
        <f t="shared" si="248"/>
        <v>0.125</v>
      </c>
      <c r="P3981">
        <f t="shared" si="249"/>
        <v>25</v>
      </c>
      <c r="Q3981" t="s">
        <v>8319</v>
      </c>
      <c r="R3981" t="s">
        <v>8320</v>
      </c>
      <c r="S3981" s="8">
        <f t="shared" si="250"/>
        <v>42064.544490740736</v>
      </c>
      <c r="T3981" s="8">
        <f t="shared" si="251"/>
        <v>42094.502824074079</v>
      </c>
    </row>
    <row r="3982" spans="1:20" ht="60" x14ac:dyDescent="0.25">
      <c r="A3982">
        <v>2392</v>
      </c>
      <c r="B3982" s="3" t="s">
        <v>2393</v>
      </c>
      <c r="C3982" s="3" t="s">
        <v>6502</v>
      </c>
      <c r="D3982">
        <v>4200</v>
      </c>
      <c r="E3982">
        <v>0</v>
      </c>
      <c r="F3982" t="s">
        <v>8220</v>
      </c>
      <c r="G3982" t="s">
        <v>8224</v>
      </c>
      <c r="H3982" t="s">
        <v>8246</v>
      </c>
      <c r="I3982">
        <v>1446087223</v>
      </c>
      <c r="J3982">
        <v>1443495223</v>
      </c>
      <c r="K3982" t="b">
        <v>0</v>
      </c>
      <c r="L3982">
        <v>0</v>
      </c>
      <c r="M3982" t="b">
        <v>0</v>
      </c>
      <c r="N3982" t="s">
        <v>8272</v>
      </c>
      <c r="O3982">
        <f t="shared" si="248"/>
        <v>0</v>
      </c>
      <c r="P3982" t="e">
        <f t="shared" si="249"/>
        <v>#DIV/0!</v>
      </c>
      <c r="Q3982" t="s">
        <v>8319</v>
      </c>
      <c r="R3982" t="s">
        <v>8320</v>
      </c>
      <c r="S3982" s="8">
        <f t="shared" si="250"/>
        <v>42275.870636574073</v>
      </c>
      <c r="T3982" s="8">
        <f t="shared" si="251"/>
        <v>42305.870636574073</v>
      </c>
    </row>
    <row r="3983" spans="1:20" ht="60" x14ac:dyDescent="0.25">
      <c r="A3983">
        <v>2393</v>
      </c>
      <c r="B3983" s="3" t="s">
        <v>2394</v>
      </c>
      <c r="C3983" s="3" t="s">
        <v>6503</v>
      </c>
      <c r="D3983">
        <v>100000</v>
      </c>
      <c r="E3983">
        <v>50</v>
      </c>
      <c r="F3983" t="s">
        <v>8220</v>
      </c>
      <c r="G3983" t="s">
        <v>8224</v>
      </c>
      <c r="H3983" t="s">
        <v>8246</v>
      </c>
      <c r="I3983">
        <v>1439048017</v>
      </c>
      <c r="J3983">
        <v>1436456017</v>
      </c>
      <c r="K3983" t="b">
        <v>0</v>
      </c>
      <c r="L3983">
        <v>1</v>
      </c>
      <c r="M3983" t="b">
        <v>0</v>
      </c>
      <c r="N3983" t="s">
        <v>8272</v>
      </c>
      <c r="O3983">
        <f t="shared" si="248"/>
        <v>0.05</v>
      </c>
      <c r="P3983">
        <f t="shared" si="249"/>
        <v>50</v>
      </c>
      <c r="Q3983" t="s">
        <v>8319</v>
      </c>
      <c r="R3983" t="s">
        <v>8320</v>
      </c>
      <c r="S3983" s="8">
        <f t="shared" si="250"/>
        <v>42194.398344907408</v>
      </c>
      <c r="T3983" s="8">
        <f t="shared" si="251"/>
        <v>42224.398344907408</v>
      </c>
    </row>
    <row r="3984" spans="1:20" ht="60" x14ac:dyDescent="0.25">
      <c r="A3984">
        <v>2394</v>
      </c>
      <c r="B3984" s="3" t="s">
        <v>2395</v>
      </c>
      <c r="C3984" s="3" t="s">
        <v>6504</v>
      </c>
      <c r="D3984">
        <v>5000</v>
      </c>
      <c r="E3984">
        <v>3</v>
      </c>
      <c r="F3984" t="s">
        <v>8220</v>
      </c>
      <c r="G3984" t="s">
        <v>8241</v>
      </c>
      <c r="H3984" t="s">
        <v>8249</v>
      </c>
      <c r="I3984">
        <v>1424940093</v>
      </c>
      <c r="J3984">
        <v>1422348093</v>
      </c>
      <c r="K3984" t="b">
        <v>0</v>
      </c>
      <c r="L3984">
        <v>2</v>
      </c>
      <c r="M3984" t="b">
        <v>0</v>
      </c>
      <c r="N3984" t="s">
        <v>8272</v>
      </c>
      <c r="O3984">
        <f t="shared" si="248"/>
        <v>0.06</v>
      </c>
      <c r="P3984">
        <f t="shared" si="249"/>
        <v>1.5</v>
      </c>
      <c r="Q3984" t="s">
        <v>8319</v>
      </c>
      <c r="R3984" t="s">
        <v>8320</v>
      </c>
      <c r="S3984" s="8">
        <f t="shared" si="250"/>
        <v>42031.112187499995</v>
      </c>
      <c r="T3984" s="8">
        <f t="shared" si="251"/>
        <v>42061.112187499995</v>
      </c>
    </row>
    <row r="3985" spans="1:20" ht="45" x14ac:dyDescent="0.25">
      <c r="A3985">
        <v>2395</v>
      </c>
      <c r="B3985" s="3" t="s">
        <v>2396</v>
      </c>
      <c r="C3985" s="3" t="s">
        <v>6505</v>
      </c>
      <c r="D3985">
        <v>33000</v>
      </c>
      <c r="E3985">
        <v>0</v>
      </c>
      <c r="F3985" t="s">
        <v>8220</v>
      </c>
      <c r="G3985" t="s">
        <v>8224</v>
      </c>
      <c r="H3985" t="s">
        <v>8246</v>
      </c>
      <c r="I3985">
        <v>1484038620</v>
      </c>
      <c r="J3985">
        <v>1481597687</v>
      </c>
      <c r="K3985" t="b">
        <v>0</v>
      </c>
      <c r="L3985">
        <v>0</v>
      </c>
      <c r="M3985" t="b">
        <v>0</v>
      </c>
      <c r="N3985" t="s">
        <v>8272</v>
      </c>
      <c r="O3985">
        <f t="shared" si="248"/>
        <v>0</v>
      </c>
      <c r="P3985" t="e">
        <f t="shared" si="249"/>
        <v>#DIV/0!</v>
      </c>
      <c r="Q3985" t="s">
        <v>8319</v>
      </c>
      <c r="R3985" t="s">
        <v>8320</v>
      </c>
      <c r="S3985" s="8">
        <f t="shared" si="250"/>
        <v>42716.871377314819</v>
      </c>
      <c r="T3985" s="8">
        <f t="shared" si="251"/>
        <v>42745.122916666667</v>
      </c>
    </row>
    <row r="3986" spans="1:20" ht="45" x14ac:dyDescent="0.25">
      <c r="A3986">
        <v>2396</v>
      </c>
      <c r="B3986" s="3" t="s">
        <v>2397</v>
      </c>
      <c r="C3986" s="3" t="s">
        <v>6506</v>
      </c>
      <c r="D3986">
        <v>5000</v>
      </c>
      <c r="E3986">
        <v>10</v>
      </c>
      <c r="F3986" t="s">
        <v>8220</v>
      </c>
      <c r="G3986" t="s">
        <v>8240</v>
      </c>
      <c r="H3986" t="s">
        <v>8257</v>
      </c>
      <c r="I3986">
        <v>1444940558</v>
      </c>
      <c r="J3986">
        <v>1442348558</v>
      </c>
      <c r="K3986" t="b">
        <v>0</v>
      </c>
      <c r="L3986">
        <v>1</v>
      </c>
      <c r="M3986" t="b">
        <v>0</v>
      </c>
      <c r="N3986" t="s">
        <v>8272</v>
      </c>
      <c r="O3986">
        <f t="shared" si="248"/>
        <v>0.2</v>
      </c>
      <c r="P3986">
        <f t="shared" si="249"/>
        <v>10</v>
      </c>
      <c r="Q3986" t="s">
        <v>8319</v>
      </c>
      <c r="R3986" t="s">
        <v>8320</v>
      </c>
      <c r="S3986" s="8">
        <f t="shared" si="250"/>
        <v>42262.599050925928</v>
      </c>
      <c r="T3986" s="8">
        <f t="shared" si="251"/>
        <v>42292.599050925928</v>
      </c>
    </row>
    <row r="3987" spans="1:20" ht="60" x14ac:dyDescent="0.25">
      <c r="A3987">
        <v>2397</v>
      </c>
      <c r="B3987" s="3" t="s">
        <v>2398</v>
      </c>
      <c r="C3987" s="3" t="s">
        <v>6507</v>
      </c>
      <c r="D3987">
        <v>124000</v>
      </c>
      <c r="E3987">
        <v>0</v>
      </c>
      <c r="F3987" t="s">
        <v>8220</v>
      </c>
      <c r="G3987" t="s">
        <v>8224</v>
      </c>
      <c r="H3987" t="s">
        <v>8246</v>
      </c>
      <c r="I3987">
        <v>1420233256</v>
      </c>
      <c r="J3987">
        <v>1417641256</v>
      </c>
      <c r="K3987" t="b">
        <v>0</v>
      </c>
      <c r="L3987">
        <v>0</v>
      </c>
      <c r="M3987" t="b">
        <v>0</v>
      </c>
      <c r="N3987" t="s">
        <v>8272</v>
      </c>
      <c r="O3987">
        <f t="shared" si="248"/>
        <v>0</v>
      </c>
      <c r="P3987" t="e">
        <f t="shared" si="249"/>
        <v>#DIV/0!</v>
      </c>
      <c r="Q3987" t="s">
        <v>8319</v>
      </c>
      <c r="R3987" t="s">
        <v>8320</v>
      </c>
      <c r="S3987" s="8">
        <f t="shared" si="250"/>
        <v>41976.63490740741</v>
      </c>
      <c r="T3987" s="8">
        <f t="shared" si="251"/>
        <v>42006.63490740741</v>
      </c>
    </row>
    <row r="3988" spans="1:20" ht="60" x14ac:dyDescent="0.25">
      <c r="A3988">
        <v>2398</v>
      </c>
      <c r="B3988" s="3" t="s">
        <v>2399</v>
      </c>
      <c r="C3988" s="3" t="s">
        <v>6508</v>
      </c>
      <c r="D3988">
        <v>4000</v>
      </c>
      <c r="E3988">
        <v>0</v>
      </c>
      <c r="F3988" t="s">
        <v>8220</v>
      </c>
      <c r="G3988" t="s">
        <v>8224</v>
      </c>
      <c r="H3988" t="s">
        <v>8246</v>
      </c>
      <c r="I3988">
        <v>1435874384</v>
      </c>
      <c r="J3988">
        <v>1433282384</v>
      </c>
      <c r="K3988" t="b">
        <v>0</v>
      </c>
      <c r="L3988">
        <v>0</v>
      </c>
      <c r="M3988" t="b">
        <v>0</v>
      </c>
      <c r="N3988" t="s">
        <v>8272</v>
      </c>
      <c r="O3988">
        <f t="shared" si="248"/>
        <v>0</v>
      </c>
      <c r="P3988" t="e">
        <f t="shared" si="249"/>
        <v>#DIV/0!</v>
      </c>
      <c r="Q3988" t="s">
        <v>8319</v>
      </c>
      <c r="R3988" t="s">
        <v>8320</v>
      </c>
      <c r="S3988" s="8">
        <f t="shared" si="250"/>
        <v>42157.666481481487</v>
      </c>
      <c r="T3988" s="8">
        <f t="shared" si="251"/>
        <v>42187.666481481487</v>
      </c>
    </row>
    <row r="3989" spans="1:20" ht="45" x14ac:dyDescent="0.25">
      <c r="A3989">
        <v>2399</v>
      </c>
      <c r="B3989" s="3" t="s">
        <v>2400</v>
      </c>
      <c r="C3989" s="3" t="s">
        <v>6509</v>
      </c>
      <c r="D3989">
        <v>13000</v>
      </c>
      <c r="E3989">
        <v>0</v>
      </c>
      <c r="F3989" t="s">
        <v>8220</v>
      </c>
      <c r="G3989" t="s">
        <v>8235</v>
      </c>
      <c r="H3989" t="s">
        <v>8255</v>
      </c>
      <c r="I3989">
        <v>1418934506</v>
      </c>
      <c r="J3989">
        <v>1415910506</v>
      </c>
      <c r="K3989" t="b">
        <v>0</v>
      </c>
      <c r="L3989">
        <v>0</v>
      </c>
      <c r="M3989" t="b">
        <v>0</v>
      </c>
      <c r="N3989" t="s">
        <v>8272</v>
      </c>
      <c r="O3989">
        <f t="shared" si="248"/>
        <v>0</v>
      </c>
      <c r="P3989" t="e">
        <f t="shared" si="249"/>
        <v>#DIV/0!</v>
      </c>
      <c r="Q3989" t="s">
        <v>8319</v>
      </c>
      <c r="R3989" t="s">
        <v>8320</v>
      </c>
      <c r="S3989" s="8">
        <f t="shared" si="250"/>
        <v>41956.603078703702</v>
      </c>
      <c r="T3989" s="8">
        <f t="shared" si="251"/>
        <v>41991.603078703702</v>
      </c>
    </row>
    <row r="3990" spans="1:20" ht="60" x14ac:dyDescent="0.25">
      <c r="A3990">
        <v>2400</v>
      </c>
      <c r="B3990" s="3" t="s">
        <v>2401</v>
      </c>
      <c r="C3990" s="3" t="s">
        <v>6510</v>
      </c>
      <c r="D3990">
        <v>50000</v>
      </c>
      <c r="E3990">
        <v>0</v>
      </c>
      <c r="F3990" t="s">
        <v>8220</v>
      </c>
      <c r="G3990" t="s">
        <v>8226</v>
      </c>
      <c r="H3990" t="s">
        <v>8248</v>
      </c>
      <c r="I3990">
        <v>1460615164</v>
      </c>
      <c r="J3990">
        <v>1458023164</v>
      </c>
      <c r="K3990" t="b">
        <v>0</v>
      </c>
      <c r="L3990">
        <v>0</v>
      </c>
      <c r="M3990" t="b">
        <v>0</v>
      </c>
      <c r="N3990" t="s">
        <v>8272</v>
      </c>
      <c r="O3990">
        <f t="shared" si="248"/>
        <v>0</v>
      </c>
      <c r="P3990" t="e">
        <f t="shared" si="249"/>
        <v>#DIV/0!</v>
      </c>
      <c r="Q3990" t="s">
        <v>8319</v>
      </c>
      <c r="R3990" t="s">
        <v>8320</v>
      </c>
      <c r="S3990" s="8">
        <f t="shared" si="250"/>
        <v>42444.018101851849</v>
      </c>
      <c r="T3990" s="8">
        <f t="shared" si="251"/>
        <v>42474.018101851849</v>
      </c>
    </row>
    <row r="3991" spans="1:20" ht="60" x14ac:dyDescent="0.25">
      <c r="A3991">
        <v>2561</v>
      </c>
      <c r="B3991" s="3" t="s">
        <v>2561</v>
      </c>
      <c r="C3991" s="3" t="s">
        <v>6671</v>
      </c>
      <c r="D3991">
        <v>100000</v>
      </c>
      <c r="E3991">
        <v>0</v>
      </c>
      <c r="F3991" t="s">
        <v>8220</v>
      </c>
      <c r="G3991" t="s">
        <v>8229</v>
      </c>
      <c r="H3991" t="s">
        <v>8251</v>
      </c>
      <c r="I3991">
        <v>1444740089</v>
      </c>
      <c r="J3991">
        <v>1442148089</v>
      </c>
      <c r="K3991" t="b">
        <v>0</v>
      </c>
      <c r="L3991">
        <v>0</v>
      </c>
      <c r="M3991" t="b">
        <v>0</v>
      </c>
      <c r="N3991" t="s">
        <v>8284</v>
      </c>
      <c r="O3991">
        <f t="shared" si="248"/>
        <v>0</v>
      </c>
      <c r="P3991" t="e">
        <f t="shared" si="249"/>
        <v>#DIV/0!</v>
      </c>
      <c r="Q3991" t="s">
        <v>8336</v>
      </c>
      <c r="R3991" t="s">
        <v>8337</v>
      </c>
      <c r="S3991" s="8">
        <f t="shared" si="250"/>
        <v>42260.278807870374</v>
      </c>
      <c r="T3991" s="8">
        <f t="shared" si="251"/>
        <v>42290.278807870374</v>
      </c>
    </row>
    <row r="3992" spans="1:20" ht="60" x14ac:dyDescent="0.25">
      <c r="A3992">
        <v>2562</v>
      </c>
      <c r="B3992" s="3" t="s">
        <v>2562</v>
      </c>
      <c r="C3992" s="3" t="s">
        <v>6672</v>
      </c>
      <c r="D3992">
        <v>10000</v>
      </c>
      <c r="E3992">
        <v>75</v>
      </c>
      <c r="F3992" t="s">
        <v>8220</v>
      </c>
      <c r="G3992" t="s">
        <v>8236</v>
      </c>
      <c r="H3992" t="s">
        <v>8249</v>
      </c>
      <c r="I3992">
        <v>1476189339</v>
      </c>
      <c r="J3992">
        <v>1471005339</v>
      </c>
      <c r="K3992" t="b">
        <v>0</v>
      </c>
      <c r="L3992">
        <v>3</v>
      </c>
      <c r="M3992" t="b">
        <v>0</v>
      </c>
      <c r="N3992" t="s">
        <v>8284</v>
      </c>
      <c r="O3992">
        <f t="shared" si="248"/>
        <v>0.75</v>
      </c>
      <c r="P3992">
        <f t="shared" si="249"/>
        <v>25</v>
      </c>
      <c r="Q3992" t="s">
        <v>8336</v>
      </c>
      <c r="R3992" t="s">
        <v>8337</v>
      </c>
      <c r="S3992" s="8">
        <f t="shared" si="250"/>
        <v>42594.274756944447</v>
      </c>
      <c r="T3992" s="8">
        <f t="shared" si="251"/>
        <v>42654.274756944447</v>
      </c>
    </row>
    <row r="3993" spans="1:20" ht="30" x14ac:dyDescent="0.25">
      <c r="A3993">
        <v>2563</v>
      </c>
      <c r="B3993" s="3" t="s">
        <v>2563</v>
      </c>
      <c r="C3993" s="3" t="s">
        <v>6673</v>
      </c>
      <c r="D3993">
        <v>20000</v>
      </c>
      <c r="E3993">
        <v>0</v>
      </c>
      <c r="F3993" t="s">
        <v>8220</v>
      </c>
      <c r="G3993" t="s">
        <v>8224</v>
      </c>
      <c r="H3993" t="s">
        <v>8246</v>
      </c>
      <c r="I3993">
        <v>1438226451</v>
      </c>
      <c r="J3993">
        <v>1433042451</v>
      </c>
      <c r="K3993" t="b">
        <v>0</v>
      </c>
      <c r="L3993">
        <v>0</v>
      </c>
      <c r="M3993" t="b">
        <v>0</v>
      </c>
      <c r="N3993" t="s">
        <v>8284</v>
      </c>
      <c r="O3993">
        <f t="shared" si="248"/>
        <v>0</v>
      </c>
      <c r="P3993" t="e">
        <f t="shared" si="249"/>
        <v>#DIV/0!</v>
      </c>
      <c r="Q3993" t="s">
        <v>8336</v>
      </c>
      <c r="R3993" t="s">
        <v>8337</v>
      </c>
      <c r="S3993" s="8">
        <f t="shared" si="250"/>
        <v>42154.889479166668</v>
      </c>
      <c r="T3993" s="8">
        <f t="shared" si="251"/>
        <v>42214.889479166668</v>
      </c>
    </row>
    <row r="3994" spans="1:20" ht="45" x14ac:dyDescent="0.25">
      <c r="A3994">
        <v>2564</v>
      </c>
      <c r="B3994" s="3" t="s">
        <v>2564</v>
      </c>
      <c r="C3994" s="3" t="s">
        <v>6674</v>
      </c>
      <c r="D3994">
        <v>40000</v>
      </c>
      <c r="E3994">
        <v>0</v>
      </c>
      <c r="F3994" t="s">
        <v>8220</v>
      </c>
      <c r="G3994" t="s">
        <v>8229</v>
      </c>
      <c r="H3994" t="s">
        <v>8251</v>
      </c>
      <c r="I3994">
        <v>1406854699</v>
      </c>
      <c r="J3994">
        <v>1404262699</v>
      </c>
      <c r="K3994" t="b">
        <v>0</v>
      </c>
      <c r="L3994">
        <v>0</v>
      </c>
      <c r="M3994" t="b">
        <v>0</v>
      </c>
      <c r="N3994" t="s">
        <v>8284</v>
      </c>
      <c r="O3994">
        <f t="shared" si="248"/>
        <v>0</v>
      </c>
      <c r="P3994" t="e">
        <f t="shared" si="249"/>
        <v>#DIV/0!</v>
      </c>
      <c r="Q3994" t="s">
        <v>8336</v>
      </c>
      <c r="R3994" t="s">
        <v>8337</v>
      </c>
      <c r="S3994" s="8">
        <f t="shared" si="250"/>
        <v>41821.790497685186</v>
      </c>
      <c r="T3994" s="8">
        <f t="shared" si="251"/>
        <v>41851.790497685186</v>
      </c>
    </row>
    <row r="3995" spans="1:20" ht="45" x14ac:dyDescent="0.25">
      <c r="A3995">
        <v>2565</v>
      </c>
      <c r="B3995" s="3" t="s">
        <v>2565</v>
      </c>
      <c r="C3995" s="3" t="s">
        <v>6675</v>
      </c>
      <c r="D3995">
        <v>10000</v>
      </c>
      <c r="E3995">
        <v>100</v>
      </c>
      <c r="F3995" t="s">
        <v>8220</v>
      </c>
      <c r="G3995" t="s">
        <v>8224</v>
      </c>
      <c r="H3995" t="s">
        <v>8246</v>
      </c>
      <c r="I3995">
        <v>1462827000</v>
      </c>
      <c r="J3995">
        <v>1457710589</v>
      </c>
      <c r="K3995" t="b">
        <v>0</v>
      </c>
      <c r="L3995">
        <v>1</v>
      </c>
      <c r="M3995" t="b">
        <v>0</v>
      </c>
      <c r="N3995" t="s">
        <v>8284</v>
      </c>
      <c r="O3995">
        <f t="shared" si="248"/>
        <v>1</v>
      </c>
      <c r="P3995">
        <f t="shared" si="249"/>
        <v>100</v>
      </c>
      <c r="Q3995" t="s">
        <v>8336</v>
      </c>
      <c r="R3995" t="s">
        <v>8337</v>
      </c>
      <c r="S3995" s="8">
        <f t="shared" si="250"/>
        <v>42440.400335648148</v>
      </c>
      <c r="T3995" s="8">
        <f t="shared" si="251"/>
        <v>42499.618055555555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>
        <f t="shared" si="248"/>
        <v>0</v>
      </c>
      <c r="P3996" t="e">
        <f t="shared" si="249"/>
        <v>#DIV/0!</v>
      </c>
      <c r="Q3996" t="s">
        <v>8336</v>
      </c>
      <c r="R3996" t="s">
        <v>8337</v>
      </c>
      <c r="S3996" s="8">
        <f t="shared" si="250"/>
        <v>41842.730879629627</v>
      </c>
      <c r="T3996" s="8">
        <f t="shared" si="251"/>
        <v>41872.730879629627</v>
      </c>
    </row>
    <row r="3997" spans="1:20" ht="45" x14ac:dyDescent="0.25">
      <c r="A3997">
        <v>2567</v>
      </c>
      <c r="B3997" s="3" t="s">
        <v>2567</v>
      </c>
      <c r="C3997" s="3" t="s">
        <v>6677</v>
      </c>
      <c r="D3997">
        <v>45000</v>
      </c>
      <c r="E3997">
        <v>120</v>
      </c>
      <c r="F3997" t="s">
        <v>8220</v>
      </c>
      <c r="G3997" t="s">
        <v>8224</v>
      </c>
      <c r="H3997" t="s">
        <v>8246</v>
      </c>
      <c r="I3997">
        <v>1429823138</v>
      </c>
      <c r="J3997">
        <v>1427231138</v>
      </c>
      <c r="K3997" t="b">
        <v>0</v>
      </c>
      <c r="L3997">
        <v>2</v>
      </c>
      <c r="M3997" t="b">
        <v>0</v>
      </c>
      <c r="N3997" t="s">
        <v>8284</v>
      </c>
      <c r="O3997">
        <f t="shared" si="248"/>
        <v>0.26666666666666666</v>
      </c>
      <c r="P3997">
        <f t="shared" si="249"/>
        <v>60</v>
      </c>
      <c r="Q3997" t="s">
        <v>8336</v>
      </c>
      <c r="R3997" t="s">
        <v>8337</v>
      </c>
      <c r="S3997" s="8">
        <f t="shared" si="250"/>
        <v>42087.628912037035</v>
      </c>
      <c r="T3997" s="8">
        <f t="shared" si="251"/>
        <v>42117.628912037035</v>
      </c>
    </row>
    <row r="3998" spans="1:20" ht="60" x14ac:dyDescent="0.25">
      <c r="A3998">
        <v>2568</v>
      </c>
      <c r="B3998" s="3" t="s">
        <v>2568</v>
      </c>
      <c r="C3998" s="3" t="s">
        <v>6678</v>
      </c>
      <c r="D3998">
        <v>10000</v>
      </c>
      <c r="E3998">
        <v>50</v>
      </c>
      <c r="F3998" t="s">
        <v>8220</v>
      </c>
      <c r="G3998" t="s">
        <v>8225</v>
      </c>
      <c r="H3998" t="s">
        <v>8247</v>
      </c>
      <c r="I3998">
        <v>1472745594</v>
      </c>
      <c r="J3998">
        <v>1470153594</v>
      </c>
      <c r="K3998" t="b">
        <v>0</v>
      </c>
      <c r="L3998">
        <v>1</v>
      </c>
      <c r="M3998" t="b">
        <v>0</v>
      </c>
      <c r="N3998" t="s">
        <v>8284</v>
      </c>
      <c r="O3998">
        <f t="shared" si="248"/>
        <v>0.5</v>
      </c>
      <c r="P3998">
        <f t="shared" si="249"/>
        <v>50</v>
      </c>
      <c r="Q3998" t="s">
        <v>8336</v>
      </c>
      <c r="R3998" t="s">
        <v>8337</v>
      </c>
      <c r="S3998" s="8">
        <f t="shared" si="250"/>
        <v>42584.416597222225</v>
      </c>
      <c r="T3998" s="8">
        <f t="shared" si="251"/>
        <v>42614.416597222225</v>
      </c>
    </row>
    <row r="3999" spans="1:20" ht="45" x14ac:dyDescent="0.25">
      <c r="A3999">
        <v>2569</v>
      </c>
      <c r="B3999" s="3" t="s">
        <v>2569</v>
      </c>
      <c r="C3999" s="3" t="s">
        <v>6679</v>
      </c>
      <c r="D3999">
        <v>6500</v>
      </c>
      <c r="E3999">
        <v>145</v>
      </c>
      <c r="F3999" t="s">
        <v>8220</v>
      </c>
      <c r="G3999" t="s">
        <v>8224</v>
      </c>
      <c r="H3999" t="s">
        <v>8246</v>
      </c>
      <c r="I3999">
        <v>1442457112</v>
      </c>
      <c r="J3999">
        <v>1439865112</v>
      </c>
      <c r="K3999" t="b">
        <v>0</v>
      </c>
      <c r="L3999">
        <v>2</v>
      </c>
      <c r="M3999" t="b">
        <v>0</v>
      </c>
      <c r="N3999" t="s">
        <v>8284</v>
      </c>
      <c r="O3999">
        <f t="shared" si="248"/>
        <v>2.2307692307692308</v>
      </c>
      <c r="P3999">
        <f t="shared" si="249"/>
        <v>72.5</v>
      </c>
      <c r="Q3999" t="s">
        <v>8336</v>
      </c>
      <c r="R3999" t="s">
        <v>8337</v>
      </c>
      <c r="S3999" s="8">
        <f t="shared" si="250"/>
        <v>42233.855462962965</v>
      </c>
      <c r="T3999" s="8">
        <f t="shared" si="251"/>
        <v>42263.855462962965</v>
      </c>
    </row>
    <row r="4000" spans="1:20" ht="45" x14ac:dyDescent="0.25">
      <c r="A4000">
        <v>2570</v>
      </c>
      <c r="B4000" s="3" t="s">
        <v>2570</v>
      </c>
      <c r="C4000" s="3" t="s">
        <v>6680</v>
      </c>
      <c r="D4000">
        <v>7000</v>
      </c>
      <c r="E4000">
        <v>59</v>
      </c>
      <c r="F4000" t="s">
        <v>8220</v>
      </c>
      <c r="G4000" t="s">
        <v>8224</v>
      </c>
      <c r="H4000" t="s">
        <v>8246</v>
      </c>
      <c r="I4000">
        <v>1486590035</v>
      </c>
      <c r="J4000">
        <v>1483998035</v>
      </c>
      <c r="K4000" t="b">
        <v>0</v>
      </c>
      <c r="L4000">
        <v>2</v>
      </c>
      <c r="M4000" t="b">
        <v>0</v>
      </c>
      <c r="N4000" t="s">
        <v>8284</v>
      </c>
      <c r="O4000">
        <f t="shared" si="248"/>
        <v>0.84285714285714297</v>
      </c>
      <c r="P4000">
        <f t="shared" si="249"/>
        <v>29.5</v>
      </c>
      <c r="Q4000" t="s">
        <v>8336</v>
      </c>
      <c r="R4000" t="s">
        <v>8337</v>
      </c>
      <c r="S4000" s="8">
        <f t="shared" si="250"/>
        <v>42744.653182870374</v>
      </c>
      <c r="T4000" s="8">
        <f t="shared" si="251"/>
        <v>42774.653182870374</v>
      </c>
    </row>
    <row r="4001" spans="1:20" ht="45" x14ac:dyDescent="0.25">
      <c r="A4001">
        <v>2571</v>
      </c>
      <c r="B4001" s="3" t="s">
        <v>2571</v>
      </c>
      <c r="C4001" s="3" t="s">
        <v>6681</v>
      </c>
      <c r="D4001">
        <v>100000</v>
      </c>
      <c r="E4001">
        <v>250</v>
      </c>
      <c r="F4001" t="s">
        <v>8220</v>
      </c>
      <c r="G4001" t="s">
        <v>8226</v>
      </c>
      <c r="H4001" t="s">
        <v>8248</v>
      </c>
      <c r="I4001">
        <v>1463645521</v>
      </c>
      <c r="J4001">
        <v>1458461521</v>
      </c>
      <c r="K4001" t="b">
        <v>0</v>
      </c>
      <c r="L4001">
        <v>4</v>
      </c>
      <c r="M4001" t="b">
        <v>0</v>
      </c>
      <c r="N4001" t="s">
        <v>8284</v>
      </c>
      <c r="O4001">
        <f t="shared" si="248"/>
        <v>0.25</v>
      </c>
      <c r="P4001">
        <f t="shared" si="249"/>
        <v>62.5</v>
      </c>
      <c r="Q4001" t="s">
        <v>8336</v>
      </c>
      <c r="R4001" t="s">
        <v>8337</v>
      </c>
      <c r="S4001" s="8">
        <f t="shared" si="250"/>
        <v>42449.091678240744</v>
      </c>
      <c r="T4001" s="8">
        <f t="shared" si="251"/>
        <v>42509.091678240744</v>
      </c>
    </row>
    <row r="4002" spans="1:20" ht="45" x14ac:dyDescent="0.25">
      <c r="A4002">
        <v>2572</v>
      </c>
      <c r="B4002" s="3" t="s">
        <v>2572</v>
      </c>
      <c r="C4002" s="3" t="s">
        <v>6682</v>
      </c>
      <c r="D4002">
        <v>30000</v>
      </c>
      <c r="E4002">
        <v>0</v>
      </c>
      <c r="F4002" t="s">
        <v>8220</v>
      </c>
      <c r="G4002" t="s">
        <v>8224</v>
      </c>
      <c r="H4002" t="s">
        <v>8246</v>
      </c>
      <c r="I4002">
        <v>1428893517</v>
      </c>
      <c r="J4002">
        <v>1426301517</v>
      </c>
      <c r="K4002" t="b">
        <v>0</v>
      </c>
      <c r="L4002">
        <v>0</v>
      </c>
      <c r="M4002" t="b">
        <v>0</v>
      </c>
      <c r="N4002" t="s">
        <v>8284</v>
      </c>
      <c r="O4002">
        <f t="shared" si="248"/>
        <v>0</v>
      </c>
      <c r="P4002" t="e">
        <f t="shared" si="249"/>
        <v>#DIV/0!</v>
      </c>
      <c r="Q4002" t="s">
        <v>8336</v>
      </c>
      <c r="R4002" t="s">
        <v>8337</v>
      </c>
      <c r="S4002" s="8">
        <f t="shared" si="250"/>
        <v>42076.869409722218</v>
      </c>
      <c r="T4002" s="8">
        <f t="shared" si="251"/>
        <v>42106.869409722218</v>
      </c>
    </row>
    <row r="4003" spans="1:20" ht="60" x14ac:dyDescent="0.25">
      <c r="A4003">
        <v>2573</v>
      </c>
      <c r="B4003" s="3" t="s">
        <v>2573</v>
      </c>
      <c r="C4003" s="3" t="s">
        <v>6683</v>
      </c>
      <c r="D4003">
        <v>8000</v>
      </c>
      <c r="E4003">
        <v>0</v>
      </c>
      <c r="F4003" t="s">
        <v>8220</v>
      </c>
      <c r="G4003" t="s">
        <v>8224</v>
      </c>
      <c r="H4003" t="s">
        <v>8246</v>
      </c>
      <c r="I4003">
        <v>1408803149</v>
      </c>
      <c r="J4003">
        <v>1404915149</v>
      </c>
      <c r="K4003" t="b">
        <v>0</v>
      </c>
      <c r="L4003">
        <v>0</v>
      </c>
      <c r="M4003" t="b">
        <v>0</v>
      </c>
      <c r="N4003" t="s">
        <v>8284</v>
      </c>
      <c r="O4003">
        <f t="shared" si="248"/>
        <v>0</v>
      </c>
      <c r="P4003" t="e">
        <f t="shared" si="249"/>
        <v>#DIV/0!</v>
      </c>
      <c r="Q4003" t="s">
        <v>8336</v>
      </c>
      <c r="R4003" t="s">
        <v>8337</v>
      </c>
      <c r="S4003" s="8">
        <f t="shared" si="250"/>
        <v>41829.342002314814</v>
      </c>
      <c r="T4003" s="8">
        <f t="shared" si="251"/>
        <v>41874.342002314814</v>
      </c>
    </row>
    <row r="4004" spans="1:20" ht="60" x14ac:dyDescent="0.25">
      <c r="A4004">
        <v>2574</v>
      </c>
      <c r="B4004" s="3" t="s">
        <v>2574</v>
      </c>
      <c r="C4004" s="3" t="s">
        <v>6684</v>
      </c>
      <c r="D4004">
        <v>10000</v>
      </c>
      <c r="E4004">
        <v>0</v>
      </c>
      <c r="F4004" t="s">
        <v>8220</v>
      </c>
      <c r="G4004" t="s">
        <v>8224</v>
      </c>
      <c r="H4004" t="s">
        <v>8246</v>
      </c>
      <c r="I4004">
        <v>1463600945</v>
      </c>
      <c r="J4004">
        <v>1461786545</v>
      </c>
      <c r="K4004" t="b">
        <v>0</v>
      </c>
      <c r="L4004">
        <v>0</v>
      </c>
      <c r="M4004" t="b">
        <v>0</v>
      </c>
      <c r="N4004" t="s">
        <v>8284</v>
      </c>
      <c r="O4004">
        <f t="shared" si="248"/>
        <v>0</v>
      </c>
      <c r="P4004" t="e">
        <f t="shared" si="249"/>
        <v>#DIV/0!</v>
      </c>
      <c r="Q4004" t="s">
        <v>8336</v>
      </c>
      <c r="R4004" t="s">
        <v>8337</v>
      </c>
      <c r="S4004" s="8">
        <f t="shared" si="250"/>
        <v>42487.575752314813</v>
      </c>
      <c r="T4004" s="8">
        <f t="shared" si="251"/>
        <v>42508.575752314813</v>
      </c>
    </row>
    <row r="4005" spans="1:20" ht="60" x14ac:dyDescent="0.25">
      <c r="A4005">
        <v>2575</v>
      </c>
      <c r="B4005" s="3" t="s">
        <v>2575</v>
      </c>
      <c r="C4005" s="3" t="s">
        <v>6685</v>
      </c>
      <c r="D4005">
        <v>85000</v>
      </c>
      <c r="E4005">
        <v>0</v>
      </c>
      <c r="F4005" t="s">
        <v>8220</v>
      </c>
      <c r="G4005" t="s">
        <v>8224</v>
      </c>
      <c r="H4005" t="s">
        <v>8246</v>
      </c>
      <c r="I4005">
        <v>1421030194</v>
      </c>
      <c r="J4005">
        <v>1418438194</v>
      </c>
      <c r="K4005" t="b">
        <v>0</v>
      </c>
      <c r="L4005">
        <v>0</v>
      </c>
      <c r="M4005" t="b">
        <v>0</v>
      </c>
      <c r="N4005" t="s">
        <v>8284</v>
      </c>
      <c r="O4005">
        <f t="shared" si="248"/>
        <v>0</v>
      </c>
      <c r="P4005" t="e">
        <f t="shared" si="249"/>
        <v>#DIV/0!</v>
      </c>
      <c r="Q4005" t="s">
        <v>8336</v>
      </c>
      <c r="R4005" t="s">
        <v>8337</v>
      </c>
      <c r="S4005" s="8">
        <f t="shared" si="250"/>
        <v>41985.858726851853</v>
      </c>
      <c r="T4005" s="8">
        <f t="shared" si="251"/>
        <v>42015.858726851853</v>
      </c>
    </row>
    <row r="4006" spans="1:20" ht="30" x14ac:dyDescent="0.25">
      <c r="A4006">
        <v>2576</v>
      </c>
      <c r="B4006" s="3" t="s">
        <v>2576</v>
      </c>
      <c r="C4006" s="3" t="s">
        <v>6686</v>
      </c>
      <c r="D4006">
        <v>10000</v>
      </c>
      <c r="E4006">
        <v>0</v>
      </c>
      <c r="F4006" t="s">
        <v>8220</v>
      </c>
      <c r="G4006" t="s">
        <v>8224</v>
      </c>
      <c r="H4006" t="s">
        <v>8246</v>
      </c>
      <c r="I4006">
        <v>1428707647</v>
      </c>
      <c r="J4006">
        <v>1424823247</v>
      </c>
      <c r="K4006" t="b">
        <v>0</v>
      </c>
      <c r="L4006">
        <v>0</v>
      </c>
      <c r="M4006" t="b">
        <v>0</v>
      </c>
      <c r="N4006" t="s">
        <v>8284</v>
      </c>
      <c r="O4006">
        <f t="shared" si="248"/>
        <v>0</v>
      </c>
      <c r="P4006" t="e">
        <f t="shared" si="249"/>
        <v>#DIV/0!</v>
      </c>
      <c r="Q4006" t="s">
        <v>8336</v>
      </c>
      <c r="R4006" t="s">
        <v>8337</v>
      </c>
      <c r="S4006" s="8">
        <f t="shared" si="250"/>
        <v>42059.75980324074</v>
      </c>
      <c r="T4006" s="8">
        <f t="shared" si="251"/>
        <v>42104.718136574069</v>
      </c>
    </row>
    <row r="4007" spans="1:20" ht="60" x14ac:dyDescent="0.25">
      <c r="A4007">
        <v>2577</v>
      </c>
      <c r="B4007" s="3" t="s">
        <v>2577</v>
      </c>
      <c r="C4007" s="3" t="s">
        <v>6687</v>
      </c>
      <c r="D4007">
        <v>15000</v>
      </c>
      <c r="E4007">
        <v>0</v>
      </c>
      <c r="F4007" t="s">
        <v>8220</v>
      </c>
      <c r="G4007" t="s">
        <v>8224</v>
      </c>
      <c r="H4007" t="s">
        <v>8246</v>
      </c>
      <c r="I4007">
        <v>1407181297</v>
      </c>
      <c r="J4007">
        <v>1405021297</v>
      </c>
      <c r="K4007" t="b">
        <v>0</v>
      </c>
      <c r="L4007">
        <v>0</v>
      </c>
      <c r="M4007" t="b">
        <v>0</v>
      </c>
      <c r="N4007" t="s">
        <v>8284</v>
      </c>
      <c r="O4007">
        <f t="shared" si="248"/>
        <v>0</v>
      </c>
      <c r="P4007" t="e">
        <f t="shared" si="249"/>
        <v>#DIV/0!</v>
      </c>
      <c r="Q4007" t="s">
        <v>8336</v>
      </c>
      <c r="R4007" t="s">
        <v>8337</v>
      </c>
      <c r="S4007" s="8">
        <f t="shared" si="250"/>
        <v>41830.570567129631</v>
      </c>
      <c r="T4007" s="8">
        <f t="shared" si="251"/>
        <v>41855.570567129631</v>
      </c>
    </row>
    <row r="4008" spans="1:20" ht="60" x14ac:dyDescent="0.25">
      <c r="A4008">
        <v>2578</v>
      </c>
      <c r="B4008" s="3" t="s">
        <v>2578</v>
      </c>
      <c r="C4008" s="3" t="s">
        <v>6688</v>
      </c>
      <c r="D4008">
        <v>6000</v>
      </c>
      <c r="E4008">
        <v>0</v>
      </c>
      <c r="F4008" t="s">
        <v>8220</v>
      </c>
      <c r="G4008" t="s">
        <v>8224</v>
      </c>
      <c r="H4008" t="s">
        <v>8246</v>
      </c>
      <c r="I4008">
        <v>1444410000</v>
      </c>
      <c r="J4008">
        <v>1440203579</v>
      </c>
      <c r="K4008" t="b">
        <v>0</v>
      </c>
      <c r="L4008">
        <v>0</v>
      </c>
      <c r="M4008" t="b">
        <v>0</v>
      </c>
      <c r="N4008" t="s">
        <v>8284</v>
      </c>
      <c r="O4008">
        <f t="shared" si="248"/>
        <v>0</v>
      </c>
      <c r="P4008" t="e">
        <f t="shared" si="249"/>
        <v>#DIV/0!</v>
      </c>
      <c r="Q4008" t="s">
        <v>8336</v>
      </c>
      <c r="R4008" t="s">
        <v>8337</v>
      </c>
      <c r="S4008" s="8">
        <f t="shared" si="250"/>
        <v>42237.772905092592</v>
      </c>
      <c r="T4008" s="8">
        <f t="shared" si="251"/>
        <v>42286.458333333328</v>
      </c>
    </row>
    <row r="4009" spans="1:20" ht="45" x14ac:dyDescent="0.25">
      <c r="A4009">
        <v>2579</v>
      </c>
      <c r="B4009" s="3" t="s">
        <v>2579</v>
      </c>
      <c r="C4009" s="3" t="s">
        <v>6689</v>
      </c>
      <c r="D4009">
        <v>200000</v>
      </c>
      <c r="E4009">
        <v>277</v>
      </c>
      <c r="F4009" t="s">
        <v>8220</v>
      </c>
      <c r="G4009" t="s">
        <v>8224</v>
      </c>
      <c r="H4009" t="s">
        <v>8246</v>
      </c>
      <c r="I4009">
        <v>1410810903</v>
      </c>
      <c r="J4009">
        <v>1405626903</v>
      </c>
      <c r="K4009" t="b">
        <v>0</v>
      </c>
      <c r="L4009">
        <v>12</v>
      </c>
      <c r="M4009" t="b">
        <v>0</v>
      </c>
      <c r="N4009" t="s">
        <v>8284</v>
      </c>
      <c r="O4009">
        <f t="shared" si="248"/>
        <v>0.13849999999999998</v>
      </c>
      <c r="P4009">
        <f t="shared" si="249"/>
        <v>23.08</v>
      </c>
      <c r="Q4009" t="s">
        <v>8336</v>
      </c>
      <c r="R4009" t="s">
        <v>8337</v>
      </c>
      <c r="S4009" s="8">
        <f t="shared" si="250"/>
        <v>41837.579895833333</v>
      </c>
      <c r="T4009" s="8">
        <f t="shared" si="251"/>
        <v>41897.579895833333</v>
      </c>
    </row>
    <row r="4010" spans="1:20" ht="45" x14ac:dyDescent="0.25">
      <c r="A4010">
        <v>2580</v>
      </c>
      <c r="B4010" s="3" t="s">
        <v>2580</v>
      </c>
      <c r="C4010" s="3" t="s">
        <v>6690</v>
      </c>
      <c r="D4010">
        <v>8500</v>
      </c>
      <c r="E4010">
        <v>51</v>
      </c>
      <c r="F4010" t="s">
        <v>8220</v>
      </c>
      <c r="G4010" t="s">
        <v>8224</v>
      </c>
      <c r="H4010" t="s">
        <v>8246</v>
      </c>
      <c r="I4010">
        <v>1431745200</v>
      </c>
      <c r="J4010">
        <v>1429170603</v>
      </c>
      <c r="K4010" t="b">
        <v>0</v>
      </c>
      <c r="L4010">
        <v>2</v>
      </c>
      <c r="M4010" t="b">
        <v>0</v>
      </c>
      <c r="N4010" t="s">
        <v>8284</v>
      </c>
      <c r="O4010">
        <f t="shared" si="248"/>
        <v>0.6</v>
      </c>
      <c r="P4010">
        <f t="shared" si="249"/>
        <v>25.5</v>
      </c>
      <c r="Q4010" t="s">
        <v>8336</v>
      </c>
      <c r="R4010" t="s">
        <v>8337</v>
      </c>
      <c r="S4010" s="8">
        <f t="shared" si="250"/>
        <v>42110.076423611114</v>
      </c>
      <c r="T4010" s="8">
        <f t="shared" si="251"/>
        <v>42139.875</v>
      </c>
    </row>
    <row r="4011" spans="1:20" ht="60" x14ac:dyDescent="0.25">
      <c r="A4011">
        <v>2643</v>
      </c>
      <c r="B4011" s="3" t="s">
        <v>2643</v>
      </c>
      <c r="C4011" s="3" t="s">
        <v>6753</v>
      </c>
      <c r="D4011">
        <v>1000000</v>
      </c>
      <c r="E4011">
        <v>335597.31</v>
      </c>
      <c r="F4011" t="s">
        <v>8220</v>
      </c>
      <c r="G4011" t="s">
        <v>8224</v>
      </c>
      <c r="H4011" t="s">
        <v>8246</v>
      </c>
      <c r="I4011">
        <v>1482307140</v>
      </c>
      <c r="J4011">
        <v>1479218315</v>
      </c>
      <c r="K4011" t="b">
        <v>1</v>
      </c>
      <c r="L4011">
        <v>1501</v>
      </c>
      <c r="M4011" t="b">
        <v>0</v>
      </c>
      <c r="N4011" t="s">
        <v>8301</v>
      </c>
      <c r="O4011">
        <f t="shared" si="248"/>
        <v>33.559730999999999</v>
      </c>
      <c r="P4011">
        <f t="shared" si="249"/>
        <v>223.58</v>
      </c>
      <c r="Q4011" t="s">
        <v>8319</v>
      </c>
      <c r="R4011" t="s">
        <v>8355</v>
      </c>
      <c r="S4011" s="8">
        <f t="shared" si="250"/>
        <v>42689.332349537042</v>
      </c>
      <c r="T4011" s="8">
        <f t="shared" si="251"/>
        <v>42725.082638888889</v>
      </c>
    </row>
    <row r="4012" spans="1:20" ht="45" x14ac:dyDescent="0.25">
      <c r="A4012">
        <v>2644</v>
      </c>
      <c r="B4012" s="3" t="s">
        <v>2644</v>
      </c>
      <c r="C4012" s="3" t="s">
        <v>6754</v>
      </c>
      <c r="D4012">
        <v>100000</v>
      </c>
      <c r="E4012">
        <v>2053</v>
      </c>
      <c r="F4012" t="s">
        <v>8220</v>
      </c>
      <c r="G4012" t="s">
        <v>8224</v>
      </c>
      <c r="H4012" t="s">
        <v>8246</v>
      </c>
      <c r="I4012">
        <v>1489172435</v>
      </c>
      <c r="J4012">
        <v>1486580435</v>
      </c>
      <c r="K4012" t="b">
        <v>1</v>
      </c>
      <c r="L4012">
        <v>52</v>
      </c>
      <c r="M4012" t="b">
        <v>0</v>
      </c>
      <c r="N4012" t="s">
        <v>8301</v>
      </c>
      <c r="O4012">
        <f t="shared" si="248"/>
        <v>2.0529999999999999</v>
      </c>
      <c r="P4012">
        <f t="shared" si="249"/>
        <v>39.479999999999997</v>
      </c>
      <c r="Q4012" t="s">
        <v>8319</v>
      </c>
      <c r="R4012" t="s">
        <v>8355</v>
      </c>
      <c r="S4012" s="8">
        <f t="shared" si="250"/>
        <v>42774.542071759264</v>
      </c>
      <c r="T4012" s="8">
        <f t="shared" si="251"/>
        <v>42804.542071759264</v>
      </c>
    </row>
    <row r="4013" spans="1:20" ht="60" x14ac:dyDescent="0.25">
      <c r="A4013">
        <v>2645</v>
      </c>
      <c r="B4013" s="3" t="s">
        <v>2645</v>
      </c>
      <c r="C4013" s="3" t="s">
        <v>6755</v>
      </c>
      <c r="D4013">
        <v>20000</v>
      </c>
      <c r="E4013">
        <v>2100</v>
      </c>
      <c r="F4013" t="s">
        <v>8220</v>
      </c>
      <c r="G4013" t="s">
        <v>8226</v>
      </c>
      <c r="H4013" t="s">
        <v>8248</v>
      </c>
      <c r="I4013">
        <v>1415481203</v>
      </c>
      <c r="J4013">
        <v>1412885603</v>
      </c>
      <c r="K4013" t="b">
        <v>1</v>
      </c>
      <c r="L4013">
        <v>23</v>
      </c>
      <c r="M4013" t="b">
        <v>0</v>
      </c>
      <c r="N4013" t="s">
        <v>8301</v>
      </c>
      <c r="O4013">
        <f t="shared" si="248"/>
        <v>10.5</v>
      </c>
      <c r="P4013">
        <f t="shared" si="249"/>
        <v>91.3</v>
      </c>
      <c r="Q4013" t="s">
        <v>8319</v>
      </c>
      <c r="R4013" t="s">
        <v>8355</v>
      </c>
      <c r="S4013" s="8">
        <f t="shared" si="250"/>
        <v>41921.592627314814</v>
      </c>
      <c r="T4013" s="8">
        <f t="shared" si="251"/>
        <v>41951.634293981479</v>
      </c>
    </row>
    <row r="4014" spans="1:20" ht="45" x14ac:dyDescent="0.25">
      <c r="A4014">
        <v>2646</v>
      </c>
      <c r="B4014" s="3" t="s">
        <v>2646</v>
      </c>
      <c r="C4014" s="3" t="s">
        <v>6756</v>
      </c>
      <c r="D4014">
        <v>500000</v>
      </c>
      <c r="E4014">
        <v>42086.42</v>
      </c>
      <c r="F4014" t="s">
        <v>8220</v>
      </c>
      <c r="G4014" t="s">
        <v>8224</v>
      </c>
      <c r="H4014" t="s">
        <v>8246</v>
      </c>
      <c r="I4014">
        <v>1441783869</v>
      </c>
      <c r="J4014">
        <v>1439191869</v>
      </c>
      <c r="K4014" t="b">
        <v>1</v>
      </c>
      <c r="L4014">
        <v>535</v>
      </c>
      <c r="M4014" t="b">
        <v>0</v>
      </c>
      <c r="N4014" t="s">
        <v>8301</v>
      </c>
      <c r="O4014">
        <f t="shared" si="248"/>
        <v>8.4172840000000004</v>
      </c>
      <c r="P4014">
        <f t="shared" si="249"/>
        <v>78.67</v>
      </c>
      <c r="Q4014" t="s">
        <v>8319</v>
      </c>
      <c r="R4014" t="s">
        <v>8355</v>
      </c>
      <c r="S4014" s="8">
        <f t="shared" si="250"/>
        <v>42226.063298611116</v>
      </c>
      <c r="T4014" s="8">
        <f t="shared" si="251"/>
        <v>42256.063298611116</v>
      </c>
    </row>
    <row r="4015" spans="1:20" ht="60" x14ac:dyDescent="0.25">
      <c r="A4015">
        <v>2647</v>
      </c>
      <c r="B4015" s="3" t="s">
        <v>2647</v>
      </c>
      <c r="C4015" s="3" t="s">
        <v>6757</v>
      </c>
      <c r="D4015">
        <v>2500</v>
      </c>
      <c r="E4015">
        <v>36</v>
      </c>
      <c r="F4015" t="s">
        <v>8220</v>
      </c>
      <c r="G4015" t="s">
        <v>8229</v>
      </c>
      <c r="H4015" t="s">
        <v>8251</v>
      </c>
      <c r="I4015">
        <v>1439533019</v>
      </c>
      <c r="J4015">
        <v>1436941019</v>
      </c>
      <c r="K4015" t="b">
        <v>0</v>
      </c>
      <c r="L4015">
        <v>3</v>
      </c>
      <c r="M4015" t="b">
        <v>0</v>
      </c>
      <c r="N4015" t="s">
        <v>8301</v>
      </c>
      <c r="O4015">
        <f t="shared" si="248"/>
        <v>1.44</v>
      </c>
      <c r="P4015">
        <f t="shared" si="249"/>
        <v>12</v>
      </c>
      <c r="Q4015" t="s">
        <v>8319</v>
      </c>
      <c r="R4015" t="s">
        <v>8355</v>
      </c>
      <c r="S4015" s="8">
        <f t="shared" si="250"/>
        <v>42200.011793981481</v>
      </c>
      <c r="T4015" s="8">
        <f t="shared" si="251"/>
        <v>42230.011793981481</v>
      </c>
    </row>
    <row r="4016" spans="1:20" ht="60" x14ac:dyDescent="0.25">
      <c r="A4016">
        <v>2648</v>
      </c>
      <c r="B4016" s="3" t="s">
        <v>2648</v>
      </c>
      <c r="C4016" s="3" t="s">
        <v>6758</v>
      </c>
      <c r="D4016">
        <v>12000</v>
      </c>
      <c r="E4016">
        <v>106</v>
      </c>
      <c r="F4016" t="s">
        <v>8220</v>
      </c>
      <c r="G4016" t="s">
        <v>8224</v>
      </c>
      <c r="H4016" t="s">
        <v>8246</v>
      </c>
      <c r="I4016">
        <v>1457543360</v>
      </c>
      <c r="J4016">
        <v>1454951360</v>
      </c>
      <c r="K4016" t="b">
        <v>0</v>
      </c>
      <c r="L4016">
        <v>6</v>
      </c>
      <c r="M4016" t="b">
        <v>0</v>
      </c>
      <c r="N4016" t="s">
        <v>8301</v>
      </c>
      <c r="O4016">
        <f t="shared" si="248"/>
        <v>0.88333333333333341</v>
      </c>
      <c r="P4016">
        <f t="shared" si="249"/>
        <v>17.670000000000002</v>
      </c>
      <c r="Q4016" t="s">
        <v>8319</v>
      </c>
      <c r="R4016" t="s">
        <v>8355</v>
      </c>
      <c r="S4016" s="8">
        <f t="shared" si="250"/>
        <v>42408.464814814812</v>
      </c>
      <c r="T4016" s="8">
        <f t="shared" si="251"/>
        <v>42438.464814814812</v>
      </c>
    </row>
    <row r="4017" spans="1:20" ht="30" x14ac:dyDescent="0.25">
      <c r="A4017">
        <v>2649</v>
      </c>
      <c r="B4017" s="3" t="s">
        <v>2649</v>
      </c>
      <c r="C4017" s="3" t="s">
        <v>6759</v>
      </c>
      <c r="D4017">
        <v>125000</v>
      </c>
      <c r="E4017">
        <v>124</v>
      </c>
      <c r="F4017" t="s">
        <v>8220</v>
      </c>
      <c r="G4017" t="s">
        <v>8224</v>
      </c>
      <c r="H4017" t="s">
        <v>8246</v>
      </c>
      <c r="I4017">
        <v>1454370941</v>
      </c>
      <c r="J4017">
        <v>1449186941</v>
      </c>
      <c r="K4017" t="b">
        <v>0</v>
      </c>
      <c r="L4017">
        <v>3</v>
      </c>
      <c r="M4017" t="b">
        <v>0</v>
      </c>
      <c r="N4017" t="s">
        <v>8301</v>
      </c>
      <c r="O4017">
        <f t="shared" si="248"/>
        <v>9.920000000000001E-2</v>
      </c>
      <c r="P4017">
        <f t="shared" si="249"/>
        <v>41.33</v>
      </c>
      <c r="Q4017" t="s">
        <v>8319</v>
      </c>
      <c r="R4017" t="s">
        <v>8355</v>
      </c>
      <c r="S4017" s="8">
        <f t="shared" si="250"/>
        <v>42341.74700231482</v>
      </c>
      <c r="T4017" s="8">
        <f t="shared" si="251"/>
        <v>42401.74700231482</v>
      </c>
    </row>
    <row r="4018" spans="1:20" ht="60" x14ac:dyDescent="0.25">
      <c r="A4018">
        <v>2650</v>
      </c>
      <c r="B4018" s="3" t="s">
        <v>2650</v>
      </c>
      <c r="C4018" s="3" t="s">
        <v>6760</v>
      </c>
      <c r="D4018">
        <v>60000</v>
      </c>
      <c r="E4018">
        <v>358</v>
      </c>
      <c r="F4018" t="s">
        <v>8220</v>
      </c>
      <c r="G4018" t="s">
        <v>8224</v>
      </c>
      <c r="H4018" t="s">
        <v>8246</v>
      </c>
      <c r="I4018">
        <v>1482332343</v>
      </c>
      <c r="J4018">
        <v>1479740343</v>
      </c>
      <c r="K4018" t="b">
        <v>0</v>
      </c>
      <c r="L4018">
        <v>5</v>
      </c>
      <c r="M4018" t="b">
        <v>0</v>
      </c>
      <c r="N4018" t="s">
        <v>8301</v>
      </c>
      <c r="O4018">
        <f t="shared" si="248"/>
        <v>0.59666666666666668</v>
      </c>
      <c r="P4018">
        <f t="shared" si="249"/>
        <v>71.599999999999994</v>
      </c>
      <c r="Q4018" t="s">
        <v>8319</v>
      </c>
      <c r="R4018" t="s">
        <v>8355</v>
      </c>
      <c r="S4018" s="8">
        <f t="shared" si="250"/>
        <v>42695.374340277776</v>
      </c>
      <c r="T4018" s="8">
        <f t="shared" si="251"/>
        <v>42725.374340277776</v>
      </c>
    </row>
    <row r="4019" spans="1:20" ht="60" x14ac:dyDescent="0.25">
      <c r="A4019">
        <v>2651</v>
      </c>
      <c r="B4019" s="3" t="s">
        <v>2651</v>
      </c>
      <c r="C4019" s="3" t="s">
        <v>6761</v>
      </c>
      <c r="D4019">
        <v>280000</v>
      </c>
      <c r="E4019">
        <v>5233</v>
      </c>
      <c r="F4019" t="s">
        <v>8220</v>
      </c>
      <c r="G4019" t="s">
        <v>8224</v>
      </c>
      <c r="H4019" t="s">
        <v>8246</v>
      </c>
      <c r="I4019">
        <v>1450380009</v>
      </c>
      <c r="J4019">
        <v>1447960809</v>
      </c>
      <c r="K4019" t="b">
        <v>0</v>
      </c>
      <c r="L4019">
        <v>17</v>
      </c>
      <c r="M4019" t="b">
        <v>0</v>
      </c>
      <c r="N4019" t="s">
        <v>8301</v>
      </c>
      <c r="O4019">
        <f t="shared" si="248"/>
        <v>1.8689285714285715</v>
      </c>
      <c r="P4019">
        <f t="shared" si="249"/>
        <v>307.82</v>
      </c>
      <c r="Q4019" t="s">
        <v>8319</v>
      </c>
      <c r="R4019" t="s">
        <v>8355</v>
      </c>
      <c r="S4019" s="8">
        <f t="shared" si="250"/>
        <v>42327.555659722224</v>
      </c>
      <c r="T4019" s="8">
        <f t="shared" si="251"/>
        <v>42355.555659722224</v>
      </c>
    </row>
    <row r="4020" spans="1:20" ht="60" x14ac:dyDescent="0.25">
      <c r="A4020">
        <v>2652</v>
      </c>
      <c r="B4020" s="3" t="s">
        <v>2652</v>
      </c>
      <c r="C4020" s="3" t="s">
        <v>6762</v>
      </c>
      <c r="D4020">
        <v>100000</v>
      </c>
      <c r="E4020">
        <v>885</v>
      </c>
      <c r="F4020" t="s">
        <v>8220</v>
      </c>
      <c r="G4020" t="s">
        <v>8226</v>
      </c>
      <c r="H4020" t="s">
        <v>8248</v>
      </c>
      <c r="I4020">
        <v>1418183325</v>
      </c>
      <c r="J4020">
        <v>1415591325</v>
      </c>
      <c r="K4020" t="b">
        <v>0</v>
      </c>
      <c r="L4020">
        <v>11</v>
      </c>
      <c r="M4020" t="b">
        <v>0</v>
      </c>
      <c r="N4020" t="s">
        <v>8301</v>
      </c>
      <c r="O4020">
        <f t="shared" si="248"/>
        <v>0.88500000000000001</v>
      </c>
      <c r="P4020">
        <f t="shared" si="249"/>
        <v>80.45</v>
      </c>
      <c r="Q4020" t="s">
        <v>8319</v>
      </c>
      <c r="R4020" t="s">
        <v>8355</v>
      </c>
      <c r="S4020" s="8">
        <f t="shared" si="250"/>
        <v>41952.908854166672</v>
      </c>
      <c r="T4020" s="8">
        <f t="shared" si="251"/>
        <v>41982.908854166672</v>
      </c>
    </row>
    <row r="4021" spans="1:20" ht="45" x14ac:dyDescent="0.25">
      <c r="A4021">
        <v>2653</v>
      </c>
      <c r="B4021" s="3" t="s">
        <v>2653</v>
      </c>
      <c r="C4021" s="3" t="s">
        <v>6763</v>
      </c>
      <c r="D4021">
        <v>51000</v>
      </c>
      <c r="E4021">
        <v>5876</v>
      </c>
      <c r="F4021" t="s">
        <v>8220</v>
      </c>
      <c r="G4021" t="s">
        <v>8224</v>
      </c>
      <c r="H4021" t="s">
        <v>8246</v>
      </c>
      <c r="I4021">
        <v>1402632000</v>
      </c>
      <c r="J4021">
        <v>1399909127</v>
      </c>
      <c r="K4021" t="b">
        <v>0</v>
      </c>
      <c r="L4021">
        <v>70</v>
      </c>
      <c r="M4021" t="b">
        <v>0</v>
      </c>
      <c r="N4021" t="s">
        <v>8301</v>
      </c>
      <c r="O4021">
        <f t="shared" si="248"/>
        <v>11.52156862745098</v>
      </c>
      <c r="P4021">
        <f t="shared" si="249"/>
        <v>83.94</v>
      </c>
      <c r="Q4021" t="s">
        <v>8319</v>
      </c>
      <c r="R4021" t="s">
        <v>8355</v>
      </c>
      <c r="S4021" s="8">
        <f t="shared" si="250"/>
        <v>41771.401932870373</v>
      </c>
      <c r="T4021" s="8">
        <f t="shared" si="251"/>
        <v>41802.916666666664</v>
      </c>
    </row>
    <row r="4022" spans="1:20" ht="60" x14ac:dyDescent="0.25">
      <c r="A4022">
        <v>2654</v>
      </c>
      <c r="B4022" s="3" t="s">
        <v>2654</v>
      </c>
      <c r="C4022" s="3" t="s">
        <v>6764</v>
      </c>
      <c r="D4022">
        <v>100000</v>
      </c>
      <c r="E4022">
        <v>51</v>
      </c>
      <c r="F4022" t="s">
        <v>8220</v>
      </c>
      <c r="G4022" t="s">
        <v>8224</v>
      </c>
      <c r="H4022" t="s">
        <v>8246</v>
      </c>
      <c r="I4022">
        <v>1429622726</v>
      </c>
      <c r="J4022">
        <v>1424442326</v>
      </c>
      <c r="K4022" t="b">
        <v>0</v>
      </c>
      <c r="L4022">
        <v>6</v>
      </c>
      <c r="M4022" t="b">
        <v>0</v>
      </c>
      <c r="N4022" t="s">
        <v>8301</v>
      </c>
      <c r="O4022">
        <f t="shared" si="248"/>
        <v>5.1000000000000004E-2</v>
      </c>
      <c r="P4022">
        <f t="shared" si="249"/>
        <v>8.5</v>
      </c>
      <c r="Q4022" t="s">
        <v>8319</v>
      </c>
      <c r="R4022" t="s">
        <v>8355</v>
      </c>
      <c r="S4022" s="8">
        <f t="shared" si="250"/>
        <v>42055.350995370369</v>
      </c>
      <c r="T4022" s="8">
        <f t="shared" si="251"/>
        <v>42115.309328703705</v>
      </c>
    </row>
    <row r="4023" spans="1:20" x14ac:dyDescent="0.25">
      <c r="A4023">
        <v>2655</v>
      </c>
      <c r="B4023" s="3" t="s">
        <v>2655</v>
      </c>
      <c r="C4023" s="3" t="s">
        <v>6765</v>
      </c>
      <c r="D4023">
        <v>15000</v>
      </c>
      <c r="E4023">
        <v>3155</v>
      </c>
      <c r="F4023" t="s">
        <v>8220</v>
      </c>
      <c r="G4023" t="s">
        <v>8224</v>
      </c>
      <c r="H4023" t="s">
        <v>8246</v>
      </c>
      <c r="I4023">
        <v>1455048000</v>
      </c>
      <c r="J4023">
        <v>1452631647</v>
      </c>
      <c r="K4023" t="b">
        <v>0</v>
      </c>
      <c r="L4023">
        <v>43</v>
      </c>
      <c r="M4023" t="b">
        <v>0</v>
      </c>
      <c r="N4023" t="s">
        <v>8301</v>
      </c>
      <c r="O4023">
        <f t="shared" si="248"/>
        <v>21.033333333333335</v>
      </c>
      <c r="P4023">
        <f t="shared" si="249"/>
        <v>73.37</v>
      </c>
      <c r="Q4023" t="s">
        <v>8319</v>
      </c>
      <c r="R4023" t="s">
        <v>8355</v>
      </c>
      <c r="S4023" s="8">
        <f t="shared" si="250"/>
        <v>42381.616284722222</v>
      </c>
      <c r="T4023" s="8">
        <f t="shared" si="251"/>
        <v>42409.583333333328</v>
      </c>
    </row>
    <row r="4024" spans="1:20" ht="30" x14ac:dyDescent="0.25">
      <c r="A4024">
        <v>2656</v>
      </c>
      <c r="B4024" s="3" t="s">
        <v>2656</v>
      </c>
      <c r="C4024" s="3" t="s">
        <v>6766</v>
      </c>
      <c r="D4024">
        <v>150000</v>
      </c>
      <c r="E4024">
        <v>17155</v>
      </c>
      <c r="F4024" t="s">
        <v>8220</v>
      </c>
      <c r="G4024" t="s">
        <v>8224</v>
      </c>
      <c r="H4024" t="s">
        <v>8246</v>
      </c>
      <c r="I4024">
        <v>1489345200</v>
      </c>
      <c r="J4024">
        <v>1485966688</v>
      </c>
      <c r="K4024" t="b">
        <v>0</v>
      </c>
      <c r="L4024">
        <v>152</v>
      </c>
      <c r="M4024" t="b">
        <v>0</v>
      </c>
      <c r="N4024" t="s">
        <v>8301</v>
      </c>
      <c r="O4024">
        <f t="shared" si="248"/>
        <v>11.436666666666667</v>
      </c>
      <c r="P4024">
        <f t="shared" si="249"/>
        <v>112.86</v>
      </c>
      <c r="Q4024" t="s">
        <v>8319</v>
      </c>
      <c r="R4024" t="s">
        <v>8355</v>
      </c>
      <c r="S4024" s="8">
        <f t="shared" si="250"/>
        <v>42767.438518518524</v>
      </c>
      <c r="T4024" s="8">
        <f t="shared" si="251"/>
        <v>42806.541666666672</v>
      </c>
    </row>
    <row r="4025" spans="1:20" ht="60" x14ac:dyDescent="0.25">
      <c r="A4025">
        <v>2657</v>
      </c>
      <c r="B4025" s="3" t="s">
        <v>2657</v>
      </c>
      <c r="C4025" s="3" t="s">
        <v>6767</v>
      </c>
      <c r="D4025">
        <v>30000</v>
      </c>
      <c r="E4025">
        <v>5621.38</v>
      </c>
      <c r="F4025" t="s">
        <v>8220</v>
      </c>
      <c r="G4025" t="s">
        <v>8224</v>
      </c>
      <c r="H4025" t="s">
        <v>8246</v>
      </c>
      <c r="I4025">
        <v>1470187800</v>
      </c>
      <c r="J4025">
        <v>1467325053</v>
      </c>
      <c r="K4025" t="b">
        <v>0</v>
      </c>
      <c r="L4025">
        <v>59</v>
      </c>
      <c r="M4025" t="b">
        <v>0</v>
      </c>
      <c r="N4025" t="s">
        <v>8301</v>
      </c>
      <c r="O4025">
        <f t="shared" si="248"/>
        <v>18.737933333333334</v>
      </c>
      <c r="P4025">
        <f t="shared" si="249"/>
        <v>95.28</v>
      </c>
      <c r="Q4025" t="s">
        <v>8319</v>
      </c>
      <c r="R4025" t="s">
        <v>8355</v>
      </c>
      <c r="S4025" s="8">
        <f t="shared" si="250"/>
        <v>42551.678854166668</v>
      </c>
      <c r="T4025" s="8">
        <f t="shared" si="251"/>
        <v>42584.8125</v>
      </c>
    </row>
    <row r="4026" spans="1:20" ht="45" x14ac:dyDescent="0.25">
      <c r="A4026">
        <v>2658</v>
      </c>
      <c r="B4026" s="3" t="s">
        <v>2658</v>
      </c>
      <c r="C4026" s="3" t="s">
        <v>6768</v>
      </c>
      <c r="D4026">
        <v>98000</v>
      </c>
      <c r="E4026">
        <v>91</v>
      </c>
      <c r="F4026" t="s">
        <v>8220</v>
      </c>
      <c r="G4026" t="s">
        <v>8224</v>
      </c>
      <c r="H4026" t="s">
        <v>8246</v>
      </c>
      <c r="I4026">
        <v>1469913194</v>
      </c>
      <c r="J4026">
        <v>1467321194</v>
      </c>
      <c r="K4026" t="b">
        <v>0</v>
      </c>
      <c r="L4026">
        <v>4</v>
      </c>
      <c r="M4026" t="b">
        <v>0</v>
      </c>
      <c r="N4026" t="s">
        <v>8301</v>
      </c>
      <c r="O4026">
        <f t="shared" si="248"/>
        <v>9.285714285714286E-2</v>
      </c>
      <c r="P4026">
        <f t="shared" si="249"/>
        <v>22.75</v>
      </c>
      <c r="Q4026" t="s">
        <v>8319</v>
      </c>
      <c r="R4026" t="s">
        <v>8355</v>
      </c>
      <c r="S4026" s="8">
        <f t="shared" si="250"/>
        <v>42551.634189814809</v>
      </c>
      <c r="T4026" s="8">
        <f t="shared" si="251"/>
        <v>42581.634189814809</v>
      </c>
    </row>
    <row r="4027" spans="1:20" x14ac:dyDescent="0.25">
      <c r="A4027">
        <v>2659</v>
      </c>
      <c r="B4027" s="3" t="s">
        <v>2659</v>
      </c>
      <c r="C4027" s="3" t="s">
        <v>6769</v>
      </c>
      <c r="D4027">
        <v>49000</v>
      </c>
      <c r="E4027">
        <v>1333</v>
      </c>
      <c r="F4027" t="s">
        <v>8220</v>
      </c>
      <c r="G4027" t="s">
        <v>8224</v>
      </c>
      <c r="H4027" t="s">
        <v>8246</v>
      </c>
      <c r="I4027">
        <v>1429321210</v>
      </c>
      <c r="J4027">
        <v>1426729210</v>
      </c>
      <c r="K4027" t="b">
        <v>0</v>
      </c>
      <c r="L4027">
        <v>10</v>
      </c>
      <c r="M4027" t="b">
        <v>0</v>
      </c>
      <c r="N4027" t="s">
        <v>8301</v>
      </c>
      <c r="O4027">
        <f t="shared" si="248"/>
        <v>2.7204081632653061</v>
      </c>
      <c r="P4027">
        <f t="shared" si="249"/>
        <v>133.30000000000001</v>
      </c>
      <c r="Q4027" t="s">
        <v>8319</v>
      </c>
      <c r="R4027" t="s">
        <v>8355</v>
      </c>
      <c r="S4027" s="8">
        <f t="shared" si="250"/>
        <v>42081.819560185184</v>
      </c>
      <c r="T4027" s="8">
        <f t="shared" si="251"/>
        <v>42111.819560185184</v>
      </c>
    </row>
    <row r="4028" spans="1:20" ht="60" x14ac:dyDescent="0.25">
      <c r="A4028">
        <v>2660</v>
      </c>
      <c r="B4028" s="3" t="s">
        <v>2660</v>
      </c>
      <c r="C4028" s="3" t="s">
        <v>6770</v>
      </c>
      <c r="D4028">
        <v>20000</v>
      </c>
      <c r="E4028">
        <v>19</v>
      </c>
      <c r="F4028" t="s">
        <v>8220</v>
      </c>
      <c r="G4028" t="s">
        <v>8224</v>
      </c>
      <c r="H4028" t="s">
        <v>8246</v>
      </c>
      <c r="I4028">
        <v>1448388418</v>
      </c>
      <c r="J4028">
        <v>1443200818</v>
      </c>
      <c r="K4028" t="b">
        <v>0</v>
      </c>
      <c r="L4028">
        <v>5</v>
      </c>
      <c r="M4028" t="b">
        <v>0</v>
      </c>
      <c r="N4028" t="s">
        <v>8301</v>
      </c>
      <c r="O4028">
        <f t="shared" si="248"/>
        <v>9.5000000000000001E-2</v>
      </c>
      <c r="P4028">
        <f t="shared" si="249"/>
        <v>3.8</v>
      </c>
      <c r="Q4028" t="s">
        <v>8319</v>
      </c>
      <c r="R4028" t="s">
        <v>8355</v>
      </c>
      <c r="S4028" s="8">
        <f t="shared" si="250"/>
        <v>42272.463171296295</v>
      </c>
      <c r="T4028" s="8">
        <f t="shared" si="251"/>
        <v>42332.504837962959</v>
      </c>
    </row>
    <row r="4029" spans="1:20" ht="60" x14ac:dyDescent="0.25">
      <c r="A4029">
        <v>2951</v>
      </c>
      <c r="B4029" s="3" t="s">
        <v>2951</v>
      </c>
      <c r="C4029" s="3" t="s">
        <v>7061</v>
      </c>
      <c r="D4029">
        <v>50000</v>
      </c>
      <c r="E4029">
        <v>1096</v>
      </c>
      <c r="F4029" t="s">
        <v>8220</v>
      </c>
      <c r="G4029" t="s">
        <v>8224</v>
      </c>
      <c r="H4029" t="s">
        <v>8246</v>
      </c>
      <c r="I4029">
        <v>1412536573</v>
      </c>
      <c r="J4029">
        <v>1408648573</v>
      </c>
      <c r="K4029" t="b">
        <v>0</v>
      </c>
      <c r="L4029">
        <v>58</v>
      </c>
      <c r="M4029" t="b">
        <v>0</v>
      </c>
      <c r="N4029" t="s">
        <v>8303</v>
      </c>
      <c r="O4029">
        <f t="shared" si="248"/>
        <v>2.1919999999999997</v>
      </c>
      <c r="P4029">
        <f t="shared" si="249"/>
        <v>18.899999999999999</v>
      </c>
      <c r="Q4029" t="s">
        <v>8317</v>
      </c>
      <c r="R4029" t="s">
        <v>8357</v>
      </c>
      <c r="S4029" s="8">
        <f t="shared" si="250"/>
        <v>41872.552928240737</v>
      </c>
      <c r="T4029" s="8">
        <f t="shared" si="251"/>
        <v>41917.552928240737</v>
      </c>
    </row>
    <row r="4030" spans="1:20" ht="60" x14ac:dyDescent="0.25">
      <c r="A4030">
        <v>2952</v>
      </c>
      <c r="B4030" s="3" t="s">
        <v>2952</v>
      </c>
      <c r="C4030" s="3" t="s">
        <v>7062</v>
      </c>
      <c r="D4030">
        <v>20000</v>
      </c>
      <c r="E4030">
        <v>1605</v>
      </c>
      <c r="F4030" t="s">
        <v>8220</v>
      </c>
      <c r="G4030" t="s">
        <v>8224</v>
      </c>
      <c r="H4030" t="s">
        <v>8246</v>
      </c>
      <c r="I4030">
        <v>1476676800</v>
      </c>
      <c r="J4030">
        <v>1473957239</v>
      </c>
      <c r="K4030" t="b">
        <v>0</v>
      </c>
      <c r="L4030">
        <v>8</v>
      </c>
      <c r="M4030" t="b">
        <v>0</v>
      </c>
      <c r="N4030" t="s">
        <v>8303</v>
      </c>
      <c r="O4030">
        <f t="shared" si="248"/>
        <v>8.0250000000000004</v>
      </c>
      <c r="P4030">
        <f t="shared" si="249"/>
        <v>200.63</v>
      </c>
      <c r="Q4030" t="s">
        <v>8317</v>
      </c>
      <c r="R4030" t="s">
        <v>8357</v>
      </c>
      <c r="S4030" s="8">
        <f t="shared" si="250"/>
        <v>42628.440266203703</v>
      </c>
      <c r="T4030" s="8">
        <f t="shared" si="251"/>
        <v>42659.916666666672</v>
      </c>
    </row>
    <row r="4031" spans="1:20" ht="45" x14ac:dyDescent="0.25">
      <c r="A4031">
        <v>2953</v>
      </c>
      <c r="B4031" s="3" t="s">
        <v>2953</v>
      </c>
      <c r="C4031" s="3" t="s">
        <v>7063</v>
      </c>
      <c r="D4031">
        <v>400000</v>
      </c>
      <c r="E4031">
        <v>605</v>
      </c>
      <c r="F4031" t="s">
        <v>8220</v>
      </c>
      <c r="G4031" t="s">
        <v>8224</v>
      </c>
      <c r="H4031" t="s">
        <v>8246</v>
      </c>
      <c r="I4031">
        <v>1444330821</v>
      </c>
      <c r="J4031">
        <v>1441738821</v>
      </c>
      <c r="K4031" t="b">
        <v>0</v>
      </c>
      <c r="L4031">
        <v>3</v>
      </c>
      <c r="M4031" t="b">
        <v>0</v>
      </c>
      <c r="N4031" t="s">
        <v>8303</v>
      </c>
      <c r="O4031">
        <f t="shared" si="248"/>
        <v>0.15125</v>
      </c>
      <c r="P4031">
        <f t="shared" si="249"/>
        <v>201.67</v>
      </c>
      <c r="Q4031" t="s">
        <v>8317</v>
      </c>
      <c r="R4031" t="s">
        <v>8357</v>
      </c>
      <c r="S4031" s="8">
        <f t="shared" si="250"/>
        <v>42255.541909722218</v>
      </c>
      <c r="T4031" s="8">
        <f t="shared" si="251"/>
        <v>42285.541909722218</v>
      </c>
    </row>
    <row r="4032" spans="1:20" ht="45" x14ac:dyDescent="0.25">
      <c r="A4032">
        <v>2954</v>
      </c>
      <c r="B4032" s="3" t="s">
        <v>2954</v>
      </c>
      <c r="C4032" s="3" t="s">
        <v>7064</v>
      </c>
      <c r="D4032">
        <v>15000</v>
      </c>
      <c r="E4032">
        <v>0</v>
      </c>
      <c r="F4032" t="s">
        <v>8220</v>
      </c>
      <c r="G4032" t="s">
        <v>8224</v>
      </c>
      <c r="H4032" t="s">
        <v>8246</v>
      </c>
      <c r="I4032">
        <v>1489669203</v>
      </c>
      <c r="J4032">
        <v>1487944803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 t="e">
        <f t="shared" si="249"/>
        <v>#DIV/0!</v>
      </c>
      <c r="Q4032" t="s">
        <v>8317</v>
      </c>
      <c r="R4032" t="s">
        <v>8357</v>
      </c>
      <c r="S4032" s="8">
        <f t="shared" si="250"/>
        <v>42790.333368055552</v>
      </c>
      <c r="T4032" s="8">
        <f t="shared" si="251"/>
        <v>42810.291701388887</v>
      </c>
    </row>
    <row r="4033" spans="1:20" ht="45" x14ac:dyDescent="0.25">
      <c r="A4033">
        <v>2955</v>
      </c>
      <c r="B4033" s="3" t="s">
        <v>2955</v>
      </c>
      <c r="C4033" s="3" t="s">
        <v>7065</v>
      </c>
      <c r="D4033">
        <v>1200</v>
      </c>
      <c r="E4033">
        <v>715</v>
      </c>
      <c r="F4033" t="s">
        <v>8220</v>
      </c>
      <c r="G4033" t="s">
        <v>8224</v>
      </c>
      <c r="H4033" t="s">
        <v>8246</v>
      </c>
      <c r="I4033">
        <v>1434476849</v>
      </c>
      <c r="J4033">
        <v>1431884849</v>
      </c>
      <c r="K4033" t="b">
        <v>0</v>
      </c>
      <c r="L4033">
        <v>11</v>
      </c>
      <c r="M4033" t="b">
        <v>0</v>
      </c>
      <c r="N4033" t="s">
        <v>8303</v>
      </c>
      <c r="O4033">
        <f t="shared" si="248"/>
        <v>59.583333333333336</v>
      </c>
      <c r="P4033">
        <f t="shared" si="249"/>
        <v>65</v>
      </c>
      <c r="Q4033" t="s">
        <v>8317</v>
      </c>
      <c r="R4033" t="s">
        <v>8357</v>
      </c>
      <c r="S4033" s="8">
        <f t="shared" si="250"/>
        <v>42141.491307870368</v>
      </c>
      <c r="T4033" s="8">
        <f t="shared" si="251"/>
        <v>42171.491307870368</v>
      </c>
    </row>
    <row r="4034" spans="1:20" ht="60" x14ac:dyDescent="0.25">
      <c r="A4034">
        <v>2956</v>
      </c>
      <c r="B4034" s="3" t="s">
        <v>2956</v>
      </c>
      <c r="C4034" s="3" t="s">
        <v>7066</v>
      </c>
      <c r="D4034">
        <v>7900</v>
      </c>
      <c r="E4034">
        <v>1322</v>
      </c>
      <c r="F4034" t="s">
        <v>8220</v>
      </c>
      <c r="G4034" t="s">
        <v>8224</v>
      </c>
      <c r="H4034" t="s">
        <v>8246</v>
      </c>
      <c r="I4034">
        <v>1462402850</v>
      </c>
      <c r="J4034">
        <v>1459810850</v>
      </c>
      <c r="K4034" t="b">
        <v>0</v>
      </c>
      <c r="L4034">
        <v>20</v>
      </c>
      <c r="M4034" t="b">
        <v>0</v>
      </c>
      <c r="N4034" t="s">
        <v>8303</v>
      </c>
      <c r="O4034">
        <f t="shared" ref="O4034:O4097" si="252">E4034/D4034*100</f>
        <v>16.734177215189874</v>
      </c>
      <c r="P4034">
        <f t="shared" ref="P4034:P4097" si="253">ROUND(E4034/L4034,2)</f>
        <v>66.099999999999994</v>
      </c>
      <c r="Q4034" t="s">
        <v>8317</v>
      </c>
      <c r="R4034" t="s">
        <v>8357</v>
      </c>
      <c r="S4034" s="8">
        <f t="shared" ref="S4034:S4097" si="254">(J4034/86400)+25569+(-6/24)</f>
        <v>42464.708912037036</v>
      </c>
      <c r="T4034" s="8">
        <f t="shared" ref="T4034:T4097" si="255">(I4034/86400)+25569+(-6/24)</f>
        <v>42494.708912037036</v>
      </c>
    </row>
    <row r="4035" spans="1:20" ht="45" x14ac:dyDescent="0.25">
      <c r="A4035">
        <v>2957</v>
      </c>
      <c r="B4035" s="3" t="s">
        <v>2957</v>
      </c>
      <c r="C4035" s="3" t="s">
        <v>7067</v>
      </c>
      <c r="D4035">
        <v>15000</v>
      </c>
      <c r="E4035">
        <v>280</v>
      </c>
      <c r="F4035" t="s">
        <v>8220</v>
      </c>
      <c r="G4035" t="s">
        <v>8224</v>
      </c>
      <c r="H4035" t="s">
        <v>8246</v>
      </c>
      <c r="I4035">
        <v>1427498172</v>
      </c>
      <c r="J4035">
        <v>1422317772</v>
      </c>
      <c r="K4035" t="b">
        <v>0</v>
      </c>
      <c r="L4035">
        <v>3</v>
      </c>
      <c r="M4035" t="b">
        <v>0</v>
      </c>
      <c r="N4035" t="s">
        <v>8303</v>
      </c>
      <c r="O4035">
        <f t="shared" si="252"/>
        <v>1.8666666666666669</v>
      </c>
      <c r="P4035">
        <f t="shared" si="253"/>
        <v>93.33</v>
      </c>
      <c r="Q4035" t="s">
        <v>8317</v>
      </c>
      <c r="R4035" t="s">
        <v>8357</v>
      </c>
      <c r="S4035" s="8">
        <f t="shared" si="254"/>
        <v>42030.761249999996</v>
      </c>
      <c r="T4035" s="8">
        <f t="shared" si="255"/>
        <v>42090.719583333332</v>
      </c>
    </row>
    <row r="4036" spans="1:20" ht="45" x14ac:dyDescent="0.25">
      <c r="A4036">
        <v>2958</v>
      </c>
      <c r="B4036" s="3" t="s">
        <v>2958</v>
      </c>
      <c r="C4036" s="3" t="s">
        <v>7068</v>
      </c>
      <c r="D4036">
        <v>80000</v>
      </c>
      <c r="E4036">
        <v>0</v>
      </c>
      <c r="F4036" t="s">
        <v>8220</v>
      </c>
      <c r="G4036" t="s">
        <v>8224</v>
      </c>
      <c r="H4036" t="s">
        <v>8246</v>
      </c>
      <c r="I4036">
        <v>1462729317</v>
      </c>
      <c r="J4036">
        <v>1457548917</v>
      </c>
      <c r="K4036" t="b">
        <v>0</v>
      </c>
      <c r="L4036">
        <v>0</v>
      </c>
      <c r="M4036" t="b">
        <v>0</v>
      </c>
      <c r="N4036" t="s">
        <v>8303</v>
      </c>
      <c r="O4036">
        <f t="shared" si="252"/>
        <v>0</v>
      </c>
      <c r="P4036" t="e">
        <f t="shared" si="253"/>
        <v>#DIV/0!</v>
      </c>
      <c r="Q4036" t="s">
        <v>8317</v>
      </c>
      <c r="R4036" t="s">
        <v>8357</v>
      </c>
      <c r="S4036" s="8">
        <f t="shared" si="254"/>
        <v>42438.529131944444</v>
      </c>
      <c r="T4036" s="8">
        <f t="shared" si="255"/>
        <v>42498.48746527778</v>
      </c>
    </row>
    <row r="4037" spans="1:20" ht="60" x14ac:dyDescent="0.25">
      <c r="A4037">
        <v>2959</v>
      </c>
      <c r="B4037" s="3" t="s">
        <v>2959</v>
      </c>
      <c r="C4037" s="3" t="s">
        <v>7069</v>
      </c>
      <c r="D4037">
        <v>10000</v>
      </c>
      <c r="E4037">
        <v>0</v>
      </c>
      <c r="F4037" t="s">
        <v>8220</v>
      </c>
      <c r="G4037" t="s">
        <v>8225</v>
      </c>
      <c r="H4037" t="s">
        <v>8247</v>
      </c>
      <c r="I4037">
        <v>1465258325</v>
      </c>
      <c r="J4037">
        <v>1462666325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 t="e">
        <f t="shared" si="253"/>
        <v>#DIV/0!</v>
      </c>
      <c r="Q4037" t="s">
        <v>8317</v>
      </c>
      <c r="R4037" t="s">
        <v>8357</v>
      </c>
      <c r="S4037" s="8">
        <f t="shared" si="254"/>
        <v>42497.758391203708</v>
      </c>
      <c r="T4037" s="8">
        <f t="shared" si="255"/>
        <v>42527.758391203708</v>
      </c>
    </row>
    <row r="4038" spans="1:20" ht="45" x14ac:dyDescent="0.25">
      <c r="A4038">
        <v>2960</v>
      </c>
      <c r="B4038" s="3" t="s">
        <v>2960</v>
      </c>
      <c r="C4038" s="3" t="s">
        <v>7070</v>
      </c>
      <c r="D4038">
        <v>30000000</v>
      </c>
      <c r="E4038">
        <v>0</v>
      </c>
      <c r="F4038" t="s">
        <v>8220</v>
      </c>
      <c r="G4038" t="s">
        <v>8224</v>
      </c>
      <c r="H4038" t="s">
        <v>8246</v>
      </c>
      <c r="I4038">
        <v>1410459023</v>
      </c>
      <c r="J4038">
        <v>1407867023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 t="e">
        <f t="shared" si="253"/>
        <v>#DIV/0!</v>
      </c>
      <c r="Q4038" t="s">
        <v>8317</v>
      </c>
      <c r="R4038" t="s">
        <v>8357</v>
      </c>
      <c r="S4038" s="8">
        <f t="shared" si="254"/>
        <v>41863.507210648146</v>
      </c>
      <c r="T4038" s="8">
        <f t="shared" si="255"/>
        <v>41893.507210648146</v>
      </c>
    </row>
    <row r="4039" spans="1:20" ht="45" x14ac:dyDescent="0.25">
      <c r="A4039">
        <v>3121</v>
      </c>
      <c r="B4039" s="3" t="s">
        <v>3121</v>
      </c>
      <c r="C4039" s="3" t="s">
        <v>7231</v>
      </c>
      <c r="D4039">
        <v>1500</v>
      </c>
      <c r="E4039">
        <v>10</v>
      </c>
      <c r="F4039" t="s">
        <v>8220</v>
      </c>
      <c r="G4039" t="s">
        <v>8229</v>
      </c>
      <c r="H4039" t="s">
        <v>8251</v>
      </c>
      <c r="I4039">
        <v>1411748335</v>
      </c>
      <c r="J4039">
        <v>1406564335</v>
      </c>
      <c r="K4039" t="b">
        <v>0</v>
      </c>
      <c r="L4039">
        <v>1</v>
      </c>
      <c r="M4039" t="b">
        <v>0</v>
      </c>
      <c r="N4039" t="s">
        <v>8303</v>
      </c>
      <c r="O4039">
        <f t="shared" si="252"/>
        <v>0.66666666666666674</v>
      </c>
      <c r="P4039">
        <f t="shared" si="253"/>
        <v>10</v>
      </c>
      <c r="Q4039" t="s">
        <v>8317</v>
      </c>
      <c r="R4039" t="s">
        <v>8357</v>
      </c>
      <c r="S4039" s="8">
        <f t="shared" si="254"/>
        <v>41848.429803240739</v>
      </c>
      <c r="T4039" s="8">
        <f t="shared" si="255"/>
        <v>41908.429803240739</v>
      </c>
    </row>
    <row r="4040" spans="1:20" x14ac:dyDescent="0.25">
      <c r="A4040">
        <v>3122</v>
      </c>
      <c r="B4040" s="3" t="s">
        <v>3122</v>
      </c>
      <c r="C4040" s="3" t="s">
        <v>7232</v>
      </c>
      <c r="D4040">
        <v>199</v>
      </c>
      <c r="E4040">
        <v>116</v>
      </c>
      <c r="F4040" t="s">
        <v>8220</v>
      </c>
      <c r="G4040" t="s">
        <v>8224</v>
      </c>
      <c r="H4040" t="s">
        <v>8246</v>
      </c>
      <c r="I4040">
        <v>1478733732</v>
      </c>
      <c r="J4040">
        <v>1478298132</v>
      </c>
      <c r="K4040" t="b">
        <v>0</v>
      </c>
      <c r="L4040">
        <v>2</v>
      </c>
      <c r="M4040" t="b">
        <v>0</v>
      </c>
      <c r="N4040" t="s">
        <v>8303</v>
      </c>
      <c r="O4040">
        <f t="shared" si="252"/>
        <v>58.291457286432156</v>
      </c>
      <c r="P4040">
        <f t="shared" si="253"/>
        <v>58</v>
      </c>
      <c r="Q4040" t="s">
        <v>8317</v>
      </c>
      <c r="R4040" t="s">
        <v>8357</v>
      </c>
      <c r="S4040" s="8">
        <f t="shared" si="254"/>
        <v>42678.682083333333</v>
      </c>
      <c r="T4040" s="8">
        <f t="shared" si="255"/>
        <v>42683.723750000005</v>
      </c>
    </row>
    <row r="4041" spans="1:20" ht="60" x14ac:dyDescent="0.25">
      <c r="A4041">
        <v>3123</v>
      </c>
      <c r="B4041" s="3" t="s">
        <v>3123</v>
      </c>
      <c r="C4041" s="3" t="s">
        <v>7233</v>
      </c>
      <c r="D4041">
        <v>125000</v>
      </c>
      <c r="E4041">
        <v>85192</v>
      </c>
      <c r="F4041" t="s">
        <v>8220</v>
      </c>
      <c r="G4041" t="s">
        <v>8224</v>
      </c>
      <c r="H4041" t="s">
        <v>8246</v>
      </c>
      <c r="I4041">
        <v>1468108198</v>
      </c>
      <c r="J4041">
        <v>1465516198</v>
      </c>
      <c r="K4041" t="b">
        <v>0</v>
      </c>
      <c r="L4041">
        <v>348</v>
      </c>
      <c r="M4041" t="b">
        <v>0</v>
      </c>
      <c r="N4041" t="s">
        <v>8303</v>
      </c>
      <c r="O4041">
        <f t="shared" si="252"/>
        <v>68.153599999999997</v>
      </c>
      <c r="P4041">
        <f t="shared" si="253"/>
        <v>244.8</v>
      </c>
      <c r="Q4041" t="s">
        <v>8317</v>
      </c>
      <c r="R4041" t="s">
        <v>8357</v>
      </c>
      <c r="S4041" s="8">
        <f t="shared" si="254"/>
        <v>42530.743032407408</v>
      </c>
      <c r="T4041" s="8">
        <f t="shared" si="255"/>
        <v>42560.743032407408</v>
      </c>
    </row>
    <row r="4042" spans="1:20" ht="45" x14ac:dyDescent="0.25">
      <c r="A4042">
        <v>3124</v>
      </c>
      <c r="B4042" s="3" t="s">
        <v>3124</v>
      </c>
      <c r="C4042" s="3" t="s">
        <v>7234</v>
      </c>
      <c r="D4042">
        <v>800000</v>
      </c>
      <c r="E4042">
        <v>26</v>
      </c>
      <c r="F4042" t="s">
        <v>8220</v>
      </c>
      <c r="G4042" t="s">
        <v>8224</v>
      </c>
      <c r="H4042" t="s">
        <v>8246</v>
      </c>
      <c r="I4042">
        <v>1422902601</v>
      </c>
      <c r="J4042">
        <v>1417718601</v>
      </c>
      <c r="K4042" t="b">
        <v>0</v>
      </c>
      <c r="L4042">
        <v>4</v>
      </c>
      <c r="M4042" t="b">
        <v>0</v>
      </c>
      <c r="N4042" t="s">
        <v>8303</v>
      </c>
      <c r="O4042">
        <f t="shared" si="252"/>
        <v>3.2499999999999999E-3</v>
      </c>
      <c r="P4042">
        <f t="shared" si="253"/>
        <v>6.5</v>
      </c>
      <c r="Q4042" t="s">
        <v>8317</v>
      </c>
      <c r="R4042" t="s">
        <v>8357</v>
      </c>
      <c r="S4042" s="8">
        <f t="shared" si="254"/>
        <v>41977.530104166668</v>
      </c>
      <c r="T4042" s="8">
        <f t="shared" si="255"/>
        <v>42037.530104166668</v>
      </c>
    </row>
    <row r="4043" spans="1:20" x14ac:dyDescent="0.25">
      <c r="A4043">
        <v>3125</v>
      </c>
      <c r="B4043" s="3" t="s">
        <v>3125</v>
      </c>
      <c r="C4043" s="3" t="s">
        <v>7235</v>
      </c>
      <c r="D4043">
        <v>1500000</v>
      </c>
      <c r="E4043">
        <v>0</v>
      </c>
      <c r="F4043" t="s">
        <v>8220</v>
      </c>
      <c r="G4043" t="s">
        <v>8224</v>
      </c>
      <c r="H4043" t="s">
        <v>8246</v>
      </c>
      <c r="I4043">
        <v>1452142672</v>
      </c>
      <c r="J4043">
        <v>1449550672</v>
      </c>
      <c r="K4043" t="b">
        <v>0</v>
      </c>
      <c r="L4043">
        <v>0</v>
      </c>
      <c r="M4043" t="b">
        <v>0</v>
      </c>
      <c r="N4043" t="s">
        <v>8303</v>
      </c>
      <c r="O4043">
        <f t="shared" si="252"/>
        <v>0</v>
      </c>
      <c r="P4043" t="e">
        <f t="shared" si="253"/>
        <v>#DIV/0!</v>
      </c>
      <c r="Q4043" t="s">
        <v>8317</v>
      </c>
      <c r="R4043" t="s">
        <v>8357</v>
      </c>
      <c r="S4043" s="8">
        <f t="shared" si="254"/>
        <v>42345.95685185185</v>
      </c>
      <c r="T4043" s="8">
        <f t="shared" si="255"/>
        <v>42375.95685185185</v>
      </c>
    </row>
    <row r="4044" spans="1:20" ht="90" x14ac:dyDescent="0.25">
      <c r="A4044">
        <v>3126</v>
      </c>
      <c r="B4044" s="3" t="s">
        <v>3126</v>
      </c>
      <c r="C4044" s="3" t="s">
        <v>7236</v>
      </c>
      <c r="D4044">
        <v>25000</v>
      </c>
      <c r="E4044">
        <v>1040</v>
      </c>
      <c r="F4044" t="s">
        <v>8220</v>
      </c>
      <c r="G4044" t="s">
        <v>8224</v>
      </c>
      <c r="H4044" t="s">
        <v>8246</v>
      </c>
      <c r="I4044">
        <v>1459121162</v>
      </c>
      <c r="J4044">
        <v>1456532762</v>
      </c>
      <c r="K4044" t="b">
        <v>0</v>
      </c>
      <c r="L4044">
        <v>17</v>
      </c>
      <c r="M4044" t="b">
        <v>0</v>
      </c>
      <c r="N4044" t="s">
        <v>8303</v>
      </c>
      <c r="O4044">
        <f t="shared" si="252"/>
        <v>4.16</v>
      </c>
      <c r="P4044">
        <f t="shared" si="253"/>
        <v>61.18</v>
      </c>
      <c r="Q4044" t="s">
        <v>8317</v>
      </c>
      <c r="R4044" t="s">
        <v>8357</v>
      </c>
      <c r="S4044" s="8">
        <f t="shared" si="254"/>
        <v>42426.768078703702</v>
      </c>
      <c r="T4044" s="8">
        <f t="shared" si="255"/>
        <v>42456.726412037038</v>
      </c>
    </row>
    <row r="4045" spans="1:20" ht="60" x14ac:dyDescent="0.25">
      <c r="A4045">
        <v>3127</v>
      </c>
      <c r="B4045" s="3" t="s">
        <v>3127</v>
      </c>
      <c r="C4045" s="3" t="s">
        <v>7237</v>
      </c>
      <c r="D4045">
        <v>100000</v>
      </c>
      <c r="E4045">
        <v>0</v>
      </c>
      <c r="F4045" t="s">
        <v>8220</v>
      </c>
      <c r="G4045" t="s">
        <v>8224</v>
      </c>
      <c r="H4045" t="s">
        <v>8246</v>
      </c>
      <c r="I4045">
        <v>1425242029</v>
      </c>
      <c r="J4045">
        <v>1422650029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8357</v>
      </c>
      <c r="S4045" s="8">
        <f t="shared" si="254"/>
        <v>42034.606817129628</v>
      </c>
      <c r="T4045" s="8">
        <f t="shared" si="255"/>
        <v>42064.606817129628</v>
      </c>
    </row>
    <row r="4046" spans="1:20" ht="30" x14ac:dyDescent="0.25">
      <c r="A4046">
        <v>3868</v>
      </c>
      <c r="B4046" s="3" t="s">
        <v>3865</v>
      </c>
      <c r="C4046" s="3" t="s">
        <v>7977</v>
      </c>
      <c r="D4046">
        <v>5000</v>
      </c>
      <c r="E4046">
        <v>10</v>
      </c>
      <c r="F4046" t="s">
        <v>8220</v>
      </c>
      <c r="G4046" t="s">
        <v>8225</v>
      </c>
      <c r="H4046" t="s">
        <v>8247</v>
      </c>
      <c r="I4046">
        <v>1410191405</v>
      </c>
      <c r="J4046">
        <v>1408031405</v>
      </c>
      <c r="K4046" t="b">
        <v>0</v>
      </c>
      <c r="L4046">
        <v>1</v>
      </c>
      <c r="M4046" t="b">
        <v>0</v>
      </c>
      <c r="N4046" t="s">
        <v>8305</v>
      </c>
      <c r="O4046">
        <f t="shared" si="252"/>
        <v>0.2</v>
      </c>
      <c r="P4046">
        <f t="shared" si="253"/>
        <v>10</v>
      </c>
      <c r="Q4046" t="s">
        <v>8317</v>
      </c>
      <c r="R4046" t="s">
        <v>8359</v>
      </c>
      <c r="S4046" s="8">
        <f t="shared" si="254"/>
        <v>41865.409780092596</v>
      </c>
      <c r="T4046" s="8">
        <f t="shared" si="255"/>
        <v>41890.409780092596</v>
      </c>
    </row>
    <row r="4047" spans="1:20" ht="30" x14ac:dyDescent="0.25">
      <c r="A4047">
        <v>3869</v>
      </c>
      <c r="B4047" s="3" t="s">
        <v>3866</v>
      </c>
      <c r="C4047" s="3" t="s">
        <v>7978</v>
      </c>
      <c r="D4047">
        <v>13111</v>
      </c>
      <c r="E4047">
        <v>452</v>
      </c>
      <c r="F4047" t="s">
        <v>8220</v>
      </c>
      <c r="G4047" t="s">
        <v>8224</v>
      </c>
      <c r="H4047" t="s">
        <v>8246</v>
      </c>
      <c r="I4047">
        <v>1426302660</v>
      </c>
      <c r="J4047">
        <v>1423761792</v>
      </c>
      <c r="K4047" t="b">
        <v>0</v>
      </c>
      <c r="L4047">
        <v>15</v>
      </c>
      <c r="M4047" t="b">
        <v>0</v>
      </c>
      <c r="N4047" t="s">
        <v>8305</v>
      </c>
      <c r="O4047">
        <f t="shared" si="252"/>
        <v>3.4474868431088401</v>
      </c>
      <c r="P4047">
        <f t="shared" si="253"/>
        <v>30.13</v>
      </c>
      <c r="Q4047" t="s">
        <v>8317</v>
      </c>
      <c r="R4047" t="s">
        <v>8359</v>
      </c>
      <c r="S4047" s="8">
        <f t="shared" si="254"/>
        <v>42047.474444444444</v>
      </c>
      <c r="T4047" s="8">
        <f t="shared" si="255"/>
        <v>42076.882638888885</v>
      </c>
    </row>
    <row r="4048" spans="1:20" ht="60" x14ac:dyDescent="0.25">
      <c r="A4048">
        <v>3870</v>
      </c>
      <c r="B4048" s="3" t="s">
        <v>3867</v>
      </c>
      <c r="C4048" s="3" t="s">
        <v>7979</v>
      </c>
      <c r="D4048">
        <v>10000</v>
      </c>
      <c r="E4048">
        <v>1500</v>
      </c>
      <c r="F4048" t="s">
        <v>8220</v>
      </c>
      <c r="G4048" t="s">
        <v>8224</v>
      </c>
      <c r="H4048" t="s">
        <v>8246</v>
      </c>
      <c r="I4048">
        <v>1404360478</v>
      </c>
      <c r="J4048">
        <v>1401768478</v>
      </c>
      <c r="K4048" t="b">
        <v>0</v>
      </c>
      <c r="L4048">
        <v>10</v>
      </c>
      <c r="M4048" t="b">
        <v>0</v>
      </c>
      <c r="N4048" t="s">
        <v>8305</v>
      </c>
      <c r="O4048">
        <f t="shared" si="252"/>
        <v>15</v>
      </c>
      <c r="P4048">
        <f t="shared" si="253"/>
        <v>150</v>
      </c>
      <c r="Q4048" t="s">
        <v>8317</v>
      </c>
      <c r="R4048" t="s">
        <v>8359</v>
      </c>
      <c r="S4048" s="8">
        <f t="shared" si="254"/>
        <v>41792.922199074077</v>
      </c>
      <c r="T4048" s="8">
        <f t="shared" si="255"/>
        <v>41822.922199074077</v>
      </c>
    </row>
    <row r="4049" spans="1:20" ht="45" x14ac:dyDescent="0.25">
      <c r="A4049">
        <v>3871</v>
      </c>
      <c r="B4049" s="3" t="s">
        <v>3868</v>
      </c>
      <c r="C4049" s="3" t="s">
        <v>7980</v>
      </c>
      <c r="D4049">
        <v>1500</v>
      </c>
      <c r="E4049">
        <v>40</v>
      </c>
      <c r="F4049" t="s">
        <v>8220</v>
      </c>
      <c r="G4049" t="s">
        <v>8224</v>
      </c>
      <c r="H4049" t="s">
        <v>8246</v>
      </c>
      <c r="I4049">
        <v>1490809450</v>
      </c>
      <c r="J4049">
        <v>1485629050</v>
      </c>
      <c r="K4049" t="b">
        <v>0</v>
      </c>
      <c r="L4049">
        <v>3</v>
      </c>
      <c r="M4049" t="b">
        <v>0</v>
      </c>
      <c r="N4049" t="s">
        <v>8305</v>
      </c>
      <c r="O4049">
        <f t="shared" si="252"/>
        <v>2.666666666666667</v>
      </c>
      <c r="P4049">
        <f t="shared" si="253"/>
        <v>13.33</v>
      </c>
      <c r="Q4049" t="s">
        <v>8317</v>
      </c>
      <c r="R4049" t="s">
        <v>8359</v>
      </c>
      <c r="S4049" s="8">
        <f t="shared" si="254"/>
        <v>42763.530671296292</v>
      </c>
      <c r="T4049" s="8">
        <f t="shared" si="255"/>
        <v>42823.489004629635</v>
      </c>
    </row>
    <row r="4050" spans="1:20" ht="60" x14ac:dyDescent="0.25">
      <c r="A4050">
        <v>3872</v>
      </c>
      <c r="B4050" s="3" t="s">
        <v>3869</v>
      </c>
      <c r="C4050" s="3" t="s">
        <v>7981</v>
      </c>
      <c r="D4050">
        <v>15000</v>
      </c>
      <c r="E4050">
        <v>0</v>
      </c>
      <c r="F4050" t="s">
        <v>8220</v>
      </c>
      <c r="G4050" t="s">
        <v>8224</v>
      </c>
      <c r="H4050" t="s">
        <v>8246</v>
      </c>
      <c r="I4050">
        <v>1439522996</v>
      </c>
      <c r="J4050">
        <v>1435202996</v>
      </c>
      <c r="K4050" t="b">
        <v>0</v>
      </c>
      <c r="L4050">
        <v>0</v>
      </c>
      <c r="M4050" t="b">
        <v>0</v>
      </c>
      <c r="N4050" t="s">
        <v>8305</v>
      </c>
      <c r="O4050">
        <f t="shared" si="252"/>
        <v>0</v>
      </c>
      <c r="P4050" t="e">
        <f t="shared" si="253"/>
        <v>#DIV/0!</v>
      </c>
      <c r="Q4050" t="s">
        <v>8317</v>
      </c>
      <c r="R4050" t="s">
        <v>8359</v>
      </c>
      <c r="S4050" s="8">
        <f t="shared" si="254"/>
        <v>42179.895787037036</v>
      </c>
      <c r="T4050" s="8">
        <f t="shared" si="255"/>
        <v>42229.895787037036</v>
      </c>
    </row>
    <row r="4051" spans="1:20" ht="60" x14ac:dyDescent="0.25">
      <c r="A4051">
        <v>3873</v>
      </c>
      <c r="B4051" s="3" t="s">
        <v>3870</v>
      </c>
      <c r="C4051" s="3" t="s">
        <v>7982</v>
      </c>
      <c r="D4051">
        <v>5500</v>
      </c>
      <c r="E4051">
        <v>0</v>
      </c>
      <c r="F4051" t="s">
        <v>8220</v>
      </c>
      <c r="G4051" t="s">
        <v>8224</v>
      </c>
      <c r="H4051" t="s">
        <v>8246</v>
      </c>
      <c r="I4051">
        <v>1444322535</v>
      </c>
      <c r="J4051">
        <v>1441730535</v>
      </c>
      <c r="K4051" t="b">
        <v>0</v>
      </c>
      <c r="L4051">
        <v>0</v>
      </c>
      <c r="M4051" t="b">
        <v>0</v>
      </c>
      <c r="N4051" t="s">
        <v>8305</v>
      </c>
      <c r="O4051">
        <f t="shared" si="252"/>
        <v>0</v>
      </c>
      <c r="P4051" t="e">
        <f t="shared" si="253"/>
        <v>#DIV/0!</v>
      </c>
      <c r="Q4051" t="s">
        <v>8317</v>
      </c>
      <c r="R4051" t="s">
        <v>8359</v>
      </c>
      <c r="S4051" s="8">
        <f t="shared" si="254"/>
        <v>42255.446006944447</v>
      </c>
      <c r="T4051" s="8">
        <f t="shared" si="255"/>
        <v>42285.446006944447</v>
      </c>
    </row>
    <row r="4052" spans="1:20" ht="60" x14ac:dyDescent="0.25">
      <c r="A4052">
        <v>3874</v>
      </c>
      <c r="B4052" s="3" t="s">
        <v>3871</v>
      </c>
      <c r="C4052" s="3" t="s">
        <v>7983</v>
      </c>
      <c r="D4052">
        <v>620</v>
      </c>
      <c r="E4052">
        <v>0</v>
      </c>
      <c r="F4052" t="s">
        <v>8220</v>
      </c>
      <c r="G4052" t="s">
        <v>8228</v>
      </c>
      <c r="H4052" t="s">
        <v>8250</v>
      </c>
      <c r="I4052">
        <v>1422061200</v>
      </c>
      <c r="J4052">
        <v>1420244622</v>
      </c>
      <c r="K4052" t="b">
        <v>0</v>
      </c>
      <c r="L4052">
        <v>0</v>
      </c>
      <c r="M4052" t="b">
        <v>0</v>
      </c>
      <c r="N4052" t="s">
        <v>8305</v>
      </c>
      <c r="O4052">
        <f t="shared" si="252"/>
        <v>0</v>
      </c>
      <c r="P4052" t="e">
        <f t="shared" si="253"/>
        <v>#DIV/0!</v>
      </c>
      <c r="Q4052" t="s">
        <v>8317</v>
      </c>
      <c r="R4052" t="s">
        <v>8359</v>
      </c>
      <c r="S4052" s="8">
        <f t="shared" si="254"/>
        <v>42006.766458333332</v>
      </c>
      <c r="T4052" s="8">
        <f t="shared" si="255"/>
        <v>42027.791666666672</v>
      </c>
    </row>
    <row r="4053" spans="1:20" ht="45" x14ac:dyDescent="0.25">
      <c r="A4053">
        <v>3875</v>
      </c>
      <c r="B4053" s="3" t="s">
        <v>3872</v>
      </c>
      <c r="C4053" s="3" t="s">
        <v>7984</v>
      </c>
      <c r="D4053">
        <v>30000</v>
      </c>
      <c r="E4053">
        <v>0</v>
      </c>
      <c r="F4053" t="s">
        <v>8220</v>
      </c>
      <c r="G4053" t="s">
        <v>8232</v>
      </c>
      <c r="H4053" t="s">
        <v>8253</v>
      </c>
      <c r="I4053">
        <v>1472896800</v>
      </c>
      <c r="J4053">
        <v>1472804365</v>
      </c>
      <c r="K4053" t="b">
        <v>0</v>
      </c>
      <c r="L4053">
        <v>0</v>
      </c>
      <c r="M4053" t="b">
        <v>0</v>
      </c>
      <c r="N4053" t="s">
        <v>8305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8359</v>
      </c>
      <c r="S4053" s="8">
        <f t="shared" si="254"/>
        <v>42615.096817129626</v>
      </c>
      <c r="T4053" s="8">
        <f t="shared" si="255"/>
        <v>42616.166666666672</v>
      </c>
    </row>
    <row r="4054" spans="1:20" ht="60" x14ac:dyDescent="0.25">
      <c r="A4054">
        <v>3876</v>
      </c>
      <c r="B4054" s="3" t="s">
        <v>3873</v>
      </c>
      <c r="C4054" s="3" t="s">
        <v>7985</v>
      </c>
      <c r="D4054">
        <v>3900</v>
      </c>
      <c r="E4054">
        <v>2059</v>
      </c>
      <c r="F4054" t="s">
        <v>8220</v>
      </c>
      <c r="G4054" t="s">
        <v>8225</v>
      </c>
      <c r="H4054" t="s">
        <v>8247</v>
      </c>
      <c r="I4054">
        <v>1454425128</v>
      </c>
      <c r="J4054">
        <v>1451833128</v>
      </c>
      <c r="K4054" t="b">
        <v>0</v>
      </c>
      <c r="L4054">
        <v>46</v>
      </c>
      <c r="M4054" t="b">
        <v>0</v>
      </c>
      <c r="N4054" t="s">
        <v>8305</v>
      </c>
      <c r="O4054">
        <f t="shared" si="252"/>
        <v>52.794871794871788</v>
      </c>
      <c r="P4054">
        <f t="shared" si="253"/>
        <v>44.76</v>
      </c>
      <c r="Q4054" t="s">
        <v>8317</v>
      </c>
      <c r="R4054" t="s">
        <v>8359</v>
      </c>
      <c r="S4054" s="8">
        <f t="shared" si="254"/>
        <v>42372.374166666668</v>
      </c>
      <c r="T4054" s="8">
        <f t="shared" si="255"/>
        <v>42402.374166666668</v>
      </c>
    </row>
    <row r="4055" spans="1:20" ht="60" x14ac:dyDescent="0.25">
      <c r="A4055">
        <v>3877</v>
      </c>
      <c r="B4055" s="3" t="s">
        <v>3874</v>
      </c>
      <c r="C4055" s="3" t="s">
        <v>7986</v>
      </c>
      <c r="D4055">
        <v>25000</v>
      </c>
      <c r="E4055">
        <v>1241</v>
      </c>
      <c r="F4055" t="s">
        <v>8220</v>
      </c>
      <c r="G4055" t="s">
        <v>8224</v>
      </c>
      <c r="H4055" t="s">
        <v>8246</v>
      </c>
      <c r="I4055">
        <v>1481213752</v>
      </c>
      <c r="J4055">
        <v>1478621752</v>
      </c>
      <c r="K4055" t="b">
        <v>0</v>
      </c>
      <c r="L4055">
        <v>14</v>
      </c>
      <c r="M4055" t="b">
        <v>0</v>
      </c>
      <c r="N4055" t="s">
        <v>8305</v>
      </c>
      <c r="O4055">
        <f t="shared" si="252"/>
        <v>4.9639999999999995</v>
      </c>
      <c r="P4055">
        <f t="shared" si="253"/>
        <v>88.64</v>
      </c>
      <c r="Q4055" t="s">
        <v>8317</v>
      </c>
      <c r="R4055" t="s">
        <v>8359</v>
      </c>
      <c r="S4055" s="8">
        <f t="shared" si="254"/>
        <v>42682.42768518519</v>
      </c>
      <c r="T4055" s="8">
        <f t="shared" si="255"/>
        <v>42712.42768518519</v>
      </c>
    </row>
    <row r="4056" spans="1:20" ht="45" x14ac:dyDescent="0.25">
      <c r="A4056">
        <v>3878</v>
      </c>
      <c r="B4056" s="3" t="s">
        <v>3875</v>
      </c>
      <c r="C4056" s="3" t="s">
        <v>7987</v>
      </c>
      <c r="D4056">
        <v>18000</v>
      </c>
      <c r="E4056">
        <v>10</v>
      </c>
      <c r="F4056" t="s">
        <v>8220</v>
      </c>
      <c r="G4056" t="s">
        <v>8224</v>
      </c>
      <c r="H4056" t="s">
        <v>8246</v>
      </c>
      <c r="I4056">
        <v>1435636740</v>
      </c>
      <c r="J4056">
        <v>1433014746</v>
      </c>
      <c r="K4056" t="b">
        <v>0</v>
      </c>
      <c r="L4056">
        <v>1</v>
      </c>
      <c r="M4056" t="b">
        <v>0</v>
      </c>
      <c r="N4056" t="s">
        <v>8305</v>
      </c>
      <c r="O4056">
        <f t="shared" si="252"/>
        <v>5.5555555555555552E-2</v>
      </c>
      <c r="P4056">
        <f t="shared" si="253"/>
        <v>10</v>
      </c>
      <c r="Q4056" t="s">
        <v>8317</v>
      </c>
      <c r="R4056" t="s">
        <v>8359</v>
      </c>
      <c r="S4056" s="8">
        <f t="shared" si="254"/>
        <v>42154.568819444445</v>
      </c>
      <c r="T4056" s="8">
        <f t="shared" si="255"/>
        <v>42184.915972222225</v>
      </c>
    </row>
    <row r="4057" spans="1:20" ht="45" x14ac:dyDescent="0.25">
      <c r="A4057">
        <v>3879</v>
      </c>
      <c r="B4057" s="3" t="s">
        <v>3876</v>
      </c>
      <c r="C4057" s="3" t="s">
        <v>7988</v>
      </c>
      <c r="D4057">
        <v>15000</v>
      </c>
      <c r="E4057">
        <v>0</v>
      </c>
      <c r="F4057" t="s">
        <v>8220</v>
      </c>
      <c r="G4057" t="s">
        <v>8225</v>
      </c>
      <c r="H4057" t="s">
        <v>8247</v>
      </c>
      <c r="I4057">
        <v>1422218396</v>
      </c>
      <c r="J4057">
        <v>1419626396</v>
      </c>
      <c r="K4057" t="b">
        <v>0</v>
      </c>
      <c r="L4057">
        <v>0</v>
      </c>
      <c r="M4057" t="b">
        <v>0</v>
      </c>
      <c r="N4057" t="s">
        <v>8305</v>
      </c>
      <c r="O4057">
        <f t="shared" si="252"/>
        <v>0</v>
      </c>
      <c r="P4057" t="e">
        <f t="shared" si="253"/>
        <v>#DIV/0!</v>
      </c>
      <c r="Q4057" t="s">
        <v>8317</v>
      </c>
      <c r="R4057" t="s">
        <v>8359</v>
      </c>
      <c r="S4057" s="8">
        <f t="shared" si="254"/>
        <v>41999.611064814817</v>
      </c>
      <c r="T4057" s="8">
        <f t="shared" si="255"/>
        <v>42029.611064814817</v>
      </c>
    </row>
    <row r="4058" spans="1:20" ht="60" x14ac:dyDescent="0.25">
      <c r="A4058">
        <v>3880</v>
      </c>
      <c r="B4058" s="3" t="s">
        <v>3877</v>
      </c>
      <c r="C4058" s="3" t="s">
        <v>7989</v>
      </c>
      <c r="D4058">
        <v>7500</v>
      </c>
      <c r="E4058">
        <v>980</v>
      </c>
      <c r="F4058" t="s">
        <v>8220</v>
      </c>
      <c r="G4058" t="s">
        <v>8225</v>
      </c>
      <c r="H4058" t="s">
        <v>8247</v>
      </c>
      <c r="I4058">
        <v>1406761200</v>
      </c>
      <c r="J4058">
        <v>1403724820</v>
      </c>
      <c r="K4058" t="b">
        <v>0</v>
      </c>
      <c r="L4058">
        <v>17</v>
      </c>
      <c r="M4058" t="b">
        <v>0</v>
      </c>
      <c r="N4058" t="s">
        <v>8305</v>
      </c>
      <c r="O4058">
        <f t="shared" si="252"/>
        <v>13.066666666666665</v>
      </c>
      <c r="P4058">
        <f t="shared" si="253"/>
        <v>57.65</v>
      </c>
      <c r="Q4058" t="s">
        <v>8317</v>
      </c>
      <c r="R4058" t="s">
        <v>8359</v>
      </c>
      <c r="S4058" s="8">
        <f t="shared" si="254"/>
        <v>41815.565046296295</v>
      </c>
      <c r="T4058" s="8">
        <f t="shared" si="255"/>
        <v>41850.708333333336</v>
      </c>
    </row>
    <row r="4059" spans="1:20" ht="30" x14ac:dyDescent="0.25">
      <c r="A4059">
        <v>3881</v>
      </c>
      <c r="B4059" s="3" t="s">
        <v>3878</v>
      </c>
      <c r="C4059" s="3" t="s">
        <v>7990</v>
      </c>
      <c r="D4059">
        <v>500</v>
      </c>
      <c r="E4059">
        <v>25</v>
      </c>
      <c r="F4059" t="s">
        <v>8220</v>
      </c>
      <c r="G4059" t="s">
        <v>8224</v>
      </c>
      <c r="H4059" t="s">
        <v>8246</v>
      </c>
      <c r="I4059">
        <v>1487550399</v>
      </c>
      <c r="J4059">
        <v>1484958399</v>
      </c>
      <c r="K4059" t="b">
        <v>0</v>
      </c>
      <c r="L4059">
        <v>1</v>
      </c>
      <c r="M4059" t="b">
        <v>0</v>
      </c>
      <c r="N4059" t="s">
        <v>8305</v>
      </c>
      <c r="O4059">
        <f t="shared" si="252"/>
        <v>5</v>
      </c>
      <c r="P4059">
        <f t="shared" si="253"/>
        <v>25</v>
      </c>
      <c r="Q4059" t="s">
        <v>8317</v>
      </c>
      <c r="R4059" t="s">
        <v>8359</v>
      </c>
      <c r="S4059" s="8">
        <f t="shared" si="254"/>
        <v>42755.768506944441</v>
      </c>
      <c r="T4059" s="8">
        <f t="shared" si="255"/>
        <v>42785.768506944441</v>
      </c>
    </row>
    <row r="4060" spans="1:20" ht="60" x14ac:dyDescent="0.25">
      <c r="A4060">
        <v>3882</v>
      </c>
      <c r="B4060" s="3" t="s">
        <v>3879</v>
      </c>
      <c r="C4060" s="3" t="s">
        <v>7991</v>
      </c>
      <c r="D4060">
        <v>30000</v>
      </c>
      <c r="E4060">
        <v>0</v>
      </c>
      <c r="F4060" t="s">
        <v>8220</v>
      </c>
      <c r="G4060" t="s">
        <v>8226</v>
      </c>
      <c r="H4060" t="s">
        <v>8248</v>
      </c>
      <c r="I4060">
        <v>1454281380</v>
      </c>
      <c r="J4060">
        <v>1451950570</v>
      </c>
      <c r="K4060" t="b">
        <v>0</v>
      </c>
      <c r="L4060">
        <v>0</v>
      </c>
      <c r="M4060" t="b">
        <v>0</v>
      </c>
      <c r="N4060" t="s">
        <v>8305</v>
      </c>
      <c r="O4060">
        <f t="shared" si="252"/>
        <v>0</v>
      </c>
      <c r="P4060" t="e">
        <f t="shared" si="253"/>
        <v>#DIV/0!</v>
      </c>
      <c r="Q4060" t="s">
        <v>8317</v>
      </c>
      <c r="R4060" t="s">
        <v>8359</v>
      </c>
      <c r="S4060" s="8">
        <f t="shared" si="254"/>
        <v>42373.733449074076</v>
      </c>
      <c r="T4060" s="8">
        <f t="shared" si="255"/>
        <v>42400.710416666669</v>
      </c>
    </row>
    <row r="4061" spans="1:20" ht="60" x14ac:dyDescent="0.25">
      <c r="A4061">
        <v>3883</v>
      </c>
      <c r="B4061" s="3" t="s">
        <v>3880</v>
      </c>
      <c r="C4061" s="3" t="s">
        <v>7992</v>
      </c>
      <c r="D4061">
        <v>15000</v>
      </c>
      <c r="E4061">
        <v>0</v>
      </c>
      <c r="F4061" t="s">
        <v>8220</v>
      </c>
      <c r="G4061" t="s">
        <v>8225</v>
      </c>
      <c r="H4061" t="s">
        <v>8247</v>
      </c>
      <c r="I4061">
        <v>1409668069</v>
      </c>
      <c r="J4061">
        <v>1407076069</v>
      </c>
      <c r="K4061" t="b">
        <v>0</v>
      </c>
      <c r="L4061">
        <v>0</v>
      </c>
      <c r="M4061" t="b">
        <v>0</v>
      </c>
      <c r="N4061" t="s">
        <v>8305</v>
      </c>
      <c r="O4061">
        <f t="shared" si="252"/>
        <v>0</v>
      </c>
      <c r="P4061" t="e">
        <f t="shared" si="253"/>
        <v>#DIV/0!</v>
      </c>
      <c r="Q4061" t="s">
        <v>8317</v>
      </c>
      <c r="R4061" t="s">
        <v>8359</v>
      </c>
      <c r="S4061" s="8">
        <f t="shared" si="254"/>
        <v>41854.352650462963</v>
      </c>
      <c r="T4061" s="8">
        <f t="shared" si="255"/>
        <v>41884.352650462963</v>
      </c>
    </row>
    <row r="4062" spans="1:20" ht="45" x14ac:dyDescent="0.25">
      <c r="A4062">
        <v>3884</v>
      </c>
      <c r="B4062" s="3" t="s">
        <v>3881</v>
      </c>
      <c r="C4062" s="3" t="s">
        <v>7993</v>
      </c>
      <c r="D4062">
        <v>10000</v>
      </c>
      <c r="E4062">
        <v>0</v>
      </c>
      <c r="F4062" t="s">
        <v>8220</v>
      </c>
      <c r="G4062" t="s">
        <v>8224</v>
      </c>
      <c r="H4062" t="s">
        <v>8246</v>
      </c>
      <c r="I4062">
        <v>1427479192</v>
      </c>
      <c r="J4062">
        <v>1425322792</v>
      </c>
      <c r="K4062" t="b">
        <v>0</v>
      </c>
      <c r="L4062">
        <v>0</v>
      </c>
      <c r="M4062" t="b">
        <v>0</v>
      </c>
      <c r="N4062" t="s">
        <v>8305</v>
      </c>
      <c r="O4062">
        <f t="shared" si="252"/>
        <v>0</v>
      </c>
      <c r="P4062" t="e">
        <f t="shared" si="253"/>
        <v>#DIV/0!</v>
      </c>
      <c r="Q4062" t="s">
        <v>8317</v>
      </c>
      <c r="R4062" t="s">
        <v>8359</v>
      </c>
      <c r="S4062" s="8">
        <f t="shared" si="254"/>
        <v>42065.541574074072</v>
      </c>
      <c r="T4062" s="8">
        <f t="shared" si="255"/>
        <v>42090.499907407408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8359</v>
      </c>
      <c r="S4063" s="8">
        <f t="shared" si="254"/>
        <v>42469.701284722221</v>
      </c>
      <c r="T4063" s="8">
        <f t="shared" si="255"/>
        <v>42499.701284722221</v>
      </c>
    </row>
    <row r="4064" spans="1:20" x14ac:dyDescent="0.25">
      <c r="A4064">
        <v>3886</v>
      </c>
      <c r="B4064" s="3" t="s">
        <v>3883</v>
      </c>
      <c r="C4064" s="3">
        <v>1</v>
      </c>
      <c r="D4064">
        <v>10000</v>
      </c>
      <c r="E4064">
        <v>0</v>
      </c>
      <c r="F4064" t="s">
        <v>8220</v>
      </c>
      <c r="G4064" t="s">
        <v>8226</v>
      </c>
      <c r="H4064" t="s">
        <v>8248</v>
      </c>
      <c r="I4064">
        <v>1418275702</v>
      </c>
      <c r="J4064">
        <v>1415683702</v>
      </c>
      <c r="K4064" t="b">
        <v>0</v>
      </c>
      <c r="L4064">
        <v>0</v>
      </c>
      <c r="M4064" t="b">
        <v>0</v>
      </c>
      <c r="N4064" t="s">
        <v>8305</v>
      </c>
      <c r="O4064">
        <f t="shared" si="252"/>
        <v>0</v>
      </c>
      <c r="P4064" t="e">
        <f t="shared" si="253"/>
        <v>#DIV/0!</v>
      </c>
      <c r="Q4064" t="s">
        <v>8317</v>
      </c>
      <c r="R4064" t="s">
        <v>8359</v>
      </c>
      <c r="S4064" s="8">
        <f t="shared" si="254"/>
        <v>41953.978032407409</v>
      </c>
      <c r="T4064" s="8">
        <f t="shared" si="255"/>
        <v>41983.978032407409</v>
      </c>
    </row>
    <row r="4065" spans="1:20" ht="60" x14ac:dyDescent="0.25">
      <c r="A4065">
        <v>3887</v>
      </c>
      <c r="B4065" s="3" t="s">
        <v>3884</v>
      </c>
      <c r="C4065" s="3" t="s">
        <v>7995</v>
      </c>
      <c r="D4065">
        <v>2000</v>
      </c>
      <c r="E4065">
        <v>35</v>
      </c>
      <c r="F4065" t="s">
        <v>8220</v>
      </c>
      <c r="G4065" t="s">
        <v>8224</v>
      </c>
      <c r="H4065" t="s">
        <v>8246</v>
      </c>
      <c r="I4065">
        <v>1430517600</v>
      </c>
      <c r="J4065">
        <v>1426538129</v>
      </c>
      <c r="K4065" t="b">
        <v>0</v>
      </c>
      <c r="L4065">
        <v>2</v>
      </c>
      <c r="M4065" t="b">
        <v>0</v>
      </c>
      <c r="N4065" t="s">
        <v>8305</v>
      </c>
      <c r="O4065">
        <f t="shared" si="252"/>
        <v>1.7500000000000002</v>
      </c>
      <c r="P4065">
        <f t="shared" si="253"/>
        <v>17.5</v>
      </c>
      <c r="Q4065" t="s">
        <v>8317</v>
      </c>
      <c r="R4065" t="s">
        <v>8359</v>
      </c>
      <c r="S4065" s="8">
        <f t="shared" si="254"/>
        <v>42079.607974537037</v>
      </c>
      <c r="T4065" s="8">
        <f t="shared" si="255"/>
        <v>42125.666666666672</v>
      </c>
    </row>
    <row r="4066" spans="1:20" ht="60" x14ac:dyDescent="0.25">
      <c r="A4066">
        <v>1681</v>
      </c>
      <c r="B4066" s="3" t="s">
        <v>1682</v>
      </c>
      <c r="C4066" s="3" t="s">
        <v>5791</v>
      </c>
      <c r="D4066">
        <v>65000</v>
      </c>
      <c r="E4066">
        <v>65924.38</v>
      </c>
      <c r="F4066" t="s">
        <v>8222</v>
      </c>
      <c r="G4066" t="s">
        <v>8224</v>
      </c>
      <c r="H4066" t="s">
        <v>8246</v>
      </c>
      <c r="I4066">
        <v>1490752800</v>
      </c>
      <c r="J4066">
        <v>1486522484</v>
      </c>
      <c r="K4066" t="b">
        <v>0</v>
      </c>
      <c r="L4066">
        <v>884</v>
      </c>
      <c r="M4066" t="b">
        <v>0</v>
      </c>
      <c r="N4066" t="s">
        <v>8293</v>
      </c>
      <c r="O4066">
        <f t="shared" si="252"/>
        <v>101.42212307692309</v>
      </c>
      <c r="P4066">
        <f t="shared" si="253"/>
        <v>74.58</v>
      </c>
      <c r="Q4066" t="s">
        <v>8325</v>
      </c>
      <c r="R4066" t="s">
        <v>8347</v>
      </c>
      <c r="S4066" s="8">
        <f t="shared" si="254"/>
        <v>42773.871342592596</v>
      </c>
      <c r="T4066" s="8">
        <f t="shared" si="255"/>
        <v>42822.833333333328</v>
      </c>
    </row>
    <row r="4067" spans="1:20" ht="45" x14ac:dyDescent="0.25">
      <c r="A4067">
        <v>1682</v>
      </c>
      <c r="B4067" s="3" t="s">
        <v>1683</v>
      </c>
      <c r="C4067" s="3" t="s">
        <v>5792</v>
      </c>
      <c r="D4067">
        <v>6000</v>
      </c>
      <c r="E4067">
        <v>0</v>
      </c>
      <c r="F4067" t="s">
        <v>8222</v>
      </c>
      <c r="G4067" t="s">
        <v>8224</v>
      </c>
      <c r="H4067" t="s">
        <v>8246</v>
      </c>
      <c r="I4067">
        <v>1492142860</v>
      </c>
      <c r="J4067">
        <v>1486962460</v>
      </c>
      <c r="K4067" t="b">
        <v>0</v>
      </c>
      <c r="L4067">
        <v>0</v>
      </c>
      <c r="M4067" t="b">
        <v>0</v>
      </c>
      <c r="N4067" t="s">
        <v>8293</v>
      </c>
      <c r="O4067">
        <f t="shared" si="252"/>
        <v>0</v>
      </c>
      <c r="P4067" t="e">
        <f t="shared" si="253"/>
        <v>#DIV/0!</v>
      </c>
      <c r="Q4067" t="s">
        <v>8325</v>
      </c>
      <c r="R4067" t="s">
        <v>8347</v>
      </c>
      <c r="S4067" s="8">
        <f t="shared" si="254"/>
        <v>42778.96365740741</v>
      </c>
      <c r="T4067" s="8">
        <f t="shared" si="255"/>
        <v>42838.921990740739</v>
      </c>
    </row>
    <row r="4068" spans="1:20" ht="45" x14ac:dyDescent="0.25">
      <c r="A4068">
        <v>1683</v>
      </c>
      <c r="B4068" s="3" t="s">
        <v>1684</v>
      </c>
      <c r="C4068" s="3" t="s">
        <v>5793</v>
      </c>
      <c r="D4068">
        <v>3500</v>
      </c>
      <c r="E4068">
        <v>760</v>
      </c>
      <c r="F4068" t="s">
        <v>8222</v>
      </c>
      <c r="G4068" t="s">
        <v>8230</v>
      </c>
      <c r="H4068" t="s">
        <v>8249</v>
      </c>
      <c r="I4068">
        <v>1491590738</v>
      </c>
      <c r="J4068">
        <v>1489517138</v>
      </c>
      <c r="K4068" t="b">
        <v>0</v>
      </c>
      <c r="L4068">
        <v>10</v>
      </c>
      <c r="M4068" t="b">
        <v>0</v>
      </c>
      <c r="N4068" t="s">
        <v>8293</v>
      </c>
      <c r="O4068">
        <f t="shared" si="252"/>
        <v>21.714285714285715</v>
      </c>
      <c r="P4068">
        <f t="shared" si="253"/>
        <v>76</v>
      </c>
      <c r="Q4068" t="s">
        <v>8325</v>
      </c>
      <c r="R4068" t="s">
        <v>8347</v>
      </c>
      <c r="S4068" s="8">
        <f t="shared" si="254"/>
        <v>42808.531689814816</v>
      </c>
      <c r="T4068" s="8">
        <f t="shared" si="255"/>
        <v>42832.531689814816</v>
      </c>
    </row>
    <row r="4069" spans="1:20" ht="30" x14ac:dyDescent="0.25">
      <c r="A4069">
        <v>1684</v>
      </c>
      <c r="B4069" s="3" t="s">
        <v>1685</v>
      </c>
      <c r="C4069" s="3" t="s">
        <v>5794</v>
      </c>
      <c r="D4069">
        <v>8000</v>
      </c>
      <c r="E4069">
        <v>8730</v>
      </c>
      <c r="F4069" t="s">
        <v>8222</v>
      </c>
      <c r="G4069" t="s">
        <v>8224</v>
      </c>
      <c r="H4069" t="s">
        <v>8246</v>
      </c>
      <c r="I4069">
        <v>1489775641</v>
      </c>
      <c r="J4069">
        <v>1487360041</v>
      </c>
      <c r="K4069" t="b">
        <v>0</v>
      </c>
      <c r="L4069">
        <v>101</v>
      </c>
      <c r="M4069" t="b">
        <v>0</v>
      </c>
      <c r="N4069" t="s">
        <v>8293</v>
      </c>
      <c r="O4069">
        <f t="shared" si="252"/>
        <v>109.125</v>
      </c>
      <c r="P4069">
        <f t="shared" si="253"/>
        <v>86.44</v>
      </c>
      <c r="Q4069" t="s">
        <v>8325</v>
      </c>
      <c r="R4069" t="s">
        <v>8347</v>
      </c>
      <c r="S4069" s="8">
        <f t="shared" si="254"/>
        <v>42783.565289351856</v>
      </c>
      <c r="T4069" s="8">
        <f t="shared" si="255"/>
        <v>42811.523622685185</v>
      </c>
    </row>
    <row r="4070" spans="1:20" ht="60" x14ac:dyDescent="0.25">
      <c r="A4070">
        <v>1685</v>
      </c>
      <c r="B4070" s="3" t="s">
        <v>1686</v>
      </c>
      <c r="C4070" s="3" t="s">
        <v>5795</v>
      </c>
      <c r="D4070">
        <v>350</v>
      </c>
      <c r="E4070">
        <v>360</v>
      </c>
      <c r="F4070" t="s">
        <v>8222</v>
      </c>
      <c r="G4070" t="s">
        <v>8224</v>
      </c>
      <c r="H4070" t="s">
        <v>8246</v>
      </c>
      <c r="I4070">
        <v>1490331623</v>
      </c>
      <c r="J4070">
        <v>1487743223</v>
      </c>
      <c r="K4070" t="b">
        <v>0</v>
      </c>
      <c r="L4070">
        <v>15</v>
      </c>
      <c r="M4070" t="b">
        <v>0</v>
      </c>
      <c r="N4070" t="s">
        <v>8293</v>
      </c>
      <c r="O4070">
        <f t="shared" si="252"/>
        <v>102.85714285714285</v>
      </c>
      <c r="P4070">
        <f t="shared" si="253"/>
        <v>24</v>
      </c>
      <c r="Q4070" t="s">
        <v>8325</v>
      </c>
      <c r="R4070" t="s">
        <v>8347</v>
      </c>
      <c r="S4070" s="8">
        <f t="shared" si="254"/>
        <v>42788.0002662037</v>
      </c>
      <c r="T4070" s="8">
        <f t="shared" si="255"/>
        <v>42817.958599537036</v>
      </c>
    </row>
    <row r="4071" spans="1:20" ht="60" x14ac:dyDescent="0.25">
      <c r="A4071">
        <v>1686</v>
      </c>
      <c r="B4071" s="3" t="s">
        <v>1687</v>
      </c>
      <c r="C4071" s="3" t="s">
        <v>5796</v>
      </c>
      <c r="D4071">
        <v>5000</v>
      </c>
      <c r="E4071">
        <v>18</v>
      </c>
      <c r="F4071" t="s">
        <v>8222</v>
      </c>
      <c r="G4071" t="s">
        <v>8229</v>
      </c>
      <c r="H4071" t="s">
        <v>8251</v>
      </c>
      <c r="I4071">
        <v>1493320519</v>
      </c>
      <c r="J4071">
        <v>1488140119</v>
      </c>
      <c r="K4071" t="b">
        <v>0</v>
      </c>
      <c r="L4071">
        <v>1</v>
      </c>
      <c r="M4071" t="b">
        <v>0</v>
      </c>
      <c r="N4071" t="s">
        <v>8293</v>
      </c>
      <c r="O4071">
        <f t="shared" si="252"/>
        <v>0.36</v>
      </c>
      <c r="P4071">
        <f t="shared" si="253"/>
        <v>18</v>
      </c>
      <c r="Q4071" t="s">
        <v>8325</v>
      </c>
      <c r="R4071" t="s">
        <v>8347</v>
      </c>
      <c r="S4071" s="8">
        <f t="shared" si="254"/>
        <v>42792.593969907408</v>
      </c>
      <c r="T4071" s="8">
        <f t="shared" si="255"/>
        <v>42852.552303240736</v>
      </c>
    </row>
    <row r="4072" spans="1:20" ht="60" x14ac:dyDescent="0.25">
      <c r="A4072">
        <v>1687</v>
      </c>
      <c r="B4072" s="3" t="s">
        <v>1688</v>
      </c>
      <c r="C4072" s="3" t="s">
        <v>5797</v>
      </c>
      <c r="D4072">
        <v>10000</v>
      </c>
      <c r="E4072">
        <v>3125</v>
      </c>
      <c r="F4072" t="s">
        <v>8222</v>
      </c>
      <c r="G4072" t="s">
        <v>8224</v>
      </c>
      <c r="H4072" t="s">
        <v>8246</v>
      </c>
      <c r="I4072">
        <v>1491855300</v>
      </c>
      <c r="J4072">
        <v>1488935245</v>
      </c>
      <c r="K4072" t="b">
        <v>0</v>
      </c>
      <c r="L4072">
        <v>39</v>
      </c>
      <c r="M4072" t="b">
        <v>0</v>
      </c>
      <c r="N4072" t="s">
        <v>8293</v>
      </c>
      <c r="O4072">
        <f t="shared" si="252"/>
        <v>31.25</v>
      </c>
      <c r="P4072">
        <f t="shared" si="253"/>
        <v>80.13</v>
      </c>
      <c r="Q4072" t="s">
        <v>8325</v>
      </c>
      <c r="R4072" t="s">
        <v>8347</v>
      </c>
      <c r="S4072" s="8">
        <f t="shared" si="254"/>
        <v>42801.796817129631</v>
      </c>
      <c r="T4072" s="8">
        <f t="shared" si="255"/>
        <v>42835.59375</v>
      </c>
    </row>
    <row r="4073" spans="1:20" ht="60" x14ac:dyDescent="0.25">
      <c r="A4073">
        <v>1688</v>
      </c>
      <c r="B4073" s="3" t="s">
        <v>1689</v>
      </c>
      <c r="C4073" s="3" t="s">
        <v>5798</v>
      </c>
      <c r="D4073">
        <v>4000</v>
      </c>
      <c r="E4073">
        <v>1772</v>
      </c>
      <c r="F4073" t="s">
        <v>8222</v>
      </c>
      <c r="G4073" t="s">
        <v>8224</v>
      </c>
      <c r="H4073" t="s">
        <v>8246</v>
      </c>
      <c r="I4073">
        <v>1491738594</v>
      </c>
      <c r="J4073">
        <v>1489150194</v>
      </c>
      <c r="K4073" t="b">
        <v>0</v>
      </c>
      <c r="L4073">
        <v>7</v>
      </c>
      <c r="M4073" t="b">
        <v>0</v>
      </c>
      <c r="N4073" t="s">
        <v>8293</v>
      </c>
      <c r="O4073">
        <f t="shared" si="252"/>
        <v>44.3</v>
      </c>
      <c r="P4073">
        <f t="shared" si="253"/>
        <v>253.14</v>
      </c>
      <c r="Q4073" t="s">
        <v>8325</v>
      </c>
      <c r="R4073" t="s">
        <v>8347</v>
      </c>
      <c r="S4073" s="8">
        <f t="shared" si="254"/>
        <v>42804.284652777773</v>
      </c>
      <c r="T4073" s="8">
        <f t="shared" si="255"/>
        <v>42834.242986111116</v>
      </c>
    </row>
    <row r="4074" spans="1:20" ht="30" x14ac:dyDescent="0.25">
      <c r="A4074">
        <v>1689</v>
      </c>
      <c r="B4074" s="3" t="s">
        <v>1690</v>
      </c>
      <c r="C4074" s="3" t="s">
        <v>5799</v>
      </c>
      <c r="D4074">
        <v>2400</v>
      </c>
      <c r="E4074">
        <v>2400</v>
      </c>
      <c r="F4074" t="s">
        <v>8222</v>
      </c>
      <c r="G4074" t="s">
        <v>8224</v>
      </c>
      <c r="H4074" t="s">
        <v>8246</v>
      </c>
      <c r="I4074">
        <v>1489700230</v>
      </c>
      <c r="J4074">
        <v>1487111830</v>
      </c>
      <c r="K4074" t="b">
        <v>0</v>
      </c>
      <c r="L4074">
        <v>14</v>
      </c>
      <c r="M4074" t="b">
        <v>0</v>
      </c>
      <c r="N4074" t="s">
        <v>8293</v>
      </c>
      <c r="O4074">
        <f t="shared" si="252"/>
        <v>100</v>
      </c>
      <c r="P4074">
        <f t="shared" si="253"/>
        <v>171.43</v>
      </c>
      <c r="Q4074" t="s">
        <v>8325</v>
      </c>
      <c r="R4074" t="s">
        <v>8347</v>
      </c>
      <c r="S4074" s="8">
        <f t="shared" si="254"/>
        <v>42780.692476851851</v>
      </c>
      <c r="T4074" s="8">
        <f t="shared" si="255"/>
        <v>42810.650810185187</v>
      </c>
    </row>
    <row r="4075" spans="1:20" ht="45" x14ac:dyDescent="0.25">
      <c r="A4075">
        <v>1690</v>
      </c>
      <c r="B4075" s="3" t="s">
        <v>1691</v>
      </c>
      <c r="C4075" s="3" t="s">
        <v>5800</v>
      </c>
      <c r="D4075">
        <v>2500</v>
      </c>
      <c r="E4075">
        <v>635</v>
      </c>
      <c r="F4075" t="s">
        <v>8222</v>
      </c>
      <c r="G4075" t="s">
        <v>8224</v>
      </c>
      <c r="H4075" t="s">
        <v>8246</v>
      </c>
      <c r="I4075">
        <v>1491470442</v>
      </c>
      <c r="J4075">
        <v>1488882042</v>
      </c>
      <c r="K4075" t="b">
        <v>0</v>
      </c>
      <c r="L4075">
        <v>11</v>
      </c>
      <c r="M4075" t="b">
        <v>0</v>
      </c>
      <c r="N4075" t="s">
        <v>8293</v>
      </c>
      <c r="O4075">
        <f t="shared" si="252"/>
        <v>25.4</v>
      </c>
      <c r="P4075">
        <f t="shared" si="253"/>
        <v>57.73</v>
      </c>
      <c r="Q4075" t="s">
        <v>8325</v>
      </c>
      <c r="R4075" t="s">
        <v>8347</v>
      </c>
      <c r="S4075" s="8">
        <f t="shared" si="254"/>
        <v>42801.18104166667</v>
      </c>
      <c r="T4075" s="8">
        <f t="shared" si="255"/>
        <v>42831.139374999999</v>
      </c>
    </row>
    <row r="4076" spans="1:20" ht="60" x14ac:dyDescent="0.25">
      <c r="A4076">
        <v>1691</v>
      </c>
      <c r="B4076" s="3" t="s">
        <v>1692</v>
      </c>
      <c r="C4076" s="3" t="s">
        <v>5801</v>
      </c>
      <c r="D4076">
        <v>30000</v>
      </c>
      <c r="E4076">
        <v>10042</v>
      </c>
      <c r="F4076" t="s">
        <v>8222</v>
      </c>
      <c r="G4076" t="s">
        <v>8224</v>
      </c>
      <c r="H4076" t="s">
        <v>8246</v>
      </c>
      <c r="I4076">
        <v>1491181200</v>
      </c>
      <c r="J4076">
        <v>1488387008</v>
      </c>
      <c r="K4076" t="b">
        <v>0</v>
      </c>
      <c r="L4076">
        <v>38</v>
      </c>
      <c r="M4076" t="b">
        <v>0</v>
      </c>
      <c r="N4076" t="s">
        <v>8293</v>
      </c>
      <c r="O4076">
        <f t="shared" si="252"/>
        <v>33.473333333333329</v>
      </c>
      <c r="P4076">
        <f t="shared" si="253"/>
        <v>264.26</v>
      </c>
      <c r="Q4076" t="s">
        <v>8325</v>
      </c>
      <c r="R4076" t="s">
        <v>8347</v>
      </c>
      <c r="S4076" s="8">
        <f t="shared" si="254"/>
        <v>42795.451481481483</v>
      </c>
      <c r="T4076" s="8">
        <f t="shared" si="255"/>
        <v>42827.791666666672</v>
      </c>
    </row>
    <row r="4077" spans="1:20" ht="45" x14ac:dyDescent="0.25">
      <c r="A4077">
        <v>1692</v>
      </c>
      <c r="B4077" s="3" t="s">
        <v>1693</v>
      </c>
      <c r="C4077" s="3" t="s">
        <v>5802</v>
      </c>
      <c r="D4077">
        <v>5000</v>
      </c>
      <c r="E4077">
        <v>2390</v>
      </c>
      <c r="F4077" t="s">
        <v>8222</v>
      </c>
      <c r="G4077" t="s">
        <v>8224</v>
      </c>
      <c r="H4077" t="s">
        <v>8246</v>
      </c>
      <c r="I4077">
        <v>1490572740</v>
      </c>
      <c r="J4077">
        <v>1487734667</v>
      </c>
      <c r="K4077" t="b">
        <v>0</v>
      </c>
      <c r="L4077">
        <v>15</v>
      </c>
      <c r="M4077" t="b">
        <v>0</v>
      </c>
      <c r="N4077" t="s">
        <v>8293</v>
      </c>
      <c r="O4077">
        <f t="shared" si="252"/>
        <v>47.8</v>
      </c>
      <c r="P4077">
        <f t="shared" si="253"/>
        <v>159.33000000000001</v>
      </c>
      <c r="Q4077" t="s">
        <v>8325</v>
      </c>
      <c r="R4077" t="s">
        <v>8347</v>
      </c>
      <c r="S4077" s="8">
        <f t="shared" si="254"/>
        <v>42787.901238425926</v>
      </c>
      <c r="T4077" s="8">
        <f t="shared" si="255"/>
        <v>42820.749305555553</v>
      </c>
    </row>
    <row r="4078" spans="1:20" ht="60" x14ac:dyDescent="0.25">
      <c r="A4078">
        <v>1693</v>
      </c>
      <c r="B4078" s="3" t="s">
        <v>1694</v>
      </c>
      <c r="C4078" s="3" t="s">
        <v>5803</v>
      </c>
      <c r="D4078">
        <v>3000</v>
      </c>
      <c r="E4078">
        <v>280</v>
      </c>
      <c r="F4078" t="s">
        <v>8222</v>
      </c>
      <c r="G4078" t="s">
        <v>8225</v>
      </c>
      <c r="H4078" t="s">
        <v>8247</v>
      </c>
      <c r="I4078">
        <v>1491768000</v>
      </c>
      <c r="J4078">
        <v>1489097112</v>
      </c>
      <c r="K4078" t="b">
        <v>0</v>
      </c>
      <c r="L4078">
        <v>8</v>
      </c>
      <c r="M4078" t="b">
        <v>0</v>
      </c>
      <c r="N4078" t="s">
        <v>8293</v>
      </c>
      <c r="O4078">
        <f t="shared" si="252"/>
        <v>9.3333333333333339</v>
      </c>
      <c r="P4078">
        <f t="shared" si="253"/>
        <v>35</v>
      </c>
      <c r="Q4078" t="s">
        <v>8325</v>
      </c>
      <c r="R4078" t="s">
        <v>8347</v>
      </c>
      <c r="S4078" s="8">
        <f t="shared" si="254"/>
        <v>42803.670277777783</v>
      </c>
      <c r="T4078" s="8">
        <f t="shared" si="255"/>
        <v>42834.583333333328</v>
      </c>
    </row>
    <row r="4079" spans="1:20" ht="60" x14ac:dyDescent="0.25">
      <c r="A4079">
        <v>1694</v>
      </c>
      <c r="B4079" s="3" t="s">
        <v>1695</v>
      </c>
      <c r="C4079" s="3" t="s">
        <v>5804</v>
      </c>
      <c r="D4079">
        <v>10000</v>
      </c>
      <c r="E4079">
        <v>5</v>
      </c>
      <c r="F4079" t="s">
        <v>8222</v>
      </c>
      <c r="G4079" t="s">
        <v>8224</v>
      </c>
      <c r="H4079" t="s">
        <v>8246</v>
      </c>
      <c r="I4079">
        <v>1490589360</v>
      </c>
      <c r="J4079">
        <v>1488038674</v>
      </c>
      <c r="K4079" t="b">
        <v>0</v>
      </c>
      <c r="L4079">
        <v>1</v>
      </c>
      <c r="M4079" t="b">
        <v>0</v>
      </c>
      <c r="N4079" t="s">
        <v>8293</v>
      </c>
      <c r="O4079">
        <f t="shared" si="252"/>
        <v>0.05</v>
      </c>
      <c r="P4079">
        <f t="shared" si="253"/>
        <v>5</v>
      </c>
      <c r="Q4079" t="s">
        <v>8325</v>
      </c>
      <c r="R4079" t="s">
        <v>8347</v>
      </c>
      <c r="S4079" s="8">
        <f t="shared" si="254"/>
        <v>42791.419837962967</v>
      </c>
      <c r="T4079" s="8">
        <f t="shared" si="255"/>
        <v>42820.941666666666</v>
      </c>
    </row>
    <row r="4080" spans="1:20" ht="60" x14ac:dyDescent="0.25">
      <c r="A4080">
        <v>1695</v>
      </c>
      <c r="B4080" s="3" t="s">
        <v>1696</v>
      </c>
      <c r="C4080" s="3" t="s">
        <v>5805</v>
      </c>
      <c r="D4080">
        <v>12000</v>
      </c>
      <c r="E4080">
        <v>1405</v>
      </c>
      <c r="F4080" t="s">
        <v>8222</v>
      </c>
      <c r="G4080" t="s">
        <v>8224</v>
      </c>
      <c r="H4080" t="s">
        <v>8246</v>
      </c>
      <c r="I4080">
        <v>1491786000</v>
      </c>
      <c r="J4080">
        <v>1488847514</v>
      </c>
      <c r="K4080" t="b">
        <v>0</v>
      </c>
      <c r="L4080">
        <v>23</v>
      </c>
      <c r="M4080" t="b">
        <v>0</v>
      </c>
      <c r="N4080" t="s">
        <v>8293</v>
      </c>
      <c r="O4080">
        <f t="shared" si="252"/>
        <v>11.708333333333334</v>
      </c>
      <c r="P4080">
        <f t="shared" si="253"/>
        <v>61.09</v>
      </c>
      <c r="Q4080" t="s">
        <v>8325</v>
      </c>
      <c r="R4080" t="s">
        <v>8347</v>
      </c>
      <c r="S4080" s="8">
        <f t="shared" si="254"/>
        <v>42800.781412037039</v>
      </c>
      <c r="T4080" s="8">
        <f t="shared" si="255"/>
        <v>42834.791666666672</v>
      </c>
    </row>
    <row r="4081" spans="1:20" ht="60" x14ac:dyDescent="0.25">
      <c r="A4081">
        <v>1696</v>
      </c>
      <c r="B4081" s="3" t="s">
        <v>1697</v>
      </c>
      <c r="C4081" s="3" t="s">
        <v>5806</v>
      </c>
      <c r="D4081">
        <v>300000</v>
      </c>
      <c r="E4081">
        <v>0</v>
      </c>
      <c r="F4081" t="s">
        <v>8222</v>
      </c>
      <c r="G4081" t="s">
        <v>8224</v>
      </c>
      <c r="H4081" t="s">
        <v>8246</v>
      </c>
      <c r="I4081">
        <v>1491007211</v>
      </c>
      <c r="J4081">
        <v>1488418811</v>
      </c>
      <c r="K4081" t="b">
        <v>0</v>
      </c>
      <c r="L4081">
        <v>0</v>
      </c>
      <c r="M4081" t="b">
        <v>0</v>
      </c>
      <c r="N4081" t="s">
        <v>8293</v>
      </c>
      <c r="O4081">
        <f t="shared" si="252"/>
        <v>0</v>
      </c>
      <c r="P4081" t="e">
        <f t="shared" si="253"/>
        <v>#DIV/0!</v>
      </c>
      <c r="Q4081" t="s">
        <v>8325</v>
      </c>
      <c r="R4081" t="s">
        <v>8347</v>
      </c>
      <c r="S4081" s="8">
        <f t="shared" si="254"/>
        <v>42795.819571759261</v>
      </c>
      <c r="T4081" s="8">
        <f t="shared" si="255"/>
        <v>42825.777905092589</v>
      </c>
    </row>
    <row r="4082" spans="1:20" ht="45" x14ac:dyDescent="0.25">
      <c r="A4082">
        <v>1697</v>
      </c>
      <c r="B4082" s="3" t="s">
        <v>1698</v>
      </c>
      <c r="C4082" s="3" t="s">
        <v>5807</v>
      </c>
      <c r="D4082">
        <v>12500</v>
      </c>
      <c r="E4082">
        <v>2526</v>
      </c>
      <c r="F4082" t="s">
        <v>8222</v>
      </c>
      <c r="G4082" t="s">
        <v>8224</v>
      </c>
      <c r="H4082" t="s">
        <v>8246</v>
      </c>
      <c r="I4082">
        <v>1491781648</v>
      </c>
      <c r="J4082">
        <v>1489193248</v>
      </c>
      <c r="K4082" t="b">
        <v>0</v>
      </c>
      <c r="L4082">
        <v>22</v>
      </c>
      <c r="M4082" t="b">
        <v>0</v>
      </c>
      <c r="N4082" t="s">
        <v>8293</v>
      </c>
      <c r="O4082">
        <f t="shared" si="252"/>
        <v>20.208000000000002</v>
      </c>
      <c r="P4082">
        <f t="shared" si="253"/>
        <v>114.82</v>
      </c>
      <c r="Q4082" t="s">
        <v>8325</v>
      </c>
      <c r="R4082" t="s">
        <v>8347</v>
      </c>
      <c r="S4082" s="8">
        <f t="shared" si="254"/>
        <v>42804.782962962963</v>
      </c>
      <c r="T4082" s="8">
        <f t="shared" si="255"/>
        <v>42834.741296296299</v>
      </c>
    </row>
    <row r="4083" spans="1:20" ht="75" x14ac:dyDescent="0.25">
      <c r="A4083">
        <v>1698</v>
      </c>
      <c r="B4083" s="3" t="s">
        <v>1699</v>
      </c>
      <c r="C4083" s="3" t="s">
        <v>5808</v>
      </c>
      <c r="D4083">
        <v>125000</v>
      </c>
      <c r="E4083">
        <v>0</v>
      </c>
      <c r="F4083" t="s">
        <v>8222</v>
      </c>
      <c r="G4083" t="s">
        <v>8224</v>
      </c>
      <c r="H4083" t="s">
        <v>8246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8293</v>
      </c>
      <c r="O4083">
        <f t="shared" si="252"/>
        <v>0</v>
      </c>
      <c r="P4083" t="e">
        <f t="shared" si="253"/>
        <v>#DIV/0!</v>
      </c>
      <c r="Q4083" t="s">
        <v>8325</v>
      </c>
      <c r="R4083" t="s">
        <v>8347</v>
      </c>
      <c r="S4083" s="8">
        <f t="shared" si="254"/>
        <v>42795.957870370374</v>
      </c>
      <c r="T4083" s="8">
        <f t="shared" si="255"/>
        <v>42819.897916666669</v>
      </c>
    </row>
    <row r="4084" spans="1:20" ht="60" x14ac:dyDescent="0.25">
      <c r="A4084">
        <v>1699</v>
      </c>
      <c r="B4084" s="3" t="s">
        <v>1700</v>
      </c>
      <c r="C4084" s="3" t="s">
        <v>5809</v>
      </c>
      <c r="D4084">
        <v>5105</v>
      </c>
      <c r="E4084">
        <v>216</v>
      </c>
      <c r="F4084" t="s">
        <v>8222</v>
      </c>
      <c r="G4084" t="s">
        <v>8224</v>
      </c>
      <c r="H4084" t="s">
        <v>8246</v>
      </c>
      <c r="I4084">
        <v>1491943445</v>
      </c>
      <c r="J4084">
        <v>1489351445</v>
      </c>
      <c r="K4084" t="b">
        <v>0</v>
      </c>
      <c r="L4084">
        <v>4</v>
      </c>
      <c r="M4084" t="b">
        <v>0</v>
      </c>
      <c r="N4084" t="s">
        <v>8293</v>
      </c>
      <c r="O4084">
        <f t="shared" si="252"/>
        <v>4.2311459353574925</v>
      </c>
      <c r="P4084">
        <f t="shared" si="253"/>
        <v>54</v>
      </c>
      <c r="Q4084" t="s">
        <v>8325</v>
      </c>
      <c r="R4084" t="s">
        <v>8347</v>
      </c>
      <c r="S4084" s="8">
        <f t="shared" si="254"/>
        <v>42806.613946759258</v>
      </c>
      <c r="T4084" s="8">
        <f t="shared" si="255"/>
        <v>42836.613946759258</v>
      </c>
    </row>
    <row r="4085" spans="1:20" ht="60" x14ac:dyDescent="0.25">
      <c r="A4085">
        <v>1700</v>
      </c>
      <c r="B4085" s="3" t="s">
        <v>1701</v>
      </c>
      <c r="C4085" s="3" t="s">
        <v>5810</v>
      </c>
      <c r="D4085">
        <v>20000</v>
      </c>
      <c r="E4085">
        <v>5212</v>
      </c>
      <c r="F4085" t="s">
        <v>8222</v>
      </c>
      <c r="G4085" t="s">
        <v>8224</v>
      </c>
      <c r="H4085" t="s">
        <v>8246</v>
      </c>
      <c r="I4085">
        <v>1491019200</v>
      </c>
      <c r="J4085">
        <v>1488418990</v>
      </c>
      <c r="K4085" t="b">
        <v>0</v>
      </c>
      <c r="L4085">
        <v>79</v>
      </c>
      <c r="M4085" t="b">
        <v>0</v>
      </c>
      <c r="N4085" t="s">
        <v>8293</v>
      </c>
      <c r="O4085">
        <f t="shared" si="252"/>
        <v>26.06</v>
      </c>
      <c r="P4085">
        <f t="shared" si="253"/>
        <v>65.97</v>
      </c>
      <c r="Q4085" t="s">
        <v>8325</v>
      </c>
      <c r="R4085" t="s">
        <v>8347</v>
      </c>
      <c r="S4085" s="8">
        <f t="shared" si="254"/>
        <v>42795.821643518517</v>
      </c>
      <c r="T4085" s="8">
        <f t="shared" si="255"/>
        <v>42825.916666666672</v>
      </c>
    </row>
    <row r="4086" spans="1:20" ht="45" x14ac:dyDescent="0.25">
      <c r="A4086">
        <v>2321</v>
      </c>
      <c r="B4086" s="3" t="s">
        <v>2322</v>
      </c>
      <c r="C4086" s="3" t="s">
        <v>6431</v>
      </c>
      <c r="D4086">
        <v>10557</v>
      </c>
      <c r="E4086">
        <v>4130</v>
      </c>
      <c r="F4086" t="s">
        <v>8222</v>
      </c>
      <c r="G4086" t="s">
        <v>8239</v>
      </c>
      <c r="H4086" t="s">
        <v>8249</v>
      </c>
      <c r="I4086">
        <v>1491282901</v>
      </c>
      <c r="J4086">
        <v>1488694501</v>
      </c>
      <c r="K4086" t="b">
        <v>0</v>
      </c>
      <c r="L4086">
        <v>64</v>
      </c>
      <c r="M4086" t="b">
        <v>0</v>
      </c>
      <c r="N4086" t="s">
        <v>8298</v>
      </c>
      <c r="O4086">
        <f t="shared" si="252"/>
        <v>39.120962394619681</v>
      </c>
      <c r="P4086">
        <f t="shared" si="253"/>
        <v>64.53</v>
      </c>
      <c r="Q4086" t="s">
        <v>8336</v>
      </c>
      <c r="R4086" t="s">
        <v>8352</v>
      </c>
      <c r="S4086" s="8">
        <f t="shared" si="254"/>
        <v>42799.010428240741</v>
      </c>
      <c r="T4086" s="8">
        <f t="shared" si="255"/>
        <v>42828.96876157407</v>
      </c>
    </row>
    <row r="4087" spans="1:20" ht="45" x14ac:dyDescent="0.25">
      <c r="A4087">
        <v>2322</v>
      </c>
      <c r="B4087" s="3" t="s">
        <v>2323</v>
      </c>
      <c r="C4087" s="3" t="s">
        <v>6432</v>
      </c>
      <c r="D4087">
        <v>2700</v>
      </c>
      <c r="E4087">
        <v>85</v>
      </c>
      <c r="F4087" t="s">
        <v>8222</v>
      </c>
      <c r="G4087" t="s">
        <v>8224</v>
      </c>
      <c r="H4087" t="s">
        <v>8246</v>
      </c>
      <c r="I4087">
        <v>1491769769</v>
      </c>
      <c r="J4087">
        <v>1489181369</v>
      </c>
      <c r="K4087" t="b">
        <v>0</v>
      </c>
      <c r="L4087">
        <v>4</v>
      </c>
      <c r="M4087" t="b">
        <v>0</v>
      </c>
      <c r="N4087" t="s">
        <v>8298</v>
      </c>
      <c r="O4087">
        <f t="shared" si="252"/>
        <v>3.1481481481481479</v>
      </c>
      <c r="P4087">
        <f t="shared" si="253"/>
        <v>21.25</v>
      </c>
      <c r="Q4087" t="s">
        <v>8336</v>
      </c>
      <c r="R4087" t="s">
        <v>8352</v>
      </c>
      <c r="S4087" s="8">
        <f t="shared" si="254"/>
        <v>42804.645474537036</v>
      </c>
      <c r="T4087" s="8">
        <f t="shared" si="255"/>
        <v>42834.603807870371</v>
      </c>
    </row>
    <row r="4088" spans="1:20" ht="45" x14ac:dyDescent="0.25">
      <c r="A4088">
        <v>2323</v>
      </c>
      <c r="B4088" s="3" t="s">
        <v>2324</v>
      </c>
      <c r="C4088" s="3" t="s">
        <v>6433</v>
      </c>
      <c r="D4088">
        <v>250</v>
      </c>
      <c r="E4088">
        <v>120</v>
      </c>
      <c r="F4088" t="s">
        <v>8222</v>
      </c>
      <c r="G4088" t="s">
        <v>8224</v>
      </c>
      <c r="H4088" t="s">
        <v>8246</v>
      </c>
      <c r="I4088">
        <v>1490033247</v>
      </c>
      <c r="J4088">
        <v>1489428447</v>
      </c>
      <c r="K4088" t="b">
        <v>0</v>
      </c>
      <c r="L4088">
        <v>4</v>
      </c>
      <c r="M4088" t="b">
        <v>0</v>
      </c>
      <c r="N4088" t="s">
        <v>8298</v>
      </c>
      <c r="O4088">
        <f t="shared" si="252"/>
        <v>48</v>
      </c>
      <c r="P4088">
        <f t="shared" si="253"/>
        <v>30</v>
      </c>
      <c r="Q4088" t="s">
        <v>8336</v>
      </c>
      <c r="R4088" t="s">
        <v>8352</v>
      </c>
      <c r="S4088" s="8">
        <f t="shared" si="254"/>
        <v>42807.505173611113</v>
      </c>
      <c r="T4088" s="8">
        <f t="shared" si="255"/>
        <v>42814.505173611113</v>
      </c>
    </row>
    <row r="4089" spans="1:20" ht="45" x14ac:dyDescent="0.25">
      <c r="A4089">
        <v>2324</v>
      </c>
      <c r="B4089" s="3" t="s">
        <v>2325</v>
      </c>
      <c r="C4089" s="3" t="s">
        <v>6434</v>
      </c>
      <c r="D4089">
        <v>7500</v>
      </c>
      <c r="E4089">
        <v>1555</v>
      </c>
      <c r="F4089" t="s">
        <v>8222</v>
      </c>
      <c r="G4089" t="s">
        <v>8225</v>
      </c>
      <c r="H4089" t="s">
        <v>8247</v>
      </c>
      <c r="I4089">
        <v>1490559285</v>
      </c>
      <c r="J4089">
        <v>1487970885</v>
      </c>
      <c r="K4089" t="b">
        <v>0</v>
      </c>
      <c r="L4089">
        <v>61</v>
      </c>
      <c r="M4089" t="b">
        <v>0</v>
      </c>
      <c r="N4089" t="s">
        <v>8298</v>
      </c>
      <c r="O4089">
        <f t="shared" si="252"/>
        <v>20.733333333333334</v>
      </c>
      <c r="P4089">
        <f t="shared" si="253"/>
        <v>25.49</v>
      </c>
      <c r="Q4089" t="s">
        <v>8336</v>
      </c>
      <c r="R4089" t="s">
        <v>8352</v>
      </c>
      <c r="S4089" s="8">
        <f t="shared" si="254"/>
        <v>42790.635243055556</v>
      </c>
      <c r="T4089" s="8">
        <f t="shared" si="255"/>
        <v>42820.593576388885</v>
      </c>
    </row>
    <row r="4090" spans="1:20" ht="60" x14ac:dyDescent="0.25">
      <c r="A4090">
        <v>2325</v>
      </c>
      <c r="B4090" s="3" t="s">
        <v>2326</v>
      </c>
      <c r="C4090" s="3" t="s">
        <v>6435</v>
      </c>
      <c r="D4090">
        <v>1000</v>
      </c>
      <c r="E4090">
        <v>80</v>
      </c>
      <c r="F4090" t="s">
        <v>8222</v>
      </c>
      <c r="G4090" t="s">
        <v>8224</v>
      </c>
      <c r="H4090" t="s">
        <v>8246</v>
      </c>
      <c r="I4090">
        <v>1490830331</v>
      </c>
      <c r="J4090">
        <v>1488241931</v>
      </c>
      <c r="K4090" t="b">
        <v>0</v>
      </c>
      <c r="L4090">
        <v>7</v>
      </c>
      <c r="M4090" t="b">
        <v>0</v>
      </c>
      <c r="N4090" t="s">
        <v>8298</v>
      </c>
      <c r="O4090">
        <f t="shared" si="252"/>
        <v>8</v>
      </c>
      <c r="P4090">
        <f t="shared" si="253"/>
        <v>11.43</v>
      </c>
      <c r="Q4090" t="s">
        <v>8336</v>
      </c>
      <c r="R4090" t="s">
        <v>8352</v>
      </c>
      <c r="S4090" s="8">
        <f t="shared" si="254"/>
        <v>42793.772349537037</v>
      </c>
      <c r="T4090" s="8">
        <f t="shared" si="255"/>
        <v>42823.730682870373</v>
      </c>
    </row>
    <row r="4091" spans="1:20" ht="60" x14ac:dyDescent="0.25">
      <c r="A4091">
        <v>2326</v>
      </c>
      <c r="B4091" s="3" t="s">
        <v>2327</v>
      </c>
      <c r="C4091" s="3" t="s">
        <v>6436</v>
      </c>
      <c r="D4091">
        <v>15000</v>
      </c>
      <c r="E4091">
        <v>108</v>
      </c>
      <c r="F4091" t="s">
        <v>8222</v>
      </c>
      <c r="G4091" t="s">
        <v>8224</v>
      </c>
      <c r="H4091" t="s">
        <v>8246</v>
      </c>
      <c r="I4091">
        <v>1493571600</v>
      </c>
      <c r="J4091">
        <v>1489106948</v>
      </c>
      <c r="K4091" t="b">
        <v>0</v>
      </c>
      <c r="L4091">
        <v>1</v>
      </c>
      <c r="M4091" t="b">
        <v>0</v>
      </c>
      <c r="N4091" t="s">
        <v>8298</v>
      </c>
      <c r="O4091">
        <f t="shared" si="252"/>
        <v>0.72</v>
      </c>
      <c r="P4091">
        <f t="shared" si="253"/>
        <v>108</v>
      </c>
      <c r="Q4091" t="s">
        <v>8336</v>
      </c>
      <c r="R4091" t="s">
        <v>8352</v>
      </c>
      <c r="S4091" s="8">
        <f t="shared" si="254"/>
        <v>42803.784120370372</v>
      </c>
      <c r="T4091" s="8">
        <f t="shared" si="255"/>
        <v>42855.458333333328</v>
      </c>
    </row>
    <row r="4092" spans="1:20" ht="60" x14ac:dyDescent="0.25">
      <c r="A4092">
        <v>2701</v>
      </c>
      <c r="B4092" s="3" t="s">
        <v>2701</v>
      </c>
      <c r="C4092" s="3" t="s">
        <v>6811</v>
      </c>
      <c r="D4092">
        <v>3400</v>
      </c>
      <c r="E4092">
        <v>1570</v>
      </c>
      <c r="F4092" t="s">
        <v>8222</v>
      </c>
      <c r="G4092" t="s">
        <v>8241</v>
      </c>
      <c r="H4092" t="s">
        <v>8249</v>
      </c>
      <c r="I4092">
        <v>1491586534</v>
      </c>
      <c r="J4092">
        <v>1488911734</v>
      </c>
      <c r="K4092" t="b">
        <v>0</v>
      </c>
      <c r="L4092">
        <v>46</v>
      </c>
      <c r="M4092" t="b">
        <v>0</v>
      </c>
      <c r="N4092" t="s">
        <v>8303</v>
      </c>
      <c r="O4092">
        <f t="shared" si="252"/>
        <v>46.176470588235297</v>
      </c>
      <c r="P4092">
        <f t="shared" si="253"/>
        <v>34.130000000000003</v>
      </c>
      <c r="Q4092" t="s">
        <v>8317</v>
      </c>
      <c r="R4092" t="s">
        <v>8357</v>
      </c>
      <c r="S4092" s="8">
        <f t="shared" si="254"/>
        <v>42801.524699074071</v>
      </c>
      <c r="T4092" s="8">
        <f t="shared" si="255"/>
        <v>42832.483032407406</v>
      </c>
    </row>
    <row r="4093" spans="1:20" ht="60" x14ac:dyDescent="0.25">
      <c r="A4093">
        <v>2702</v>
      </c>
      <c r="B4093" s="3" t="s">
        <v>2702</v>
      </c>
      <c r="C4093" s="3" t="s">
        <v>6812</v>
      </c>
      <c r="D4093">
        <v>10000</v>
      </c>
      <c r="E4093">
        <v>3441</v>
      </c>
      <c r="F4093" t="s">
        <v>8222</v>
      </c>
      <c r="G4093" t="s">
        <v>8224</v>
      </c>
      <c r="H4093" t="s">
        <v>8246</v>
      </c>
      <c r="I4093">
        <v>1491416077</v>
      </c>
      <c r="J4093">
        <v>1488827677</v>
      </c>
      <c r="K4093" t="b">
        <v>1</v>
      </c>
      <c r="L4093">
        <v>26</v>
      </c>
      <c r="M4093" t="b">
        <v>0</v>
      </c>
      <c r="N4093" t="s">
        <v>8303</v>
      </c>
      <c r="O4093">
        <f t="shared" si="252"/>
        <v>34.410000000000004</v>
      </c>
      <c r="P4093">
        <f t="shared" si="253"/>
        <v>132.35</v>
      </c>
      <c r="Q4093" t="s">
        <v>8317</v>
      </c>
      <c r="R4093" t="s">
        <v>8357</v>
      </c>
      <c r="S4093" s="8">
        <f t="shared" si="254"/>
        <v>42800.551817129628</v>
      </c>
      <c r="T4093" s="8">
        <f t="shared" si="255"/>
        <v>42830.510150462964</v>
      </c>
    </row>
    <row r="4094" spans="1:20" ht="45" x14ac:dyDescent="0.25">
      <c r="A4094">
        <v>2703</v>
      </c>
      <c r="B4094" s="3" t="s">
        <v>2703</v>
      </c>
      <c r="C4094" s="3" t="s">
        <v>6813</v>
      </c>
      <c r="D4094">
        <v>40000</v>
      </c>
      <c r="E4094">
        <v>41500</v>
      </c>
      <c r="F4094" t="s">
        <v>8222</v>
      </c>
      <c r="G4094" t="s">
        <v>8238</v>
      </c>
      <c r="H4094" t="s">
        <v>8256</v>
      </c>
      <c r="I4094">
        <v>1490196830</v>
      </c>
      <c r="J4094">
        <v>1485016430</v>
      </c>
      <c r="K4094" t="b">
        <v>0</v>
      </c>
      <c r="L4094">
        <v>45</v>
      </c>
      <c r="M4094" t="b">
        <v>0</v>
      </c>
      <c r="N4094" t="s">
        <v>8303</v>
      </c>
      <c r="O4094">
        <f t="shared" si="252"/>
        <v>103.75000000000001</v>
      </c>
      <c r="P4094">
        <f t="shared" si="253"/>
        <v>922.22</v>
      </c>
      <c r="Q4094" t="s">
        <v>8317</v>
      </c>
      <c r="R4094" t="s">
        <v>8357</v>
      </c>
      <c r="S4094" s="8">
        <f t="shared" si="254"/>
        <v>42756.440162037034</v>
      </c>
      <c r="T4094" s="8">
        <f t="shared" si="255"/>
        <v>42816.398495370369</v>
      </c>
    </row>
    <row r="4095" spans="1:20" ht="60" x14ac:dyDescent="0.25">
      <c r="A4095">
        <v>2704</v>
      </c>
      <c r="B4095" s="3" t="s">
        <v>2704</v>
      </c>
      <c r="C4095" s="3" t="s">
        <v>6814</v>
      </c>
      <c r="D4095">
        <v>19000</v>
      </c>
      <c r="E4095">
        <v>1145</v>
      </c>
      <c r="F4095" t="s">
        <v>8222</v>
      </c>
      <c r="G4095" t="s">
        <v>8224</v>
      </c>
      <c r="H4095" t="s">
        <v>8246</v>
      </c>
      <c r="I4095">
        <v>1491421314</v>
      </c>
      <c r="J4095">
        <v>1487709714</v>
      </c>
      <c r="K4095" t="b">
        <v>0</v>
      </c>
      <c r="L4095">
        <v>7</v>
      </c>
      <c r="M4095" t="b">
        <v>0</v>
      </c>
      <c r="N4095" t="s">
        <v>8303</v>
      </c>
      <c r="O4095">
        <f t="shared" si="252"/>
        <v>6.0263157894736841</v>
      </c>
      <c r="P4095">
        <f t="shared" si="253"/>
        <v>163.57</v>
      </c>
      <c r="Q4095" t="s">
        <v>8317</v>
      </c>
      <c r="R4095" t="s">
        <v>8357</v>
      </c>
      <c r="S4095" s="8">
        <f t="shared" si="254"/>
        <v>42787.612430555557</v>
      </c>
      <c r="T4095" s="8">
        <f t="shared" si="255"/>
        <v>42830.570763888885</v>
      </c>
    </row>
    <row r="4096" spans="1:20" ht="30" x14ac:dyDescent="0.25">
      <c r="A4096">
        <v>2705</v>
      </c>
      <c r="B4096" s="3" t="s">
        <v>2705</v>
      </c>
      <c r="C4096" s="3" t="s">
        <v>6815</v>
      </c>
      <c r="D4096">
        <v>16500</v>
      </c>
      <c r="E4096">
        <v>1739</v>
      </c>
      <c r="F4096" t="s">
        <v>8222</v>
      </c>
      <c r="G4096" t="s">
        <v>8224</v>
      </c>
      <c r="H4096" t="s">
        <v>8246</v>
      </c>
      <c r="I4096">
        <v>1490389158</v>
      </c>
      <c r="J4096">
        <v>1486504758</v>
      </c>
      <c r="K4096" t="b">
        <v>0</v>
      </c>
      <c r="L4096">
        <v>8</v>
      </c>
      <c r="M4096" t="b">
        <v>0</v>
      </c>
      <c r="N4096" t="s">
        <v>8303</v>
      </c>
      <c r="O4096">
        <f t="shared" si="252"/>
        <v>10.539393939393939</v>
      </c>
      <c r="P4096">
        <f t="shared" si="253"/>
        <v>217.38</v>
      </c>
      <c r="Q4096" t="s">
        <v>8317</v>
      </c>
      <c r="R4096" t="s">
        <v>8357</v>
      </c>
      <c r="S4096" s="8">
        <f t="shared" si="254"/>
        <v>42773.666180555556</v>
      </c>
      <c r="T4096" s="8">
        <f t="shared" si="255"/>
        <v>42818.624513888892</v>
      </c>
    </row>
    <row r="4097" spans="1:20" ht="60" x14ac:dyDescent="0.25">
      <c r="A4097">
        <v>3128</v>
      </c>
      <c r="B4097" s="3" t="s">
        <v>3128</v>
      </c>
      <c r="C4097" s="3" t="s">
        <v>7238</v>
      </c>
      <c r="D4097">
        <v>15000</v>
      </c>
      <c r="E4097">
        <v>16291</v>
      </c>
      <c r="F4097" t="s">
        <v>8222</v>
      </c>
      <c r="G4097" t="s">
        <v>8224</v>
      </c>
      <c r="H4097" t="s">
        <v>8246</v>
      </c>
      <c r="I4097">
        <v>1489690141</v>
      </c>
      <c r="J4097">
        <v>1487101741</v>
      </c>
      <c r="K4097" t="b">
        <v>0</v>
      </c>
      <c r="L4097">
        <v>117</v>
      </c>
      <c r="M4097" t="b">
        <v>0</v>
      </c>
      <c r="N4097" t="s">
        <v>8271</v>
      </c>
      <c r="O4097">
        <f t="shared" si="252"/>
        <v>108.60666666666667</v>
      </c>
      <c r="P4097">
        <f t="shared" si="253"/>
        <v>139.24</v>
      </c>
      <c r="Q4097" t="s">
        <v>8317</v>
      </c>
      <c r="R4097" t="s">
        <v>8318</v>
      </c>
      <c r="S4097" s="8">
        <f t="shared" si="254"/>
        <v>42780.575706018513</v>
      </c>
      <c r="T4097" s="8">
        <f t="shared" si="255"/>
        <v>42810.534039351856</v>
      </c>
    </row>
    <row r="4098" spans="1:20" ht="60" x14ac:dyDescent="0.25">
      <c r="A4098">
        <v>3129</v>
      </c>
      <c r="B4098" s="3" t="s">
        <v>3129</v>
      </c>
      <c r="C4098" s="3" t="s">
        <v>7239</v>
      </c>
      <c r="D4098">
        <v>1250</v>
      </c>
      <c r="E4098">
        <v>10</v>
      </c>
      <c r="F4098" t="s">
        <v>8222</v>
      </c>
      <c r="G4098" t="s">
        <v>8224</v>
      </c>
      <c r="H4098" t="s">
        <v>8246</v>
      </c>
      <c r="I4098">
        <v>1492542819</v>
      </c>
      <c r="J4098">
        <v>1489090419</v>
      </c>
      <c r="K4098" t="b">
        <v>0</v>
      </c>
      <c r="L4098">
        <v>1</v>
      </c>
      <c r="M4098" t="b">
        <v>0</v>
      </c>
      <c r="N4098" t="s">
        <v>8271</v>
      </c>
      <c r="O4098">
        <f t="shared" ref="O4098:O4115" si="256">E4098/D4098*100</f>
        <v>0.8</v>
      </c>
      <c r="P4098">
        <f t="shared" ref="P4098:P4115" si="257">ROUND(E4098/L4098,2)</f>
        <v>10</v>
      </c>
      <c r="Q4098" t="s">
        <v>8317</v>
      </c>
      <c r="R4098" t="s">
        <v>8318</v>
      </c>
      <c r="S4098" s="8">
        <f t="shared" ref="S4098:S4115" si="258">(J4098/86400)+25569+(-6/24)</f>
        <v>42803.592812499999</v>
      </c>
      <c r="T4098" s="8">
        <f t="shared" ref="T4098:T4115" si="259">(I4098/86400)+25569+(-6/24)</f>
        <v>42843.551145833335</v>
      </c>
    </row>
    <row r="4099" spans="1:20" ht="45" x14ac:dyDescent="0.25">
      <c r="A4099">
        <v>3130</v>
      </c>
      <c r="B4099" s="3" t="s">
        <v>3130</v>
      </c>
      <c r="C4099" s="3" t="s">
        <v>7240</v>
      </c>
      <c r="D4099">
        <v>10000</v>
      </c>
      <c r="E4099">
        <v>375</v>
      </c>
      <c r="F4099" t="s">
        <v>8222</v>
      </c>
      <c r="G4099" t="s">
        <v>8224</v>
      </c>
      <c r="H4099" t="s">
        <v>8246</v>
      </c>
      <c r="I4099">
        <v>1492145940</v>
      </c>
      <c r="J4099">
        <v>1489504916</v>
      </c>
      <c r="K4099" t="b">
        <v>0</v>
      </c>
      <c r="L4099">
        <v>4</v>
      </c>
      <c r="M4099" t="b">
        <v>0</v>
      </c>
      <c r="N4099" t="s">
        <v>8271</v>
      </c>
      <c r="O4099">
        <f t="shared" si="256"/>
        <v>3.75</v>
      </c>
      <c r="P4099">
        <f t="shared" si="257"/>
        <v>93.75</v>
      </c>
      <c r="Q4099" t="s">
        <v>8317</v>
      </c>
      <c r="R4099" t="s">
        <v>8318</v>
      </c>
      <c r="S4099" s="8">
        <f t="shared" si="258"/>
        <v>42808.390231481477</v>
      </c>
      <c r="T4099" s="8">
        <f t="shared" si="259"/>
        <v>42838.957638888889</v>
      </c>
    </row>
    <row r="4100" spans="1:20" ht="30" x14ac:dyDescent="0.25">
      <c r="A4100">
        <v>3131</v>
      </c>
      <c r="B4100" s="3" t="s">
        <v>3131</v>
      </c>
      <c r="C4100" s="3" t="s">
        <v>7241</v>
      </c>
      <c r="D4100">
        <v>4100</v>
      </c>
      <c r="E4100">
        <v>645</v>
      </c>
      <c r="F4100" t="s">
        <v>8222</v>
      </c>
      <c r="G4100" t="s">
        <v>8224</v>
      </c>
      <c r="H4100" t="s">
        <v>8246</v>
      </c>
      <c r="I4100">
        <v>1491656045</v>
      </c>
      <c r="J4100">
        <v>1489067645</v>
      </c>
      <c r="K4100" t="b">
        <v>0</v>
      </c>
      <c r="L4100">
        <v>12</v>
      </c>
      <c r="M4100" t="b">
        <v>0</v>
      </c>
      <c r="N4100" t="s">
        <v>8271</v>
      </c>
      <c r="O4100">
        <f t="shared" si="256"/>
        <v>15.731707317073171</v>
      </c>
      <c r="P4100">
        <f t="shared" si="257"/>
        <v>53.75</v>
      </c>
      <c r="Q4100" t="s">
        <v>8317</v>
      </c>
      <c r="R4100" t="s">
        <v>8318</v>
      </c>
      <c r="S4100" s="8">
        <f t="shared" si="258"/>
        <v>42803.329224537039</v>
      </c>
      <c r="T4100" s="8">
        <f t="shared" si="259"/>
        <v>42833.287557870368</v>
      </c>
    </row>
    <row r="4101" spans="1:20" ht="30" x14ac:dyDescent="0.25">
      <c r="A4101">
        <v>3132</v>
      </c>
      <c r="B4101" s="3" t="s">
        <v>3132</v>
      </c>
      <c r="C4101" s="3" t="s">
        <v>7242</v>
      </c>
      <c r="D4101">
        <v>30000</v>
      </c>
      <c r="E4101">
        <v>10</v>
      </c>
      <c r="F4101" t="s">
        <v>8222</v>
      </c>
      <c r="G4101" t="s">
        <v>8224</v>
      </c>
      <c r="H4101" t="s">
        <v>8246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3.3333333333333333E-2</v>
      </c>
      <c r="P4101">
        <f t="shared" si="257"/>
        <v>10</v>
      </c>
      <c r="Q4101" t="s">
        <v>8317</v>
      </c>
      <c r="R4101" t="s">
        <v>8318</v>
      </c>
      <c r="S4101" s="8">
        <f t="shared" si="258"/>
        <v>42786.100231481483</v>
      </c>
      <c r="T4101" s="8">
        <f t="shared" si="259"/>
        <v>42846.058564814812</v>
      </c>
    </row>
    <row r="4102" spans="1:20" ht="60" x14ac:dyDescent="0.25">
      <c r="A4102">
        <v>3133</v>
      </c>
      <c r="B4102" s="3" t="s">
        <v>3133</v>
      </c>
      <c r="C4102" s="3" t="s">
        <v>7243</v>
      </c>
      <c r="D4102">
        <v>500</v>
      </c>
      <c r="E4102">
        <v>540</v>
      </c>
      <c r="F4102" t="s">
        <v>8222</v>
      </c>
      <c r="G4102" t="s">
        <v>8225</v>
      </c>
      <c r="H4102" t="s">
        <v>8247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8271</v>
      </c>
      <c r="O4102">
        <f t="shared" si="256"/>
        <v>108</v>
      </c>
      <c r="P4102">
        <f t="shared" si="257"/>
        <v>33.75</v>
      </c>
      <c r="Q4102" t="s">
        <v>8317</v>
      </c>
      <c r="R4102" t="s">
        <v>8318</v>
      </c>
      <c r="S4102" s="8">
        <f t="shared" si="258"/>
        <v>42788.315208333333</v>
      </c>
      <c r="T4102" s="8">
        <f t="shared" si="259"/>
        <v>42818.273541666669</v>
      </c>
    </row>
    <row r="4103" spans="1:20" ht="60" x14ac:dyDescent="0.25">
      <c r="A4103">
        <v>3134</v>
      </c>
      <c r="B4103" s="3" t="s">
        <v>3134</v>
      </c>
      <c r="C4103" s="3" t="s">
        <v>7244</v>
      </c>
      <c r="D4103">
        <v>1000</v>
      </c>
      <c r="E4103">
        <v>225</v>
      </c>
      <c r="F4103" t="s">
        <v>8222</v>
      </c>
      <c r="G4103" t="s">
        <v>8225</v>
      </c>
      <c r="H4103" t="s">
        <v>8247</v>
      </c>
      <c r="I4103">
        <v>1490631419</v>
      </c>
      <c r="J4103">
        <v>1488820619</v>
      </c>
      <c r="K4103" t="b">
        <v>0</v>
      </c>
      <c r="L4103">
        <v>12</v>
      </c>
      <c r="M4103" t="b">
        <v>0</v>
      </c>
      <c r="N4103" t="s">
        <v>8271</v>
      </c>
      <c r="O4103">
        <f t="shared" si="256"/>
        <v>22.5</v>
      </c>
      <c r="P4103">
        <f t="shared" si="257"/>
        <v>18.75</v>
      </c>
      <c r="Q4103" t="s">
        <v>8317</v>
      </c>
      <c r="R4103" t="s">
        <v>8318</v>
      </c>
      <c r="S4103" s="8">
        <f t="shared" si="258"/>
        <v>42800.470127314809</v>
      </c>
      <c r="T4103" s="8">
        <f t="shared" si="259"/>
        <v>42821.428460648152</v>
      </c>
    </row>
    <row r="4104" spans="1:20" ht="60" x14ac:dyDescent="0.25">
      <c r="A4104">
        <v>3135</v>
      </c>
      <c r="B4104" s="3" t="s">
        <v>3135</v>
      </c>
      <c r="C4104" s="3" t="s">
        <v>7245</v>
      </c>
      <c r="D4104">
        <v>777</v>
      </c>
      <c r="E4104">
        <v>162</v>
      </c>
      <c r="F4104" t="s">
        <v>8222</v>
      </c>
      <c r="G4104" t="s">
        <v>8224</v>
      </c>
      <c r="H4104" t="s">
        <v>8246</v>
      </c>
      <c r="I4104">
        <v>1491277121</v>
      </c>
      <c r="J4104">
        <v>1489376321</v>
      </c>
      <c r="K4104" t="b">
        <v>0</v>
      </c>
      <c r="L4104">
        <v>7</v>
      </c>
      <c r="M4104" t="b">
        <v>0</v>
      </c>
      <c r="N4104" t="s">
        <v>8271</v>
      </c>
      <c r="O4104">
        <f t="shared" si="256"/>
        <v>20.849420849420849</v>
      </c>
      <c r="P4104">
        <f t="shared" si="257"/>
        <v>23.14</v>
      </c>
      <c r="Q4104" t="s">
        <v>8317</v>
      </c>
      <c r="R4104" t="s">
        <v>8318</v>
      </c>
      <c r="S4104" s="8">
        <f t="shared" si="258"/>
        <v>42806.901863425926</v>
      </c>
      <c r="T4104" s="8">
        <f t="shared" si="259"/>
        <v>42828.901863425926</v>
      </c>
    </row>
    <row r="4105" spans="1:20" ht="60" x14ac:dyDescent="0.25">
      <c r="A4105">
        <v>3136</v>
      </c>
      <c r="B4105" s="3" t="s">
        <v>3136</v>
      </c>
      <c r="C4105" s="3" t="s">
        <v>7246</v>
      </c>
      <c r="D4105">
        <v>500</v>
      </c>
      <c r="E4105">
        <v>639</v>
      </c>
      <c r="F4105" t="s">
        <v>8222</v>
      </c>
      <c r="G4105" t="s">
        <v>8225</v>
      </c>
      <c r="H4105" t="s">
        <v>8247</v>
      </c>
      <c r="I4105">
        <v>1491001140</v>
      </c>
      <c r="J4105">
        <v>1487847954</v>
      </c>
      <c r="K4105" t="b">
        <v>0</v>
      </c>
      <c r="L4105">
        <v>22</v>
      </c>
      <c r="M4105" t="b">
        <v>0</v>
      </c>
      <c r="N4105" t="s">
        <v>8271</v>
      </c>
      <c r="O4105">
        <f t="shared" si="256"/>
        <v>127.8</v>
      </c>
      <c r="P4105">
        <f t="shared" si="257"/>
        <v>29.05</v>
      </c>
      <c r="Q4105" t="s">
        <v>8317</v>
      </c>
      <c r="R4105" t="s">
        <v>8318</v>
      </c>
      <c r="S4105" s="8">
        <f t="shared" si="258"/>
        <v>42789.212430555555</v>
      </c>
      <c r="T4105" s="8">
        <f t="shared" si="259"/>
        <v>42825.707638888889</v>
      </c>
    </row>
    <row r="4106" spans="1:20" ht="45" x14ac:dyDescent="0.25">
      <c r="A4106">
        <v>3137</v>
      </c>
      <c r="B4106" s="3" t="s">
        <v>3137</v>
      </c>
      <c r="C4106" s="3" t="s">
        <v>7247</v>
      </c>
      <c r="D4106">
        <v>1500</v>
      </c>
      <c r="E4106">
        <v>50</v>
      </c>
      <c r="F4106" t="s">
        <v>8222</v>
      </c>
      <c r="G4106" t="s">
        <v>8224</v>
      </c>
      <c r="H4106" t="s">
        <v>8246</v>
      </c>
      <c r="I4106">
        <v>1493838720</v>
      </c>
      <c r="J4106">
        <v>1489439669</v>
      </c>
      <c r="K4106" t="b">
        <v>0</v>
      </c>
      <c r="L4106">
        <v>1</v>
      </c>
      <c r="M4106" t="b">
        <v>0</v>
      </c>
      <c r="N4106" t="s">
        <v>8271</v>
      </c>
      <c r="O4106">
        <f t="shared" si="256"/>
        <v>3.3333333333333335</v>
      </c>
      <c r="P4106">
        <f t="shared" si="257"/>
        <v>50</v>
      </c>
      <c r="Q4106" t="s">
        <v>8317</v>
      </c>
      <c r="R4106" t="s">
        <v>8318</v>
      </c>
      <c r="S4106" s="8">
        <f t="shared" si="258"/>
        <v>42807.635057870371</v>
      </c>
      <c r="T4106" s="8">
        <f t="shared" si="259"/>
        <v>42858.55</v>
      </c>
    </row>
    <row r="4107" spans="1:20" ht="60" x14ac:dyDescent="0.25">
      <c r="A4107">
        <v>3138</v>
      </c>
      <c r="B4107" s="3" t="s">
        <v>3138</v>
      </c>
      <c r="C4107" s="3" t="s">
        <v>7248</v>
      </c>
      <c r="D4107">
        <v>200</v>
      </c>
      <c r="E4107">
        <v>0</v>
      </c>
      <c r="F4107" t="s">
        <v>8222</v>
      </c>
      <c r="G4107" t="s">
        <v>8225</v>
      </c>
      <c r="H4107" t="s">
        <v>8247</v>
      </c>
      <c r="I4107">
        <v>1491233407</v>
      </c>
      <c r="J4107">
        <v>1489591807</v>
      </c>
      <c r="K4107" t="b">
        <v>0</v>
      </c>
      <c r="L4107">
        <v>0</v>
      </c>
      <c r="M4107" t="b">
        <v>0</v>
      </c>
      <c r="N4107" t="s">
        <v>8271</v>
      </c>
      <c r="O4107">
        <f t="shared" si="256"/>
        <v>0</v>
      </c>
      <c r="P4107" t="e">
        <f t="shared" si="257"/>
        <v>#DIV/0!</v>
      </c>
      <c r="Q4107" t="s">
        <v>8317</v>
      </c>
      <c r="R4107" t="s">
        <v>8318</v>
      </c>
      <c r="S4107" s="8">
        <f t="shared" si="258"/>
        <v>42809.395914351851</v>
      </c>
      <c r="T4107" s="8">
        <f t="shared" si="259"/>
        <v>42828.395914351851</v>
      </c>
    </row>
    <row r="4108" spans="1:20" ht="60" x14ac:dyDescent="0.25">
      <c r="A4108">
        <v>3139</v>
      </c>
      <c r="B4108" s="3" t="s">
        <v>3139</v>
      </c>
      <c r="C4108" s="3" t="s">
        <v>7249</v>
      </c>
      <c r="D4108">
        <v>50000</v>
      </c>
      <c r="E4108">
        <v>2700</v>
      </c>
      <c r="F4108" t="s">
        <v>8222</v>
      </c>
      <c r="G4108" t="s">
        <v>8238</v>
      </c>
      <c r="H4108" t="s">
        <v>8256</v>
      </c>
      <c r="I4108">
        <v>1490416380</v>
      </c>
      <c r="J4108">
        <v>1487485760</v>
      </c>
      <c r="K4108" t="b">
        <v>0</v>
      </c>
      <c r="L4108">
        <v>6</v>
      </c>
      <c r="M4108" t="b">
        <v>0</v>
      </c>
      <c r="N4108" t="s">
        <v>8271</v>
      </c>
      <c r="O4108">
        <f t="shared" si="256"/>
        <v>5.4</v>
      </c>
      <c r="P4108">
        <f t="shared" si="257"/>
        <v>450</v>
      </c>
      <c r="Q4108" t="s">
        <v>8317</v>
      </c>
      <c r="R4108" t="s">
        <v>8318</v>
      </c>
      <c r="S4108" s="8">
        <f t="shared" si="258"/>
        <v>42785.020370370374</v>
      </c>
      <c r="T4108" s="8">
        <f t="shared" si="259"/>
        <v>42818.939583333333</v>
      </c>
    </row>
    <row r="4109" spans="1:20" ht="60" x14ac:dyDescent="0.25">
      <c r="A4109">
        <v>3140</v>
      </c>
      <c r="B4109" s="3" t="s">
        <v>3140</v>
      </c>
      <c r="C4109" s="3" t="s">
        <v>7250</v>
      </c>
      <c r="D4109">
        <v>10000</v>
      </c>
      <c r="E4109">
        <v>96</v>
      </c>
      <c r="F4109" t="s">
        <v>8222</v>
      </c>
      <c r="G4109" t="s">
        <v>8230</v>
      </c>
      <c r="H4109" t="s">
        <v>8249</v>
      </c>
      <c r="I4109">
        <v>1491581703</v>
      </c>
      <c r="J4109">
        <v>1488993303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0.96</v>
      </c>
      <c r="P4109">
        <f t="shared" si="257"/>
        <v>24</v>
      </c>
      <c r="Q4109" t="s">
        <v>8317</v>
      </c>
      <c r="R4109" t="s">
        <v>8318</v>
      </c>
      <c r="S4109" s="8">
        <f t="shared" si="258"/>
        <v>42802.468784722223</v>
      </c>
      <c r="T4109" s="8">
        <f t="shared" si="259"/>
        <v>42832.427118055552</v>
      </c>
    </row>
    <row r="4110" spans="1:20" ht="60" x14ac:dyDescent="0.25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8271</v>
      </c>
      <c r="O4110">
        <f t="shared" si="256"/>
        <v>51.6</v>
      </c>
      <c r="P4110">
        <f t="shared" si="257"/>
        <v>32.25</v>
      </c>
      <c r="Q4110" t="s">
        <v>8317</v>
      </c>
      <c r="R4110" t="s">
        <v>8318</v>
      </c>
      <c r="S4110" s="8">
        <f t="shared" si="258"/>
        <v>42800.503333333334</v>
      </c>
      <c r="T4110" s="8">
        <f t="shared" si="259"/>
        <v>42841.583333333328</v>
      </c>
    </row>
    <row r="4111" spans="1:20" ht="45" x14ac:dyDescent="0.25">
      <c r="A4111">
        <v>3142</v>
      </c>
      <c r="B4111" s="3" t="s">
        <v>3142</v>
      </c>
      <c r="C4111" s="3" t="s">
        <v>7252</v>
      </c>
      <c r="D4111">
        <v>2750</v>
      </c>
      <c r="E4111">
        <v>45</v>
      </c>
      <c r="F4111" t="s">
        <v>8222</v>
      </c>
      <c r="G4111" t="s">
        <v>8225</v>
      </c>
      <c r="H4111" t="s">
        <v>8247</v>
      </c>
      <c r="I4111">
        <v>1489922339</v>
      </c>
      <c r="J4111">
        <v>1487333939</v>
      </c>
      <c r="K4111" t="b">
        <v>0</v>
      </c>
      <c r="L4111">
        <v>3</v>
      </c>
      <c r="M4111" t="b">
        <v>0</v>
      </c>
      <c r="N4111" t="s">
        <v>8271</v>
      </c>
      <c r="O4111">
        <f t="shared" si="256"/>
        <v>1.6363636363636365</v>
      </c>
      <c r="P4111">
        <f t="shared" si="257"/>
        <v>15</v>
      </c>
      <c r="Q4111" t="s">
        <v>8317</v>
      </c>
      <c r="R4111" t="s">
        <v>8318</v>
      </c>
      <c r="S4111" s="8">
        <f t="shared" si="258"/>
        <v>42783.263182870374</v>
      </c>
      <c r="T4111" s="8">
        <f t="shared" si="259"/>
        <v>42813.221516203703</v>
      </c>
    </row>
    <row r="4112" spans="1:20" ht="60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>
        <f t="shared" si="256"/>
        <v>0</v>
      </c>
      <c r="P4112" t="e">
        <f t="shared" si="257"/>
        <v>#DIV/0!</v>
      </c>
      <c r="Q4112" t="s">
        <v>8317</v>
      </c>
      <c r="R4112" t="s">
        <v>8318</v>
      </c>
      <c r="S4112" s="8">
        <f t="shared" si="258"/>
        <v>42808.108287037037</v>
      </c>
      <c r="T4112" s="8">
        <f t="shared" si="259"/>
        <v>42834.108287037037</v>
      </c>
    </row>
    <row r="4113" spans="1:20" ht="60" x14ac:dyDescent="0.25">
      <c r="A4113">
        <v>3144</v>
      </c>
      <c r="B4113" s="3" t="s">
        <v>3144</v>
      </c>
      <c r="C4113" s="3" t="s">
        <v>7254</v>
      </c>
      <c r="D4113">
        <v>10000</v>
      </c>
      <c r="E4113">
        <v>7540</v>
      </c>
      <c r="F4113" t="s">
        <v>8222</v>
      </c>
      <c r="G4113" t="s">
        <v>8224</v>
      </c>
      <c r="H4113" t="s">
        <v>8246</v>
      </c>
      <c r="I4113">
        <v>1489903200</v>
      </c>
      <c r="J4113">
        <v>1488459307</v>
      </c>
      <c r="K4113" t="b">
        <v>0</v>
      </c>
      <c r="L4113">
        <v>30</v>
      </c>
      <c r="M4113" t="b">
        <v>0</v>
      </c>
      <c r="N4113" t="s">
        <v>8271</v>
      </c>
      <c r="O4113">
        <f t="shared" si="256"/>
        <v>75.400000000000006</v>
      </c>
      <c r="P4113">
        <f t="shared" si="257"/>
        <v>251.33</v>
      </c>
      <c r="Q4113" t="s">
        <v>8317</v>
      </c>
      <c r="R4113" t="s">
        <v>8318</v>
      </c>
      <c r="S4113" s="8">
        <f t="shared" si="258"/>
        <v>42796.288275462968</v>
      </c>
      <c r="T4113" s="8">
        <f t="shared" si="259"/>
        <v>42813</v>
      </c>
    </row>
    <row r="4114" spans="1:20" ht="45" x14ac:dyDescent="0.25">
      <c r="A4114">
        <v>3145</v>
      </c>
      <c r="B4114" s="3" t="s">
        <v>3145</v>
      </c>
      <c r="C4114" s="3" t="s">
        <v>7255</v>
      </c>
      <c r="D4114">
        <v>25000</v>
      </c>
      <c r="E4114">
        <v>0</v>
      </c>
      <c r="F4114" t="s">
        <v>8222</v>
      </c>
      <c r="G4114" t="s">
        <v>8224</v>
      </c>
      <c r="H4114" t="s">
        <v>8246</v>
      </c>
      <c r="I4114">
        <v>1490659134</v>
      </c>
      <c r="J4114">
        <v>1485478734</v>
      </c>
      <c r="K4114" t="b">
        <v>0</v>
      </c>
      <c r="L4114">
        <v>0</v>
      </c>
      <c r="M4114" t="b">
        <v>0</v>
      </c>
      <c r="N4114" t="s">
        <v>8271</v>
      </c>
      <c r="O4114">
        <f t="shared" si="256"/>
        <v>0</v>
      </c>
      <c r="P4114" t="e">
        <f t="shared" si="257"/>
        <v>#DIV/0!</v>
      </c>
      <c r="Q4114" t="s">
        <v>8317</v>
      </c>
      <c r="R4114" t="s">
        <v>8318</v>
      </c>
      <c r="S4114" s="8">
        <f t="shared" si="258"/>
        <v>42761.790902777779</v>
      </c>
      <c r="T4114" s="8">
        <f t="shared" si="259"/>
        <v>42821.749236111107</v>
      </c>
    </row>
    <row r="4115" spans="1:20" ht="45" x14ac:dyDescent="0.25">
      <c r="A4115">
        <v>3146</v>
      </c>
      <c r="B4115" s="3" t="s">
        <v>3146</v>
      </c>
      <c r="C4115" s="3" t="s">
        <v>7256</v>
      </c>
      <c r="D4115">
        <v>50000</v>
      </c>
      <c r="E4115">
        <v>5250</v>
      </c>
      <c r="F4115" t="s">
        <v>8222</v>
      </c>
      <c r="G4115" t="s">
        <v>8238</v>
      </c>
      <c r="H4115" t="s">
        <v>8256</v>
      </c>
      <c r="I4115">
        <v>1492356166</v>
      </c>
      <c r="J4115">
        <v>1488471766</v>
      </c>
      <c r="K4115" t="b">
        <v>0</v>
      </c>
      <c r="L4115">
        <v>12</v>
      </c>
      <c r="M4115" t="b">
        <v>0</v>
      </c>
      <c r="N4115" t="s">
        <v>8271</v>
      </c>
      <c r="O4115">
        <f t="shared" si="256"/>
        <v>10.5</v>
      </c>
      <c r="P4115">
        <f t="shared" si="257"/>
        <v>437.5</v>
      </c>
      <c r="Q4115" t="s">
        <v>8317</v>
      </c>
      <c r="R4115" t="s">
        <v>8318</v>
      </c>
      <c r="S4115" s="8">
        <f t="shared" si="258"/>
        <v>42796.432476851856</v>
      </c>
      <c r="T4115" s="8">
        <f t="shared" si="259"/>
        <v>42841.390810185185</v>
      </c>
    </row>
  </sheetData>
  <autoFilter ref="A1:T4115" xr:uid="{266A4C79-DEDF-4734-BC69-BB0F04FD5A3D}"/>
  <sortState xmlns:xlrd2="http://schemas.microsoft.com/office/spreadsheetml/2017/richdata2" ref="A2:T4115">
    <sortCondition sortBy="cellColor" ref="F2:F4115" dxfId="7"/>
    <sortCondition sortBy="cellColor" ref="F2:F4115" dxfId="6"/>
    <sortCondition sortBy="cellColor" ref="F2:F4115" dxfId="5"/>
    <sortCondition sortBy="cellColor" ref="F2:F4115" dxfId="4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E520-B9B0-4291-AC9A-D9D6D1D4ED9A}">
  <dimension ref="A1:F14"/>
  <sheetViews>
    <sheetView workbookViewId="0">
      <selection activeCell="P6" sqref="P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8363</v>
      </c>
      <c r="B3" s="5" t="s">
        <v>8362</v>
      </c>
    </row>
    <row r="4" spans="1:6" x14ac:dyDescent="0.2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BD69E-699F-4FD1-BC3C-799094D399ED}">
  <dimension ref="A1:F47"/>
  <sheetViews>
    <sheetView workbookViewId="0">
      <selection activeCell="F3" sqref="F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8308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8018A-1559-4EE9-BAB2-59377A2F6006}">
  <dimension ref="A1:E18"/>
  <sheetViews>
    <sheetView workbookViewId="0">
      <selection activeCell="O17" sqref="O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5" t="s">
        <v>8308</v>
      </c>
      <c r="B1" t="s">
        <v>8364</v>
      </c>
    </row>
    <row r="2" spans="1:5" x14ac:dyDescent="0.25">
      <c r="A2" s="5" t="s">
        <v>8379</v>
      </c>
      <c r="B2" t="s">
        <v>8364</v>
      </c>
    </row>
    <row r="4" spans="1:5" x14ac:dyDescent="0.25">
      <c r="A4" s="5" t="s">
        <v>8363</v>
      </c>
      <c r="B4" s="5" t="s">
        <v>8362</v>
      </c>
    </row>
    <row r="5" spans="1:5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8373</v>
      </c>
      <c r="B6" s="7">
        <v>184</v>
      </c>
      <c r="C6" s="7">
        <v>148</v>
      </c>
      <c r="D6" s="7">
        <v>34</v>
      </c>
      <c r="E6" s="7">
        <v>366</v>
      </c>
    </row>
    <row r="7" spans="1:5" x14ac:dyDescent="0.25">
      <c r="A7" s="9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9" t="s">
        <v>8375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9" t="s">
        <v>8376</v>
      </c>
      <c r="B9" s="7">
        <v>193</v>
      </c>
      <c r="C9" s="7">
        <v>102</v>
      </c>
      <c r="D9" s="7">
        <v>27</v>
      </c>
      <c r="E9" s="7">
        <v>322</v>
      </c>
    </row>
    <row r="10" spans="1:5" x14ac:dyDescent="0.25">
      <c r="A10" s="9" t="s">
        <v>8367</v>
      </c>
      <c r="B10" s="7">
        <v>232</v>
      </c>
      <c r="C10" s="7">
        <v>126</v>
      </c>
      <c r="D10" s="7">
        <v>26</v>
      </c>
      <c r="E10" s="7">
        <v>384</v>
      </c>
    </row>
    <row r="11" spans="1:5" x14ac:dyDescent="0.25">
      <c r="A11" s="9" t="s">
        <v>8377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9" t="s">
        <v>8368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9" t="s">
        <v>8369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9" t="s">
        <v>8370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9" t="s">
        <v>8371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9" t="s">
        <v>8372</v>
      </c>
      <c r="B16" s="7">
        <v>180</v>
      </c>
      <c r="C16" s="7">
        <v>114</v>
      </c>
      <c r="D16" s="7">
        <v>37</v>
      </c>
      <c r="E16" s="7">
        <v>331</v>
      </c>
    </row>
    <row r="17" spans="1:5" x14ac:dyDescent="0.25">
      <c r="A17" s="9" t="s">
        <v>8378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D8335-296C-43D0-9363-B7D3EE52661D}">
  <dimension ref="A1:H13"/>
  <sheetViews>
    <sheetView workbookViewId="0">
      <selection activeCell="D10" sqref="D10"/>
    </sheetView>
  </sheetViews>
  <sheetFormatPr defaultRowHeight="15" x14ac:dyDescent="0.25"/>
  <cols>
    <col min="1" max="8" width="2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COUNTIF(Data!D2:D2186,"&lt;1000")</f>
        <v>322</v>
      </c>
      <c r="C2">
        <f>COUNTIF(Data!D2187:D3716,"&lt;1000")</f>
        <v>113</v>
      </c>
      <c r="D2">
        <f>COUNTIF(Data!D3717:D4065,"&lt;1000")</f>
        <v>18</v>
      </c>
      <c r="E2">
        <f>B2+C2+D2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8389</v>
      </c>
      <c r="B3">
        <f>COUNTIFS(Data!$D$2:$D$2186,"&gt;=1000",Data!$D$2:$D$2186,"&lt;=4999")</f>
        <v>932</v>
      </c>
      <c r="C3">
        <f>COUNTIFS(Data!$D$2187:$D$3716,"&gt;=1000",Data!$D$2187:$D$3716,"&lt;=4999")</f>
        <v>420</v>
      </c>
      <c r="D3">
        <f>COUNTIFS(Data!$D$3717:$D$4065,"&gt;=1000",Data!$D$3717:$D$4065,"&lt;=4999")</f>
        <v>60</v>
      </c>
      <c r="E3">
        <f t="shared" ref="E3:E13" si="0">B3+C3+D3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8390</v>
      </c>
      <c r="B4">
        <f>COUNTIFS(Data!$D$2:$D$2186,"&gt;=5000",Data!$D$2:$D$2186,"&lt;=9999")</f>
        <v>381</v>
      </c>
      <c r="C4">
        <f>COUNTIFS(Data!$D$2187:$D$3716,"&gt;=5000",Data!$D$2187:$D$3716,"&lt;=9999")</f>
        <v>283</v>
      </c>
      <c r="D4">
        <f>COUNTIFS(Data!$D$3717:$D$4065,"&gt;=5000",Data!$D$3717:$D$4065,"&lt;=9999")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8391</v>
      </c>
      <c r="B5">
        <f>COUNTIFS(Data!$D$2:$D$2186,"&gt;=10000",Data!$D$2:$D$2186,"&lt;=14999")</f>
        <v>168</v>
      </c>
      <c r="C5">
        <f>COUNTIFS(Data!$D$2187:$D$3716,"&gt;=10000",Data!$D$2187:$D$3716,"&lt;=14999")</f>
        <v>144</v>
      </c>
      <c r="D5">
        <f>COUNTIFS(Data!$D$3717:$D$4065,"&gt;=10000",Data!$D$3717:$D$4065,"&lt;=14999")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8392</v>
      </c>
      <c r="B6">
        <f>COUNTIFS(Data!$D$2:$D$2186,"&gt;=15000",Data!$D$2:$D$2186,"&lt;=19999")</f>
        <v>94</v>
      </c>
      <c r="C6">
        <f>COUNTIFS(Data!$D$2187:$D$3716,"&gt;=15000",Data!$D$2187:$D$3716,"&lt;=19999")</f>
        <v>90</v>
      </c>
      <c r="D6">
        <f>COUNTIFS(Data!$D$3717:$D$4065,"&gt;=15000",Data!$D$3717:$D$4065,"&lt;=19999")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8393</v>
      </c>
      <c r="B7">
        <f>COUNTIFS(Data!$D$2:$D$2186,"&gt;=20000",Data!$D$2:$D$2186,"&lt;=24999")</f>
        <v>62</v>
      </c>
      <c r="C7">
        <f>COUNTIFS(Data!$D$2187:$D$3716,"&gt;=20000",Data!$D$2187:$D$3716,"&lt;=24999")</f>
        <v>72</v>
      </c>
      <c r="D7">
        <f>COUNTIFS(Data!$D$3717:$D$4065,"&gt;=20000",Data!$D$3717:$D$4065,"&lt;=24999")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8394</v>
      </c>
      <c r="B8">
        <f>COUNTIFS(Data!$D$2:$D$2186,"&gt;=25000",Data!$D$2:$D$2186,"&lt;=29999")</f>
        <v>55</v>
      </c>
      <c r="C8">
        <f>COUNTIFS(Data!$D$2187:$D$3716,"&gt;=25000",Data!$D$2187:$D$3716,"&lt;=29999")</f>
        <v>64</v>
      </c>
      <c r="D8">
        <f>COUNTIFS(Data!$D$3717:$D$4065,"&gt;=25000",Data!$D$3717:$D$4065,"&lt;=29999")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8395</v>
      </c>
      <c r="B9">
        <f>COUNTIFS(Data!$D$2:$D$2186,"&gt;=30000",Data!$D$2:$D$2186,"&lt;=34999")</f>
        <v>32</v>
      </c>
      <c r="C9">
        <f>COUNTIFS(Data!$D$2187:$D$3716,"&gt;=30000",Data!$D$2187:$D$3716,"&lt;=34999")</f>
        <v>37</v>
      </c>
      <c r="D9">
        <f>COUNTIFS(Data!$D$3717:$D$4065,"&gt;=30000",Data!$D$3717:$D$4065,"&lt;=34999")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8396</v>
      </c>
      <c r="B10">
        <f>COUNTIFS(Data!$D$2:$D$2186,"&gt;=35000",Data!$D$2:$D$2186,"&lt;=39999")</f>
        <v>26</v>
      </c>
      <c r="C10">
        <f>COUNTIFS(Data!$D$2187:$D$3716,"&gt;=35000",Data!$D$2187:$D$3716,"&lt;=39999")</f>
        <v>22</v>
      </c>
      <c r="D10">
        <f>COUNTIFS(Data!$D$3717:$D$4065,"&gt;=35000",Data!$D$3717:$D$4065,"&lt;=39999")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8397</v>
      </c>
      <c r="B11">
        <f>COUNTIFS(Data!$D$2:$D$2186,"&gt;=40000",Data!$D$2:$D$2186,"&lt;=44999")</f>
        <v>21</v>
      </c>
      <c r="C11">
        <f>COUNTIFS(Data!$D$2187:$D$3716,"&gt;=40000",Data!$D$2187:$D$3716,"&lt;=44999")</f>
        <v>16</v>
      </c>
      <c r="D11">
        <f>COUNTIFS(Data!$D$3717:$D$4065,"&gt;=40000",Data!$D$3717:$D$4065,"&lt;=44999")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8398</v>
      </c>
      <c r="B12">
        <f>COUNTIFS(Data!$D$2:$D$2186,"&gt;=45000",Data!$D$2:$D$2186,"&lt;=49999")</f>
        <v>6</v>
      </c>
      <c r="C12">
        <f>COUNTIFS(Data!$D$2187:$D$3716,"&gt;=45000",Data!$D$2187:$D$3716,"&lt;=49999")</f>
        <v>11</v>
      </c>
      <c r="D12">
        <f>COUNTIFS(Data!$D$3717:$D$4065,"&gt;=45000",Data!$D$3717:$D$4065,"&lt;=49999")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8399</v>
      </c>
      <c r="B13">
        <f>COUNTIF(Data!$D$2:$D$2186,"&gt;=50000")</f>
        <v>86</v>
      </c>
      <c r="C13">
        <f>COUNTIF(Data!$D$2187:$D$3716,"&gt;=50000")</f>
        <v>258</v>
      </c>
      <c r="D13">
        <f>COUNTIF(Data!$D$3717:$D$4065,"&gt;=50000")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ignoredErrors>
    <ignoredError sqref="B2:D2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Gibson</cp:lastModifiedBy>
  <dcterms:created xsi:type="dcterms:W3CDTF">2017-04-20T15:17:24Z</dcterms:created>
  <dcterms:modified xsi:type="dcterms:W3CDTF">2019-04-20T22:40:07Z</dcterms:modified>
</cp:coreProperties>
</file>