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d4fa449d24af87/Documents/SpaceGrant/"/>
    </mc:Choice>
  </mc:AlternateContent>
  <xr:revisionPtr revIDLastSave="2454" documentId="8_{6F8E5C26-7141-40E1-BA44-662A770032A8}" xr6:coauthVersionLast="46" xr6:coauthVersionMax="46" xr10:uidLastSave="{AACA24DC-2ADE-4C74-8C27-1E4082948AB4}"/>
  <bookViews>
    <workbookView xWindow="-110" yWindow="-110" windowWidth="19420" windowHeight="11020" xr2:uid="{00000000-000D-0000-FFFF-FFFF00000000}"/>
  </bookViews>
  <sheets>
    <sheet name="observations-121751" sheetId="1" r:id="rId1"/>
  </sheets>
  <definedNames>
    <definedName name="_xlnm._FilterDatabase" localSheetId="0" hidden="1">'observations-121751'!$A$1:$AF$1096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81" i="1" l="1"/>
  <c r="P505" i="1"/>
  <c r="P27" i="1"/>
  <c r="P23" i="1"/>
  <c r="P325" i="1"/>
  <c r="P885" i="1"/>
  <c r="P516" i="1"/>
  <c r="P33" i="1"/>
  <c r="P1041" i="1"/>
  <c r="P89" i="1"/>
  <c r="P1025" i="1"/>
  <c r="P481" i="1"/>
  <c r="P611" i="1"/>
  <c r="P76" i="1"/>
  <c r="P498" i="1"/>
  <c r="P329" i="1"/>
  <c r="P66" i="1"/>
  <c r="P86" i="1"/>
  <c r="P727" i="1"/>
  <c r="P573" i="1"/>
  <c r="P297" i="1"/>
  <c r="P296" i="1"/>
  <c r="P604" i="1"/>
  <c r="P614" i="1"/>
  <c r="P610" i="1"/>
  <c r="P612" i="1"/>
  <c r="P608" i="1"/>
  <c r="P613" i="1"/>
  <c r="P534" i="1"/>
  <c r="P801" i="1"/>
  <c r="P28" i="1"/>
  <c r="P730" i="1"/>
  <c r="P920" i="1"/>
  <c r="P998" i="1"/>
  <c r="P723" i="1"/>
  <c r="P908" i="1"/>
  <c r="P535" i="1"/>
  <c r="P92" i="1"/>
  <c r="P740" i="1"/>
  <c r="P601" i="1"/>
  <c r="P438" i="1"/>
  <c r="P83" i="1"/>
  <c r="P619" i="1"/>
  <c r="P525" i="1"/>
  <c r="P822" i="1"/>
  <c r="P47" i="1"/>
  <c r="P880" i="1"/>
  <c r="P563" i="1"/>
  <c r="P853" i="1"/>
  <c r="P517" i="1"/>
  <c r="P579" i="1"/>
  <c r="P471" i="1"/>
  <c r="P475" i="1"/>
  <c r="P34" i="1"/>
  <c r="P983" i="1"/>
  <c r="P78" i="1"/>
  <c r="P816" i="1"/>
  <c r="P734" i="1"/>
  <c r="P336" i="1"/>
  <c r="P609" i="1"/>
  <c r="P1069" i="1"/>
  <c r="P531" i="1"/>
  <c r="P530" i="1"/>
  <c r="P591" i="1"/>
  <c r="P798" i="1"/>
  <c r="P725" i="1"/>
  <c r="P322" i="1"/>
  <c r="P180" i="1"/>
  <c r="P641" i="1"/>
  <c r="P639" i="1"/>
  <c r="P944" i="1"/>
  <c r="P872" i="1"/>
  <c r="P327" i="1"/>
  <c r="P87" i="1"/>
  <c r="P714" i="1"/>
  <c r="P453" i="1"/>
  <c r="P343" i="1"/>
  <c r="P695" i="1"/>
  <c r="P334" i="1"/>
  <c r="P717" i="1"/>
  <c r="P350" i="1"/>
  <c r="P620" i="1"/>
  <c r="P902" i="1"/>
  <c r="P340" i="1"/>
  <c r="P99" i="1"/>
  <c r="P893" i="1"/>
  <c r="P622" i="1"/>
  <c r="P330" i="1"/>
  <c r="P326" i="1"/>
  <c r="P332" i="1"/>
  <c r="P318" i="1"/>
  <c r="P621" i="1"/>
  <c r="P437" i="1"/>
  <c r="P338" i="1"/>
  <c r="P353" i="1"/>
  <c r="P1067" i="1"/>
  <c r="P442" i="1"/>
  <c r="P337" i="1"/>
  <c r="P670" i="1"/>
  <c r="P969" i="1"/>
  <c r="P18" i="1"/>
  <c r="P124" i="1"/>
  <c r="P567" i="1"/>
  <c r="P333" i="1"/>
  <c r="P331" i="1"/>
  <c r="P90" i="1"/>
  <c r="P528" i="1"/>
  <c r="P335" i="1"/>
  <c r="P558" i="1"/>
  <c r="P493" i="1"/>
  <c r="P419" i="1"/>
  <c r="P418" i="1"/>
  <c r="P444" i="1"/>
  <c r="P974" i="1"/>
  <c r="P992" i="1"/>
  <c r="P485" i="1"/>
  <c r="P721" i="1"/>
  <c r="P970" i="1"/>
  <c r="P470" i="1"/>
  <c r="P317" i="1"/>
  <c r="P870" i="1"/>
  <c r="P320" i="1"/>
  <c r="P615" i="1"/>
  <c r="P642" i="1"/>
  <c r="P624" i="1"/>
  <c r="P167" i="1"/>
  <c r="P1009" i="1"/>
  <c r="P978" i="1"/>
  <c r="P447" i="1"/>
  <c r="P1064" i="1"/>
  <c r="P115" i="1"/>
  <c r="P121" i="1"/>
  <c r="P406" i="1"/>
  <c r="P162" i="1"/>
  <c r="P1066" i="1"/>
  <c r="P157" i="1"/>
  <c r="P425" i="1"/>
  <c r="P1026" i="1"/>
  <c r="P864" i="1"/>
  <c r="P118" i="1"/>
  <c r="P117" i="1"/>
  <c r="P405" i="1"/>
  <c r="P428" i="1"/>
  <c r="P402" i="1"/>
  <c r="P106" i="1"/>
  <c r="P311" i="1"/>
  <c r="P233" i="1"/>
  <c r="P439" i="1"/>
  <c r="P230" i="1"/>
  <c r="P275" i="1"/>
  <c r="P291" i="1"/>
  <c r="P1091" i="1"/>
  <c r="P382" i="1"/>
  <c r="P403" i="1"/>
  <c r="P407" i="1"/>
  <c r="P960" i="1"/>
  <c r="P962" i="1"/>
  <c r="P963" i="1"/>
  <c r="P451" i="1"/>
  <c r="P108" i="1"/>
  <c r="P1093" i="1"/>
  <c r="P854" i="1"/>
  <c r="P911" i="1"/>
  <c r="P912" i="1"/>
  <c r="P913" i="1"/>
  <c r="P123" i="1"/>
  <c r="P633" i="1"/>
  <c r="P412" i="1"/>
  <c r="P922" i="1"/>
  <c r="P921" i="1"/>
  <c r="P943" i="1"/>
  <c r="P449" i="1"/>
  <c r="P424" i="1"/>
  <c r="P107" i="1"/>
  <c r="P109" i="1"/>
  <c r="P404" i="1"/>
  <c r="P401" i="1"/>
  <c r="P384" i="1"/>
  <c r="P367" i="1"/>
  <c r="P877" i="1"/>
  <c r="P427" i="1"/>
  <c r="P1000" i="1"/>
  <c r="P454" i="1"/>
  <c r="P663" i="1"/>
  <c r="P313" i="1"/>
  <c r="P631" i="1"/>
  <c r="P312" i="1"/>
  <c r="P965" i="1"/>
  <c r="P964" i="1"/>
  <c r="P951" i="1"/>
  <c r="P950" i="1"/>
  <c r="P952" i="1"/>
  <c r="P956" i="1"/>
  <c r="P828" i="1"/>
  <c r="P626" i="1"/>
  <c r="P1001" i="1"/>
  <c r="P422" i="1"/>
  <c r="P376" i="1"/>
  <c r="P111" i="1"/>
  <c r="P968" i="1"/>
  <c r="P989" i="1"/>
  <c r="P988" i="1"/>
  <c r="P628" i="1"/>
  <c r="P432" i="1"/>
  <c r="P947" i="1"/>
  <c r="P954" i="1"/>
  <c r="P953" i="1"/>
  <c r="P955" i="1"/>
  <c r="P653" i="1"/>
  <c r="P863" i="1"/>
  <c r="P408" i="1"/>
  <c r="P423" i="1"/>
  <c r="P999" i="1"/>
  <c r="P114" i="1"/>
  <c r="P1088" i="1"/>
  <c r="P1085" i="1"/>
  <c r="P1062" i="1"/>
  <c r="P997" i="1"/>
  <c r="P995" i="1"/>
  <c r="P520" i="1"/>
  <c r="P876" i="1"/>
  <c r="P1002" i="1"/>
  <c r="P731" i="1"/>
  <c r="P826" i="1"/>
  <c r="P1070" i="1"/>
  <c r="P1096" i="1"/>
  <c r="P1033" i="1"/>
  <c r="P1036" i="1"/>
  <c r="P489" i="1"/>
  <c r="P391" i="1"/>
  <c r="P915" i="1"/>
  <c r="P532" i="1"/>
  <c r="P1087" i="1"/>
  <c r="P632" i="1"/>
  <c r="P417" i="1"/>
  <c r="P416" i="1"/>
  <c r="P411" i="1"/>
  <c r="P435" i="1"/>
  <c r="P202" i="1"/>
  <c r="P396" i="1"/>
  <c r="P1090" i="1"/>
  <c r="P665" i="1"/>
  <c r="P54" i="1"/>
  <c r="P436" i="1"/>
  <c r="P386" i="1"/>
  <c r="P45" i="1"/>
  <c r="P68" i="1"/>
  <c r="P352" i="1"/>
  <c r="P927" i="1"/>
  <c r="P410" i="1"/>
  <c r="P377" i="1"/>
  <c r="P120" i="1"/>
  <c r="P926" i="1"/>
  <c r="P379" i="1"/>
  <c r="P390" i="1"/>
  <c r="P381" i="1"/>
  <c r="P463" i="1"/>
  <c r="P385" i="1"/>
  <c r="P747" i="1"/>
  <c r="P397" i="1"/>
  <c r="P1068" i="1"/>
  <c r="P524" i="1"/>
  <c r="P448" i="1"/>
  <c r="P388" i="1"/>
  <c r="P52" i="1"/>
  <c r="P159" i="1"/>
  <c r="P627" i="1"/>
  <c r="P440" i="1"/>
  <c r="P607" i="1"/>
  <c r="P549" i="1"/>
  <c r="P378" i="1"/>
  <c r="P682" i="1"/>
  <c r="P169" i="1"/>
  <c r="P351" i="1"/>
  <c r="P925" i="1"/>
  <c r="P394" i="1"/>
  <c r="P959" i="1"/>
  <c r="P413" i="1"/>
  <c r="P170" i="1"/>
  <c r="P49" i="1"/>
  <c r="P1084" i="1"/>
  <c r="P630" i="1"/>
  <c r="P1089" i="1"/>
  <c r="P173" i="1"/>
  <c r="P455" i="1"/>
  <c r="P24" i="1"/>
  <c r="P871" i="1"/>
  <c r="P393" i="1"/>
  <c r="P119" i="1"/>
  <c r="P652" i="1"/>
  <c r="P372" i="1"/>
  <c r="P629" i="1"/>
  <c r="P200" i="1"/>
  <c r="P993" i="1"/>
  <c r="P638" i="1"/>
  <c r="P1039" i="1"/>
  <c r="P383" i="1"/>
  <c r="P1060" i="1"/>
  <c r="P637" i="1"/>
  <c r="P1045" i="1"/>
  <c r="P751" i="1"/>
  <c r="P368" i="1"/>
  <c r="P1094" i="1"/>
  <c r="P1077" i="1"/>
  <c r="P533" i="1"/>
  <c r="P387" i="1"/>
  <c r="P414" i="1"/>
  <c r="P415" i="1"/>
  <c r="P654" i="1"/>
  <c r="P431" i="1"/>
  <c r="P395" i="1"/>
  <c r="P1092" i="1"/>
  <c r="P421" i="1"/>
  <c r="P433" i="1"/>
  <c r="P1075" i="1"/>
  <c r="P636" i="1"/>
  <c r="P430" i="1"/>
  <c r="P434" i="1"/>
  <c r="P488" i="1"/>
  <c r="P400" i="1"/>
  <c r="P984" i="1"/>
  <c r="P371" i="1"/>
  <c r="P361" i="1"/>
  <c r="P1065" i="1"/>
  <c r="P980" i="1"/>
  <c r="P1011" i="1"/>
  <c r="P73" i="1"/>
  <c r="P74" i="1"/>
  <c r="P217" i="1"/>
  <c r="P1019" i="1"/>
  <c r="P934" i="1"/>
  <c r="P548" i="1"/>
  <c r="P666" i="1"/>
  <c r="P184" i="1"/>
  <c r="P133" i="1"/>
  <c r="P782" i="1"/>
  <c r="P640" i="1"/>
  <c r="P977" i="1"/>
  <c r="P215" i="1"/>
  <c r="P894" i="1"/>
  <c r="P219" i="1"/>
  <c r="P736" i="1"/>
  <c r="P957" i="1"/>
  <c r="P809" i="1"/>
  <c r="P814" i="1"/>
  <c r="P884" i="1"/>
  <c r="P79" i="1"/>
  <c r="P182" i="1"/>
  <c r="P183" i="1"/>
  <c r="P518" i="1"/>
  <c r="P56" i="1"/>
  <c r="P77" i="1"/>
  <c r="P975" i="1"/>
  <c r="P235" i="1"/>
  <c r="P240" i="1"/>
  <c r="P472" i="1"/>
  <c r="P819" i="1"/>
  <c r="P226" i="1"/>
  <c r="P88" i="1"/>
  <c r="P519" i="1"/>
  <c r="P824" i="1"/>
  <c r="P823" i="1"/>
  <c r="P769" i="1"/>
  <c r="P238" i="1"/>
  <c r="P494" i="1"/>
  <c r="P848" i="1"/>
  <c r="P358" i="1"/>
  <c r="P346" i="1"/>
  <c r="P359" i="1"/>
  <c r="P878" i="1"/>
  <c r="P677" i="1"/>
  <c r="P546" i="1"/>
  <c r="P602" i="1"/>
  <c r="P849" i="1"/>
  <c r="P690" i="1"/>
  <c r="P689" i="1"/>
  <c r="P562" i="1"/>
  <c r="P192" i="1"/>
  <c r="P674" i="1"/>
  <c r="P203" i="1"/>
  <c r="P420" i="1"/>
  <c r="P1005" i="1"/>
  <c r="P166" i="1"/>
  <c r="P261" i="1"/>
  <c r="P1012" i="1"/>
  <c r="P197" i="1"/>
  <c r="P211" i="1"/>
  <c r="P282" i="1"/>
  <c r="P271" i="1"/>
  <c r="P205" i="1"/>
  <c r="P784" i="1"/>
  <c r="P796" i="1"/>
  <c r="P315" i="1"/>
  <c r="P25" i="1"/>
  <c r="P678" i="1"/>
  <c r="P847" i="1"/>
  <c r="P987" i="1"/>
  <c r="P850" i="1"/>
  <c r="P679" i="1"/>
  <c r="P834" i="1"/>
  <c r="P830" i="1"/>
  <c r="P750" i="1"/>
  <c r="P903" i="1"/>
  <c r="P794" i="1"/>
  <c r="P825" i="1"/>
  <c r="P843" i="1"/>
  <c r="P495" i="1"/>
  <c r="P672" i="1"/>
  <c r="P785" i="1"/>
  <c r="P168" i="1"/>
  <c r="P881" i="1"/>
  <c r="P756" i="1"/>
  <c r="P283" i="1"/>
  <c r="P722" i="1"/>
  <c r="P193" i="1"/>
  <c r="P812" i="1"/>
  <c r="P280" i="1"/>
  <c r="P831" i="1"/>
  <c r="P53" i="1"/>
  <c r="P869" i="1"/>
  <c r="P342" i="1"/>
  <c r="P341" i="1"/>
  <c r="P187" i="1"/>
  <c r="P779" i="1"/>
  <c r="P545" i="1"/>
  <c r="P308" i="1"/>
  <c r="P360" i="1"/>
  <c r="P846" i="1"/>
  <c r="P892" i="1"/>
  <c r="P835" i="1"/>
  <c r="P841" i="1"/>
  <c r="P1024" i="1"/>
  <c r="P290" i="1"/>
  <c r="P886" i="1"/>
  <c r="P126" i="1"/>
  <c r="P1057" i="1"/>
  <c r="P84" i="1"/>
  <c r="P1003" i="1"/>
  <c r="P862" i="1"/>
  <c r="P138" i="1"/>
  <c r="P137" i="1"/>
  <c r="P673" i="1"/>
  <c r="P817" i="1"/>
  <c r="P143" i="1"/>
  <c r="P145" i="1"/>
  <c r="P154" i="1"/>
  <c r="P141" i="1"/>
  <c r="P140" i="1"/>
  <c r="P132" i="1"/>
  <c r="P146" i="1"/>
  <c r="P134" i="1"/>
  <c r="P1006" i="1"/>
  <c r="P63" i="1"/>
  <c r="P1027" i="1"/>
  <c r="P286" i="1"/>
  <c r="P285" i="1"/>
  <c r="P279" i="1"/>
  <c r="P895" i="1"/>
  <c r="P574" i="1"/>
  <c r="P131" i="1"/>
  <c r="P907" i="1"/>
  <c r="P1043" i="1"/>
  <c r="P305" i="1"/>
  <c r="P70" i="1"/>
  <c r="P547" i="1"/>
  <c r="P1055" i="1"/>
  <c r="P617" i="1"/>
  <c r="P502" i="1"/>
  <c r="P760" i="1"/>
  <c r="P6" i="1"/>
  <c r="P93" i="1"/>
  <c r="P58" i="1"/>
  <c r="P671" i="1"/>
  <c r="P700" i="1"/>
  <c r="P3" i="1"/>
  <c r="P1044" i="1"/>
  <c r="P710" i="1"/>
  <c r="P712" i="1"/>
  <c r="P699" i="1"/>
  <c r="P996" i="1"/>
  <c r="P691" i="1"/>
  <c r="P939" i="1"/>
  <c r="P150" i="1"/>
  <c r="P181" i="1"/>
  <c r="P188" i="1"/>
  <c r="P1007" i="1"/>
  <c r="P1072" i="1"/>
  <c r="P1015" i="1"/>
  <c r="P95" i="1"/>
  <c r="P293" i="1"/>
  <c r="P71" i="1"/>
  <c r="P72" i="1"/>
  <c r="P171" i="1"/>
  <c r="P806" i="1"/>
  <c r="P985" i="1"/>
  <c r="P795" i="1"/>
  <c r="P94" i="1"/>
  <c r="P14" i="1"/>
  <c r="P681" i="1"/>
  <c r="P660" i="1"/>
  <c r="P657" i="1"/>
  <c r="P543" i="1"/>
  <c r="P702" i="1"/>
  <c r="P460" i="1"/>
  <c r="P661" i="1"/>
  <c r="P616" i="1"/>
  <c r="P380" i="1"/>
  <c r="P294" i="1"/>
  <c r="P683" i="1"/>
  <c r="P55" i="1"/>
  <c r="P125" i="1"/>
  <c r="P373" i="1"/>
  <c r="P914" i="1"/>
  <c r="P207" i="1"/>
  <c r="P116" i="1"/>
  <c r="P772" i="1"/>
  <c r="P596" i="1"/>
  <c r="P948" i="1"/>
  <c r="P5" i="1"/>
  <c r="P686" i="1"/>
  <c r="P561" i="1"/>
  <c r="P1049" i="1"/>
  <c r="P603" i="1"/>
  <c r="P634" i="1"/>
  <c r="P706" i="1"/>
  <c r="P250" i="1"/>
  <c r="P490" i="1"/>
  <c r="P560" i="1"/>
  <c r="P189" i="1"/>
  <c r="P113" i="1"/>
  <c r="P96" i="1"/>
  <c r="P1008" i="1"/>
  <c r="P210" i="1"/>
  <c r="P224" i="1"/>
  <c r="P752" i="1"/>
  <c r="P206" i="1"/>
  <c r="P705" i="1"/>
  <c r="P97" i="1"/>
  <c r="P156" i="1"/>
  <c r="P218" i="1"/>
  <c r="P1056" i="1"/>
  <c r="P655" i="1"/>
  <c r="P194" i="1"/>
  <c r="P656" i="1"/>
  <c r="P9" i="1"/>
  <c r="P1079" i="1"/>
  <c r="P1078" i="1"/>
  <c r="P544" i="1"/>
  <c r="P916" i="1"/>
  <c r="P707" i="1"/>
  <c r="P836" i="1"/>
  <c r="P1004" i="1"/>
  <c r="P98" i="1"/>
  <c r="P1073" i="1"/>
  <c r="P662" i="1"/>
  <c r="P667" i="1"/>
  <c r="P805" i="1"/>
  <c r="P540" i="1"/>
  <c r="P1040" i="1"/>
  <c r="P148" i="1"/>
  <c r="P605" i="1"/>
  <c r="P374" i="1"/>
  <c r="P741" i="1"/>
  <c r="P375" i="1"/>
  <c r="P441" i="1"/>
  <c r="P445" i="1"/>
  <c r="P668" i="1"/>
  <c r="P8" i="1"/>
  <c r="P7" i="1"/>
  <c r="P269" i="1"/>
  <c r="P185" i="1"/>
  <c r="P281" i="1"/>
  <c r="P163" i="1"/>
  <c r="P198" i="1"/>
  <c r="P259" i="1"/>
  <c r="P362" i="1"/>
  <c r="P399" i="1"/>
  <c r="P409" i="1"/>
  <c r="P204" i="1"/>
  <c r="P364" i="1"/>
  <c r="P209" i="1"/>
  <c r="P554" i="1"/>
  <c r="P144" i="1"/>
  <c r="P142" i="1"/>
  <c r="P504" i="1"/>
  <c r="P897" i="1"/>
  <c r="P139" i="1"/>
  <c r="P272" i="1"/>
  <c r="P263" i="1"/>
  <c r="P742" i="1"/>
  <c r="P29" i="1"/>
  <c r="P81" i="1"/>
  <c r="P719" i="1"/>
  <c r="P191" i="1"/>
  <c r="P865" i="1"/>
  <c r="P827" i="1"/>
  <c r="P201" i="1"/>
  <c r="P650" i="1"/>
  <c r="P82" i="1"/>
  <c r="P223" i="1"/>
  <c r="P179" i="1"/>
  <c r="P20" i="1"/>
  <c r="P606" i="1"/>
  <c r="P713" i="1"/>
  <c r="P890" i="1"/>
  <c r="P486" i="1"/>
  <c r="P344" i="1"/>
  <c r="P904" i="1"/>
  <c r="P557" i="1"/>
  <c r="P550" i="1"/>
  <c r="P153" i="1"/>
  <c r="P212" i="1"/>
  <c r="P199" i="1"/>
  <c r="P276" i="1"/>
  <c r="P873" i="1"/>
  <c r="P875" i="1"/>
  <c r="P91" i="1"/>
  <c r="P874" i="1"/>
  <c r="P1037" i="1"/>
  <c r="P735" i="1"/>
  <c r="P1035" i="1"/>
  <c r="P523" i="1"/>
  <c r="P802" i="1"/>
  <c r="P967" i="1"/>
  <c r="P539" i="1"/>
  <c r="P909" i="1"/>
  <c r="P190" i="1"/>
  <c r="P718" i="1"/>
  <c r="P265" i="1"/>
  <c r="P703" i="1"/>
  <c r="P221" i="1"/>
  <c r="P1032" i="1"/>
  <c r="P234" i="1"/>
  <c r="P248" i="1"/>
  <c r="P697" i="1"/>
  <c r="P972" i="1"/>
  <c r="P57" i="1"/>
  <c r="P151" i="1"/>
  <c r="P496" i="1"/>
  <c r="P693" i="1"/>
  <c r="P1038" i="1"/>
  <c r="P476" i="1"/>
  <c r="P973" i="1"/>
  <c r="P571" i="1"/>
  <c r="P651" i="1"/>
  <c r="P701" i="1"/>
  <c r="P310" i="1"/>
  <c r="P178" i="1"/>
  <c r="P648" i="1"/>
  <c r="P319" i="1"/>
  <c r="P242" i="1"/>
  <c r="P59" i="1"/>
  <c r="P715" i="1"/>
  <c r="P61" i="1"/>
  <c r="P149" i="1"/>
  <c r="P643" i="1"/>
  <c r="P618" i="1"/>
  <c r="P239" i="1"/>
  <c r="P711" i="1"/>
  <c r="P669" i="1"/>
  <c r="P155" i="1"/>
  <c r="P788" i="1"/>
  <c r="P551" i="1"/>
  <c r="P232" i="1"/>
  <c r="P253" i="1"/>
  <c r="P13" i="1"/>
  <c r="P152" i="1"/>
  <c r="P110" i="1"/>
  <c r="P1031" i="1"/>
  <c r="P803" i="1"/>
  <c r="P804" i="1"/>
  <c r="P466" i="1"/>
  <c r="P67" i="1"/>
  <c r="P37" i="1"/>
  <c r="P51" i="1"/>
  <c r="P473" i="1"/>
  <c r="P48" i="1"/>
  <c r="P979" i="1"/>
  <c r="P104" i="1"/>
  <c r="P746" i="1"/>
  <c r="P564" i="1"/>
  <c r="P758" i="1"/>
  <c r="P2" i="1"/>
  <c r="P16" i="1"/>
  <c r="P590" i="1"/>
  <c r="P566" i="1"/>
  <c r="P777" i="1"/>
  <c r="P35" i="1"/>
  <c r="P793" i="1"/>
  <c r="P41" i="1"/>
  <c r="P570" i="1"/>
  <c r="P507" i="1"/>
  <c r="P50" i="1"/>
  <c r="P597" i="1"/>
  <c r="P580" i="1"/>
  <c r="P302" i="1"/>
  <c r="P937" i="1"/>
  <c r="P552" i="1"/>
  <c r="P595" i="1"/>
  <c r="P770" i="1"/>
  <c r="P467" i="1"/>
  <c r="P508" i="1"/>
  <c r="P105" i="1"/>
  <c r="P26" i="1"/>
  <c r="P600" i="1"/>
  <c r="P792" i="1"/>
  <c r="P102" i="1"/>
  <c r="P103" i="1"/>
  <c r="P799" i="1"/>
  <c r="P22" i="1"/>
  <c r="P599" i="1"/>
  <c r="P172" i="1"/>
  <c r="P791" i="1"/>
  <c r="P851" i="1"/>
  <c r="P298" i="1"/>
  <c r="P474" i="1"/>
  <c r="P559" i="1"/>
  <c r="P222" i="1"/>
  <c r="P594" i="1"/>
  <c r="P810" i="1"/>
  <c r="P60" i="1"/>
  <c r="P314" i="1"/>
  <c r="P31" i="1"/>
  <c r="P299" i="1"/>
  <c r="P1020" i="1"/>
  <c r="P365" i="1"/>
  <c r="P844" i="1"/>
  <c r="P363" i="1"/>
  <c r="P905" i="1"/>
  <c r="P456" i="1"/>
  <c r="P898" i="1"/>
  <c r="P324" i="1"/>
  <c r="P923" i="1"/>
  <c r="P931" i="1"/>
  <c r="P901" i="1"/>
  <c r="P837" i="1"/>
  <c r="P469" i="1"/>
  <c r="P879" i="1"/>
  <c r="P370" i="1"/>
  <c r="P887" i="1"/>
  <c r="P858" i="1"/>
  <c r="P856" i="1"/>
  <c r="P1021" i="1"/>
  <c r="P771" i="1"/>
  <c r="P584" i="1"/>
  <c r="P900" i="1"/>
  <c r="P726" i="1"/>
  <c r="P763" i="1"/>
  <c r="P842" i="1"/>
  <c r="P464" i="1"/>
  <c r="P17" i="1"/>
  <c r="P775" i="1"/>
  <c r="P658" i="1"/>
  <c r="P764" i="1"/>
  <c r="P899" i="1"/>
  <c r="P783" i="1"/>
  <c r="P458" i="1"/>
  <c r="P635" i="1"/>
  <c r="P761" i="1"/>
  <c r="P339" i="1"/>
  <c r="P757" i="1"/>
  <c r="P838" i="1"/>
  <c r="P328" i="1"/>
  <c r="P930" i="1"/>
  <c r="P766" i="1"/>
  <c r="P522" i="1"/>
  <c r="P765" i="1"/>
  <c r="P768" i="1"/>
  <c r="P762" i="1"/>
  <c r="P832" i="1"/>
  <c r="P845" i="1"/>
  <c r="P728" i="1"/>
  <c r="P644" i="1"/>
  <c r="P645" i="1"/>
  <c r="P646" i="1"/>
  <c r="P744" i="1"/>
  <c r="P767" i="1"/>
  <c r="P815" i="1"/>
  <c r="P585" i="1"/>
  <c r="P587" i="1"/>
  <c r="P780" i="1"/>
  <c r="P647" i="1"/>
  <c r="P69" i="1"/>
  <c r="P664" i="1"/>
  <c r="P821" i="1"/>
  <c r="P541" i="1"/>
  <c r="P262" i="1"/>
  <c r="P966" i="1"/>
  <c r="P247" i="1"/>
  <c r="P492" i="1"/>
  <c r="P15" i="1"/>
  <c r="P11" i="1"/>
  <c r="P577" i="1"/>
  <c r="P896" i="1"/>
  <c r="P112" i="1"/>
  <c r="P781" i="1"/>
  <c r="P303" i="1"/>
  <c r="P797" i="1"/>
  <c r="P511" i="1"/>
  <c r="P515" i="1"/>
  <c r="P237" i="1"/>
  <c r="P244" i="1"/>
  <c r="P906" i="1"/>
  <c r="P538" i="1"/>
  <c r="P229" i="1"/>
  <c r="P990" i="1"/>
  <c r="P537" i="1"/>
  <c r="P1030" i="1"/>
  <c r="P688" i="1"/>
  <c r="P991" i="1"/>
  <c r="P243" i="1"/>
  <c r="P521" i="1"/>
  <c r="P483" i="1"/>
  <c r="P484" i="1"/>
  <c r="P509" i="1"/>
  <c r="P127" i="1"/>
  <c r="P128" i="1"/>
  <c r="P129" i="1"/>
  <c r="P708" i="1"/>
  <c r="P946" i="1"/>
  <c r="P945" i="1"/>
  <c r="P940" i="1"/>
  <c r="P941" i="1"/>
  <c r="P942" i="1"/>
  <c r="P724" i="1"/>
  <c r="P1051" i="1"/>
  <c r="P1063" i="1"/>
  <c r="P195" i="1"/>
  <c r="P512" i="1"/>
  <c r="P389" i="1"/>
  <c r="P491" i="1"/>
  <c r="P592" i="1"/>
  <c r="P526" i="1"/>
  <c r="P696" i="1"/>
  <c r="P685" i="1"/>
  <c r="P529" i="1"/>
  <c r="P287" i="1"/>
  <c r="P289" i="1"/>
  <c r="P75" i="1"/>
  <c r="P684" i="1"/>
  <c r="P288" i="1"/>
  <c r="P1022" i="1"/>
  <c r="P1017" i="1"/>
  <c r="P1059" i="1"/>
  <c r="P176" i="1"/>
  <c r="P929" i="1"/>
  <c r="P213" i="1"/>
  <c r="P860" i="1"/>
  <c r="P857" i="1"/>
  <c r="P1050" i="1"/>
  <c r="P1029" i="1"/>
  <c r="P935" i="1"/>
  <c r="P919" i="1"/>
  <c r="P692" i="1"/>
  <c r="P961" i="1"/>
  <c r="P694" i="1"/>
  <c r="P249" i="1"/>
  <c r="P196" i="1"/>
  <c r="P32" i="1"/>
  <c r="P1047" i="1"/>
  <c r="P30" i="1"/>
  <c r="P759" i="1"/>
  <c r="P976" i="1"/>
  <c r="P1071" i="1"/>
  <c r="P122" i="1"/>
  <c r="P443" i="1"/>
  <c r="P227" i="1"/>
  <c r="P1010" i="1"/>
  <c r="P680" i="1"/>
  <c r="P572" i="1"/>
  <c r="P1074" i="1"/>
  <c r="P569" i="1"/>
  <c r="P729" i="1"/>
  <c r="P659" i="1"/>
  <c r="P1095" i="1"/>
  <c r="P1083" i="1"/>
  <c r="P1082" i="1"/>
  <c r="P1080" i="1"/>
  <c r="P1046" i="1"/>
  <c r="P1014" i="1"/>
  <c r="P228" i="1"/>
  <c r="P251" i="1"/>
  <c r="P429" i="1"/>
  <c r="P1081" i="1"/>
  <c r="P257" i="1"/>
  <c r="P1042" i="1"/>
  <c r="P252" i="1"/>
  <c r="P268" i="1"/>
  <c r="P267" i="1"/>
  <c r="P220" i="1"/>
  <c r="P698" i="1"/>
  <c r="P883" i="1"/>
  <c r="P214" i="1"/>
  <c r="P1061" i="1"/>
  <c r="P147" i="1"/>
  <c r="P208" i="1"/>
  <c r="P304" i="1"/>
  <c r="P186" i="1"/>
  <c r="P392" i="1"/>
  <c r="P258" i="1"/>
  <c r="P266" i="1"/>
  <c r="P165" i="1"/>
  <c r="P273" i="1"/>
  <c r="P135" i="1"/>
  <c r="P278" i="1"/>
  <c r="P553" i="1"/>
  <c r="P274" i="1"/>
  <c r="P426" i="1"/>
  <c r="P675" i="1"/>
  <c r="P1086" i="1"/>
  <c r="P136" i="1"/>
  <c r="P160" i="1"/>
  <c r="P924" i="1"/>
  <c r="P1058" i="1"/>
  <c r="P256" i="1"/>
  <c r="P704" i="1"/>
  <c r="P840" i="1"/>
  <c r="P676" i="1"/>
  <c r="P260" i="1"/>
  <c r="P270" i="1"/>
  <c r="P556" i="1"/>
  <c r="P300" i="1"/>
  <c r="P1076" i="1"/>
  <c r="P177" i="1"/>
  <c r="P264" i="1"/>
  <c r="P225" i="1"/>
  <c r="P295" i="1"/>
  <c r="P164" i="1"/>
  <c r="P12" i="1"/>
  <c r="P255" i="1"/>
  <c r="P301" i="1"/>
  <c r="P625" i="1"/>
  <c r="P623" i="1"/>
  <c r="P42" i="1"/>
  <c r="P982" i="1"/>
  <c r="P323" i="1"/>
  <c r="P971" i="1"/>
  <c r="P716" i="1"/>
  <c r="P981" i="1"/>
  <c r="P737" i="1"/>
  <c r="P65" i="1"/>
  <c r="P739" i="1"/>
  <c r="P64" i="1"/>
  <c r="P859" i="1"/>
  <c r="P928" i="1"/>
  <c r="P598" i="1"/>
  <c r="P499" i="1"/>
  <c r="P513" i="1"/>
  <c r="P1052" i="1"/>
  <c r="P1053" i="1"/>
  <c r="P1054" i="1"/>
  <c r="P1028" i="1"/>
  <c r="P39" i="1"/>
  <c r="P354" i="1"/>
  <c r="P85" i="1"/>
  <c r="P868" i="1"/>
  <c r="P565" i="1"/>
  <c r="P130" i="1"/>
  <c r="P175" i="1"/>
  <c r="P347" i="1"/>
  <c r="P10" i="1"/>
  <c r="P38" i="1"/>
  <c r="P749" i="1"/>
  <c r="P527" i="1"/>
  <c r="P500" i="1"/>
  <c r="P581" i="1"/>
  <c r="P576" i="1"/>
  <c r="P588" i="1"/>
  <c r="P811" i="1"/>
  <c r="P593" i="1"/>
  <c r="P918" i="1"/>
  <c r="P1048" i="1"/>
  <c r="P855" i="1"/>
  <c r="P316" i="1"/>
  <c r="P882" i="1"/>
  <c r="P938" i="1"/>
  <c r="P852" i="1"/>
  <c r="P586" i="1"/>
  <c r="P709" i="1"/>
  <c r="P958" i="1"/>
  <c r="P949" i="1"/>
  <c r="P583" i="1"/>
  <c r="P480" i="1"/>
  <c r="P589" i="1"/>
  <c r="P231" i="1"/>
  <c r="P446" i="1"/>
  <c r="P514" i="1"/>
  <c r="P101" i="1"/>
  <c r="P506" i="1"/>
  <c r="P776" i="1"/>
  <c r="P43" i="1"/>
  <c r="P100" i="1"/>
  <c r="P503" i="1"/>
  <c r="P555" i="1"/>
  <c r="P753" i="1"/>
  <c r="P482" i="1"/>
  <c r="P36" i="1"/>
  <c r="P820" i="1"/>
  <c r="P800" i="1"/>
  <c r="P487" i="1"/>
  <c r="P46" i="1"/>
  <c r="P582" i="1"/>
  <c r="P465" i="1"/>
  <c r="P773" i="1"/>
  <c r="P755" i="1"/>
  <c r="P44" i="1"/>
  <c r="P839" i="1"/>
  <c r="P787" i="1"/>
  <c r="P790" i="1"/>
  <c r="P457" i="1"/>
  <c r="P866" i="1"/>
  <c r="P738" i="1"/>
  <c r="P468" i="1"/>
  <c r="P754" i="1"/>
  <c r="P867" i="1"/>
  <c r="P40" i="1"/>
  <c r="P450" i="1"/>
  <c r="P687" i="1"/>
  <c r="P774" i="1"/>
  <c r="P778" i="1"/>
  <c r="P542" i="1"/>
  <c r="P829" i="1"/>
  <c r="P345" i="1"/>
  <c r="P158" i="1"/>
  <c r="P732" i="1"/>
  <c r="P80" i="1"/>
  <c r="P356" i="1"/>
  <c r="P818" i="1"/>
  <c r="P479" i="1"/>
  <c r="P1018" i="1"/>
  <c r="P355" i="1"/>
  <c r="P1016" i="1"/>
  <c r="P349" i="1"/>
  <c r="P348" i="1"/>
  <c r="P808" i="1"/>
  <c r="P578" i="1"/>
  <c r="P292" i="1"/>
  <c r="P813" i="1"/>
  <c r="P510" i="1"/>
  <c r="P789" i="1"/>
  <c r="P4" i="1"/>
  <c r="P357" i="1"/>
  <c r="P733" i="1"/>
  <c r="P936" i="1"/>
  <c r="P917" i="1"/>
  <c r="P910" i="1"/>
  <c r="P459" i="1"/>
  <c r="P720" i="1"/>
  <c r="P575" i="1"/>
  <c r="P452" i="1"/>
  <c r="P497" i="1"/>
  <c r="P743" i="1"/>
  <c r="P1023" i="1"/>
  <c r="P745" i="1"/>
  <c r="P861" i="1"/>
  <c r="P478" i="1"/>
  <c r="P462" i="1"/>
  <c r="P309" i="1"/>
  <c r="P369" i="1"/>
  <c r="P807" i="1"/>
  <c r="P277" i="1"/>
  <c r="P833" i="1"/>
  <c r="P477" i="1"/>
  <c r="P501" i="1"/>
  <c r="P398" i="1"/>
  <c r="P461" i="1"/>
  <c r="P933" i="1"/>
  <c r="P932" i="1"/>
  <c r="P748" i="1"/>
  <c r="P786" i="1"/>
  <c r="P366" i="1"/>
  <c r="P161" i="1"/>
  <c r="P891" i="1"/>
  <c r="P307" i="1"/>
  <c r="P889" i="1"/>
  <c r="P888" i="1"/>
  <c r="P236" i="1"/>
  <c r="P19" i="1"/>
  <c r="P986" i="1"/>
  <c r="P306" i="1"/>
  <c r="P284" i="1"/>
  <c r="P568" i="1"/>
  <c r="P216" i="1"/>
  <c r="P21" i="1"/>
  <c r="P254" i="1"/>
  <c r="P536" i="1"/>
  <c r="P1034" i="1"/>
  <c r="P241" i="1"/>
  <c r="P649" i="1"/>
  <c r="P245" i="1"/>
  <c r="P994" i="1"/>
  <c r="P1013" i="1"/>
  <c r="P174" i="1"/>
  <c r="P246" i="1"/>
  <c r="P321" i="1"/>
  <c r="P62" i="1"/>
  <c r="AD505" i="1"/>
  <c r="AD27" i="1"/>
  <c r="AD23" i="1"/>
  <c r="AD325" i="1"/>
  <c r="AD885" i="1"/>
  <c r="AD516" i="1"/>
  <c r="AD33" i="1"/>
  <c r="AD1041" i="1"/>
  <c r="AD89" i="1"/>
  <c r="AD1025" i="1"/>
  <c r="AD481" i="1"/>
  <c r="AD611" i="1"/>
  <c r="AD76" i="1"/>
  <c r="AD498" i="1"/>
  <c r="AD329" i="1"/>
  <c r="AD66" i="1"/>
  <c r="AD86" i="1"/>
  <c r="AD727" i="1"/>
  <c r="AD573" i="1"/>
  <c r="AD297" i="1"/>
  <c r="AD296" i="1"/>
  <c r="AD604" i="1"/>
  <c r="AD614" i="1"/>
  <c r="AD610" i="1"/>
  <c r="AD612" i="1"/>
  <c r="AD608" i="1"/>
  <c r="AD613" i="1"/>
  <c r="AD534" i="1"/>
  <c r="AD801" i="1"/>
  <c r="AD28" i="1"/>
  <c r="AD730" i="1"/>
  <c r="AD920" i="1"/>
  <c r="AD998" i="1"/>
  <c r="AD723" i="1"/>
  <c r="AD908" i="1"/>
  <c r="AD535" i="1"/>
  <c r="AD92" i="1"/>
  <c r="AD740" i="1"/>
  <c r="AD601" i="1"/>
  <c r="AD438" i="1"/>
  <c r="AD83" i="1"/>
  <c r="AD619" i="1"/>
  <c r="AD525" i="1"/>
  <c r="AD822" i="1"/>
  <c r="AD47" i="1"/>
  <c r="AD880" i="1"/>
  <c r="AD563" i="1"/>
  <c r="AD853" i="1"/>
  <c r="AD517" i="1"/>
  <c r="AD579" i="1"/>
  <c r="AD471" i="1"/>
  <c r="AD475" i="1"/>
  <c r="AD34" i="1"/>
  <c r="AD983" i="1"/>
  <c r="AD78" i="1"/>
  <c r="AD816" i="1"/>
  <c r="AD734" i="1"/>
  <c r="AD336" i="1"/>
  <c r="AD609" i="1"/>
  <c r="AD1069" i="1"/>
  <c r="AD531" i="1"/>
  <c r="AD530" i="1"/>
  <c r="AD591" i="1"/>
  <c r="AD798" i="1"/>
  <c r="AD725" i="1"/>
  <c r="AD322" i="1"/>
  <c r="AD180" i="1"/>
  <c r="AD641" i="1"/>
  <c r="AD639" i="1"/>
  <c r="AD944" i="1"/>
  <c r="AD872" i="1"/>
  <c r="AD327" i="1"/>
  <c r="AD87" i="1"/>
  <c r="AD714" i="1"/>
  <c r="AD453" i="1"/>
  <c r="AD343" i="1"/>
  <c r="AD695" i="1"/>
  <c r="AD334" i="1"/>
  <c r="AD717" i="1"/>
  <c r="AD350" i="1"/>
  <c r="AD620" i="1"/>
  <c r="AD902" i="1"/>
  <c r="AD340" i="1"/>
  <c r="AD99" i="1"/>
  <c r="AD893" i="1"/>
  <c r="AD622" i="1"/>
  <c r="AD330" i="1"/>
  <c r="AD326" i="1"/>
  <c r="AD332" i="1"/>
  <c r="AD318" i="1"/>
  <c r="AD621" i="1"/>
  <c r="AD437" i="1"/>
  <c r="AD338" i="1"/>
  <c r="AD353" i="1"/>
  <c r="AD1067" i="1"/>
  <c r="AD442" i="1"/>
  <c r="AD337" i="1"/>
  <c r="AD670" i="1"/>
  <c r="AD969" i="1"/>
  <c r="AD18" i="1"/>
  <c r="AD124" i="1"/>
  <c r="AD567" i="1"/>
  <c r="AD333" i="1"/>
  <c r="AD331" i="1"/>
  <c r="AD90" i="1"/>
  <c r="AD528" i="1"/>
  <c r="AD335" i="1"/>
  <c r="AD558" i="1"/>
  <c r="AD493" i="1"/>
  <c r="AD419" i="1"/>
  <c r="AD418" i="1"/>
  <c r="AD444" i="1"/>
  <c r="AD974" i="1"/>
  <c r="AD992" i="1"/>
  <c r="AD485" i="1"/>
  <c r="AD721" i="1"/>
  <c r="AD970" i="1"/>
  <c r="AD470" i="1"/>
  <c r="AD317" i="1"/>
  <c r="AD870" i="1"/>
  <c r="AD320" i="1"/>
  <c r="AD615" i="1"/>
  <c r="AD642" i="1"/>
  <c r="AD624" i="1"/>
  <c r="AD167" i="1"/>
  <c r="AD1009" i="1"/>
  <c r="AD978" i="1"/>
  <c r="AD447" i="1"/>
  <c r="AD1064" i="1"/>
  <c r="AD115" i="1"/>
  <c r="AD121" i="1"/>
  <c r="AD406" i="1"/>
  <c r="AD162" i="1"/>
  <c r="AD1066" i="1"/>
  <c r="AD157" i="1"/>
  <c r="AD425" i="1"/>
  <c r="AD1026" i="1"/>
  <c r="AD864" i="1"/>
  <c r="AD118" i="1"/>
  <c r="AD117" i="1"/>
  <c r="AD405" i="1"/>
  <c r="AD428" i="1"/>
  <c r="AD402" i="1"/>
  <c r="AD106" i="1"/>
  <c r="AD311" i="1"/>
  <c r="AD233" i="1"/>
  <c r="AD439" i="1"/>
  <c r="AD230" i="1"/>
  <c r="AD275" i="1"/>
  <c r="AD291" i="1"/>
  <c r="AD1091" i="1"/>
  <c r="AD382" i="1"/>
  <c r="AD403" i="1"/>
  <c r="AD407" i="1"/>
  <c r="AD960" i="1"/>
  <c r="AD962" i="1"/>
  <c r="AD963" i="1"/>
  <c r="AD451" i="1"/>
  <c r="AD108" i="1"/>
  <c r="AD1093" i="1"/>
  <c r="AD854" i="1"/>
  <c r="AD911" i="1"/>
  <c r="AD912" i="1"/>
  <c r="AD913" i="1"/>
  <c r="AD123" i="1"/>
  <c r="AD633" i="1"/>
  <c r="AD412" i="1"/>
  <c r="AD922" i="1"/>
  <c r="AD921" i="1"/>
  <c r="AD943" i="1"/>
  <c r="AD449" i="1"/>
  <c r="AD424" i="1"/>
  <c r="AD107" i="1"/>
  <c r="AD109" i="1"/>
  <c r="AD404" i="1"/>
  <c r="AD401" i="1"/>
  <c r="AD384" i="1"/>
  <c r="AD367" i="1"/>
  <c r="AD877" i="1"/>
  <c r="AD427" i="1"/>
  <c r="AD1000" i="1"/>
  <c r="AD454" i="1"/>
  <c r="AD663" i="1"/>
  <c r="AD313" i="1"/>
  <c r="AD631" i="1"/>
  <c r="AD312" i="1"/>
  <c r="AD965" i="1"/>
  <c r="AD964" i="1"/>
  <c r="AD951" i="1"/>
  <c r="AD950" i="1"/>
  <c r="AD952" i="1"/>
  <c r="AD956" i="1"/>
  <c r="AD828" i="1"/>
  <c r="AD626" i="1"/>
  <c r="AD1001" i="1"/>
  <c r="AD422" i="1"/>
  <c r="AD376" i="1"/>
  <c r="AD111" i="1"/>
  <c r="AD968" i="1"/>
  <c r="AD989" i="1"/>
  <c r="AD988" i="1"/>
  <c r="AD628" i="1"/>
  <c r="AD432" i="1"/>
  <c r="AD947" i="1"/>
  <c r="AD954" i="1"/>
  <c r="AD953" i="1"/>
  <c r="AD955" i="1"/>
  <c r="AD653" i="1"/>
  <c r="AD863" i="1"/>
  <c r="AD408" i="1"/>
  <c r="AD423" i="1"/>
  <c r="AD999" i="1"/>
  <c r="AD114" i="1"/>
  <c r="AD1088" i="1"/>
  <c r="AD1085" i="1"/>
  <c r="AD1062" i="1"/>
  <c r="AD997" i="1"/>
  <c r="AD995" i="1"/>
  <c r="AD520" i="1"/>
  <c r="AD876" i="1"/>
  <c r="AD1002" i="1"/>
  <c r="AD731" i="1"/>
  <c r="AD826" i="1"/>
  <c r="AD1070" i="1"/>
  <c r="AD1096" i="1"/>
  <c r="AD1033" i="1"/>
  <c r="AD1036" i="1"/>
  <c r="AD489" i="1"/>
  <c r="AD391" i="1"/>
  <c r="AD915" i="1"/>
  <c r="AD532" i="1"/>
  <c r="AD1087" i="1"/>
  <c r="AD632" i="1"/>
  <c r="AD417" i="1"/>
  <c r="AD416" i="1"/>
  <c r="AD411" i="1"/>
  <c r="AD435" i="1"/>
  <c r="AD202" i="1"/>
  <c r="AD396" i="1"/>
  <c r="AD1090" i="1"/>
  <c r="AD665" i="1"/>
  <c r="AD54" i="1"/>
  <c r="AD436" i="1"/>
  <c r="AD386" i="1"/>
  <c r="AD45" i="1"/>
  <c r="AD68" i="1"/>
  <c r="AD352" i="1"/>
  <c r="AD927" i="1"/>
  <c r="AD410" i="1"/>
  <c r="AD377" i="1"/>
  <c r="AD120" i="1"/>
  <c r="AD926" i="1"/>
  <c r="AD379" i="1"/>
  <c r="AD390" i="1"/>
  <c r="AD381" i="1"/>
  <c r="AD463" i="1"/>
  <c r="AD385" i="1"/>
  <c r="AD747" i="1"/>
  <c r="AD397" i="1"/>
  <c r="AD1068" i="1"/>
  <c r="AD524" i="1"/>
  <c r="AD448" i="1"/>
  <c r="AD388" i="1"/>
  <c r="AD52" i="1"/>
  <c r="AD159" i="1"/>
  <c r="AD627" i="1"/>
  <c r="AD440" i="1"/>
  <c r="AD607" i="1"/>
  <c r="AD549" i="1"/>
  <c r="AD378" i="1"/>
  <c r="AD682" i="1"/>
  <c r="AD169" i="1"/>
  <c r="AD351" i="1"/>
  <c r="AD925" i="1"/>
  <c r="AD394" i="1"/>
  <c r="AD959" i="1"/>
  <c r="AD413" i="1"/>
  <c r="AD170" i="1"/>
  <c r="AD49" i="1"/>
  <c r="AD1084" i="1"/>
  <c r="AD630" i="1"/>
  <c r="AD1089" i="1"/>
  <c r="AD173" i="1"/>
  <c r="AD455" i="1"/>
  <c r="AD24" i="1"/>
  <c r="AD871" i="1"/>
  <c r="AD393" i="1"/>
  <c r="AD119" i="1"/>
  <c r="AD652" i="1"/>
  <c r="AD372" i="1"/>
  <c r="AD629" i="1"/>
  <c r="AD200" i="1"/>
  <c r="AD993" i="1"/>
  <c r="AD638" i="1"/>
  <c r="AD1039" i="1"/>
  <c r="AD383" i="1"/>
  <c r="AD1060" i="1"/>
  <c r="AD637" i="1"/>
  <c r="AD1045" i="1"/>
  <c r="AD751" i="1"/>
  <c r="AD368" i="1"/>
  <c r="AD1094" i="1"/>
  <c r="AD1077" i="1"/>
  <c r="AD533" i="1"/>
  <c r="AD387" i="1"/>
  <c r="AD414" i="1"/>
  <c r="AD415" i="1"/>
  <c r="AD654" i="1"/>
  <c r="AD431" i="1"/>
  <c r="AD395" i="1"/>
  <c r="AD1092" i="1"/>
  <c r="AD421" i="1"/>
  <c r="AD433" i="1"/>
  <c r="AD1075" i="1"/>
  <c r="AD636" i="1"/>
  <c r="AD430" i="1"/>
  <c r="AD434" i="1"/>
  <c r="AD488" i="1"/>
  <c r="AD400" i="1"/>
  <c r="AD984" i="1"/>
  <c r="AD371" i="1"/>
  <c r="AD361" i="1"/>
  <c r="AD1065" i="1"/>
  <c r="AD980" i="1"/>
  <c r="AD1011" i="1"/>
  <c r="AD73" i="1"/>
  <c r="AD74" i="1"/>
  <c r="AD217" i="1"/>
  <c r="AD1019" i="1"/>
  <c r="AD934" i="1"/>
  <c r="AD548" i="1"/>
  <c r="AD666" i="1"/>
  <c r="AD184" i="1"/>
  <c r="AD133" i="1"/>
  <c r="AD782" i="1"/>
  <c r="AD640" i="1"/>
  <c r="AD977" i="1"/>
  <c r="AD215" i="1"/>
  <c r="AD894" i="1"/>
  <c r="AD219" i="1"/>
  <c r="AD736" i="1"/>
  <c r="AD957" i="1"/>
  <c r="AD809" i="1"/>
  <c r="AD814" i="1"/>
  <c r="AD884" i="1"/>
  <c r="AD79" i="1"/>
  <c r="AD182" i="1"/>
  <c r="AD183" i="1"/>
  <c r="AD518" i="1"/>
  <c r="AD56" i="1"/>
  <c r="AD77" i="1"/>
  <c r="AD975" i="1"/>
  <c r="AD235" i="1"/>
  <c r="AD240" i="1"/>
  <c r="AD472" i="1"/>
  <c r="AD819" i="1"/>
  <c r="AD226" i="1"/>
  <c r="AD88" i="1"/>
  <c r="AD519" i="1"/>
  <c r="AD824" i="1"/>
  <c r="AD823" i="1"/>
  <c r="AD769" i="1"/>
  <c r="AD238" i="1"/>
  <c r="AD494" i="1"/>
  <c r="AD848" i="1"/>
  <c r="AD358" i="1"/>
  <c r="AD346" i="1"/>
  <c r="AD359" i="1"/>
  <c r="AD878" i="1"/>
  <c r="AD677" i="1"/>
  <c r="AD546" i="1"/>
  <c r="AD602" i="1"/>
  <c r="AD849" i="1"/>
  <c r="AD690" i="1"/>
  <c r="AD689" i="1"/>
  <c r="AD562" i="1"/>
  <c r="AD192" i="1"/>
  <c r="AD674" i="1"/>
  <c r="AD203" i="1"/>
  <c r="AD420" i="1"/>
  <c r="AD1005" i="1"/>
  <c r="AD166" i="1"/>
  <c r="AD261" i="1"/>
  <c r="AD1012" i="1"/>
  <c r="AD197" i="1"/>
  <c r="AD211" i="1"/>
  <c r="AD282" i="1"/>
  <c r="AD271" i="1"/>
  <c r="AD205" i="1"/>
  <c r="AD784" i="1"/>
  <c r="AD796" i="1"/>
  <c r="AD315" i="1"/>
  <c r="AD25" i="1"/>
  <c r="AD678" i="1"/>
  <c r="AD847" i="1"/>
  <c r="AD987" i="1"/>
  <c r="AD850" i="1"/>
  <c r="AD679" i="1"/>
  <c r="AD834" i="1"/>
  <c r="AD830" i="1"/>
  <c r="AD750" i="1"/>
  <c r="AD903" i="1"/>
  <c r="AD794" i="1"/>
  <c r="AD825" i="1"/>
  <c r="AD843" i="1"/>
  <c r="AD495" i="1"/>
  <c r="AD672" i="1"/>
  <c r="AD785" i="1"/>
  <c r="AD168" i="1"/>
  <c r="AD881" i="1"/>
  <c r="AD756" i="1"/>
  <c r="AD283" i="1"/>
  <c r="AD722" i="1"/>
  <c r="AD193" i="1"/>
  <c r="AD812" i="1"/>
  <c r="AD280" i="1"/>
  <c r="AD831" i="1"/>
  <c r="AD53" i="1"/>
  <c r="AD869" i="1"/>
  <c r="AD342" i="1"/>
  <c r="AD341" i="1"/>
  <c r="AD187" i="1"/>
  <c r="AD779" i="1"/>
  <c r="AD545" i="1"/>
  <c r="AD308" i="1"/>
  <c r="AD360" i="1"/>
  <c r="AD846" i="1"/>
  <c r="AD892" i="1"/>
  <c r="AD835" i="1"/>
  <c r="AD841" i="1"/>
  <c r="AD1024" i="1"/>
  <c r="AD290" i="1"/>
  <c r="AD886" i="1"/>
  <c r="AD126" i="1"/>
  <c r="AD1057" i="1"/>
  <c r="AD84" i="1"/>
  <c r="AD1003" i="1"/>
  <c r="AD862" i="1"/>
  <c r="AD138" i="1"/>
  <c r="AD137" i="1"/>
  <c r="AD673" i="1"/>
  <c r="AD817" i="1"/>
  <c r="AD143" i="1"/>
  <c r="AD145" i="1"/>
  <c r="AD154" i="1"/>
  <c r="AD141" i="1"/>
  <c r="AD140" i="1"/>
  <c r="AD132" i="1"/>
  <c r="AD146" i="1"/>
  <c r="AD134" i="1"/>
  <c r="AD1006" i="1"/>
  <c r="AD63" i="1"/>
  <c r="AD1027" i="1"/>
  <c r="AD286" i="1"/>
  <c r="AD285" i="1"/>
  <c r="AD279" i="1"/>
  <c r="AD895" i="1"/>
  <c r="AD574" i="1"/>
  <c r="AD131" i="1"/>
  <c r="AD907" i="1"/>
  <c r="AD1043" i="1"/>
  <c r="AD305" i="1"/>
  <c r="AD70" i="1"/>
  <c r="AD547" i="1"/>
  <c r="AD1055" i="1"/>
  <c r="AD617" i="1"/>
  <c r="AD502" i="1"/>
  <c r="AD760" i="1"/>
  <c r="AD6" i="1"/>
  <c r="AD93" i="1"/>
  <c r="AD58" i="1"/>
  <c r="AD671" i="1"/>
  <c r="AD700" i="1"/>
  <c r="AD3" i="1"/>
  <c r="AD1044" i="1"/>
  <c r="AD710" i="1"/>
  <c r="AD712" i="1"/>
  <c r="AD699" i="1"/>
  <c r="AD996" i="1"/>
  <c r="AD691" i="1"/>
  <c r="AD939" i="1"/>
  <c r="AD150" i="1"/>
  <c r="AD181" i="1"/>
  <c r="AD188" i="1"/>
  <c r="AD1007" i="1"/>
  <c r="AD1072" i="1"/>
  <c r="AD1015" i="1"/>
  <c r="AD95" i="1"/>
  <c r="AD293" i="1"/>
  <c r="AD71" i="1"/>
  <c r="AD72" i="1"/>
  <c r="AD171" i="1"/>
  <c r="AD806" i="1"/>
  <c r="AD985" i="1"/>
  <c r="AD795" i="1"/>
  <c r="AD94" i="1"/>
  <c r="AD14" i="1"/>
  <c r="AD681" i="1"/>
  <c r="AD660" i="1"/>
  <c r="AD657" i="1"/>
  <c r="AD543" i="1"/>
  <c r="AD702" i="1"/>
  <c r="AD460" i="1"/>
  <c r="AD661" i="1"/>
  <c r="AD616" i="1"/>
  <c r="AD380" i="1"/>
  <c r="AD294" i="1"/>
  <c r="AD683" i="1"/>
  <c r="AD55" i="1"/>
  <c r="AD125" i="1"/>
  <c r="AD373" i="1"/>
  <c r="AD914" i="1"/>
  <c r="AD207" i="1"/>
  <c r="AD116" i="1"/>
  <c r="AD772" i="1"/>
  <c r="AD596" i="1"/>
  <c r="AD948" i="1"/>
  <c r="AD5" i="1"/>
  <c r="AD686" i="1"/>
  <c r="AD561" i="1"/>
  <c r="AD1049" i="1"/>
  <c r="AD603" i="1"/>
  <c r="AD634" i="1"/>
  <c r="AD706" i="1"/>
  <c r="AD250" i="1"/>
  <c r="AD490" i="1"/>
  <c r="AD560" i="1"/>
  <c r="AD189" i="1"/>
  <c r="AD113" i="1"/>
  <c r="AD96" i="1"/>
  <c r="AD1008" i="1"/>
  <c r="AD210" i="1"/>
  <c r="AD224" i="1"/>
  <c r="AD752" i="1"/>
  <c r="AD206" i="1"/>
  <c r="AD705" i="1"/>
  <c r="AD97" i="1"/>
  <c r="AD156" i="1"/>
  <c r="AD218" i="1"/>
  <c r="AD1056" i="1"/>
  <c r="AD655" i="1"/>
  <c r="AD194" i="1"/>
  <c r="AD656" i="1"/>
  <c r="AD9" i="1"/>
  <c r="AD1079" i="1"/>
  <c r="AD1078" i="1"/>
  <c r="AD544" i="1"/>
  <c r="AD916" i="1"/>
  <c r="AD707" i="1"/>
  <c r="AD836" i="1"/>
  <c r="AD1004" i="1"/>
  <c r="AD98" i="1"/>
  <c r="AD1073" i="1"/>
  <c r="AD662" i="1"/>
  <c r="AD667" i="1"/>
  <c r="AD805" i="1"/>
  <c r="AD540" i="1"/>
  <c r="AD1040" i="1"/>
  <c r="AD148" i="1"/>
  <c r="AD605" i="1"/>
  <c r="AD374" i="1"/>
  <c r="AD741" i="1"/>
  <c r="AD375" i="1"/>
  <c r="AD441" i="1"/>
  <c r="AD445" i="1"/>
  <c r="AD668" i="1"/>
  <c r="AD8" i="1"/>
  <c r="AD7" i="1"/>
  <c r="AD269" i="1"/>
  <c r="AD185" i="1"/>
  <c r="AD281" i="1"/>
  <c r="AD163" i="1"/>
  <c r="AD198" i="1"/>
  <c r="AD259" i="1"/>
  <c r="AD362" i="1"/>
  <c r="AD399" i="1"/>
  <c r="AD409" i="1"/>
  <c r="AD204" i="1"/>
  <c r="AD364" i="1"/>
  <c r="AD209" i="1"/>
  <c r="AD554" i="1"/>
  <c r="AD144" i="1"/>
  <c r="AD142" i="1"/>
  <c r="AD504" i="1"/>
  <c r="AD897" i="1"/>
  <c r="AD139" i="1"/>
  <c r="AD272" i="1"/>
  <c r="AD263" i="1"/>
  <c r="AD742" i="1"/>
  <c r="AD29" i="1"/>
  <c r="AD81" i="1"/>
  <c r="AD719" i="1"/>
  <c r="AD191" i="1"/>
  <c r="AD865" i="1"/>
  <c r="AD827" i="1"/>
  <c r="AD201" i="1"/>
  <c r="AD650" i="1"/>
  <c r="AD82" i="1"/>
  <c r="AD223" i="1"/>
  <c r="AD179" i="1"/>
  <c r="AD20" i="1"/>
  <c r="AD606" i="1"/>
  <c r="AD713" i="1"/>
  <c r="AD890" i="1"/>
  <c r="AD486" i="1"/>
  <c r="AD344" i="1"/>
  <c r="AD904" i="1"/>
  <c r="AD557" i="1"/>
  <c r="AD550" i="1"/>
  <c r="AD153" i="1"/>
  <c r="AD212" i="1"/>
  <c r="AD199" i="1"/>
  <c r="AD276" i="1"/>
  <c r="AD873" i="1"/>
  <c r="AD875" i="1"/>
  <c r="AD91" i="1"/>
  <c r="AD874" i="1"/>
  <c r="AD1037" i="1"/>
  <c r="AD735" i="1"/>
  <c r="AD1035" i="1"/>
  <c r="AD523" i="1"/>
  <c r="AD802" i="1"/>
  <c r="AD967" i="1"/>
  <c r="AD539" i="1"/>
  <c r="AD909" i="1"/>
  <c r="AD190" i="1"/>
  <c r="AD718" i="1"/>
  <c r="AD265" i="1"/>
  <c r="AD703" i="1"/>
  <c r="AD221" i="1"/>
  <c r="AD1032" i="1"/>
  <c r="AD234" i="1"/>
  <c r="AD248" i="1"/>
  <c r="AD697" i="1"/>
  <c r="AD972" i="1"/>
  <c r="AD57" i="1"/>
  <c r="AD151" i="1"/>
  <c r="AD496" i="1"/>
  <c r="AD693" i="1"/>
  <c r="AD1038" i="1"/>
  <c r="AD476" i="1"/>
  <c r="AD973" i="1"/>
  <c r="AD571" i="1"/>
  <c r="AD651" i="1"/>
  <c r="AD701" i="1"/>
  <c r="AD310" i="1"/>
  <c r="AD178" i="1"/>
  <c r="AD648" i="1"/>
  <c r="AD319" i="1"/>
  <c r="AD242" i="1"/>
  <c r="AD59" i="1"/>
  <c r="AD715" i="1"/>
  <c r="AD61" i="1"/>
  <c r="AD149" i="1"/>
  <c r="AD643" i="1"/>
  <c r="AD618" i="1"/>
  <c r="AD239" i="1"/>
  <c r="AD711" i="1"/>
  <c r="AD669" i="1"/>
  <c r="AD155" i="1"/>
  <c r="AD788" i="1"/>
  <c r="AD551" i="1"/>
  <c r="AD232" i="1"/>
  <c r="AD253" i="1"/>
  <c r="AD13" i="1"/>
  <c r="AD152" i="1"/>
  <c r="AD110" i="1"/>
  <c r="AD1031" i="1"/>
  <c r="AD803" i="1"/>
  <c r="AD804" i="1"/>
  <c r="AD466" i="1"/>
  <c r="AD67" i="1"/>
  <c r="AD37" i="1"/>
  <c r="AD51" i="1"/>
  <c r="AD473" i="1"/>
  <c r="AD48" i="1"/>
  <c r="AD979" i="1"/>
  <c r="AD104" i="1"/>
  <c r="AD746" i="1"/>
  <c r="AD564" i="1"/>
  <c r="AD758" i="1"/>
  <c r="AD2" i="1"/>
  <c r="AD16" i="1"/>
  <c r="AD590" i="1"/>
  <c r="AD566" i="1"/>
  <c r="AD777" i="1"/>
  <c r="AD35" i="1"/>
  <c r="AD793" i="1"/>
  <c r="AD41" i="1"/>
  <c r="AD570" i="1"/>
  <c r="AD507" i="1"/>
  <c r="AD50" i="1"/>
  <c r="AD597" i="1"/>
  <c r="AD580" i="1"/>
  <c r="AD302" i="1"/>
  <c r="AD937" i="1"/>
  <c r="AD552" i="1"/>
  <c r="AD595" i="1"/>
  <c r="AD770" i="1"/>
  <c r="AD467" i="1"/>
  <c r="AD508" i="1"/>
  <c r="AD105" i="1"/>
  <c r="AD26" i="1"/>
  <c r="AD600" i="1"/>
  <c r="AD792" i="1"/>
  <c r="AD102" i="1"/>
  <c r="AD103" i="1"/>
  <c r="AD799" i="1"/>
  <c r="AD22" i="1"/>
  <c r="AD599" i="1"/>
  <c r="AD172" i="1"/>
  <c r="AD791" i="1"/>
  <c r="AD851" i="1"/>
  <c r="AD298" i="1"/>
  <c r="AD474" i="1"/>
  <c r="AD559" i="1"/>
  <c r="AD222" i="1"/>
  <c r="AD594" i="1"/>
  <c r="AD810" i="1"/>
  <c r="AD60" i="1"/>
  <c r="AD314" i="1"/>
  <c r="AD31" i="1"/>
  <c r="AD299" i="1"/>
  <c r="AD1020" i="1"/>
  <c r="AD365" i="1"/>
  <c r="AD844" i="1"/>
  <c r="AD363" i="1"/>
  <c r="AD905" i="1"/>
  <c r="AD456" i="1"/>
  <c r="AD898" i="1"/>
  <c r="AD324" i="1"/>
  <c r="AD923" i="1"/>
  <c r="AD931" i="1"/>
  <c r="AD901" i="1"/>
  <c r="AD837" i="1"/>
  <c r="AD469" i="1"/>
  <c r="AD879" i="1"/>
  <c r="AD370" i="1"/>
  <c r="AD887" i="1"/>
  <c r="AD858" i="1"/>
  <c r="AD856" i="1"/>
  <c r="AD1021" i="1"/>
  <c r="AD771" i="1"/>
  <c r="AD584" i="1"/>
  <c r="AD900" i="1"/>
  <c r="AD726" i="1"/>
  <c r="AD763" i="1"/>
  <c r="AD842" i="1"/>
  <c r="AD464" i="1"/>
  <c r="AD17" i="1"/>
  <c r="AD775" i="1"/>
  <c r="AD658" i="1"/>
  <c r="AD764" i="1"/>
  <c r="AD899" i="1"/>
  <c r="AD783" i="1"/>
  <c r="AD458" i="1"/>
  <c r="AD635" i="1"/>
  <c r="AD761" i="1"/>
  <c r="AD339" i="1"/>
  <c r="AD757" i="1"/>
  <c r="AD838" i="1"/>
  <c r="AD328" i="1"/>
  <c r="AD930" i="1"/>
  <c r="AD766" i="1"/>
  <c r="AD522" i="1"/>
  <c r="AD765" i="1"/>
  <c r="AD768" i="1"/>
  <c r="AD762" i="1"/>
  <c r="AD832" i="1"/>
  <c r="AD845" i="1"/>
  <c r="AD728" i="1"/>
  <c r="AD644" i="1"/>
  <c r="AD645" i="1"/>
  <c r="AD646" i="1"/>
  <c r="AD744" i="1"/>
  <c r="AD767" i="1"/>
  <c r="AD815" i="1"/>
  <c r="AD585" i="1"/>
  <c r="AD587" i="1"/>
  <c r="AD780" i="1"/>
  <c r="AD647" i="1"/>
  <c r="AD69" i="1"/>
  <c r="AD664" i="1"/>
  <c r="AD821" i="1"/>
  <c r="AD541" i="1"/>
  <c r="AD262" i="1"/>
  <c r="AD966" i="1"/>
  <c r="AD247" i="1"/>
  <c r="AD492" i="1"/>
  <c r="AD15" i="1"/>
  <c r="AD11" i="1"/>
  <c r="AD577" i="1"/>
  <c r="AD896" i="1"/>
  <c r="AD112" i="1"/>
  <c r="AD781" i="1"/>
  <c r="AD303" i="1"/>
  <c r="AD797" i="1"/>
  <c r="AD511" i="1"/>
  <c r="AD515" i="1"/>
  <c r="AD237" i="1"/>
  <c r="AD244" i="1"/>
  <c r="AD906" i="1"/>
  <c r="AD538" i="1"/>
  <c r="AD229" i="1"/>
  <c r="AD990" i="1"/>
  <c r="AD537" i="1"/>
  <c r="AD1030" i="1"/>
  <c r="AD688" i="1"/>
  <c r="AD991" i="1"/>
  <c r="AD243" i="1"/>
  <c r="AD521" i="1"/>
  <c r="AD483" i="1"/>
  <c r="AD484" i="1"/>
  <c r="AD509" i="1"/>
  <c r="AD127" i="1"/>
  <c r="AD128" i="1"/>
  <c r="AD129" i="1"/>
  <c r="AD708" i="1"/>
  <c r="AD946" i="1"/>
  <c r="AD945" i="1"/>
  <c r="AD940" i="1"/>
  <c r="AD941" i="1"/>
  <c r="AD942" i="1"/>
  <c r="AD724" i="1"/>
  <c r="AD1051" i="1"/>
  <c r="AD1063" i="1"/>
  <c r="AD195" i="1"/>
  <c r="AD512" i="1"/>
  <c r="AD389" i="1"/>
  <c r="AD491" i="1"/>
  <c r="AD592" i="1"/>
  <c r="AD526" i="1"/>
  <c r="AD696" i="1"/>
  <c r="AD685" i="1"/>
  <c r="AD529" i="1"/>
  <c r="AD287" i="1"/>
  <c r="AD289" i="1"/>
  <c r="AD75" i="1"/>
  <c r="AD684" i="1"/>
  <c r="AD288" i="1"/>
  <c r="AD1022" i="1"/>
  <c r="AD1017" i="1"/>
  <c r="AD1059" i="1"/>
  <c r="AD176" i="1"/>
  <c r="AD929" i="1"/>
  <c r="AD213" i="1"/>
  <c r="AD860" i="1"/>
  <c r="AD857" i="1"/>
  <c r="AD1050" i="1"/>
  <c r="AD1029" i="1"/>
  <c r="AD935" i="1"/>
  <c r="AD919" i="1"/>
  <c r="AD692" i="1"/>
  <c r="AD961" i="1"/>
  <c r="AD694" i="1"/>
  <c r="AD249" i="1"/>
  <c r="AD196" i="1"/>
  <c r="AD32" i="1"/>
  <c r="AD1047" i="1"/>
  <c r="AD30" i="1"/>
  <c r="AD759" i="1"/>
  <c r="AD976" i="1"/>
  <c r="AD1071" i="1"/>
  <c r="AD122" i="1"/>
  <c r="AD443" i="1"/>
  <c r="AD227" i="1"/>
  <c r="AD1010" i="1"/>
  <c r="AD680" i="1"/>
  <c r="AD572" i="1"/>
  <c r="AD1074" i="1"/>
  <c r="AD569" i="1"/>
  <c r="AD729" i="1"/>
  <c r="AD659" i="1"/>
  <c r="AD1095" i="1"/>
  <c r="AD1083" i="1"/>
  <c r="AD1082" i="1"/>
  <c r="AD1080" i="1"/>
  <c r="AD1046" i="1"/>
  <c r="AD1014" i="1"/>
  <c r="AD228" i="1"/>
  <c r="AD251" i="1"/>
  <c r="AD429" i="1"/>
  <c r="AD1081" i="1"/>
  <c r="AD257" i="1"/>
  <c r="AD1042" i="1"/>
  <c r="AD252" i="1"/>
  <c r="AD268" i="1"/>
  <c r="AD267" i="1"/>
  <c r="AD220" i="1"/>
  <c r="AD698" i="1"/>
  <c r="AD883" i="1"/>
  <c r="AD214" i="1"/>
  <c r="AD1061" i="1"/>
  <c r="AD147" i="1"/>
  <c r="AD208" i="1"/>
  <c r="AD304" i="1"/>
  <c r="AD186" i="1"/>
  <c r="AD392" i="1"/>
  <c r="AD258" i="1"/>
  <c r="AD266" i="1"/>
  <c r="AD165" i="1"/>
  <c r="AD273" i="1"/>
  <c r="AD135" i="1"/>
  <c r="AD278" i="1"/>
  <c r="AD553" i="1"/>
  <c r="AD274" i="1"/>
  <c r="AD426" i="1"/>
  <c r="AD675" i="1"/>
  <c r="AD1086" i="1"/>
  <c r="AD136" i="1"/>
  <c r="AD160" i="1"/>
  <c r="AD924" i="1"/>
  <c r="AD1058" i="1"/>
  <c r="AD256" i="1"/>
  <c r="AD704" i="1"/>
  <c r="AD840" i="1"/>
  <c r="AD676" i="1"/>
  <c r="AD260" i="1"/>
  <c r="AD270" i="1"/>
  <c r="AD556" i="1"/>
  <c r="AD300" i="1"/>
  <c r="AD1076" i="1"/>
  <c r="AD177" i="1"/>
  <c r="AD264" i="1"/>
  <c r="AD225" i="1"/>
  <c r="AD295" i="1"/>
  <c r="AD164" i="1"/>
  <c r="AD12" i="1"/>
  <c r="AD255" i="1"/>
  <c r="AD301" i="1"/>
  <c r="AD625" i="1"/>
  <c r="AD623" i="1"/>
  <c r="AD42" i="1"/>
  <c r="AD982" i="1"/>
  <c r="AD323" i="1"/>
  <c r="AD971" i="1"/>
  <c r="AD716" i="1"/>
  <c r="AD981" i="1"/>
  <c r="AD737" i="1"/>
  <c r="AD65" i="1"/>
  <c r="AD739" i="1"/>
  <c r="AD64" i="1"/>
  <c r="AD859" i="1"/>
  <c r="AD928" i="1"/>
  <c r="AD598" i="1"/>
  <c r="AD499" i="1"/>
  <c r="AD513" i="1"/>
  <c r="AD1052" i="1"/>
  <c r="AD1053" i="1"/>
  <c r="AD1054" i="1"/>
  <c r="AD1028" i="1"/>
  <c r="AD39" i="1"/>
  <c r="AD354" i="1"/>
  <c r="AD85" i="1"/>
  <c r="AD868" i="1"/>
  <c r="AD565" i="1"/>
  <c r="AD130" i="1"/>
  <c r="AD175" i="1"/>
  <c r="AD347" i="1"/>
  <c r="AD10" i="1"/>
  <c r="AD38" i="1"/>
  <c r="AD749" i="1"/>
  <c r="AD527" i="1"/>
  <c r="AD500" i="1"/>
  <c r="AD581" i="1"/>
  <c r="AD576" i="1"/>
  <c r="AD588" i="1"/>
  <c r="AD811" i="1"/>
  <c r="AD593" i="1"/>
  <c r="AD918" i="1"/>
  <c r="AD1048" i="1"/>
  <c r="AD855" i="1"/>
  <c r="AD316" i="1"/>
  <c r="AD882" i="1"/>
  <c r="AD938" i="1"/>
  <c r="AD852" i="1"/>
  <c r="AD586" i="1"/>
  <c r="AD709" i="1"/>
  <c r="AD958" i="1"/>
  <c r="AD949" i="1"/>
  <c r="AD583" i="1"/>
  <c r="AD480" i="1"/>
  <c r="AD589" i="1"/>
  <c r="AD231" i="1"/>
  <c r="AD446" i="1"/>
  <c r="AD514" i="1"/>
  <c r="AD101" i="1"/>
  <c r="AD506" i="1"/>
  <c r="AD776" i="1"/>
  <c r="AD43" i="1"/>
  <c r="AD100" i="1"/>
  <c r="AD503" i="1"/>
  <c r="AD555" i="1"/>
  <c r="AD753" i="1"/>
  <c r="AD482" i="1"/>
  <c r="AD36" i="1"/>
  <c r="AD820" i="1"/>
  <c r="AD800" i="1"/>
  <c r="AD487" i="1"/>
  <c r="AD46" i="1"/>
  <c r="AD582" i="1"/>
  <c r="AD465" i="1"/>
  <c r="AD773" i="1"/>
  <c r="AD755" i="1"/>
  <c r="AD44" i="1"/>
  <c r="AD839" i="1"/>
  <c r="AD787" i="1"/>
  <c r="AD790" i="1"/>
  <c r="AD457" i="1"/>
  <c r="AD866" i="1"/>
  <c r="AD738" i="1"/>
  <c r="AD468" i="1"/>
  <c r="AD754" i="1"/>
  <c r="AD867" i="1"/>
  <c r="AD40" i="1"/>
  <c r="AD450" i="1"/>
  <c r="AD687" i="1"/>
  <c r="AD774" i="1"/>
  <c r="AD778" i="1"/>
  <c r="AD542" i="1"/>
  <c r="AD829" i="1"/>
  <c r="AD345" i="1"/>
  <c r="AD158" i="1"/>
  <c r="AD732" i="1"/>
  <c r="AD80" i="1"/>
  <c r="AD356" i="1"/>
  <c r="AD818" i="1"/>
  <c r="AD479" i="1"/>
  <c r="AD1018" i="1"/>
  <c r="AD355" i="1"/>
  <c r="AD1016" i="1"/>
  <c r="AD349" i="1"/>
  <c r="AD348" i="1"/>
  <c r="AD808" i="1"/>
  <c r="AD578" i="1"/>
  <c r="AD292" i="1"/>
  <c r="AD813" i="1"/>
  <c r="AD510" i="1"/>
  <c r="AD789" i="1"/>
  <c r="AD4" i="1"/>
  <c r="AD357" i="1"/>
  <c r="AD733" i="1"/>
  <c r="AD936" i="1"/>
  <c r="AD917" i="1"/>
  <c r="AD910" i="1"/>
  <c r="AD459" i="1"/>
  <c r="AD720" i="1"/>
  <c r="AD575" i="1"/>
  <c r="AD452" i="1"/>
  <c r="AD497" i="1"/>
  <c r="AD743" i="1"/>
  <c r="AD1023" i="1"/>
  <c r="AD745" i="1"/>
  <c r="AD861" i="1"/>
  <c r="AD478" i="1"/>
  <c r="AD462" i="1"/>
  <c r="AD309" i="1"/>
  <c r="AD369" i="1"/>
  <c r="AD807" i="1"/>
  <c r="AD277" i="1"/>
  <c r="AD833" i="1"/>
  <c r="AD477" i="1"/>
  <c r="AD501" i="1"/>
  <c r="AD398" i="1"/>
  <c r="AD461" i="1"/>
  <c r="AD933" i="1"/>
  <c r="AD932" i="1"/>
  <c r="AD748" i="1"/>
  <c r="AD786" i="1"/>
  <c r="AD366" i="1"/>
  <c r="AD161" i="1"/>
  <c r="AD891" i="1"/>
  <c r="AD307" i="1"/>
  <c r="AD889" i="1"/>
  <c r="AD888" i="1"/>
  <c r="AD236" i="1"/>
  <c r="AD19" i="1"/>
  <c r="AD986" i="1"/>
  <c r="AD306" i="1"/>
  <c r="AD284" i="1"/>
  <c r="AD568" i="1"/>
  <c r="AD216" i="1"/>
  <c r="AD21" i="1"/>
  <c r="AD254" i="1"/>
  <c r="AD536" i="1"/>
  <c r="AD1034" i="1"/>
  <c r="AD241" i="1"/>
  <c r="AD649" i="1"/>
  <c r="AD245" i="1"/>
  <c r="AD994" i="1"/>
  <c r="AD1013" i="1"/>
  <c r="AD174" i="1"/>
  <c r="AD246" i="1"/>
  <c r="AD321" i="1"/>
  <c r="AE505" i="1"/>
  <c r="AE27" i="1"/>
  <c r="AE23" i="1"/>
  <c r="AE325" i="1"/>
  <c r="AE885" i="1"/>
  <c r="AE516" i="1"/>
  <c r="AE33" i="1"/>
  <c r="AE1041" i="1"/>
  <c r="AE89" i="1"/>
  <c r="AE1025" i="1"/>
  <c r="AE611" i="1"/>
  <c r="AE76" i="1"/>
  <c r="AE498" i="1"/>
  <c r="AE329" i="1"/>
  <c r="AE66" i="1"/>
  <c r="AE86" i="1"/>
  <c r="AE727" i="1"/>
  <c r="AE573" i="1"/>
  <c r="AE297" i="1"/>
  <c r="AE296" i="1"/>
  <c r="AE604" i="1"/>
  <c r="AE614" i="1"/>
  <c r="AE610" i="1"/>
  <c r="AE612" i="1"/>
  <c r="AE608" i="1"/>
  <c r="AE613" i="1"/>
  <c r="AE534" i="1"/>
  <c r="AE801" i="1"/>
  <c r="AE28" i="1"/>
  <c r="AE730" i="1"/>
  <c r="AE920" i="1"/>
  <c r="AE998" i="1"/>
  <c r="AE723" i="1"/>
  <c r="AE908" i="1"/>
  <c r="AE535" i="1"/>
  <c r="AE92" i="1"/>
  <c r="AE740" i="1"/>
  <c r="AE601" i="1"/>
  <c r="AE438" i="1"/>
  <c r="AE83" i="1"/>
  <c r="AE619" i="1"/>
  <c r="AE525" i="1"/>
  <c r="AE822" i="1"/>
  <c r="AE47" i="1"/>
  <c r="AE880" i="1"/>
  <c r="AE563" i="1"/>
  <c r="AE853" i="1"/>
  <c r="AE517" i="1"/>
  <c r="AE579" i="1"/>
  <c r="AE471" i="1"/>
  <c r="AE475" i="1"/>
  <c r="AE34" i="1"/>
  <c r="AE983" i="1"/>
  <c r="AE78" i="1"/>
  <c r="AE816" i="1"/>
  <c r="AE734" i="1"/>
  <c r="AE336" i="1"/>
  <c r="AE609" i="1"/>
  <c r="AE1069" i="1"/>
  <c r="AE531" i="1"/>
  <c r="AE530" i="1"/>
  <c r="AE591" i="1"/>
  <c r="AE798" i="1"/>
  <c r="AE725" i="1"/>
  <c r="AE322" i="1"/>
  <c r="AE180" i="1"/>
  <c r="AE641" i="1"/>
  <c r="AE639" i="1"/>
  <c r="AE944" i="1"/>
  <c r="AE872" i="1"/>
  <c r="AE327" i="1"/>
  <c r="AE87" i="1"/>
  <c r="AE714" i="1"/>
  <c r="AE453" i="1"/>
  <c r="AE343" i="1"/>
  <c r="AE695" i="1"/>
  <c r="AE334" i="1"/>
  <c r="AE717" i="1"/>
  <c r="AE350" i="1"/>
  <c r="AE620" i="1"/>
  <c r="AE902" i="1"/>
  <c r="AE340" i="1"/>
  <c r="AE99" i="1"/>
  <c r="AE893" i="1"/>
  <c r="AE622" i="1"/>
  <c r="AE330" i="1"/>
  <c r="AE326" i="1"/>
  <c r="AE332" i="1"/>
  <c r="AE318" i="1"/>
  <c r="AE621" i="1"/>
  <c r="AE437" i="1"/>
  <c r="AE338" i="1"/>
  <c r="AE353" i="1"/>
  <c r="AE1067" i="1"/>
  <c r="AE442" i="1"/>
  <c r="AE337" i="1"/>
  <c r="AE670" i="1"/>
  <c r="AE969" i="1"/>
  <c r="AE18" i="1"/>
  <c r="AE124" i="1"/>
  <c r="AE567" i="1"/>
  <c r="AE333" i="1"/>
  <c r="AE331" i="1"/>
  <c r="AE90" i="1"/>
  <c r="AE528" i="1"/>
  <c r="AE335" i="1"/>
  <c r="AE558" i="1"/>
  <c r="AE493" i="1"/>
  <c r="AE419" i="1"/>
  <c r="AE418" i="1"/>
  <c r="AE444" i="1"/>
  <c r="AE974" i="1"/>
  <c r="AE992" i="1"/>
  <c r="AE485" i="1"/>
  <c r="AE721" i="1"/>
  <c r="AE970" i="1"/>
  <c r="AE470" i="1"/>
  <c r="AE317" i="1"/>
  <c r="AE870" i="1"/>
  <c r="AE320" i="1"/>
  <c r="AE615" i="1"/>
  <c r="AE642" i="1"/>
  <c r="AE624" i="1"/>
  <c r="AE167" i="1"/>
  <c r="AE1009" i="1"/>
  <c r="AE978" i="1"/>
  <c r="AE447" i="1"/>
  <c r="AE1064" i="1"/>
  <c r="AE115" i="1"/>
  <c r="AE121" i="1"/>
  <c r="AE406" i="1"/>
  <c r="AE162" i="1"/>
  <c r="AE1066" i="1"/>
  <c r="AE157" i="1"/>
  <c r="AE425" i="1"/>
  <c r="AE1026" i="1"/>
  <c r="AE864" i="1"/>
  <c r="AE118" i="1"/>
  <c r="AE117" i="1"/>
  <c r="AE405" i="1"/>
  <c r="AE428" i="1"/>
  <c r="AE402" i="1"/>
  <c r="AE106" i="1"/>
  <c r="AE311" i="1"/>
  <c r="AE233" i="1"/>
  <c r="AE439" i="1"/>
  <c r="AE230" i="1"/>
  <c r="AE275" i="1"/>
  <c r="AE291" i="1"/>
  <c r="AE1091" i="1"/>
  <c r="AE382" i="1"/>
  <c r="AE403" i="1"/>
  <c r="AE407" i="1"/>
  <c r="AE960" i="1"/>
  <c r="AE962" i="1"/>
  <c r="AE963" i="1"/>
  <c r="AE451" i="1"/>
  <c r="AE108" i="1"/>
  <c r="AE1093" i="1"/>
  <c r="AE854" i="1"/>
  <c r="AE911" i="1"/>
  <c r="AE912" i="1"/>
  <c r="AE913" i="1"/>
  <c r="AE123" i="1"/>
  <c r="AE633" i="1"/>
  <c r="AE412" i="1"/>
  <c r="AE922" i="1"/>
  <c r="AE921" i="1"/>
  <c r="AE943" i="1"/>
  <c r="AE449" i="1"/>
  <c r="AE424" i="1"/>
  <c r="AE107" i="1"/>
  <c r="AE109" i="1"/>
  <c r="AE404" i="1"/>
  <c r="AE401" i="1"/>
  <c r="AE384" i="1"/>
  <c r="AE367" i="1"/>
  <c r="AE877" i="1"/>
  <c r="AE427" i="1"/>
  <c r="AE1000" i="1"/>
  <c r="AE454" i="1"/>
  <c r="AE663" i="1"/>
  <c r="AE313" i="1"/>
  <c r="AE631" i="1"/>
  <c r="AE312" i="1"/>
  <c r="AE965" i="1"/>
  <c r="AE964" i="1"/>
  <c r="AE951" i="1"/>
  <c r="AE950" i="1"/>
  <c r="AE952" i="1"/>
  <c r="AE956" i="1"/>
  <c r="AE828" i="1"/>
  <c r="AE626" i="1"/>
  <c r="AE1001" i="1"/>
  <c r="AE422" i="1"/>
  <c r="AE376" i="1"/>
  <c r="AE111" i="1"/>
  <c r="AE968" i="1"/>
  <c r="AE989" i="1"/>
  <c r="AE988" i="1"/>
  <c r="AE628" i="1"/>
  <c r="AE432" i="1"/>
  <c r="AE947" i="1"/>
  <c r="AE954" i="1"/>
  <c r="AE953" i="1"/>
  <c r="AE955" i="1"/>
  <c r="AE653" i="1"/>
  <c r="AE863" i="1"/>
  <c r="AE408" i="1"/>
  <c r="AE423" i="1"/>
  <c r="AE999" i="1"/>
  <c r="AE114" i="1"/>
  <c r="AE1088" i="1"/>
  <c r="AE1085" i="1"/>
  <c r="AE1062" i="1"/>
  <c r="AE997" i="1"/>
  <c r="AE995" i="1"/>
  <c r="AE520" i="1"/>
  <c r="AE876" i="1"/>
  <c r="AE1002" i="1"/>
  <c r="AE731" i="1"/>
  <c r="AE826" i="1"/>
  <c r="AE1070" i="1"/>
  <c r="AE1096" i="1"/>
  <c r="AE1033" i="1"/>
  <c r="AE1036" i="1"/>
  <c r="AE489" i="1"/>
  <c r="AE391" i="1"/>
  <c r="AE915" i="1"/>
  <c r="AE532" i="1"/>
  <c r="AE1087" i="1"/>
  <c r="AE632" i="1"/>
  <c r="AE417" i="1"/>
  <c r="AE416" i="1"/>
  <c r="AE411" i="1"/>
  <c r="AE435" i="1"/>
  <c r="AE202" i="1"/>
  <c r="AE396" i="1"/>
  <c r="AE1090" i="1"/>
  <c r="AE665" i="1"/>
  <c r="AE54" i="1"/>
  <c r="AE436" i="1"/>
  <c r="AE386" i="1"/>
  <c r="AE45" i="1"/>
  <c r="AE68" i="1"/>
  <c r="AE352" i="1"/>
  <c r="AE927" i="1"/>
  <c r="AE410" i="1"/>
  <c r="AE377" i="1"/>
  <c r="AE120" i="1"/>
  <c r="AE926" i="1"/>
  <c r="AE379" i="1"/>
  <c r="AE390" i="1"/>
  <c r="AE381" i="1"/>
  <c r="AE463" i="1"/>
  <c r="AE385" i="1"/>
  <c r="AE747" i="1"/>
  <c r="AE397" i="1"/>
  <c r="AE1068" i="1"/>
  <c r="AE524" i="1"/>
  <c r="AE448" i="1"/>
  <c r="AE388" i="1"/>
  <c r="AE52" i="1"/>
  <c r="AE159" i="1"/>
  <c r="AE627" i="1"/>
  <c r="AE440" i="1"/>
  <c r="AE607" i="1"/>
  <c r="AE549" i="1"/>
  <c r="AE378" i="1"/>
  <c r="AE682" i="1"/>
  <c r="AE169" i="1"/>
  <c r="AE351" i="1"/>
  <c r="AE925" i="1"/>
  <c r="AE394" i="1"/>
  <c r="AE959" i="1"/>
  <c r="AE413" i="1"/>
  <c r="AE170" i="1"/>
  <c r="AE49" i="1"/>
  <c r="AE1084" i="1"/>
  <c r="AE630" i="1"/>
  <c r="AE1089" i="1"/>
  <c r="AE173" i="1"/>
  <c r="AE455" i="1"/>
  <c r="AE24" i="1"/>
  <c r="AE871" i="1"/>
  <c r="AE393" i="1"/>
  <c r="AE119" i="1"/>
  <c r="AE652" i="1"/>
  <c r="AE372" i="1"/>
  <c r="AE629" i="1"/>
  <c r="AE200" i="1"/>
  <c r="AE993" i="1"/>
  <c r="AE638" i="1"/>
  <c r="AE1039" i="1"/>
  <c r="AE383" i="1"/>
  <c r="AE1060" i="1"/>
  <c r="AE637" i="1"/>
  <c r="AE1045" i="1"/>
  <c r="AE751" i="1"/>
  <c r="AE368" i="1"/>
  <c r="AE1094" i="1"/>
  <c r="AE1077" i="1"/>
  <c r="AE533" i="1"/>
  <c r="AE387" i="1"/>
  <c r="AE414" i="1"/>
  <c r="AE415" i="1"/>
  <c r="AE654" i="1"/>
  <c r="AE431" i="1"/>
  <c r="AE395" i="1"/>
  <c r="AE1092" i="1"/>
  <c r="AE421" i="1"/>
  <c r="AE433" i="1"/>
  <c r="AE1075" i="1"/>
  <c r="AE636" i="1"/>
  <c r="AE430" i="1"/>
  <c r="AE434" i="1"/>
  <c r="AE488" i="1"/>
  <c r="AE400" i="1"/>
  <c r="AE984" i="1"/>
  <c r="AE371" i="1"/>
  <c r="AE361" i="1"/>
  <c r="AE1065" i="1"/>
  <c r="AE980" i="1"/>
  <c r="AE1011" i="1"/>
  <c r="AE73" i="1"/>
  <c r="AE74" i="1"/>
  <c r="AE217" i="1"/>
  <c r="AE1019" i="1"/>
  <c r="AE934" i="1"/>
  <c r="AE548" i="1"/>
  <c r="AE666" i="1"/>
  <c r="AE184" i="1"/>
  <c r="AE133" i="1"/>
  <c r="AE782" i="1"/>
  <c r="AE640" i="1"/>
  <c r="AE977" i="1"/>
  <c r="AE215" i="1"/>
  <c r="AE894" i="1"/>
  <c r="AE219" i="1"/>
  <c r="AE736" i="1"/>
  <c r="AE957" i="1"/>
  <c r="AE809" i="1"/>
  <c r="AE814" i="1"/>
  <c r="AE884" i="1"/>
  <c r="AE79" i="1"/>
  <c r="AE182" i="1"/>
  <c r="AE183" i="1"/>
  <c r="AE518" i="1"/>
  <c r="AE56" i="1"/>
  <c r="AE77" i="1"/>
  <c r="AE975" i="1"/>
  <c r="AE235" i="1"/>
  <c r="AE240" i="1"/>
  <c r="AE472" i="1"/>
  <c r="AE819" i="1"/>
  <c r="AE226" i="1"/>
  <c r="AE88" i="1"/>
  <c r="AE519" i="1"/>
  <c r="AE824" i="1"/>
  <c r="AE823" i="1"/>
  <c r="AE769" i="1"/>
  <c r="AE238" i="1"/>
  <c r="AE494" i="1"/>
  <c r="AE848" i="1"/>
  <c r="AE358" i="1"/>
  <c r="AE346" i="1"/>
  <c r="AE359" i="1"/>
  <c r="AE878" i="1"/>
  <c r="AE677" i="1"/>
  <c r="AE546" i="1"/>
  <c r="AE602" i="1"/>
  <c r="AE849" i="1"/>
  <c r="AE690" i="1"/>
  <c r="AE689" i="1"/>
  <c r="AE562" i="1"/>
  <c r="AE192" i="1"/>
  <c r="AE674" i="1"/>
  <c r="AE203" i="1"/>
  <c r="AE420" i="1"/>
  <c r="AE1005" i="1"/>
  <c r="AE166" i="1"/>
  <c r="AE261" i="1"/>
  <c r="AE1012" i="1"/>
  <c r="AE197" i="1"/>
  <c r="AE211" i="1"/>
  <c r="AE282" i="1"/>
  <c r="AE271" i="1"/>
  <c r="AE205" i="1"/>
  <c r="AE784" i="1"/>
  <c r="AE796" i="1"/>
  <c r="AE315" i="1"/>
  <c r="AE25" i="1"/>
  <c r="AE678" i="1"/>
  <c r="AE847" i="1"/>
  <c r="AE987" i="1"/>
  <c r="AE850" i="1"/>
  <c r="AE679" i="1"/>
  <c r="AE834" i="1"/>
  <c r="AE830" i="1"/>
  <c r="AE750" i="1"/>
  <c r="AE903" i="1"/>
  <c r="AE794" i="1"/>
  <c r="AE825" i="1"/>
  <c r="AE843" i="1"/>
  <c r="AE495" i="1"/>
  <c r="AE672" i="1"/>
  <c r="AE785" i="1"/>
  <c r="AE168" i="1"/>
  <c r="AE881" i="1"/>
  <c r="AE756" i="1"/>
  <c r="AE283" i="1"/>
  <c r="AE722" i="1"/>
  <c r="AE193" i="1"/>
  <c r="AE812" i="1"/>
  <c r="AE280" i="1"/>
  <c r="AE831" i="1"/>
  <c r="AE53" i="1"/>
  <c r="AE869" i="1"/>
  <c r="AE342" i="1"/>
  <c r="AE341" i="1"/>
  <c r="AE187" i="1"/>
  <c r="AE779" i="1"/>
  <c r="AE545" i="1"/>
  <c r="AE308" i="1"/>
  <c r="AE360" i="1"/>
  <c r="AE846" i="1"/>
  <c r="AE892" i="1"/>
  <c r="AE835" i="1"/>
  <c r="AE841" i="1"/>
  <c r="AE1024" i="1"/>
  <c r="AE290" i="1"/>
  <c r="AE886" i="1"/>
  <c r="AE126" i="1"/>
  <c r="AE1057" i="1"/>
  <c r="AE84" i="1"/>
  <c r="AE1003" i="1"/>
  <c r="AE862" i="1"/>
  <c r="AE138" i="1"/>
  <c r="AE137" i="1"/>
  <c r="AE673" i="1"/>
  <c r="AE817" i="1"/>
  <c r="AE143" i="1"/>
  <c r="AE145" i="1"/>
  <c r="AE154" i="1"/>
  <c r="AE141" i="1"/>
  <c r="AE140" i="1"/>
  <c r="AE132" i="1"/>
  <c r="AE146" i="1"/>
  <c r="AE134" i="1"/>
  <c r="AE1006" i="1"/>
  <c r="AE63" i="1"/>
  <c r="AE1027" i="1"/>
  <c r="AE286" i="1"/>
  <c r="AE285" i="1"/>
  <c r="AE279" i="1"/>
  <c r="AE895" i="1"/>
  <c r="AE574" i="1"/>
  <c r="AE131" i="1"/>
  <c r="AE907" i="1"/>
  <c r="AE1043" i="1"/>
  <c r="AE305" i="1"/>
  <c r="AE70" i="1"/>
  <c r="AE547" i="1"/>
  <c r="AE1055" i="1"/>
  <c r="AE617" i="1"/>
  <c r="AE502" i="1"/>
  <c r="AE760" i="1"/>
  <c r="AE6" i="1"/>
  <c r="AE93" i="1"/>
  <c r="AE58" i="1"/>
  <c r="AE671" i="1"/>
  <c r="AE700" i="1"/>
  <c r="AE3" i="1"/>
  <c r="AE1044" i="1"/>
  <c r="AE710" i="1"/>
  <c r="AE712" i="1"/>
  <c r="AE699" i="1"/>
  <c r="AE996" i="1"/>
  <c r="AE691" i="1"/>
  <c r="AE939" i="1"/>
  <c r="AE150" i="1"/>
  <c r="AE181" i="1"/>
  <c r="AE188" i="1"/>
  <c r="AE1007" i="1"/>
  <c r="AE1072" i="1"/>
  <c r="AE1015" i="1"/>
  <c r="AE95" i="1"/>
  <c r="AE293" i="1"/>
  <c r="AE71" i="1"/>
  <c r="AE72" i="1"/>
  <c r="AE171" i="1"/>
  <c r="AE806" i="1"/>
  <c r="AE985" i="1"/>
  <c r="AE795" i="1"/>
  <c r="AE94" i="1"/>
  <c r="AE14" i="1"/>
  <c r="AE681" i="1"/>
  <c r="AE660" i="1"/>
  <c r="AE657" i="1"/>
  <c r="AE543" i="1"/>
  <c r="AE702" i="1"/>
  <c r="AE460" i="1"/>
  <c r="AE661" i="1"/>
  <c r="AE616" i="1"/>
  <c r="AE380" i="1"/>
  <c r="AE294" i="1"/>
  <c r="AE683" i="1"/>
  <c r="AE55" i="1"/>
  <c r="AE125" i="1"/>
  <c r="AE373" i="1"/>
  <c r="AE914" i="1"/>
  <c r="AE207" i="1"/>
  <c r="AE116" i="1"/>
  <c r="AE772" i="1"/>
  <c r="AE596" i="1"/>
  <c r="AE948" i="1"/>
  <c r="AE5" i="1"/>
  <c r="AE686" i="1"/>
  <c r="AE561" i="1"/>
  <c r="AE1049" i="1"/>
  <c r="AE603" i="1"/>
  <c r="AE634" i="1"/>
  <c r="AE706" i="1"/>
  <c r="AE250" i="1"/>
  <c r="AE490" i="1"/>
  <c r="AE560" i="1"/>
  <c r="AE189" i="1"/>
  <c r="AE113" i="1"/>
  <c r="AE96" i="1"/>
  <c r="AE1008" i="1"/>
  <c r="AE210" i="1"/>
  <c r="AE224" i="1"/>
  <c r="AE752" i="1"/>
  <c r="AE206" i="1"/>
  <c r="AE705" i="1"/>
  <c r="AE97" i="1"/>
  <c r="AE156" i="1"/>
  <c r="AE218" i="1"/>
  <c r="AE1056" i="1"/>
  <c r="AE655" i="1"/>
  <c r="AE194" i="1"/>
  <c r="AE656" i="1"/>
  <c r="AE9" i="1"/>
  <c r="AE1079" i="1"/>
  <c r="AE1078" i="1"/>
  <c r="AE544" i="1"/>
  <c r="AE916" i="1"/>
  <c r="AE707" i="1"/>
  <c r="AE836" i="1"/>
  <c r="AE1004" i="1"/>
  <c r="AE98" i="1"/>
  <c r="AE1073" i="1"/>
  <c r="AE662" i="1"/>
  <c r="AE667" i="1"/>
  <c r="AE805" i="1"/>
  <c r="AE540" i="1"/>
  <c r="AE1040" i="1"/>
  <c r="AE148" i="1"/>
  <c r="AE605" i="1"/>
  <c r="AE374" i="1"/>
  <c r="AE741" i="1"/>
  <c r="AE375" i="1"/>
  <c r="AE441" i="1"/>
  <c r="AE445" i="1"/>
  <c r="AE668" i="1"/>
  <c r="AE8" i="1"/>
  <c r="AE7" i="1"/>
  <c r="AE269" i="1"/>
  <c r="AE185" i="1"/>
  <c r="AE281" i="1"/>
  <c r="AE163" i="1"/>
  <c r="AE198" i="1"/>
  <c r="AE259" i="1"/>
  <c r="AE362" i="1"/>
  <c r="AE399" i="1"/>
  <c r="AE409" i="1"/>
  <c r="AE204" i="1"/>
  <c r="AE364" i="1"/>
  <c r="AE209" i="1"/>
  <c r="AE554" i="1"/>
  <c r="AE144" i="1"/>
  <c r="AE142" i="1"/>
  <c r="AE504" i="1"/>
  <c r="AE897" i="1"/>
  <c r="AE139" i="1"/>
  <c r="AE272" i="1"/>
  <c r="AE263" i="1"/>
  <c r="AE742" i="1"/>
  <c r="AE29" i="1"/>
  <c r="AE81" i="1"/>
  <c r="AE719" i="1"/>
  <c r="AE191" i="1"/>
  <c r="AE865" i="1"/>
  <c r="AE827" i="1"/>
  <c r="AE201" i="1"/>
  <c r="AE650" i="1"/>
  <c r="AE82" i="1"/>
  <c r="AE223" i="1"/>
  <c r="AE179" i="1"/>
  <c r="AE20" i="1"/>
  <c r="AE606" i="1"/>
  <c r="AE713" i="1"/>
  <c r="AE890" i="1"/>
  <c r="AE486" i="1"/>
  <c r="AE344" i="1"/>
  <c r="AE904" i="1"/>
  <c r="AE557" i="1"/>
  <c r="AE550" i="1"/>
  <c r="AE153" i="1"/>
  <c r="AE212" i="1"/>
  <c r="AE199" i="1"/>
  <c r="AE276" i="1"/>
  <c r="AE873" i="1"/>
  <c r="AE875" i="1"/>
  <c r="AE91" i="1"/>
  <c r="AE874" i="1"/>
  <c r="AE1037" i="1"/>
  <c r="AE735" i="1"/>
  <c r="AE1035" i="1"/>
  <c r="AE523" i="1"/>
  <c r="AE802" i="1"/>
  <c r="AE967" i="1"/>
  <c r="AE539" i="1"/>
  <c r="AE909" i="1"/>
  <c r="AE190" i="1"/>
  <c r="AE718" i="1"/>
  <c r="AE265" i="1"/>
  <c r="AE703" i="1"/>
  <c r="AE221" i="1"/>
  <c r="AE1032" i="1"/>
  <c r="AE234" i="1"/>
  <c r="AE248" i="1"/>
  <c r="AE697" i="1"/>
  <c r="AE972" i="1"/>
  <c r="AE57" i="1"/>
  <c r="AE151" i="1"/>
  <c r="AE496" i="1"/>
  <c r="AE693" i="1"/>
  <c r="AE1038" i="1"/>
  <c r="AE476" i="1"/>
  <c r="AE973" i="1"/>
  <c r="AE571" i="1"/>
  <c r="AE651" i="1"/>
  <c r="AE701" i="1"/>
  <c r="AE310" i="1"/>
  <c r="AE178" i="1"/>
  <c r="AE648" i="1"/>
  <c r="AE319" i="1"/>
  <c r="AE242" i="1"/>
  <c r="AE59" i="1"/>
  <c r="AE715" i="1"/>
  <c r="AE61" i="1"/>
  <c r="AE149" i="1"/>
  <c r="AE643" i="1"/>
  <c r="AE618" i="1"/>
  <c r="AE239" i="1"/>
  <c r="AE711" i="1"/>
  <c r="AE669" i="1"/>
  <c r="AE155" i="1"/>
  <c r="AE788" i="1"/>
  <c r="AE551" i="1"/>
  <c r="AE232" i="1"/>
  <c r="AE253" i="1"/>
  <c r="AE13" i="1"/>
  <c r="AE152" i="1"/>
  <c r="AE110" i="1"/>
  <c r="AE1031" i="1"/>
  <c r="AE803" i="1"/>
  <c r="AE804" i="1"/>
  <c r="AE466" i="1"/>
  <c r="AE67" i="1"/>
  <c r="AE37" i="1"/>
  <c r="AE51" i="1"/>
  <c r="AE473" i="1"/>
  <c r="AE48" i="1"/>
  <c r="AE979" i="1"/>
  <c r="AE104" i="1"/>
  <c r="AE746" i="1"/>
  <c r="AE564" i="1"/>
  <c r="AE758" i="1"/>
  <c r="AE2" i="1"/>
  <c r="AE16" i="1"/>
  <c r="AE590" i="1"/>
  <c r="AE566" i="1"/>
  <c r="AE777" i="1"/>
  <c r="AE35" i="1"/>
  <c r="AE793" i="1"/>
  <c r="AE41" i="1"/>
  <c r="AE570" i="1"/>
  <c r="AE507" i="1"/>
  <c r="AE50" i="1"/>
  <c r="AE597" i="1"/>
  <c r="AE580" i="1"/>
  <c r="AE302" i="1"/>
  <c r="AE937" i="1"/>
  <c r="AE552" i="1"/>
  <c r="AE595" i="1"/>
  <c r="AE770" i="1"/>
  <c r="AE467" i="1"/>
  <c r="AE508" i="1"/>
  <c r="AE105" i="1"/>
  <c r="AE26" i="1"/>
  <c r="AE600" i="1"/>
  <c r="AE792" i="1"/>
  <c r="AE102" i="1"/>
  <c r="AE103" i="1"/>
  <c r="AE799" i="1"/>
  <c r="AE22" i="1"/>
  <c r="AE599" i="1"/>
  <c r="AE172" i="1"/>
  <c r="AE791" i="1"/>
  <c r="AE851" i="1"/>
  <c r="AE298" i="1"/>
  <c r="AE474" i="1"/>
  <c r="AE559" i="1"/>
  <c r="AE222" i="1"/>
  <c r="AE594" i="1"/>
  <c r="AE810" i="1"/>
  <c r="AE60" i="1"/>
  <c r="AE314" i="1"/>
  <c r="AE31" i="1"/>
  <c r="AE299" i="1"/>
  <c r="AE1020" i="1"/>
  <c r="AE365" i="1"/>
  <c r="AE844" i="1"/>
  <c r="AE363" i="1"/>
  <c r="AE905" i="1"/>
  <c r="AE456" i="1"/>
  <c r="AE898" i="1"/>
  <c r="AE324" i="1"/>
  <c r="AE923" i="1"/>
  <c r="AE931" i="1"/>
  <c r="AE901" i="1"/>
  <c r="AE837" i="1"/>
  <c r="AE469" i="1"/>
  <c r="AE879" i="1"/>
  <c r="AE370" i="1"/>
  <c r="AE887" i="1"/>
  <c r="AE858" i="1"/>
  <c r="AE856" i="1"/>
  <c r="AE1021" i="1"/>
  <c r="AE771" i="1"/>
  <c r="AE584" i="1"/>
  <c r="AE900" i="1"/>
  <c r="AE726" i="1"/>
  <c r="AE763" i="1"/>
  <c r="AE842" i="1"/>
  <c r="AE464" i="1"/>
  <c r="AE17" i="1"/>
  <c r="AE775" i="1"/>
  <c r="AE658" i="1"/>
  <c r="AE764" i="1"/>
  <c r="AE899" i="1"/>
  <c r="AE783" i="1"/>
  <c r="AE458" i="1"/>
  <c r="AE635" i="1"/>
  <c r="AE761" i="1"/>
  <c r="AE339" i="1"/>
  <c r="AE757" i="1"/>
  <c r="AE838" i="1"/>
  <c r="AE328" i="1"/>
  <c r="AE930" i="1"/>
  <c r="AE766" i="1"/>
  <c r="AE522" i="1"/>
  <c r="AE765" i="1"/>
  <c r="AE768" i="1"/>
  <c r="AE762" i="1"/>
  <c r="AE832" i="1"/>
  <c r="AE845" i="1"/>
  <c r="AE728" i="1"/>
  <c r="AE644" i="1"/>
  <c r="AE645" i="1"/>
  <c r="AE646" i="1"/>
  <c r="AE744" i="1"/>
  <c r="AE767" i="1"/>
  <c r="AE815" i="1"/>
  <c r="AE585" i="1"/>
  <c r="AE587" i="1"/>
  <c r="AE780" i="1"/>
  <c r="AE647" i="1"/>
  <c r="AE69" i="1"/>
  <c r="AE664" i="1"/>
  <c r="AE821" i="1"/>
  <c r="AE541" i="1"/>
  <c r="AE262" i="1"/>
  <c r="AE966" i="1"/>
  <c r="AE247" i="1"/>
  <c r="AE492" i="1"/>
  <c r="AE15" i="1"/>
  <c r="AE11" i="1"/>
  <c r="AE577" i="1"/>
  <c r="AE896" i="1"/>
  <c r="AE112" i="1"/>
  <c r="AE781" i="1"/>
  <c r="AE303" i="1"/>
  <c r="AE797" i="1"/>
  <c r="AE511" i="1"/>
  <c r="AE515" i="1"/>
  <c r="AE237" i="1"/>
  <c r="AE244" i="1"/>
  <c r="AE906" i="1"/>
  <c r="AE538" i="1"/>
  <c r="AE229" i="1"/>
  <c r="AE990" i="1"/>
  <c r="AE537" i="1"/>
  <c r="AE1030" i="1"/>
  <c r="AE688" i="1"/>
  <c r="AE991" i="1"/>
  <c r="AE243" i="1"/>
  <c r="AE521" i="1"/>
  <c r="AE483" i="1"/>
  <c r="AE484" i="1"/>
  <c r="AE509" i="1"/>
  <c r="AE127" i="1"/>
  <c r="AE128" i="1"/>
  <c r="AE129" i="1"/>
  <c r="AE708" i="1"/>
  <c r="AE946" i="1"/>
  <c r="AE945" i="1"/>
  <c r="AE940" i="1"/>
  <c r="AE941" i="1"/>
  <c r="AE942" i="1"/>
  <c r="AE724" i="1"/>
  <c r="AE1051" i="1"/>
  <c r="AE1063" i="1"/>
  <c r="AE195" i="1"/>
  <c r="AE512" i="1"/>
  <c r="AE389" i="1"/>
  <c r="AE491" i="1"/>
  <c r="AE592" i="1"/>
  <c r="AE526" i="1"/>
  <c r="AE696" i="1"/>
  <c r="AE685" i="1"/>
  <c r="AE529" i="1"/>
  <c r="AE287" i="1"/>
  <c r="AE289" i="1"/>
  <c r="AE75" i="1"/>
  <c r="AE684" i="1"/>
  <c r="AE288" i="1"/>
  <c r="AE1022" i="1"/>
  <c r="AE1017" i="1"/>
  <c r="AE1059" i="1"/>
  <c r="AE176" i="1"/>
  <c r="AE929" i="1"/>
  <c r="AE213" i="1"/>
  <c r="AE860" i="1"/>
  <c r="AE857" i="1"/>
  <c r="AE1050" i="1"/>
  <c r="AE1029" i="1"/>
  <c r="AE935" i="1"/>
  <c r="AE919" i="1"/>
  <c r="AE692" i="1"/>
  <c r="AE961" i="1"/>
  <c r="AE694" i="1"/>
  <c r="AE249" i="1"/>
  <c r="AE196" i="1"/>
  <c r="AE32" i="1"/>
  <c r="AE1047" i="1"/>
  <c r="AE30" i="1"/>
  <c r="AE759" i="1"/>
  <c r="AE976" i="1"/>
  <c r="AE1071" i="1"/>
  <c r="AE122" i="1"/>
  <c r="AE443" i="1"/>
  <c r="AE227" i="1"/>
  <c r="AE1010" i="1"/>
  <c r="AE680" i="1"/>
  <c r="AE572" i="1"/>
  <c r="AE1074" i="1"/>
  <c r="AE569" i="1"/>
  <c r="AE729" i="1"/>
  <c r="AE659" i="1"/>
  <c r="AE1095" i="1"/>
  <c r="AE1083" i="1"/>
  <c r="AE1082" i="1"/>
  <c r="AE1080" i="1"/>
  <c r="AE1046" i="1"/>
  <c r="AE1014" i="1"/>
  <c r="AE228" i="1"/>
  <c r="AE251" i="1"/>
  <c r="AE429" i="1"/>
  <c r="AE1081" i="1"/>
  <c r="AE257" i="1"/>
  <c r="AE1042" i="1"/>
  <c r="AE252" i="1"/>
  <c r="AE268" i="1"/>
  <c r="AE267" i="1"/>
  <c r="AE220" i="1"/>
  <c r="AE698" i="1"/>
  <c r="AE883" i="1"/>
  <c r="AE214" i="1"/>
  <c r="AE1061" i="1"/>
  <c r="AE147" i="1"/>
  <c r="AE208" i="1"/>
  <c r="AE304" i="1"/>
  <c r="AE186" i="1"/>
  <c r="AE392" i="1"/>
  <c r="AE258" i="1"/>
  <c r="AE266" i="1"/>
  <c r="AE165" i="1"/>
  <c r="AE273" i="1"/>
  <c r="AE135" i="1"/>
  <c r="AE278" i="1"/>
  <c r="AE553" i="1"/>
  <c r="AE274" i="1"/>
  <c r="AE426" i="1"/>
  <c r="AE675" i="1"/>
  <c r="AE1086" i="1"/>
  <c r="AE136" i="1"/>
  <c r="AE160" i="1"/>
  <c r="AE924" i="1"/>
  <c r="AE1058" i="1"/>
  <c r="AE256" i="1"/>
  <c r="AE704" i="1"/>
  <c r="AE840" i="1"/>
  <c r="AE676" i="1"/>
  <c r="AE260" i="1"/>
  <c r="AE270" i="1"/>
  <c r="AE556" i="1"/>
  <c r="AE300" i="1"/>
  <c r="AE1076" i="1"/>
  <c r="AE177" i="1"/>
  <c r="AE264" i="1"/>
  <c r="AE225" i="1"/>
  <c r="AE295" i="1"/>
  <c r="AE164" i="1"/>
  <c r="AE12" i="1"/>
  <c r="AE255" i="1"/>
  <c r="AE301" i="1"/>
  <c r="AE625" i="1"/>
  <c r="AE623" i="1"/>
  <c r="AE42" i="1"/>
  <c r="AE982" i="1"/>
  <c r="AE323" i="1"/>
  <c r="AE971" i="1"/>
  <c r="AE716" i="1"/>
  <c r="AE981" i="1"/>
  <c r="AE737" i="1"/>
  <c r="AE65" i="1"/>
  <c r="AE739" i="1"/>
  <c r="AE64" i="1"/>
  <c r="AE859" i="1"/>
  <c r="AE928" i="1"/>
  <c r="AE598" i="1"/>
  <c r="AE499" i="1"/>
  <c r="AE513" i="1"/>
  <c r="AE1052" i="1"/>
  <c r="AE1053" i="1"/>
  <c r="AE1054" i="1"/>
  <c r="AE1028" i="1"/>
  <c r="AE39" i="1"/>
  <c r="AE354" i="1"/>
  <c r="AE85" i="1"/>
  <c r="AE868" i="1"/>
  <c r="AE565" i="1"/>
  <c r="AE130" i="1"/>
  <c r="AE175" i="1"/>
  <c r="AE347" i="1"/>
  <c r="AE10" i="1"/>
  <c r="AE38" i="1"/>
  <c r="AE749" i="1"/>
  <c r="AE527" i="1"/>
  <c r="AE500" i="1"/>
  <c r="AE581" i="1"/>
  <c r="AE576" i="1"/>
  <c r="AE588" i="1"/>
  <c r="AE811" i="1"/>
  <c r="AE593" i="1"/>
  <c r="AE918" i="1"/>
  <c r="AE1048" i="1"/>
  <c r="AE855" i="1"/>
  <c r="AE316" i="1"/>
  <c r="AE882" i="1"/>
  <c r="AE938" i="1"/>
  <c r="AE852" i="1"/>
  <c r="AE586" i="1"/>
  <c r="AE709" i="1"/>
  <c r="AE958" i="1"/>
  <c r="AE949" i="1"/>
  <c r="AE583" i="1"/>
  <c r="AE480" i="1"/>
  <c r="AE589" i="1"/>
  <c r="AE231" i="1"/>
  <c r="AE446" i="1"/>
  <c r="AE514" i="1"/>
  <c r="AE101" i="1"/>
  <c r="AE506" i="1"/>
  <c r="AE776" i="1"/>
  <c r="AE43" i="1"/>
  <c r="AE100" i="1"/>
  <c r="AE503" i="1"/>
  <c r="AE555" i="1"/>
  <c r="AE753" i="1"/>
  <c r="AE482" i="1"/>
  <c r="AE36" i="1"/>
  <c r="AE820" i="1"/>
  <c r="AE800" i="1"/>
  <c r="AE487" i="1"/>
  <c r="AE46" i="1"/>
  <c r="AE582" i="1"/>
  <c r="AE465" i="1"/>
  <c r="AE773" i="1"/>
  <c r="AE755" i="1"/>
  <c r="AE44" i="1"/>
  <c r="AE839" i="1"/>
  <c r="AE787" i="1"/>
  <c r="AE790" i="1"/>
  <c r="AE457" i="1"/>
  <c r="AE866" i="1"/>
  <c r="AE738" i="1"/>
  <c r="AE468" i="1"/>
  <c r="AE754" i="1"/>
  <c r="AE867" i="1"/>
  <c r="AE40" i="1"/>
  <c r="AE450" i="1"/>
  <c r="AE687" i="1"/>
  <c r="AE774" i="1"/>
  <c r="AE778" i="1"/>
  <c r="AE542" i="1"/>
  <c r="AE829" i="1"/>
  <c r="AE345" i="1"/>
  <c r="AE158" i="1"/>
  <c r="AE732" i="1"/>
  <c r="AE80" i="1"/>
  <c r="AE356" i="1"/>
  <c r="AE818" i="1"/>
  <c r="AE479" i="1"/>
  <c r="AE1018" i="1"/>
  <c r="AE355" i="1"/>
  <c r="AE1016" i="1"/>
  <c r="AE349" i="1"/>
  <c r="AE348" i="1"/>
  <c r="AE808" i="1"/>
  <c r="AE578" i="1"/>
  <c r="AE292" i="1"/>
  <c r="AE813" i="1"/>
  <c r="AE510" i="1"/>
  <c r="AE789" i="1"/>
  <c r="AE4" i="1"/>
  <c r="AE357" i="1"/>
  <c r="AE733" i="1"/>
  <c r="AE936" i="1"/>
  <c r="AE917" i="1"/>
  <c r="AE910" i="1"/>
  <c r="AE459" i="1"/>
  <c r="AE720" i="1"/>
  <c r="AE575" i="1"/>
  <c r="AE452" i="1"/>
  <c r="AE497" i="1"/>
  <c r="AE743" i="1"/>
  <c r="AE1023" i="1"/>
  <c r="AE745" i="1"/>
  <c r="AE861" i="1"/>
  <c r="AE478" i="1"/>
  <c r="AE462" i="1"/>
  <c r="AE309" i="1"/>
  <c r="AE369" i="1"/>
  <c r="AE807" i="1"/>
  <c r="AE277" i="1"/>
  <c r="AE833" i="1"/>
  <c r="AE477" i="1"/>
  <c r="AE501" i="1"/>
  <c r="AE398" i="1"/>
  <c r="AE461" i="1"/>
  <c r="AE933" i="1"/>
  <c r="AE932" i="1"/>
  <c r="AE748" i="1"/>
  <c r="AE786" i="1"/>
  <c r="AE366" i="1"/>
  <c r="AE161" i="1"/>
  <c r="AE891" i="1"/>
  <c r="AE307" i="1"/>
  <c r="AE889" i="1"/>
  <c r="AE888" i="1"/>
  <c r="AE236" i="1"/>
  <c r="AE19" i="1"/>
  <c r="AE986" i="1"/>
  <c r="AE306" i="1"/>
  <c r="AE284" i="1"/>
  <c r="AE568" i="1"/>
  <c r="AE216" i="1"/>
  <c r="AE21" i="1"/>
  <c r="AE254" i="1"/>
  <c r="AE536" i="1"/>
  <c r="AE1034" i="1"/>
  <c r="AE241" i="1"/>
  <c r="AE649" i="1"/>
  <c r="AE245" i="1"/>
  <c r="AE994" i="1"/>
  <c r="AE1013" i="1"/>
  <c r="AE174" i="1"/>
  <c r="AE246" i="1"/>
  <c r="AE321" i="1"/>
  <c r="AE62" i="1"/>
  <c r="AD62" i="1"/>
</calcChain>
</file>

<file path=xl/sharedStrings.xml><?xml version="1.0" encoding="utf-8"?>
<sst xmlns="http://schemas.openxmlformats.org/spreadsheetml/2006/main" count="16483" uniqueCount="4935">
  <si>
    <t>id</t>
  </si>
  <si>
    <t>observed_on_string</t>
  </si>
  <si>
    <t>observed_on</t>
  </si>
  <si>
    <t>time_observed_at</t>
  </si>
  <si>
    <t>time_zone</t>
  </si>
  <si>
    <t>user_id</t>
  </si>
  <si>
    <t>url</t>
  </si>
  <si>
    <t>image_url</t>
  </si>
  <si>
    <t>num_identification_agreements</t>
  </si>
  <si>
    <t>num_identification_disagreements</t>
  </si>
  <si>
    <t>place_guess</t>
  </si>
  <si>
    <t>latitude</t>
  </si>
  <si>
    <t>longitude</t>
  </si>
  <si>
    <t>positional_accuracy</t>
  </si>
  <si>
    <t>species_guess</t>
  </si>
  <si>
    <t>common_name</t>
  </si>
  <si>
    <t>iconic_taxon_name</t>
  </si>
  <si>
    <t>taxon_id</t>
  </si>
  <si>
    <t>Central Time (US &amp; Canada)</t>
  </si>
  <si>
    <t>http://www.inaturalist.org/observations/46549</t>
  </si>
  <si>
    <t>https://static.inaturalist.org/photos/74865/medium.JPG</t>
  </si>
  <si>
    <t>Mescalero Monahans Shinnery Sands</t>
  </si>
  <si>
    <t>Sunflower (Helianthus annuus)</t>
  </si>
  <si>
    <t>Helianthus annuus</t>
  </si>
  <si>
    <t>common sunflower</t>
  </si>
  <si>
    <t>Plantae</t>
  </si>
  <si>
    <t>Pacific Time (US &amp; Canada)</t>
  </si>
  <si>
    <t>http://www.inaturalist.org/observations/364154</t>
  </si>
  <si>
    <t>https://static.inaturalist.org/photos/454660/medium.jpg?1444638382</t>
  </si>
  <si>
    <t>Hyde Memorial State Park, NM</t>
  </si>
  <si>
    <t>wild bergamot</t>
  </si>
  <si>
    <t>2013-09-03 8:11:40 AM MDT</t>
  </si>
  <si>
    <t>2013-09-03 14:11:40 UTC</t>
  </si>
  <si>
    <t>Mountain Time (US &amp; Canada)</t>
  </si>
  <si>
    <t>http://www.inaturalist.org/observations/386922</t>
  </si>
  <si>
    <t>https://static.inaturalist.org/photos/485441/medium.jpg?1378315414</t>
  </si>
  <si>
    <t>Lincoln County, US-NM, US</t>
  </si>
  <si>
    <t>horsetail milkweed</t>
  </si>
  <si>
    <t>Asclepias subverticillata</t>
  </si>
  <si>
    <t>Tue Sep 03 2013 09:38:19 GMT-0600 (MDT)</t>
  </si>
  <si>
    <t>2013-09-03 15:38:19 UTC</t>
  </si>
  <si>
    <t>http://www.inaturalist.org/observations/387111</t>
  </si>
  <si>
    <t>https://static.inaturalist.org/photos/484196/medium.jpg?1378228688</t>
  </si>
  <si>
    <t>Cibola National Forest, Albuquerque, New Mexico, US</t>
  </si>
  <si>
    <t>broadleaf milkweed</t>
  </si>
  <si>
    <t>2013-09-04 10:38:10 AM MDT</t>
  </si>
  <si>
    <t>2013-09-04 16:38:10 UTC</t>
  </si>
  <si>
    <t>http://www.inaturalist.org/observations/388105</t>
  </si>
  <si>
    <t>https://static.inaturalist.org/photos/485438/medium.jpg?1378315178</t>
  </si>
  <si>
    <t>bull thistle</t>
  </si>
  <si>
    <t>Cirsium vulgare</t>
  </si>
  <si>
    <t>2013-09-08 9:53:04 AM MDT</t>
  </si>
  <si>
    <t>2013-09-08 15:53:04 UTC</t>
  </si>
  <si>
    <t>http://www.inaturalist.org/observations/391467</t>
  </si>
  <si>
    <t>https://static.inaturalist.org/photos/489865/medium.jpg?1378661475</t>
  </si>
  <si>
    <t>white heath aster</t>
  </si>
  <si>
    <t>Symphyotrichum ericoides</t>
  </si>
  <si>
    <t>2013-09-18 12:29:44 PM MDT</t>
  </si>
  <si>
    <t>2013-09-18 18:29:44 UTC</t>
  </si>
  <si>
    <t>http://www.inaturalist.org/observations/401846</t>
  </si>
  <si>
    <t>https://static.inaturalist.org/photos/503096/medium.jpg?1379531252</t>
  </si>
  <si>
    <t>White Heath Aster</t>
  </si>
  <si>
    <t>Eastern Time (US &amp; Canada)</t>
  </si>
  <si>
    <t>http://www.inaturalist.org/observations/554787</t>
  </si>
  <si>
    <t>https://static.inaturalist.org/photos/707151/medium.jpg?1394086184</t>
  </si>
  <si>
    <t>Las Huertas Canyon</t>
  </si>
  <si>
    <t>Butterfly Milkweed</t>
  </si>
  <si>
    <t>butterfly milkweed</t>
  </si>
  <si>
    <t>http://www.inaturalist.org/observations/609531</t>
  </si>
  <si>
    <t>https://static.inaturalist.org/photos/768497/medium.jpg?1396751882</t>
  </si>
  <si>
    <t>Whitfield Wildlife Conservation Area</t>
  </si>
  <si>
    <t>Tue Jun 24 2014 09:44:40 GMT-0600 (MDT)</t>
  </si>
  <si>
    <t>2014-06-24 15:44:40 UTC</t>
  </si>
  <si>
    <t>http://www.inaturalist.org/observations/762447</t>
  </si>
  <si>
    <t>https://static.inaturalist.org/photos/959085/medium.jpg?1404230880</t>
  </si>
  <si>
    <t>Gila National Forest, Datil, NM, US</t>
  </si>
  <si>
    <t>http://www.inaturalist.org/observations/1189383</t>
  </si>
  <si>
    <t>https://static.inaturalist.org/photos/1502446/medium.jpg?1421950593</t>
  </si>
  <si>
    <t>nr La Liendre, San Miguel Co., NM.</t>
  </si>
  <si>
    <t>Annual sunflower</t>
  </si>
  <si>
    <t>Wed Jul 15 2015 14:49:44 GMT-0700 (MST)</t>
  </si>
  <si>
    <t>2015-07-15 20:49:44 UTC</t>
  </si>
  <si>
    <t>http://www.inaturalist.org/observations/1773301</t>
  </si>
  <si>
    <t>https://static.inaturalist.org/photos/2145240/medium.JPG?1437165868</t>
  </si>
  <si>
    <t>Gila Cliff Dwellings National Monument, Glenwood, NM, US</t>
  </si>
  <si>
    <t>2015-07-17 8:14:59 PM MDT</t>
  </si>
  <si>
    <t>2015-07-18 02:14:59 UTC</t>
  </si>
  <si>
    <t>http://www.inaturalist.org/observations/1782775</t>
  </si>
  <si>
    <t>https://static.inaturalist.org/photos/2157971/medium.jpg?1544391868</t>
  </si>
  <si>
    <t>Grant County, US-NM, US</t>
  </si>
  <si>
    <t>2015-07-18 10:00:27 AM MDT</t>
  </si>
  <si>
    <t>2015-07-18 16:00:27 UTC</t>
  </si>
  <si>
    <t>http://www.inaturalist.org/observations/1782781</t>
  </si>
  <si>
    <t>https://static.inaturalist.org/photos/2157976/medium.jpg?1544391904</t>
  </si>
  <si>
    <t>antelope horns</t>
  </si>
  <si>
    <t>Asclepias asperula</t>
  </si>
  <si>
    <t>Wed Jul 15 2015 12:09:02 GMT-0500 (CDT)</t>
  </si>
  <si>
    <t>2015-07-15 17:09:02 UTC</t>
  </si>
  <si>
    <t>http://www.inaturalist.org/observations/1807150</t>
  </si>
  <si>
    <t>https://static.inaturalist.org/photos/2190056/medium.jpg?1438024629</t>
  </si>
  <si>
    <t>Santa Fe National Forest, Santa Fe, New Mexico, US</t>
  </si>
  <si>
    <t>Wed Jul 08 2015 13:22:50 GMT-0600 (MDT)</t>
  </si>
  <si>
    <t>2015-07-08 19:22:50 UTC</t>
  </si>
  <si>
    <t>http://www.inaturalist.org/observations/1811631</t>
  </si>
  <si>
    <t>https://static.inaturalist.org/photos/2196992/medium.jpg?1438141758</t>
  </si>
  <si>
    <t>Albuquerque, NM</t>
  </si>
  <si>
    <t>Purple Coneflower</t>
  </si>
  <si>
    <t>purple coneflower</t>
  </si>
  <si>
    <t>2015-07-17 8:14:30 PM MDT</t>
  </si>
  <si>
    <t>2015-07-18 02:14:30 UTC</t>
  </si>
  <si>
    <t>http://www.inaturalist.org/observations/1820766</t>
  </si>
  <si>
    <t>https://static.inaturalist.org/photos/2208754/medium.jpg?1544436141</t>
  </si>
  <si>
    <t>Wild Bergamot</t>
  </si>
  <si>
    <t>Thu Aug 06 2015 15:29:33 GMT-0700 (PDT)</t>
  </si>
  <si>
    <t>2015-08-06 22:29:33 UTC</t>
  </si>
  <si>
    <t>http://www.inaturalist.org/observations/1851562</t>
  </si>
  <si>
    <t>https://static.inaturalist.org/photos/2250654/medium.jpg?1439246956</t>
  </si>
  <si>
    <t>Gila National Forest, Silver City, NM, US</t>
  </si>
  <si>
    <t>http://www.inaturalist.org/observations/1854635</t>
  </si>
  <si>
    <t>https://static.inaturalist.org/photos/2254914/medium.JPG?1444787826</t>
  </si>
  <si>
    <t>Raton, New Mexico</t>
  </si>
  <si>
    <t>Showy Milkweed</t>
  </si>
  <si>
    <t>Asclepias speciosa</t>
  </si>
  <si>
    <t>showy milkweed</t>
  </si>
  <si>
    <t>Thu Aug 27 2015 13:43:21 GMT-0600 (MDT)</t>
  </si>
  <si>
    <t>2015-08-27 19:43:21 UTC</t>
  </si>
  <si>
    <t>http://www.inaturalist.org/observations/1910186</t>
  </si>
  <si>
    <t>https://static.inaturalist.org/photos/2332156/medium.jpg?1441125002</t>
  </si>
  <si>
    <t>4000 Learning Rd NW, Albuquerque, NM, US</t>
  </si>
  <si>
    <t>Common sunflower</t>
  </si>
  <si>
    <t>http://www.inaturalist.org/observations/2466902</t>
  </si>
  <si>
    <t>https://static.inaturalist.org/photos/2759897/medium.jpg?1449752327</t>
  </si>
  <si>
    <t>sipapu, nm</t>
  </si>
  <si>
    <t>Sunflower</t>
  </si>
  <si>
    <t>http://www.inaturalist.org/observations/2466934</t>
  </si>
  <si>
    <t>https://static.inaturalist.org/photos/2759936/medium.jpg?1449754444</t>
  </si>
  <si>
    <t>Bull Thistle</t>
  </si>
  <si>
    <t>http://www.inaturalist.org/observations/2466942</t>
  </si>
  <si>
    <t>https://static.inaturalist.org/photos/2759943/medium.jpg?1449755109</t>
  </si>
  <si>
    <t>http://www.inaturalist.org/observations/2482423</t>
  </si>
  <si>
    <t>https://static.inaturalist.org/photos/2781198/medium.jpg?1450271409</t>
  </si>
  <si>
    <t>http://www.inaturalist.org/observations/2485768</t>
  </si>
  <si>
    <t>https://static.inaturalist.org/photos/2786528/medium.jpg?1450399247</t>
  </si>
  <si>
    <t>2015-08-07 3:58:35 PM EDT</t>
  </si>
  <si>
    <t>2015-08-07 19:58:35 UTC</t>
  </si>
  <si>
    <t>http://www.inaturalist.org/observations/2511938</t>
  </si>
  <si>
    <t>https://static.inaturalist.org/photos/2823262/medium.jpeg?1451370926</t>
  </si>
  <si>
    <t>Rio Arriba County, US-NM, US</t>
  </si>
  <si>
    <t>Black-eyed-Susan</t>
  </si>
  <si>
    <t>black-eyed Susan</t>
  </si>
  <si>
    <t>2013-07-28 20:28:01 UTC</t>
  </si>
  <si>
    <t>http://www.inaturalist.org/observations/3181697</t>
  </si>
  <si>
    <t>https://static.inaturalist.org/photos/3680702/medium.jpg?1463341504</t>
  </si>
  <si>
    <t>Colfax, New Mexico, United States</t>
  </si>
  <si>
    <t>2016-05-20 11:06:28 AM MDT</t>
  </si>
  <si>
    <t>2016-05-20 17:06:28 UTC</t>
  </si>
  <si>
    <t>http://www.inaturalist.org/observations/3235475</t>
  </si>
  <si>
    <t>https://static.inaturalist.org/photos/3745024/medium.jpeg?1463785848</t>
  </si>
  <si>
    <t>Bandelier National Monument, Sandoval County, US-NM, US</t>
  </si>
  <si>
    <t>2016-05-27 21:25:45 UTC</t>
  </si>
  <si>
    <t>http://www.inaturalist.org/observations/3393606</t>
  </si>
  <si>
    <t>https://static.inaturalist.org/photos/3925253/medium.jpg?1465217326</t>
  </si>
  <si>
    <t>antelope-horns</t>
  </si>
  <si>
    <t>http://www.inaturalist.org/observations/3430853</t>
  </si>
  <si>
    <t>https://static.inaturalist.org/photos/3974531/medium.jpg?1465605466</t>
  </si>
  <si>
    <t>Socorro County, US-NM, US</t>
  </si>
  <si>
    <t>Horsetail Milkweed</t>
  </si>
  <si>
    <t>Mon Jun 13 2016 10:59:13 GMT-0600 (MDT)</t>
  </si>
  <si>
    <t>2016-06-13 16:59:13 UTC</t>
  </si>
  <si>
    <t>http://www.inaturalist.org/observations/3450352</t>
  </si>
  <si>
    <t>https://static.inaturalist.org/photos/4002866/medium.jpg?1465837250</t>
  </si>
  <si>
    <t>70 Road 2900, Aztec, NM, US</t>
  </si>
  <si>
    <t>Tue Jun 14 2016 11:15:41 GMT-0600 (MDT)</t>
  </si>
  <si>
    <t>2016-06-14 17:15:41 UTC</t>
  </si>
  <si>
    <t>http://www.inaturalist.org/observations/3456428</t>
  </si>
  <si>
    <t>https://static.inaturalist.org/photos/4011508/medium.jpg?1465924638</t>
  </si>
  <si>
    <t>101 Santistevan Ln, Aztec, NM, US</t>
  </si>
  <si>
    <t>2016-06-16 10:08:33 AM MDT</t>
  </si>
  <si>
    <t>2016-06-16 16:08:33 UTC</t>
  </si>
  <si>
    <t>http://www.inaturalist.org/observations/3486087</t>
  </si>
  <si>
    <t>https://static.inaturalist.org/photos/4055144/medium.jpeg?1466388270</t>
  </si>
  <si>
    <t>Los Alamos County, US-NM, US</t>
  </si>
  <si>
    <t>2016-06-19 5:31:39 PM MDT</t>
  </si>
  <si>
    <t>2016-06-19 23:31:39 UTC</t>
  </si>
  <si>
    <t>http://www.inaturalist.org/observations/3486091</t>
  </si>
  <si>
    <t>https://static.inaturalist.org/photos/4055153/medium.jpeg?1466388298</t>
  </si>
  <si>
    <t>2016-06-19 5:44:29 PM MDT</t>
  </si>
  <si>
    <t>2016-06-19 23:44:29 UTC</t>
  </si>
  <si>
    <t>http://www.inaturalist.org/observations/3486093</t>
  </si>
  <si>
    <t>https://static.inaturalist.org/photos/4055154/medium.jpeg?1466388304</t>
  </si>
  <si>
    <t>http://www.inaturalist.org/observations/3611837</t>
  </si>
  <si>
    <t>https://static.inaturalist.org/photos/4170947/medium.jpg?1467568117</t>
  </si>
  <si>
    <t>Valle de Oro National Wildlife Refuge</t>
  </si>
  <si>
    <t>2016/07/09 9:41 AM MDT</t>
  </si>
  <si>
    <t>2016-07-09 15:41:00 UTC</t>
  </si>
  <si>
    <t>http://www.inaturalist.org/observations/3653673</t>
  </si>
  <si>
    <t>https://static.inaturalist.org/photos/4228332/medium.jpg?1468161183</t>
  </si>
  <si>
    <t>Santa Fe County, NM, USA</t>
  </si>
  <si>
    <t>2016-07-09 10:22:27 AM MDT</t>
  </si>
  <si>
    <t>2016-07-09 16:22:27 UTC</t>
  </si>
  <si>
    <t>http://www.inaturalist.org/observations/3655715</t>
  </si>
  <si>
    <t>https://static.inaturalist.org/photos/4231347/medium.jpeg?1468182500</t>
  </si>
  <si>
    <t>Bandelier National Monument, Los Alamos County, US-NM, US</t>
  </si>
  <si>
    <t>purple prairie clover</t>
  </si>
  <si>
    <t>2016/07/16 3:37 PM CDT</t>
  </si>
  <si>
    <t>2016-07-16 20:37:00 UTC</t>
  </si>
  <si>
    <t>http://www.inaturalist.org/observations/3695473</t>
  </si>
  <si>
    <t>https://static.inaturalist.org/photos/4288128/medium.jpeg?1468801485</t>
  </si>
  <si>
    <t>Union County, NM, USA</t>
  </si>
  <si>
    <t>Broadleaf Milkweed</t>
  </si>
  <si>
    <t>2016/07/16 2:51 PM CDT</t>
  </si>
  <si>
    <t>2016-07-16 19:51:00 UTC</t>
  </si>
  <si>
    <t>http://www.inaturalist.org/observations/3695551</t>
  </si>
  <si>
    <t>https://static.inaturalist.org/photos/4288384/medium.jpg?1468803191</t>
  </si>
  <si>
    <t>2016/05/19 9:59 PM MDT</t>
  </si>
  <si>
    <t>2016-05-20 03:59:00 UTC</t>
  </si>
  <si>
    <t>http://www.inaturalist.org/observations/3712720</t>
  </si>
  <si>
    <t>https://static.inaturalist.org/photos/4313993/medium.jpg?1469072420</t>
  </si>
  <si>
    <t>35.8318974Â°, -106.3574334Â°</t>
  </si>
  <si>
    <t>Sat Jul 30 2016 12:46:48 GMT-0600 (MDT)</t>
  </si>
  <si>
    <t>2016-07-30 18:46:48 UTC</t>
  </si>
  <si>
    <t>http://www.inaturalist.org/observations/3772048</t>
  </si>
  <si>
    <t>https://static.inaturalist.org/photos/4396894/medium.jpeg?1469909944</t>
  </si>
  <si>
    <t>Capulin Volcano National Monument, Des Moines, NM, US</t>
  </si>
  <si>
    <t>Sat Jul 30 2016 15:20:35 GMT-0600 (MDT)</t>
  </si>
  <si>
    <t>2016-07-30 21:20:35 UTC</t>
  </si>
  <si>
    <t>http://www.inaturalist.org/observations/3773102</t>
  </si>
  <si>
    <t>https://static.inaturalist.org/photos/4398409/medium.jpg?1469917909</t>
  </si>
  <si>
    <t>Capulin Volcano National Monument, Union County, US-NM, US</t>
  </si>
  <si>
    <t>Sat Jul 30 2016 15:18:58 GMT-0600 (MDT)</t>
  </si>
  <si>
    <t>2016-07-30 21:18:58 UTC</t>
  </si>
  <si>
    <t>http://www.inaturalist.org/observations/3774901</t>
  </si>
  <si>
    <t>https://static.inaturalist.org/photos/4401051/medium.jpg?1469935883</t>
  </si>
  <si>
    <t>Sat Jul 30 2016 15:20:03 GMT-0600 (MDT)</t>
  </si>
  <si>
    <t>2016-07-30 21:20:03 UTC</t>
  </si>
  <si>
    <t>http://www.inaturalist.org/observations/3775028</t>
  </si>
  <si>
    <t>https://static.inaturalist.org/photos/4401348/medium.jpg?1469937017</t>
  </si>
  <si>
    <t>2016/07/09 9:19 AM MDT</t>
  </si>
  <si>
    <t>2016-07-09 15:19:00 UTC</t>
  </si>
  <si>
    <t>http://www.inaturalist.org/observations/3919800</t>
  </si>
  <si>
    <t>https://static.inaturalist.org/photos/4611413/medium.jpg?1471646654</t>
  </si>
  <si>
    <t>Purple Prairie Clover</t>
  </si>
  <si>
    <t>2016/07/27 10:53 AM CDT</t>
  </si>
  <si>
    <t>2016-07-27 15:53:00 UTC</t>
  </si>
  <si>
    <t>http://www.inaturalist.org/observations/3949513</t>
  </si>
  <si>
    <t>https://static.inaturalist.org/photos/4653433/medium.jpg?1471990886</t>
  </si>
  <si>
    <t>Sugarite Canyon SP, Colfax Co., NM</t>
  </si>
  <si>
    <t>2016/07/27 11:40 AM CDT</t>
  </si>
  <si>
    <t>2016-07-27 16:40:00 UTC</t>
  </si>
  <si>
    <t>http://www.inaturalist.org/observations/3951917</t>
  </si>
  <si>
    <t>https://static.inaturalist.org/photos/4656950/medium.jpg?1472013960</t>
  </si>
  <si>
    <t>Creeping Thistle</t>
  </si>
  <si>
    <t>creeping thistle</t>
  </si>
  <si>
    <t>2016/07/27 11:11 AM CDT</t>
  </si>
  <si>
    <t>2016-07-27 16:11:00 UTC</t>
  </si>
  <si>
    <t>http://www.inaturalist.org/observations/3951919</t>
  </si>
  <si>
    <t>https://static.inaturalist.org/photos/4656954/medium.jpg?1472013978</t>
  </si>
  <si>
    <t>2016/07/27 11:42 AM CDT</t>
  </si>
  <si>
    <t>2016-07-27 16:42:00 UTC</t>
  </si>
  <si>
    <t>http://www.inaturalist.org/observations/3951960</t>
  </si>
  <si>
    <t>https://static.inaturalist.org/photos/4657047/medium.jpg?1472015065</t>
  </si>
  <si>
    <t>spotted Joe-Pye weed</t>
  </si>
  <si>
    <t>2016/07/27 8:44 AM CDT</t>
  </si>
  <si>
    <t>2016-07-27 13:44:00 UTC</t>
  </si>
  <si>
    <t>http://www.inaturalist.org/observations/3951972</t>
  </si>
  <si>
    <t>https://static.inaturalist.org/photos/4657076/medium.jpg?1472015537</t>
  </si>
  <si>
    <t>2016/07/27 10:57 AM CDT</t>
  </si>
  <si>
    <t>2016-07-27 15:57:00 UTC</t>
  </si>
  <si>
    <t>http://www.inaturalist.org/observations/3952040</t>
  </si>
  <si>
    <t>https://static.inaturalist.org/photos/4657192/medium.jpg?1472017159</t>
  </si>
  <si>
    <t>2016/08/07 11:23 AM PDT</t>
  </si>
  <si>
    <t>2016-08-07 18:23:00 UTC</t>
  </si>
  <si>
    <t>http://www.inaturalist.org/observations/3961520</t>
  </si>
  <si>
    <t>https://static.inaturalist.org/photos/4670435/medium.jpeg?1472155922</t>
  </si>
  <si>
    <t>2016/08/08 10:48 AM PDT</t>
  </si>
  <si>
    <t>2016-08-08 17:48:00 UTC</t>
  </si>
  <si>
    <t>http://www.inaturalist.org/observations/3981180</t>
  </si>
  <si>
    <t>https://static.inaturalist.org/photos/4691854/medium.jpeg?1472350573</t>
  </si>
  <si>
    <t>Sandoval County, NM, USA</t>
  </si>
  <si>
    <t>mint-leaf bergamot</t>
  </si>
  <si>
    <t>2016-08-30 9:29:36 AM MDT</t>
  </si>
  <si>
    <t>2016-08-30 15:29:36 UTC</t>
  </si>
  <si>
    <t>http://www.inaturalist.org/observations/3995995</t>
  </si>
  <si>
    <t>https://static.inaturalist.org/photos/4722374/medium.jpeg?1472605085</t>
  </si>
  <si>
    <t>Valles Caldera National Preserve, Sandoval County, US-NM, US</t>
  </si>
  <si>
    <t>2016-08-31 10:18:42 AM MDT</t>
  </si>
  <si>
    <t>2016-08-31 16:18:42 UTC</t>
  </si>
  <si>
    <t>http://www.inaturalist.org/observations/4003012</t>
  </si>
  <si>
    <t>https://static.inaturalist.org/photos/4727368/medium.jpeg?1472660502</t>
  </si>
  <si>
    <t>Eury Lane Grants, NM 87020</t>
  </si>
  <si>
    <t>Sat Aug 27 2016 14:03:34 GMT-0600 (MDT)</t>
  </si>
  <si>
    <t>2016-08-27 20:03:34 UTC</t>
  </si>
  <si>
    <t>http://www.inaturalist.org/observations/4014671</t>
  </si>
  <si>
    <t>https://static.inaturalist.org/photos/4741253/medium.jpg?1472781415</t>
  </si>
  <si>
    <t>Fort Union National Monument, Ocate, NM, US</t>
  </si>
  <si>
    <t>Girasol</t>
  </si>
  <si>
    <t>Thu Sep 01 2016 08:30:59 GMT-0600 (MDT)</t>
  </si>
  <si>
    <t>2016-09-01 14:30:59 UTC</t>
  </si>
  <si>
    <t>http://www.inaturalist.org/observations/4028776</t>
  </si>
  <si>
    <t>https://static.inaturalist.org/photos/4762771/medium.jpg?1472951016</t>
  </si>
  <si>
    <t>2016/07/12 7:39 AM CDT</t>
  </si>
  <si>
    <t>2016-07-12 12:39:00 UTC</t>
  </si>
  <si>
    <t>http://www.inaturalist.org/observations/4082990</t>
  </si>
  <si>
    <t>https://static.inaturalist.org/photos/4844073/medium.jpg?1473562043</t>
  </si>
  <si>
    <t>Roswell, NM, USA</t>
  </si>
  <si>
    <t>Mon Sep 19 2016 19:04:47 GMT-0600 (MDT)</t>
  </si>
  <si>
    <t>2016-09-20 01:04:47 UTC</t>
  </si>
  <si>
    <t>http://www.inaturalist.org/observations/4155526</t>
  </si>
  <si>
    <t>https://static.inaturalist.org/photos/4948844/medium.jpg?1474388369</t>
  </si>
  <si>
    <t>Lincoln National Forest, Cloudcroft, NM, US</t>
  </si>
  <si>
    <t>Sun Aug 28 2016 15:16:15 GMT-0600 (MDT)</t>
  </si>
  <si>
    <t>2016-08-28 21:16:15 UTC</t>
  </si>
  <si>
    <t>http://www.inaturalist.org/observations/4242594</t>
  </si>
  <si>
    <t>https://static.inaturalist.org/photos/5071291/medium.jpg?1475294177</t>
  </si>
  <si>
    <t>Nature Trl, Albuquerque, NM, US</t>
  </si>
  <si>
    <t>http://www.inaturalist.org/observations/4254658</t>
  </si>
  <si>
    <t>https://static.inaturalist.org/photos/5089546/medium.jpg?1475438642</t>
  </si>
  <si>
    <t>Otero County, US-NM, US</t>
  </si>
  <si>
    <t>2016/07/27 6:00 PM CDT</t>
  </si>
  <si>
    <t>2016-07-27 23:00:00 UTC</t>
  </si>
  <si>
    <t>http://www.inaturalist.org/observations/4722721</t>
  </si>
  <si>
    <t>https://static.inaturalist.org/photos/5709976/medium.jpg?1480997426</t>
  </si>
  <si>
    <t>Lake Maloya Trail, Sugarite Canyon SP, Colfax Co., NM</t>
  </si>
  <si>
    <t>Sat May 27 2017 13:43:05 GMT-0600 (MDT)</t>
  </si>
  <si>
    <t>2017-05-27 19:43:05 UTC</t>
  </si>
  <si>
    <t>https://www.inaturalist.org/observations/6384260</t>
  </si>
  <si>
    <t>https://static.inaturalist.org/photos/8058930/medium.jpg?1495916531</t>
  </si>
  <si>
    <t>87825, Magdalena, NM, US</t>
  </si>
  <si>
    <t>2017/06/21 3:01 PM PDT</t>
  </si>
  <si>
    <t>2017-06-21 22:01:00 UTC</t>
  </si>
  <si>
    <t>https://www.inaturalist.org/observations/6774069</t>
  </si>
  <si>
    <t>https://static.inaturalist.org/photos/8611060/medium.jpg?1498289175</t>
  </si>
  <si>
    <t>Catron County, NM, USA</t>
  </si>
  <si>
    <t>2017/06/24 11:44 AM MDT</t>
  </si>
  <si>
    <t>2017-06-24 17:44:00 UTC</t>
  </si>
  <si>
    <t>https://www.inaturalist.org/observations/6784406</t>
  </si>
  <si>
    <t>https://static.inaturalist.org/photos/8626978/medium.jpeg?1498352030</t>
  </si>
  <si>
    <t>Bernalillo County, NM, USA</t>
  </si>
  <si>
    <t>Sat Jul 01 2017 08:05:20 GMT-0600 (MDT)</t>
  </si>
  <si>
    <t>2017-07-01 14:05:20 UTC</t>
  </si>
  <si>
    <t>https://www.inaturalist.org/observations/6904964</t>
  </si>
  <si>
    <t>https://static.inaturalist.org/photos/8813610/medium.jpg?1499107157</t>
  </si>
  <si>
    <t>East Rd, Socorro, NM, US</t>
  </si>
  <si>
    <t>2017/07/01 1:28 PM CDT</t>
  </si>
  <si>
    <t>2017-07-01 18:28:00 UTC</t>
  </si>
  <si>
    <t>https://www.inaturalist.org/observations/6936219</t>
  </si>
  <si>
    <t>https://static.inaturalist.org/photos/8862502/medium.jpeg?1499297035</t>
  </si>
  <si>
    <t>Tingley Beach, Albuquerque, NM 87104, USA</t>
  </si>
  <si>
    <t>2017/07/02 11:23 AM CDT</t>
  </si>
  <si>
    <t>2017-07-02 16:23:00 UTC</t>
  </si>
  <si>
    <t>https://www.inaturalist.org/observations/6936619</t>
  </si>
  <si>
    <t>https://static.inaturalist.org/photos/8863145/medium.jpeg?1499299010</t>
  </si>
  <si>
    <t>Manzano Open Space</t>
  </si>
  <si>
    <t>2017/07/02 2:59 PM CDT</t>
  </si>
  <si>
    <t>2017-07-02 19:59:00 UTC</t>
  </si>
  <si>
    <t>https://www.inaturalist.org/observations/6937194</t>
  </si>
  <si>
    <t>https://static.inaturalist.org/photos/8864140/medium.jpeg?1499302066</t>
  </si>
  <si>
    <t>244-248 Juan Tomas Rd, Tijeras, NM 87059, USA</t>
  </si>
  <si>
    <t>Fri Jul 07 2017 09:01:07 GMT-0600 (MDT)</t>
  </si>
  <si>
    <t>2017-07-07 15:01:07 UTC</t>
  </si>
  <si>
    <t>https://www.inaturalist.org/observations/6957837</t>
  </si>
  <si>
    <t>https://static.inaturalist.org/photos/8896748/medium.jpg?1499457651</t>
  </si>
  <si>
    <t>87831, San Acacia, NM, US</t>
  </si>
  <si>
    <t>Fri Jul 07 2017 09:08:00 GMT-0600 (MDT)</t>
  </si>
  <si>
    <t>2017-07-07 15:08:00 UTC</t>
  </si>
  <si>
    <t>https://www.inaturalist.org/observations/6957905</t>
  </si>
  <si>
    <t>https://static.inaturalist.org/photos/8896803/medium.jpg?1499457861</t>
  </si>
  <si>
    <t>https://www.inaturalist.org/observations/6961440</t>
  </si>
  <si>
    <t>https://static.inaturalist.org/photos/8902540/medium.jpeg?1499476153</t>
  </si>
  <si>
    <t>New Mexico, US</t>
  </si>
  <si>
    <t>https://www.inaturalist.org/observations/6965588</t>
  </si>
  <si>
    <t>https://static.inaturalist.org/photos/8909791/medium.jpeg?1499516049</t>
  </si>
  <si>
    <t>2017/07/11 10:32 AM CDT</t>
  </si>
  <si>
    <t>2017-07-11 15:32:00 UTC</t>
  </si>
  <si>
    <t>https://www.inaturalist.org/observations/7108945</t>
  </si>
  <si>
    <t>https://static.inaturalist.org/photos/9140691/medium.jpeg?1500415826</t>
  </si>
  <si>
    <t>Taos County, NM, USA</t>
  </si>
  <si>
    <t>Thu Jul 27 2017 17:16:25 GMT-0600 (MDT)</t>
  </si>
  <si>
    <t>2017-07-27 23:16:25 UTC</t>
  </si>
  <si>
    <t>https://www.inaturalist.org/observations/7245560</t>
  </si>
  <si>
    <t>https://static.inaturalist.org/photos/9360059/medium.jpg?1501249651</t>
  </si>
  <si>
    <t>87832, Socorro, NM, US</t>
  </si>
  <si>
    <t>Thu Jul 27 2017 17:08:21 GMT-0600 (MDT)</t>
  </si>
  <si>
    <t>2017-07-27 23:08:21 UTC</t>
  </si>
  <si>
    <t>https://www.inaturalist.org/observations/7245874</t>
  </si>
  <si>
    <t>https://static.inaturalist.org/photos/9360536/medium.jpg?1501251713</t>
  </si>
  <si>
    <t>2017-07-28 3:43:49 PM MDT</t>
  </si>
  <si>
    <t>2017-07-28 21:43:49 UTC</t>
  </si>
  <si>
    <t>https://www.inaturalist.org/observations/7279508</t>
  </si>
  <si>
    <t>https://static.inaturalist.org/photos/9412821/medium.jpeg?1501435674</t>
  </si>
  <si>
    <t>Sandoval County, US-NM, US</t>
  </si>
  <si>
    <t>Tue Aug 01 2017 12:05:02 GMT-0600 (MDT)</t>
  </si>
  <si>
    <t>2017-08-01 18:05:02 UTC</t>
  </si>
  <si>
    <t>https://www.inaturalist.org/observations/7309151</t>
  </si>
  <si>
    <t>https://static.inaturalist.org/photos/9461203/medium.jpg?1501610737</t>
  </si>
  <si>
    <t>87006, Bosque, NM, US</t>
  </si>
  <si>
    <t>Wed Aug 02 2017 15:30:37 GMT-0600 (MDT)</t>
  </si>
  <si>
    <t>2017-08-02 21:30:37 UTC</t>
  </si>
  <si>
    <t>https://www.inaturalist.org/observations/7324769</t>
  </si>
  <si>
    <t>https://static.inaturalist.org/photos/9487213/medium.jpg?1501713225</t>
  </si>
  <si>
    <t>Highway 60, Veguita, NM, US</t>
  </si>
  <si>
    <t>2017/07/15 12:26 PM CDT</t>
  </si>
  <si>
    <t>2017-07-15 17:26:00 UTC</t>
  </si>
  <si>
    <t>https://www.inaturalist.org/observations/7326805</t>
  </si>
  <si>
    <t>https://static.inaturalist.org/photos/9490794/medium.jpeg?1501723334</t>
  </si>
  <si>
    <t>2013/06/12 1:39 PM EDT</t>
  </si>
  <si>
    <t>2013-06-12 17:39:00 UTC</t>
  </si>
  <si>
    <t>https://www.inaturalist.org/observations/7468147</t>
  </si>
  <si>
    <t>https://static.inaturalist.org/photos/9719149/medium.jpeg?1502582817</t>
  </si>
  <si>
    <t>Grant County, NM, USA</t>
  </si>
  <si>
    <t>Wed Aug 23 2017 13:01:53 GMT-0500 (CDT)</t>
  </si>
  <si>
    <t>2017-08-23 18:01:53 UTC</t>
  </si>
  <si>
    <t>https://www.inaturalist.org/observations/7644644</t>
  </si>
  <si>
    <t>https://static.inaturalist.org/photos/10001624/medium.jpg?1503674538</t>
  </si>
  <si>
    <t>Dry Cimarron Hwy, Grenville, NM, US</t>
  </si>
  <si>
    <t>Fri Aug 25 2017 14:39:12 GMT-0600 (MDT)</t>
  </si>
  <si>
    <t>2017-08-25 20:39:12 UTC</t>
  </si>
  <si>
    <t>https://www.inaturalist.org/observations/7651318</t>
  </si>
  <si>
    <t>https://static.inaturalist.org/photos/10012925/medium.jpg?1503705363</t>
  </si>
  <si>
    <t>Sevilleta National Wildlife Refuge, San Acacia, NM, US</t>
  </si>
  <si>
    <t>Fri Aug 25 2017 14:40:59 GMT-0600 (MDT)</t>
  </si>
  <si>
    <t>2017-08-25 20:40:59 UTC</t>
  </si>
  <si>
    <t>https://www.inaturalist.org/observations/7651360</t>
  </si>
  <si>
    <t>https://static.inaturalist.org/photos/10012935/medium.jpg?1503705381</t>
  </si>
  <si>
    <t>Fri Aug 25 2017 15:39:54 GMT-0600 (MDT)</t>
  </si>
  <si>
    <t>2017-08-25 21:39:54 UTC</t>
  </si>
  <si>
    <t>https://www.inaturalist.org/observations/7651641</t>
  </si>
  <si>
    <t>https://static.inaturalist.org/photos/10013550/medium.jpg?1503706950</t>
  </si>
  <si>
    <t>Sat Aug 26 2017 10:51:05 GMT-0600 (MDT)</t>
  </si>
  <si>
    <t>2017-08-26 16:51:05 UTC</t>
  </si>
  <si>
    <t>https://www.inaturalist.org/observations/7663544</t>
  </si>
  <si>
    <t>https://static.inaturalist.org/photos/10032608/medium.jpg?1503783523</t>
  </si>
  <si>
    <t>Mon Aug 28 2017 19:28:46 GMT-0600 (MDT)</t>
  </si>
  <si>
    <t>2017-08-29 01:28:46 UTC</t>
  </si>
  <si>
    <t>https://www.inaturalist.org/observations/7695982</t>
  </si>
  <si>
    <t>https://static.inaturalist.org/photos/10087201/medium.jpg?1503974272</t>
  </si>
  <si>
    <t>87828, Polvadera, NM, US</t>
  </si>
  <si>
    <t>Tue Aug 29 2017 10:19:20 GMT-0600 (MDT)</t>
  </si>
  <si>
    <t>2017-08-29 16:19:20 UTC</t>
  </si>
  <si>
    <t>https://www.inaturalist.org/observations/7704793</t>
  </si>
  <si>
    <t>https://static.inaturalist.org/photos/10100757/medium.jpg?1504034645</t>
  </si>
  <si>
    <t>Sun Sep 03 2017 19:32:03 GMT-0600 (MDT)</t>
  </si>
  <si>
    <t>2017-09-04 01:32:03 UTC</t>
  </si>
  <si>
    <t>https://www.inaturalist.org/observations/7773255</t>
  </si>
  <si>
    <t>https://static.inaturalist.org/photos/10213612/medium.jpg?1504497790</t>
  </si>
  <si>
    <t>Cimarron Canyon State Park, Eagle Nest, NM, US</t>
  </si>
  <si>
    <t>2017-09-01 4:52:50 PM CDT</t>
  </si>
  <si>
    <t>2017-09-01 21:52:50 UTC</t>
  </si>
  <si>
    <t>https://www.inaturalist.org/observations/7779525</t>
  </si>
  <si>
    <t>https://static.inaturalist.org/photos/10223282/medium.jpeg?1504547138</t>
  </si>
  <si>
    <t>Rattlesnake Springs Rd, Carlsbad, NM 88220, USA</t>
  </si>
  <si>
    <t>Sat Sep 02 2017 11:44:32 GMT-0600 (MDT)</t>
  </si>
  <si>
    <t>2017-09-02 17:44:32 UTC</t>
  </si>
  <si>
    <t>https://www.inaturalist.org/observations/7779541</t>
  </si>
  <si>
    <t>https://static.inaturalist.org/photos/10223314/medium.jpg?1504547226</t>
  </si>
  <si>
    <t>Santa Fe National Forest, Jemez Springs, NM, US</t>
  </si>
  <si>
    <t>2016/06/18 12:24 PM CDT</t>
  </si>
  <si>
    <t>2016-06-18 17:24:00 UTC</t>
  </si>
  <si>
    <t>https://www.inaturalist.org/observations/8008236</t>
  </si>
  <si>
    <t>https://static.inaturalist.org/photos/10597471/medium.jpg?1505910544</t>
  </si>
  <si>
    <t>Fri Sep 29 2017 12:14:22 GMT-0600 (MDT)</t>
  </si>
  <si>
    <t>2017-09-29 18:14:22 UTC</t>
  </si>
  <si>
    <t>https://www.inaturalist.org/observations/8178133</t>
  </si>
  <si>
    <t>https://static.inaturalist.org/photos/10831821/medium.jpg?1506735865</t>
  </si>
  <si>
    <t>2820 Cerrillos Rd, Santa Fe, NM, US</t>
  </si>
  <si>
    <t>2016/08/03 2:35 PM CDT</t>
  </si>
  <si>
    <t>2016-08-03 19:35:00 UTC</t>
  </si>
  <si>
    <t>https://www.inaturalist.org/observations/8460670</t>
  </si>
  <si>
    <t>https://static.inaturalist.org/photos/11277529/medium.jpeg?1508378366</t>
  </si>
  <si>
    <t>7100 Tramway Blvd NE, Albuquerque, NM 87111, USA</t>
  </si>
  <si>
    <t>2017/07/01 4:49 PM CDT</t>
  </si>
  <si>
    <t>2017-07-01 21:49:00 UTC</t>
  </si>
  <si>
    <t>https://www.inaturalist.org/observations/8845277</t>
  </si>
  <si>
    <t>https://static.inaturalist.org/photos/11886065/medium.jpeg?1510978040</t>
  </si>
  <si>
    <t>https://www.inaturalist.org/observations/9013843</t>
  </si>
  <si>
    <t>https://static.inaturalist.org/photos/12153642/medium.jpeg?1512186583</t>
  </si>
  <si>
    <t>san miguel new mexico</t>
  </si>
  <si>
    <t>Sat Dec 23 2017 12:24:59 GMT-0700 (MST)</t>
  </si>
  <si>
    <t>2017-12-23 19:24:59 UTC</t>
  </si>
  <si>
    <t>https://www.inaturalist.org/observations/9247036</t>
  </si>
  <si>
    <t>https://static.inaturalist.org/photos/12519222/medium.jpg?1514089887</t>
  </si>
  <si>
    <t>https://www.inaturalist.org/observations/9256214</t>
  </si>
  <si>
    <t>https://static.inaturalist.org/photos/12534612/medium.jpg?1514187189</t>
  </si>
  <si>
    <t>33.479 -108.502</t>
  </si>
  <si>
    <t>https://www.inaturalist.org/observations/9256560</t>
  </si>
  <si>
    <t>https://static.inaturalist.org/photos/12535207/medium.jpg?1514191999</t>
  </si>
  <si>
    <t>32.816 -108.155</t>
  </si>
  <si>
    <t>https://www.inaturalist.org/observations/9259235</t>
  </si>
  <si>
    <t>https://static.inaturalist.org/photos/12540166/medium.jpg?1514231615</t>
  </si>
  <si>
    <t>36.5091, -106.1147</t>
  </si>
  <si>
    <t>https://www.inaturalist.org/observations/9259237</t>
  </si>
  <si>
    <t>https://static.inaturalist.org/photos/12540171/medium.jpg?1514231626</t>
  </si>
  <si>
    <t>32.311 -106.580</t>
  </si>
  <si>
    <t>https://www.inaturalist.org/observations/9259240</t>
  </si>
  <si>
    <t>https://static.inaturalist.org/photos/485164/medium.jpg?1514231638</t>
  </si>
  <si>
    <t>36.017 -104.702</t>
  </si>
  <si>
    <t>https://www.inaturalist.org/observations/9279173</t>
  </si>
  <si>
    <t>https://static.inaturalist.org/photos/12574976/medium.jpeg?1514430284</t>
  </si>
  <si>
    <t>Lake Sumner, NM 88119, USA</t>
  </si>
  <si>
    <t>https://www.inaturalist.org/observations/9279178</t>
  </si>
  <si>
    <t>https://static.inaturalist.org/photos/12575025/medium.jpeg?1514430416</t>
  </si>
  <si>
    <t>https://www.inaturalist.org/observations/9279481</t>
  </si>
  <si>
    <t>https://static.inaturalist.org/photos/12575307/medium.jpeg?1514431629</t>
  </si>
  <si>
    <t>Santa Rosa, NM 88435, USA</t>
  </si>
  <si>
    <t>https://www.inaturalist.org/observations/9281114</t>
  </si>
  <si>
    <t>https://static.inaturalist.org/photos/12578427/medium.jpeg?1514444180</t>
  </si>
  <si>
    <t>https://www.inaturalist.org/observations/9292099</t>
  </si>
  <si>
    <t>https://static.inaturalist.org/photos/12597069/medium.jpg?1514529248</t>
  </si>
  <si>
    <t>Asclepias incarnata</t>
  </si>
  <si>
    <t>swamp milkweed</t>
  </si>
  <si>
    <t>Wed Jan 03 2018 13:17:34 GMT-0700 (MST)</t>
  </si>
  <si>
    <t>2018-01-03 20:17:34 UTC</t>
  </si>
  <si>
    <t>https://www.inaturalist.org/observations/9356896</t>
  </si>
  <si>
    <t>https://static.inaturalist.org/photos/12701161/medium.jpg?1515010727</t>
  </si>
  <si>
    <t>75â€“99 Valley Rd, Angel Fire, NM, US</t>
  </si>
  <si>
    <t>spear thistle</t>
  </si>
  <si>
    <t>2016/06/12 12:17 AM MDT</t>
  </si>
  <si>
    <t>2016-06-12 06:17:00 UTC</t>
  </si>
  <si>
    <t>https://www.inaturalist.org/observations/9360817</t>
  </si>
  <si>
    <t>https://static.inaturalist.org/photos/12707578/medium.jpg?1515039720</t>
  </si>
  <si>
    <t>Albuquerque, NM, United States</t>
  </si>
  <si>
    <t>2017/08/04 10:48 AM MDT</t>
  </si>
  <si>
    <t>2017-08-04 16:48:00 UTC</t>
  </si>
  <si>
    <t>https://www.inaturalist.org/observations/9383255</t>
  </si>
  <si>
    <t>https://static.inaturalist.org/photos/12744432/medium.jpg?1515254082</t>
  </si>
  <si>
    <t>Rio Arriba, New Mexico, United States</t>
  </si>
  <si>
    <t>2016/09/04 8:28 AM MDT</t>
  </si>
  <si>
    <t>2016-09-04 14:28:00 UTC</t>
  </si>
  <si>
    <t>https://www.inaturalist.org/observations/9426615</t>
  </si>
  <si>
    <t>https://static.inaturalist.org/photos/12810873/medium.jpg?1515551308</t>
  </si>
  <si>
    <t>Sandoval, New Mexico, United States</t>
  </si>
  <si>
    <t>2016/09/17 10:00 AM MDT</t>
  </si>
  <si>
    <t>2016-09-17 16:00:00 UTC</t>
  </si>
  <si>
    <t>https://www.inaturalist.org/observations/9426616</t>
  </si>
  <si>
    <t>https://static.inaturalist.org/photos/12810879/medium.jpg?1515551323</t>
  </si>
  <si>
    <t>Bernalillo, New Mexico, United States</t>
  </si>
  <si>
    <t>2016/09/04 10:27 AM MDT</t>
  </si>
  <si>
    <t>2016-09-04 16:27:00 UTC</t>
  </si>
  <si>
    <t>https://www.inaturalist.org/observations/9426617</t>
  </si>
  <si>
    <t>https://static.inaturalist.org/photos/12810882/medium.jpg?1515551335</t>
  </si>
  <si>
    <t>2016/07/23 7:52 AM MDT</t>
  </si>
  <si>
    <t>2016-07-23 13:52:00 UTC</t>
  </si>
  <si>
    <t>https://www.inaturalist.org/observations/9444721</t>
  </si>
  <si>
    <t>https://static.inaturalist.org/photos/12841861/medium.jpg?1515719524</t>
  </si>
  <si>
    <t>Albuquerque,NM,USA</t>
  </si>
  <si>
    <t>2016/07/03 11:03 AM MDT</t>
  </si>
  <si>
    <t>2016-07-03 17:03:00 UTC</t>
  </si>
  <si>
    <t>https://www.inaturalist.org/observations/9444749</t>
  </si>
  <si>
    <t>https://static.inaturalist.org/photos/12841943/medium.jpg?1515719796</t>
  </si>
  <si>
    <t>2012/05/06 6:34 PM CDT</t>
  </si>
  <si>
    <t>2012-05-06 23:34:00 UTC</t>
  </si>
  <si>
    <t>https://www.inaturalist.org/observations/9966092</t>
  </si>
  <si>
    <t>https://static.inaturalist.org/photos/13688241/medium.jpg?1519395269</t>
  </si>
  <si>
    <t>Mon Apr 23 2018 20:11:42 GMT-0600 (MDT)</t>
  </si>
  <si>
    <t>2018-04-24 02:11:42 UTC</t>
  </si>
  <si>
    <t>https://www.inaturalist.org/observations/11381259</t>
  </si>
  <si>
    <t>https://static.inaturalist.org/photos/16220509/medium.jpg?1524536230</t>
  </si>
  <si>
    <t>4489â€“4497 State Highway 81, Silver City, NM, US</t>
  </si>
  <si>
    <t>Sat Aug 12 2017 14:10:02 GMT-0400 (EDT)</t>
  </si>
  <si>
    <t>2017-08-12 18:10:02 UTC</t>
  </si>
  <si>
    <t>https://www.inaturalist.org/observations/11432593</t>
  </si>
  <si>
    <t>https://static.inaturalist.org/photos/16305287/medium.jpg?1524692549</t>
  </si>
  <si>
    <t>The Jemez Mountain Trail, Jemez Springs, NM, US</t>
  </si>
  <si>
    <t>cardinal flower</t>
  </si>
  <si>
    <t>2018/04/29 3:54 PM MST</t>
  </si>
  <si>
    <t>2018-04-29 21:54:00 UTC</t>
  </si>
  <si>
    <t>https://www.inaturalist.org/observations/11846646</t>
  </si>
  <si>
    <t>https://static.inaturalist.org/photos/16942110/medium.jpg?1525058097</t>
  </si>
  <si>
    <t>DoÃ±a Ana County, NM, USA</t>
  </si>
  <si>
    <t>Thu May 03 2018 12:20:35 GMT-0600 (MDT)</t>
  </si>
  <si>
    <t>2018-05-03 18:20:35 UTC</t>
  </si>
  <si>
    <t>https://www.inaturalist.org/observations/12113286</t>
  </si>
  <si>
    <t>https://static.inaturalist.org/photos/17376624/medium.jpg?1525394640</t>
  </si>
  <si>
    <t>Hidalgo County, US-NM, US</t>
  </si>
  <si>
    <t>2018-05-07 8:32:45 AM MDT</t>
  </si>
  <si>
    <t>2018-05-07 14:32:45 UTC</t>
  </si>
  <si>
    <t>https://www.inaturalist.org/observations/12232550</t>
  </si>
  <si>
    <t>https://static.inaturalist.org/photos/17580254/medium.jpeg?1525704208</t>
  </si>
  <si>
    <t>2018/05/09 8:32 AM MDT</t>
  </si>
  <si>
    <t>2018-05-09 14:32:00 UTC</t>
  </si>
  <si>
    <t>https://www.inaturalist.org/observations/12311011</t>
  </si>
  <si>
    <t>https://static.inaturalist.org/photos/17715544/medium.jpg?1525914646</t>
  </si>
  <si>
    <t>White Rock, NM 87544, USA</t>
  </si>
  <si>
    <t>2018-05-07 1:49:45 PM MDT</t>
  </si>
  <si>
    <t>2018-05-07 19:49:45 UTC</t>
  </si>
  <si>
    <t>https://www.inaturalist.org/observations/12336989</t>
  </si>
  <si>
    <t>https://static.inaturalist.org/photos/17763078/medium.jpeg?1525994957</t>
  </si>
  <si>
    <t>Sierra County, US-NM, US</t>
  </si>
  <si>
    <t>2018/05/15 2:51 PM MDT</t>
  </si>
  <si>
    <t>2018-05-15 20:51:00 UTC</t>
  </si>
  <si>
    <t>https://www.inaturalist.org/observations/12519254</t>
  </si>
  <si>
    <t>https://static.inaturalist.org/photos/18076160/medium.jpg?1526494459</t>
  </si>
  <si>
    <t>South Valley, NM, USA</t>
  </si>
  <si>
    <t>Wed May 16 2018 14:06:23 GMT-0600 (MDT)</t>
  </si>
  <si>
    <t>2018-05-16 20:06:23 UTC</t>
  </si>
  <si>
    <t>https://www.inaturalist.org/observations/12523224</t>
  </si>
  <si>
    <t>https://static.inaturalist.org/photos/18083161/medium.jpg?1526502295</t>
  </si>
  <si>
    <t>88316, Capitan, NM, US</t>
  </si>
  <si>
    <t>https://www.inaturalist.org/observations/12614668</t>
  </si>
  <si>
    <t>https://static.inaturalist.org/photos/18240929/medium.jpeg?1526760724</t>
  </si>
  <si>
    <t>Eddy County, NM, USA</t>
  </si>
  <si>
    <t>2018-05-19 2:17:27 PM MDT</t>
  </si>
  <si>
    <t>2018-05-19 20:17:27 UTC</t>
  </si>
  <si>
    <t>https://www.inaturalist.org/observations/12618039</t>
  </si>
  <si>
    <t>https://static.inaturalist.org/photos/18246950/medium.jpeg?1526766504</t>
  </si>
  <si>
    <t>NM-281, Las Vegas, NM 87701, USA</t>
  </si>
  <si>
    <t>2018/05/19 11:13 AM MST</t>
  </si>
  <si>
    <t>2018-05-19 17:13:00 UTC</t>
  </si>
  <si>
    <t>https://www.inaturalist.org/observations/12625463</t>
  </si>
  <si>
    <t>https://static.inaturalist.org/photos/18258560/medium.jpg?1526779965</t>
  </si>
  <si>
    <t>Tue May 15 2018 19:09:02 GMT-0600 (MDT)</t>
  </si>
  <si>
    <t>2018-05-16 01:09:02 UTC</t>
  </si>
  <si>
    <t>https://www.inaturalist.org/observations/12647839</t>
  </si>
  <si>
    <t>https://static.inaturalist.org/photos/18297963/medium.jpg?1526841596</t>
  </si>
  <si>
    <t>San Miguel County, US-NM, US</t>
  </si>
  <si>
    <t>Tue May 15 2018 19:19:37 GMT-0600 (MDT)</t>
  </si>
  <si>
    <t>2018-05-16 01:19:37 UTC</t>
  </si>
  <si>
    <t>https://www.inaturalist.org/observations/12647968</t>
  </si>
  <si>
    <t>https://static.inaturalist.org/photos/18298185/medium.jpg?1526841786</t>
  </si>
  <si>
    <t>2018-05-30 16:30:00 UTC</t>
  </si>
  <si>
    <t>https://www.inaturalist.org/observations/12975953</t>
  </si>
  <si>
    <t>https://static.inaturalist.org/photos/18859088/medium.jpeg?1527730705</t>
  </si>
  <si>
    <t>La Joya, NM 87028, USA</t>
  </si>
  <si>
    <t>https://www.inaturalist.org/observations/12975970</t>
  </si>
  <si>
    <t>https://static.inaturalist.org/photos/18859132/medium.jpeg?1527730768</t>
  </si>
  <si>
    <t>2018/05/25 7:59 PM MDT</t>
  </si>
  <si>
    <t>2018-05-26 01:59:00 UTC</t>
  </si>
  <si>
    <t>https://www.inaturalist.org/observations/13038089</t>
  </si>
  <si>
    <t>https://static.inaturalist.org/photos/18976417/medium.jpg?1527947833</t>
  </si>
  <si>
    <t>Chama river, NM, USA</t>
  </si>
  <si>
    <t>https://www.inaturalist.org/observations/13044167</t>
  </si>
  <si>
    <t>https://static.inaturalist.org/photos/18986721/medium.jpeg?1527958726</t>
  </si>
  <si>
    <t>Railroad Canyon, New Mexico 88041, USA</t>
  </si>
  <si>
    <t>2015/08/01 3:18 PM UTC</t>
  </si>
  <si>
    <t>UTC</t>
  </si>
  <si>
    <t>https://www.inaturalist.org/observations/13105502</t>
  </si>
  <si>
    <t>https://static.inaturalist.org/photos/19099920/medium.jpeg?1528090417</t>
  </si>
  <si>
    <t>2011/09/18 3:48 PM MDT</t>
  </si>
  <si>
    <t>2011-09-18 21:48:00 UTC</t>
  </si>
  <si>
    <t>https://www.inaturalist.org/observations/13143884</t>
  </si>
  <si>
    <t>https://static.inaturalist.org/photos/19169774/medium.jpeg?1528211355</t>
  </si>
  <si>
    <t>2014/07/05 10:50 AM MDT</t>
  </si>
  <si>
    <t>2014-07-05 16:50:00 UTC</t>
  </si>
  <si>
    <t>https://www.inaturalist.org/observations/13143885</t>
  </si>
  <si>
    <t>https://static.inaturalist.org/photos/19169790/medium.jpg?1528211378</t>
  </si>
  <si>
    <t>Elena Gallegos Grant, Albuquerque, NM, USA</t>
  </si>
  <si>
    <t>2013/09/06 2:26 PM MDT</t>
  </si>
  <si>
    <t>2013-09-06 20:26:00 UTC</t>
  </si>
  <si>
    <t>https://www.inaturalist.org/observations/13144058</t>
  </si>
  <si>
    <t>https://static.inaturalist.org/photos/19170022/medium.jpg?1528211686</t>
  </si>
  <si>
    <t>2013/09/12 10:00 AM MDT</t>
  </si>
  <si>
    <t>2013-09-12 16:00:00 UTC</t>
  </si>
  <si>
    <t>https://www.inaturalist.org/observations/13144059</t>
  </si>
  <si>
    <t>https://static.inaturalist.org/photos/19170033/medium.jpg?1528211707</t>
  </si>
  <si>
    <t>Socorro County, NM, USA</t>
  </si>
  <si>
    <t>Wed Jun 06 2018 08:05:36 GMT-0600 (MDT)</t>
  </si>
  <si>
    <t>2018-06-06 14:05:36 UTC</t>
  </si>
  <si>
    <t>https://www.inaturalist.org/observations/13184832</t>
  </si>
  <si>
    <t>https://static.inaturalist.org/photos/19270760/medium.jpg?1528316508</t>
  </si>
  <si>
    <t>Sevilleta National Wildlife Refuge, La Joya, NM, US</t>
  </si>
  <si>
    <t>2018/06/06 12:16 PM MDT</t>
  </si>
  <si>
    <t>2018-06-06 18:16:00 UTC</t>
  </si>
  <si>
    <t>https://www.inaturalist.org/observations/13193985</t>
  </si>
  <si>
    <t>https://static.inaturalist.org/photos/19287898/medium.jpg?1528336363</t>
  </si>
  <si>
    <t>Los Alamos, NM 87544, USA</t>
  </si>
  <si>
    <t>Thu Jun 07 2018 10:09:55 GMT-0600 (MDT)</t>
  </si>
  <si>
    <t>2018-06-07 16:09:55 UTC</t>
  </si>
  <si>
    <t>https://www.inaturalist.org/observations/13211926</t>
  </si>
  <si>
    <t>https://static.inaturalist.org/photos/19318898/medium.jpg?1528398475</t>
  </si>
  <si>
    <t>Sevilleta National Wildlife Refuge, Socorro County, US-NM, US</t>
  </si>
  <si>
    <t>Fri Jun 08 2018 11:31:04 GMT-0600 (MDT)</t>
  </si>
  <si>
    <t>2018-06-08 17:31:04 UTC</t>
  </si>
  <si>
    <t>https://www.inaturalist.org/observations/13237128</t>
  </si>
  <si>
    <t>https://static.inaturalist.org/photos/19365104/medium.jpg?1528482570</t>
  </si>
  <si>
    <t>Cibola National Forest, Albuquerque, NM, US</t>
  </si>
  <si>
    <t>2018/06/09 8:15 AM MDT</t>
  </si>
  <si>
    <t>2018-06-09 14:15:00 UTC</t>
  </si>
  <si>
    <t>https://www.inaturalist.org/observations/13281466</t>
  </si>
  <si>
    <t>https://static.inaturalist.org/photos/19443800/medium.jpg?1528592378</t>
  </si>
  <si>
    <t>Los Alamos County, NM 87544, USA</t>
  </si>
  <si>
    <t>Sun Jun 10 2018 06:26:38 GMT-0600 (MDT)</t>
  </si>
  <si>
    <t>2018-06-10 12:26:38 UTC</t>
  </si>
  <si>
    <t>https://www.inaturalist.org/observations/13303202</t>
  </si>
  <si>
    <t>https://static.inaturalist.org/photos/19482029/medium.jpg?1528652040</t>
  </si>
  <si>
    <t>Cibola National Forest, Socorro, NM, US</t>
  </si>
  <si>
    <t>Sat Jun 09 2018 16:54:49 GMT-0600 (MDT)</t>
  </si>
  <si>
    <t>2018-06-09 22:54:49 UTC</t>
  </si>
  <si>
    <t>https://www.inaturalist.org/observations/13304227</t>
  </si>
  <si>
    <t>https://static.inaturalist.org/photos/19483680/medium.jpg?1528653740</t>
  </si>
  <si>
    <t>Lincoln National Forest, Nogal, NM, US</t>
  </si>
  <si>
    <t>Sat Jun 09 2018 13:17:22 GMT-0600 (MDT)</t>
  </si>
  <si>
    <t>2018-06-09 19:17:22 UTC</t>
  </si>
  <si>
    <t>https://www.inaturalist.org/observations/13305040</t>
  </si>
  <si>
    <t>https://static.inaturalist.org/photos/19484975/medium.jpg?1528654876</t>
  </si>
  <si>
    <t>2018/06/10 2:10 PM SAST</t>
  </si>
  <si>
    <t>2018-06-10 12:10:00 UTC</t>
  </si>
  <si>
    <t>Africa/Johannesburg</t>
  </si>
  <si>
    <t>https://www.inaturalist.org/observations/13316590</t>
  </si>
  <si>
    <t>https://static.inaturalist.org/photos/19505294/medium.jpg?1528673599</t>
  </si>
  <si>
    <t>Colfax County, NM, USA</t>
  </si>
  <si>
    <t>Mon Jun 11 2018 11:46:50 GMT-0600 (MDT)</t>
  </si>
  <si>
    <t>2018-06-11 17:46:50 UTC</t>
  </si>
  <si>
    <t>https://www.inaturalist.org/observations/13346830</t>
  </si>
  <si>
    <t>https://static.inaturalist.org/photos/19560252/medium.jpg?1528755020</t>
  </si>
  <si>
    <t>Mon Jun 11 2018 12:57:48 GMT-0600 (MDT)</t>
  </si>
  <si>
    <t>2018-06-11 18:57:48 UTC</t>
  </si>
  <si>
    <t>https://www.inaturalist.org/observations/13347083</t>
  </si>
  <si>
    <t>https://static.inaturalist.org/photos/19560660/medium.jpg?1528755388</t>
  </si>
  <si>
    <t>Mon Jun 11 2018 14:11:50 GMT-0600 (MDT)</t>
  </si>
  <si>
    <t>2018-06-11 20:11:50 UTC</t>
  </si>
  <si>
    <t>https://www.inaturalist.org/observations/13347134</t>
  </si>
  <si>
    <t>https://static.inaturalist.org/photos/19560773/medium.jpg?1528755508</t>
  </si>
  <si>
    <t>Mon Jun 11 2018 14:31:29 GMT-0600 (MDT)</t>
  </si>
  <si>
    <t>2018-06-11 20:31:29 UTC</t>
  </si>
  <si>
    <t>https://www.inaturalist.org/observations/13347200</t>
  </si>
  <si>
    <t>https://static.inaturalist.org/photos/19562290/medium.jpg?1528756907</t>
  </si>
  <si>
    <t>Tue Jun 12 2018 10:17:16 GMT-0600 (MDT)</t>
  </si>
  <si>
    <t>2018-06-12 16:17:16 UTC</t>
  </si>
  <si>
    <t>https://www.inaturalist.org/observations/13366969</t>
  </si>
  <si>
    <t>https://static.inaturalist.org/photos/19596330/medium.jpg?1528820489</t>
  </si>
  <si>
    <t>WSMR P Route 5, La Joya, NM, US</t>
  </si>
  <si>
    <t>2018/06/12 11:24 AM MDT</t>
  </si>
  <si>
    <t>2018-06-12 17:24:00 UTC</t>
  </si>
  <si>
    <t>https://www.inaturalist.org/observations/13381811</t>
  </si>
  <si>
    <t>https://static.inaturalist.org/photos/19622828/medium.jpg?1528852365</t>
  </si>
  <si>
    <t>Thu Jun 14 2018 19:38:52 GMT-0600 (MDT)</t>
  </si>
  <si>
    <t>2018-06-15 01:38:52 UTC</t>
  </si>
  <si>
    <t>https://www.inaturalist.org/observations/13439535</t>
  </si>
  <si>
    <t>https://static.inaturalist.org/photos/19723658/medium.jpg?1529026790</t>
  </si>
  <si>
    <t>Lincoln National Forest, Ruidoso, NM, US</t>
  </si>
  <si>
    <t>butterflyweed</t>
  </si>
  <si>
    <t>Asclepias tuberosa interior</t>
  </si>
  <si>
    <t>2018/06/15 6:30 PM MDT</t>
  </si>
  <si>
    <t>2018-06-16 00:30:00 UTC</t>
  </si>
  <si>
    <t>https://www.inaturalist.org/observations/13470335</t>
  </si>
  <si>
    <t>https://static.inaturalist.org/photos/19776860/medium.jpeg?1529117725</t>
  </si>
  <si>
    <t>Lea County, NM, USA</t>
  </si>
  <si>
    <t>Sat Jun 16 2018 16:16:49 GMT-0600 (MDT)</t>
  </si>
  <si>
    <t>2018-06-16 22:16:49 UTC</t>
  </si>
  <si>
    <t>https://www.inaturalist.org/observations/13495220</t>
  </si>
  <si>
    <t>https://static.inaturalist.org/photos/19823718/medium.jpg?1529190261</t>
  </si>
  <si>
    <t>Guadalupe County, US-NM, US</t>
  </si>
  <si>
    <t>2018-06-17 5:20:38 PM MDT</t>
  </si>
  <si>
    <t>2018-06-17 23:20:38 UTC</t>
  </si>
  <si>
    <t>https://www.inaturalist.org/observations/13542748</t>
  </si>
  <si>
    <t>https://static.inaturalist.org/photos/19906133/medium.jpeg?1529299409</t>
  </si>
  <si>
    <t>Las Vegas, NM 87701, USA</t>
  </si>
  <si>
    <t>2018-06-18 6:25:36 PM CDT</t>
  </si>
  <si>
    <t>2018-06-18 23:25:36 UTC</t>
  </si>
  <si>
    <t>https://www.inaturalist.org/observations/13567460</t>
  </si>
  <si>
    <t>https://static.inaturalist.org/photos/19950875/medium.jpeg?1529370063</t>
  </si>
  <si>
    <t>1401 Spring Farm Pl, Carlsbad, NM 88220, USA</t>
  </si>
  <si>
    <t>bract milkweed</t>
  </si>
  <si>
    <t>2018/06/20 4:21 PM MDT</t>
  </si>
  <si>
    <t>2018-06-20 22:21:00 UTC</t>
  </si>
  <si>
    <t>https://www.inaturalist.org/observations/13627555</t>
  </si>
  <si>
    <t>https://static.inaturalist.org/photos/20057285/medium.jpg?1529545148</t>
  </si>
  <si>
    <t>2018/06/15 2:48 PM CDT</t>
  </si>
  <si>
    <t>2018-06-15 19:48:00 UTC</t>
  </si>
  <si>
    <t>https://www.inaturalist.org/observations/13629338</t>
  </si>
  <si>
    <t>https://static.inaturalist.org/photos/20060259/medium.jpeg?1529548776</t>
  </si>
  <si>
    <t>https://www.inaturalist.org/observations/13667373</t>
  </si>
  <si>
    <t>https://static.inaturalist.org/photos/20126107/medium.jpg?1529675143</t>
  </si>
  <si>
    <t>Big Arsenic, Questa, NM 87556, USA</t>
  </si>
  <si>
    <t>Sat Jun 23 2018 12:04:50 GMT-0600 (MDT)</t>
  </si>
  <si>
    <t>2018-06-23 18:04:50 UTC</t>
  </si>
  <si>
    <t>https://www.inaturalist.org/observations/13761297</t>
  </si>
  <si>
    <t>https://static.inaturalist.org/photos/20287834/medium.jpg?1529897349</t>
  </si>
  <si>
    <t>Sat Jun 23 2018 12:09:03 GMT-0600 (MDT)</t>
  </si>
  <si>
    <t>2018-06-23 18:09:03 UTC</t>
  </si>
  <si>
    <t>https://www.inaturalist.org/observations/13761321</t>
  </si>
  <si>
    <t>https://static.inaturalist.org/photos/20287858/medium.jpg?1529897359</t>
  </si>
  <si>
    <t>Sat Jun 23 2018 13:12:24 GMT-0600 (MDT)</t>
  </si>
  <si>
    <t>2018-06-23 19:12:24 UTC</t>
  </si>
  <si>
    <t>https://www.inaturalist.org/observations/13788128</t>
  </si>
  <si>
    <t>https://static.inaturalist.org/photos/20333975/medium.jpg?1529974503</t>
  </si>
  <si>
    <t>Lincoln National Forest, Alto, NM, US</t>
  </si>
  <si>
    <t>Fri Jun 29 2018 19:36:23 GMT-0600 (MDT)</t>
  </si>
  <si>
    <t>2018-06-30 01:36:23 UTC</t>
  </si>
  <si>
    <t>https://www.inaturalist.org/observations/13903119</t>
  </si>
  <si>
    <t>https://static.inaturalist.org/photos/20535741/medium.jpg?1530330256</t>
  </si>
  <si>
    <t>Lincoln National Forest, La Luz, NM, US</t>
  </si>
  <si>
    <t>Mon Jul 02 2018 11:34:24 GMT-0600 (MDT)</t>
  </si>
  <si>
    <t>2018-07-02 17:34:24 UTC</t>
  </si>
  <si>
    <t>https://www.inaturalist.org/observations/13985418</t>
  </si>
  <si>
    <t>https://static.inaturalist.org/photos/20682898/medium.jpg?1530554409</t>
  </si>
  <si>
    <t>3900â€“3998 Tramway Blvd NE, Albuquerque, NM, US</t>
  </si>
  <si>
    <t>Tue Jul 03 2018 14:41:03 GMT-0600 (MDT)</t>
  </si>
  <si>
    <t>2018-07-03 20:41:03 UTC</t>
  </si>
  <si>
    <t>https://www.inaturalist.org/observations/14021386</t>
  </si>
  <si>
    <t>https://static.inaturalist.org/photos/20743669/medium.jpg?1530651521</t>
  </si>
  <si>
    <t>2018/07/03 2:48 PM MDT</t>
  </si>
  <si>
    <t>2018-07-03 20:48:00 UTC</t>
  </si>
  <si>
    <t>https://www.inaturalist.org/observations/14027766</t>
  </si>
  <si>
    <t>https://static.inaturalist.org/photos/20755886/medium.jpg?1530666838</t>
  </si>
  <si>
    <t>2018-06-30 1:20:51 PM MDT</t>
  </si>
  <si>
    <t>2018-06-30 19:20:51 UTC</t>
  </si>
  <si>
    <t>https://www.inaturalist.org/observations/14088341</t>
  </si>
  <si>
    <t>https://static.inaturalist.org/photos/20859671/medium.jpeg?1530833886</t>
  </si>
  <si>
    <t>30 Tramway Rd NE, Albuquerque, NM 87122, USA</t>
  </si>
  <si>
    <t>Thu Jul 05 2018 14:19:40 GMT-0600 (MDT)</t>
  </si>
  <si>
    <t>2018-07-05 20:19:40 UTC</t>
  </si>
  <si>
    <t>https://www.inaturalist.org/observations/14133732</t>
  </si>
  <si>
    <t>https://static.inaturalist.org/photos/20940996/medium.jpg?1530976951</t>
  </si>
  <si>
    <t>2018/06/12 9:52 AM CDT</t>
  </si>
  <si>
    <t>2018-06-12 14:52:00 UTC</t>
  </si>
  <si>
    <t>https://www.inaturalist.org/observations/14140254</t>
  </si>
  <si>
    <t>https://static.inaturalist.org/photos/20951857/medium.jpg?1530989262</t>
  </si>
  <si>
    <t>Chaves County, NM, USA</t>
  </si>
  <si>
    <t>Sat Jul 07 2018 08:12:31 GMT-0600 (MDT)</t>
  </si>
  <si>
    <t>2018-07-07 14:12:31 UTC</t>
  </si>
  <si>
    <t>https://www.inaturalist.org/observations/14165063</t>
  </si>
  <si>
    <t>https://static.inaturalist.org/photos/20999215/medium.jpg?1531057707</t>
  </si>
  <si>
    <t>N Diversion Channel NE, Albuquerque, NM, US</t>
  </si>
  <si>
    <t>Sun Jul 08 2018 15:50:53 GMT-0600 (MDT)</t>
  </si>
  <si>
    <t>2018-07-08 21:50:53 UTC</t>
  </si>
  <si>
    <t>https://www.inaturalist.org/observations/14181608</t>
  </si>
  <si>
    <t>https://static.inaturalist.org/photos/21028022/medium.jpg?1531089596</t>
  </si>
  <si>
    <t>3890 Gage Station Rd SW, Deming, NM, US</t>
  </si>
  <si>
    <t>Tue Jul 10 2018 19:09:39 GMT-0600 (MDT)</t>
  </si>
  <si>
    <t>2018-07-11 01:09:39 UTC</t>
  </si>
  <si>
    <t>https://www.inaturalist.org/observations/14246347</t>
  </si>
  <si>
    <t>https://static.inaturalist.org/photos/21143460/medium.jpg?1531271444</t>
  </si>
  <si>
    <t>87701, Las Vegas, NM, US</t>
  </si>
  <si>
    <t>Fri Jul 06 2018 17:26:05 GMT-0600 (MDT)</t>
  </si>
  <si>
    <t>2018-07-06 23:26:05 UTC</t>
  </si>
  <si>
    <t>https://www.inaturalist.org/observations/14251425</t>
  </si>
  <si>
    <t>https://static.inaturalist.org/photos/21152221/medium.jpg?1531285345</t>
  </si>
  <si>
    <t>Bandelier National Monument, Los Alamos, NM, US</t>
  </si>
  <si>
    <t>Tue Jul 03 2018 12:46:00 GMT-0600 (MDT)</t>
  </si>
  <si>
    <t>2018-07-03 18:46:00 UTC</t>
  </si>
  <si>
    <t>https://www.inaturalist.org/observations/14301627</t>
  </si>
  <si>
    <t>https://static.inaturalist.org/photos/21241184/medium.jpg?1531437469</t>
  </si>
  <si>
    <t>1â€“3 Road 2475, Aztec, NM, US</t>
  </si>
  <si>
    <t>2018-07-15 3:43:59 PM MDT</t>
  </si>
  <si>
    <t>2018-07-15 21:43:59 UTC</t>
  </si>
  <si>
    <t>https://www.inaturalist.org/observations/14396939</t>
  </si>
  <si>
    <t>https://static.inaturalist.org/photos/21411644/medium.jpeg?1531694548</t>
  </si>
  <si>
    <t>9999 W Rd, Los Alamos, NM 87544, USA</t>
  </si>
  <si>
    <t>2018-07-09 00:28:00 UTC</t>
  </si>
  <si>
    <t>Bogota</t>
  </si>
  <si>
    <t>https://www.inaturalist.org/observations/14401545</t>
  </si>
  <si>
    <t>https://static.inaturalist.org/photos/21417771/medium.jpeg?1531701198</t>
  </si>
  <si>
    <t>Capulin Volcano National Monument, New Mexico 88418, USA</t>
  </si>
  <si>
    <t>2018/06/12 10:45 AM CDT</t>
  </si>
  <si>
    <t>2018-06-12 15:45:00 UTC</t>
  </si>
  <si>
    <t>https://www.inaturalist.org/observations/14401948</t>
  </si>
  <si>
    <t>https://static.inaturalist.org/photos/21419235/medium.jpg?1531702792</t>
  </si>
  <si>
    <t>2018/06/12 10:53 AM CDT</t>
  </si>
  <si>
    <t>2018-06-12 15:53:00 UTC</t>
  </si>
  <si>
    <t>https://www.inaturalist.org/observations/14401963</t>
  </si>
  <si>
    <t>https://static.inaturalist.org/photos/21419821/medium.jpg?1531703396</t>
  </si>
  <si>
    <t>2018-07-16 8:44:46 AM MDT</t>
  </si>
  <si>
    <t>2018-07-16 14:44:46 UTC</t>
  </si>
  <si>
    <t>https://www.inaturalist.org/observations/14414911</t>
  </si>
  <si>
    <t>https://static.inaturalist.org/photos/21445243/medium.jpeg?1531752396</t>
  </si>
  <si>
    <t>35 Rover Blvd, White Rock, NM 87544, USA</t>
  </si>
  <si>
    <t>Fri Jun 22 2018 20:30:42 GMT-0500 (CDT)</t>
  </si>
  <si>
    <t>2018-06-23 01:30:42 UTC</t>
  </si>
  <si>
    <t>https://www.inaturalist.org/observations/14417978</t>
  </si>
  <si>
    <t>https://static.inaturalist.org/photos/21450912/medium.jpg?1531759589</t>
  </si>
  <si>
    <t>Santa Fe National Forest, Gallina, NM, US</t>
  </si>
  <si>
    <t>Mon Jul 16 2018 17:09:30 GMT-0600 (MDT)</t>
  </si>
  <si>
    <t>2018-07-16 23:09:30 UTC</t>
  </si>
  <si>
    <t>https://www.inaturalist.org/observations/14429045</t>
  </si>
  <si>
    <t>https://static.inaturalist.org/photos/21475111/medium.jpg?1531789643</t>
  </si>
  <si>
    <t>2018/07/14 3:40 PM MDT</t>
  </si>
  <si>
    <t>2018-07-14 21:40:00 UTC</t>
  </si>
  <si>
    <t>https://www.inaturalist.org/observations/14432958</t>
  </si>
  <si>
    <t>https://static.inaturalist.org/photos/21477257/medium.jpg?1531792559</t>
  </si>
  <si>
    <t>Fenton Lake, New Mexico, USA</t>
  </si>
  <si>
    <t>2018-07-15 11:50:47 AM MDT</t>
  </si>
  <si>
    <t>2018-07-15 17:50:47 UTC</t>
  </si>
  <si>
    <t>https://www.inaturalist.org/observations/14454128</t>
  </si>
  <si>
    <t>https://static.inaturalist.org/photos/21514502/medium.jpeg?1531858700</t>
  </si>
  <si>
    <t>West Rd, Los Alamos, NM 87544, USA</t>
  </si>
  <si>
    <t>2018-07-18 11:46:40 AM MDT</t>
  </si>
  <si>
    <t>2018-07-18 17:46:40 UTC</t>
  </si>
  <si>
    <t>https://www.inaturalist.org/observations/14484572</t>
  </si>
  <si>
    <t>https://static.inaturalist.org/photos/21561804/medium.jpeg?1531936086</t>
  </si>
  <si>
    <t>2018/07/14 7:41 PM CDT</t>
  </si>
  <si>
    <t>2018-07-15 00:41:00 UTC</t>
  </si>
  <si>
    <t>https://www.inaturalist.org/observations/14585346</t>
  </si>
  <si>
    <t>https://static.inaturalist.org/photos/21736667/medium.jpeg?1532210940</t>
  </si>
  <si>
    <t>Fred Baca Park, Taos, NM 87571, USA</t>
  </si>
  <si>
    <t>Sun Jul 22 2018 09:06:25 GMT-0600 (MDT)</t>
  </si>
  <si>
    <t>2018-07-22 15:06:25 UTC</t>
  </si>
  <si>
    <t>https://www.inaturalist.org/observations/14628180</t>
  </si>
  <si>
    <t>https://static.inaturalist.org/photos/21813654/medium.jpg?1532310014</t>
  </si>
  <si>
    <t>Fenton Lake State Park, Jemez Springs, NM, US</t>
  </si>
  <si>
    <t>Wed Jul 25 2018 14:34:53 GMT-0600 (MDT)</t>
  </si>
  <si>
    <t>2018-07-25 20:34:53 UTC</t>
  </si>
  <si>
    <t>https://www.inaturalist.org/observations/14728095</t>
  </si>
  <si>
    <t>https://static.inaturalist.org/photos/21968035/medium.jpg?1532550927</t>
  </si>
  <si>
    <t>1910â€“1914 Highway 170, La Plata, NM, US</t>
  </si>
  <si>
    <t>2018-07-26 7:09:12 PM MDT</t>
  </si>
  <si>
    <t>2018-07-27 01:09:12 UTC</t>
  </si>
  <si>
    <t>https://www.inaturalist.org/observations/14770804</t>
  </si>
  <si>
    <t>https://static.inaturalist.org/photos/22039951/medium.jpeg?1532653976</t>
  </si>
  <si>
    <t>1000 N Spencer Ln, Bloomfield, NM 87413, USA</t>
  </si>
  <si>
    <t>Fri Jul 27 2018 14:04:49 GMT-0600 (MDT)</t>
  </si>
  <si>
    <t>2018-07-27 20:04:49 UTC</t>
  </si>
  <si>
    <t>https://www.inaturalist.org/observations/14838459</t>
  </si>
  <si>
    <t>https://static.inaturalist.org/photos/22150222/medium.jpg?1532798035</t>
  </si>
  <si>
    <t>Capulin Hwy, Folsom, NM, US</t>
  </si>
  <si>
    <t>Sun Jul 29 2018 15:41:34 GMT-0600 (MDT)</t>
  </si>
  <si>
    <t>2018-07-29 21:41:34 UTC</t>
  </si>
  <si>
    <t>https://www.inaturalist.org/observations/14905525</t>
  </si>
  <si>
    <t>https://static.inaturalist.org/photos/22249405/medium.jpg?1532900570</t>
  </si>
  <si>
    <t>Turquoise Trail, Cedar Crest, NM, US</t>
  </si>
  <si>
    <t>Sun Jul 29 2018 18:22:03 GMT-0600 (MDT)</t>
  </si>
  <si>
    <t>2018-07-30 00:22:03 UTC</t>
  </si>
  <si>
    <t>https://www.inaturalist.org/observations/14915662</t>
  </si>
  <si>
    <t>https://static.inaturalist.org/photos/22265487/medium.jpg?1532913807</t>
  </si>
  <si>
    <t>Sat Jul 28 2018 06:52:04 GMT-0600 (MDT)</t>
  </si>
  <si>
    <t>2018-07-28 12:52:04 UTC</t>
  </si>
  <si>
    <t>https://www.inaturalist.org/observations/14926033</t>
  </si>
  <si>
    <t>https://static.inaturalist.org/photos/22276434/medium.jpg?1532923429</t>
  </si>
  <si>
    <t>87740, Raton, NM, US</t>
  </si>
  <si>
    <t>Fri Aug 03 2018 23:29:00 GMT-0600 (MDT)</t>
  </si>
  <si>
    <t>2018-08-04 05:29:00 UTC</t>
  </si>
  <si>
    <t>https://www.inaturalist.org/observations/15123937</t>
  </si>
  <si>
    <t>https://static.inaturalist.org/photos/22600087/medium.jpg?1533436241</t>
  </si>
  <si>
    <t>State Highway 338, Animas, NM, US</t>
  </si>
  <si>
    <t>Sat Aug 04 2018 14:04:19 GMT-0600 (MDT)</t>
  </si>
  <si>
    <t>2018-08-04 20:04:19 UTC</t>
  </si>
  <si>
    <t>https://www.inaturalist.org/observations/15126683</t>
  </si>
  <si>
    <t>https://static.inaturalist.org/photos/22605354/medium.jpg?1533443945</t>
  </si>
  <si>
    <t>Frontage Rd, Silver City, NM, US</t>
  </si>
  <si>
    <t>Sun Aug 05 2018 13:46:41 GMT-0600 (MDT)</t>
  </si>
  <si>
    <t>2018-08-05 19:46:41 UTC</t>
  </si>
  <si>
    <t>https://www.inaturalist.org/observations/15150699</t>
  </si>
  <si>
    <t>https://static.inaturalist.org/photos/22648126/medium.jpg?1533509197</t>
  </si>
  <si>
    <t>Indian Service Route 54, Magdalena, NM, US</t>
  </si>
  <si>
    <t>2018/08/05 1:58 PM MST</t>
  </si>
  <si>
    <t>2018-08-05 19:58:00 UTC</t>
  </si>
  <si>
    <t>https://www.inaturalist.org/observations/15161683</t>
  </si>
  <si>
    <t>https://static.inaturalist.org/photos/22667299/medium.jpg?1533532803</t>
  </si>
  <si>
    <t>2018/08/05 5:16 PM MST</t>
  </si>
  <si>
    <t>2018-08-05 23:16:00 UTC</t>
  </si>
  <si>
    <t>https://www.inaturalist.org/observations/15161716</t>
  </si>
  <si>
    <t>https://static.inaturalist.org/photos/22667782/medium.jpg?1533533687</t>
  </si>
  <si>
    <t>2018/08/07 11:32 AM MDT</t>
  </si>
  <si>
    <t>2018-08-07 17:32:00 UTC</t>
  </si>
  <si>
    <t>https://www.inaturalist.org/observations/15215053</t>
  </si>
  <si>
    <t>https://static.inaturalist.org/photos/22762661/medium.jpg?1533692554</t>
  </si>
  <si>
    <t>EspaÃ±ola, NM, USA</t>
  </si>
  <si>
    <t>Sun Aug 05 2018 08:25:41 GMT-0700 (PDT)</t>
  </si>
  <si>
    <t>2018-08-05 15:25:41 UTC</t>
  </si>
  <si>
    <t>https://www.inaturalist.org/observations/15224581</t>
  </si>
  <si>
    <t>https://static.inaturalist.org/photos/22779991/medium.jpg?1533736349</t>
  </si>
  <si>
    <t>1589â€“1647 S White Sands Blvd, Alamogordo, NM, US</t>
  </si>
  <si>
    <t>2018/08/10 10:53 AM MDT</t>
  </si>
  <si>
    <t>2018-08-10 16:53:00 UTC</t>
  </si>
  <si>
    <t>https://www.inaturalist.org/observations/15297790</t>
  </si>
  <si>
    <t>https://static.inaturalist.org/photos/22899468/medium.jpg?1533930846</t>
  </si>
  <si>
    <t>Fri Aug 10 2018 08:37:40 GMT-0700 (MST)</t>
  </si>
  <si>
    <t>2018-08-10 14:37:40 UTC</t>
  </si>
  <si>
    <t>https://www.inaturalist.org/observations/15311146</t>
  </si>
  <si>
    <t>https://static.inaturalist.org/photos/22924542/medium.jpg?1533968004</t>
  </si>
  <si>
    <t>Sat Aug 11 2018 13:12:04 GMT-0600 (MDT)</t>
  </si>
  <si>
    <t>2018-08-11 19:12:04 UTC</t>
  </si>
  <si>
    <t>https://www.inaturalist.org/observations/15326816</t>
  </si>
  <si>
    <t>https://static.inaturalist.org/photos/22954377/medium.jpg?1534017872</t>
  </si>
  <si>
    <t>Water Canyon Rd, Lemitar, NM, US</t>
  </si>
  <si>
    <t>2018-08-11 5:05:59 PM MDT</t>
  </si>
  <si>
    <t>2018-08-11 23:05:59 UTC</t>
  </si>
  <si>
    <t>https://www.inaturalist.org/observations/15335092</t>
  </si>
  <si>
    <t>https://static.inaturalist.org/photos/22968252/medium.jpeg?1534033683</t>
  </si>
  <si>
    <t>Eddy County, US-NM, US</t>
  </si>
  <si>
    <t>Sun Aug 12 2018 11:31:44 GMT-0600 (MDT)</t>
  </si>
  <si>
    <t>2018-08-12 17:31:44 UTC</t>
  </si>
  <si>
    <t>https://www.inaturalist.org/observations/15373174</t>
  </si>
  <si>
    <t>https://static.inaturalist.org/photos/23036096/medium.jpg?1534122577</t>
  </si>
  <si>
    <t>2018-07-27 02:57:00 UTC</t>
  </si>
  <si>
    <t>https://www.inaturalist.org/observations/15411775</t>
  </si>
  <si>
    <t>https://static.inaturalist.org/photos/23102440/medium.jpg?1534216625</t>
  </si>
  <si>
    <t>2018/07/29 6:52 PM CDT</t>
  </si>
  <si>
    <t>2018-07-29 23:52:00 UTC</t>
  </si>
  <si>
    <t>https://www.inaturalist.org/observations/15439107</t>
  </si>
  <si>
    <t>https://static.inaturalist.org/photos/23132957/medium.jpg?1534272873</t>
  </si>
  <si>
    <t>Lincoln County, NM, USA</t>
  </si>
  <si>
    <t>2018/07/29 10:20 AM CDT</t>
  </si>
  <si>
    <t>2018-07-29 15:20:00 UTC</t>
  </si>
  <si>
    <t>https://www.inaturalist.org/observations/15439196</t>
  </si>
  <si>
    <t>https://static.inaturalist.org/photos/23146356/medium.jpeg?1534289332</t>
  </si>
  <si>
    <t>2018/07/29 7:45 PM CDT</t>
  </si>
  <si>
    <t>2018-07-30 00:45:00 UTC</t>
  </si>
  <si>
    <t>https://www.inaturalist.org/observations/15439251</t>
  </si>
  <si>
    <t>https://static.inaturalist.org/photos/23153665/medium.jpeg?1534298912</t>
  </si>
  <si>
    <t>Fri Aug 10 2018 12:24:43 GMT-0600 (MDT)</t>
  </si>
  <si>
    <t>2018-08-10 18:24:43 UTC</t>
  </si>
  <si>
    <t>https://www.inaturalist.org/observations/15526281</t>
  </si>
  <si>
    <t>https://static.inaturalist.org/photos/23263521/medium.jpg?1534470621</t>
  </si>
  <si>
    <t>1513â€“1523 State Road 68, Ohkay Owingeh, NM, US</t>
  </si>
  <si>
    <t>Thu Aug 16 2018 19:30:09 GMT-0600 (MDT)</t>
  </si>
  <si>
    <t>2018-08-17 01:30:09 UTC</t>
  </si>
  <si>
    <t>https://www.inaturalist.org/observations/15534200</t>
  </si>
  <si>
    <t>https://static.inaturalist.org/photos/23267686/medium.jpg?1534476404</t>
  </si>
  <si>
    <t>https://www.inaturalist.org/observations/15638567</t>
  </si>
  <si>
    <t>https://static.inaturalist.org/photos/23366164/medium.jpg?1534623463</t>
  </si>
  <si>
    <t>Los Alamos, NM, NM 87544, USA</t>
  </si>
  <si>
    <t>2018/08/19 9:54 AM MDT</t>
  </si>
  <si>
    <t>2018-08-19 15:54:00 UTC</t>
  </si>
  <si>
    <t>https://www.inaturalist.org/observations/15711019</t>
  </si>
  <si>
    <t>https://static.inaturalist.org/photos/23453360/medium.jpg?1534731495</t>
  </si>
  <si>
    <t>Sat Aug 25 2018 09:11:32 GMT-0600 (MDT)</t>
  </si>
  <si>
    <t>2018-08-25 15:11:32 UTC</t>
  </si>
  <si>
    <t>https://www.inaturalist.org/observations/15879596</t>
  </si>
  <si>
    <t>https://static.inaturalist.org/photos/23746713/medium.jpg?1535218299</t>
  </si>
  <si>
    <t>220 E Chaco St, Aztec, NM, US</t>
  </si>
  <si>
    <t>Sat Aug 25 2018 15:13:30 GMT-0600 (MDT)</t>
  </si>
  <si>
    <t>2018-08-25 21:13:30 UTC</t>
  </si>
  <si>
    <t>https://www.inaturalist.org/observations/15901550</t>
  </si>
  <si>
    <t>https://static.inaturalist.org/photos/23780412/medium.jpg?1535258657</t>
  </si>
  <si>
    <t>47 Pinion Dunken Rd, Mayhill, NM, US</t>
  </si>
  <si>
    <t>Sat Aug 25 2018 15:12:49 GMT-0600 (MDT)</t>
  </si>
  <si>
    <t>2018-08-25 21:12:49 UTC</t>
  </si>
  <si>
    <t>https://www.inaturalist.org/observations/15901558</t>
  </si>
  <si>
    <t>https://static.inaturalist.org/photos/23780427/medium.jpg?1535258675</t>
  </si>
  <si>
    <t>Sat Aug 25 2018 15:13:01 GMT-0600 (MDT)</t>
  </si>
  <si>
    <t>2018-08-25 21:13:01 UTC</t>
  </si>
  <si>
    <t>https://www.inaturalist.org/observations/15902117</t>
  </si>
  <si>
    <t>https://static.inaturalist.org/photos/23781524/medium.jpg?1535261063</t>
  </si>
  <si>
    <t>Fri Jul 20 2018 18:10:25 GMT-0600 (MDT)</t>
  </si>
  <si>
    <t>2018-07-21 00:10:25 UTC</t>
  </si>
  <si>
    <t>https://www.inaturalist.org/observations/15976433</t>
  </si>
  <si>
    <t>https://static.inaturalist.org/photos/23916653/medium.jpg?1535474209</t>
  </si>
  <si>
    <t>County Road C-16, Springer, NM, US</t>
  </si>
  <si>
    <t>Fri Jul 20 2018 13:30:54 GMT-0600 (MDT)</t>
  </si>
  <si>
    <t>2018-07-20 19:30:54 UTC</t>
  </si>
  <si>
    <t>https://www.inaturalist.org/observations/15976848</t>
  </si>
  <si>
    <t>https://static.inaturalist.org/photos/23917485/medium.jpg?1535475209</t>
  </si>
  <si>
    <t>US Highway 54, Carrizozo, NM, US</t>
  </si>
  <si>
    <t>Tue Aug 28 2018 14:10:10 GMT-0600 (MDT)</t>
  </si>
  <si>
    <t>2018-08-28 20:10:10 UTC</t>
  </si>
  <si>
    <t>https://www.inaturalist.org/observations/15984158</t>
  </si>
  <si>
    <t>https://static.inaturalist.org/photos/23930645/medium.jpg?1535492385</t>
  </si>
  <si>
    <t>Coronado National Forest, Lordsburg, NM, US</t>
  </si>
  <si>
    <t>https://www.inaturalist.org/observations/16018425</t>
  </si>
  <si>
    <t>https://static.inaturalist.org/photos/23994427/medium.jpg?1535596857</t>
  </si>
  <si>
    <t>Thu Aug 30 2018 12:19:28 GMT-0600 (MDT)</t>
  </si>
  <si>
    <t>2018-08-30 18:19:28 UTC</t>
  </si>
  <si>
    <t>https://www.inaturalist.org/observations/16059786</t>
  </si>
  <si>
    <t>https://static.inaturalist.org/photos/24046435/medium.jpg?1535685236</t>
  </si>
  <si>
    <t>87041, Pena Blanca, NM, US</t>
  </si>
  <si>
    <t>Thu Aug 30 2018 11:42:38 GMT-0600 (MDT)</t>
  </si>
  <si>
    <t>2018-08-30 17:42:38 UTC</t>
  </si>
  <si>
    <t>https://www.inaturalist.org/observations/16059987</t>
  </si>
  <si>
    <t>https://static.inaturalist.org/photos/24046888/medium.jpg?1535685869</t>
  </si>
  <si>
    <t>40291â€“40359 Highway 4, Pena Blanca, NM, US</t>
  </si>
  <si>
    <t>2018/08/31 9:25 AM MDT</t>
  </si>
  <si>
    <t>2018-08-31 15:25:00 UTC</t>
  </si>
  <si>
    <t>https://www.inaturalist.org/observations/16085750</t>
  </si>
  <si>
    <t>https://static.inaturalist.org/photos/24092970/medium.jpg?1535763845</t>
  </si>
  <si>
    <t>2018/08/30 10:29 AM MDT</t>
  </si>
  <si>
    <t>2018-08-30 16:29:00 UTC</t>
  </si>
  <si>
    <t>https://www.inaturalist.org/observations/16088609</t>
  </si>
  <si>
    <t>https://static.inaturalist.org/photos/24098558/medium.jpeg?1535772516</t>
  </si>
  <si>
    <t>Santa Fe County, NM, USA.  Santa Fe Community College, near water-treatment ponds.</t>
  </si>
  <si>
    <t>Fri Aug 31 2018 19:11:46 GMT-0600 (MDT)</t>
  </si>
  <si>
    <t>2018-09-01 01:11:46 UTC</t>
  </si>
  <si>
    <t>https://www.inaturalist.org/observations/16089455</t>
  </si>
  <si>
    <t>https://static.inaturalist.org/photos/24100199/medium.jpg?1535775375</t>
  </si>
  <si>
    <t>NM-219, Santa Rosa, NM, US</t>
  </si>
  <si>
    <t>Sat Sep 01 2018 10:11:34 GMT-0600 (MDT)</t>
  </si>
  <si>
    <t>2018-09-01 16:11:34 UTC</t>
  </si>
  <si>
    <t>https://www.inaturalist.org/observations/16105222</t>
  </si>
  <si>
    <t>https://static.inaturalist.org/photos/24128274/medium.jpg?1535825061</t>
  </si>
  <si>
    <t>Bond St, Wagon Mound, NM, US</t>
  </si>
  <si>
    <t>Sat Sep 01 2018 10:11:30 GMT-0600 (MDT)</t>
  </si>
  <si>
    <t>2018-09-01 16:11:30 UTC</t>
  </si>
  <si>
    <t>https://www.inaturalist.org/observations/16105401</t>
  </si>
  <si>
    <t>https://static.inaturalist.org/photos/24128623/medium.jpg?1535825452</t>
  </si>
  <si>
    <t>Sun Sep 02 2018 17:47:42 GMT-0600 (MDT)</t>
  </si>
  <si>
    <t>2018-09-02 23:47:42 UTC</t>
  </si>
  <si>
    <t>https://www.inaturalist.org/observations/16159542</t>
  </si>
  <si>
    <t>https://static.inaturalist.org/photos/24225836/medium.jpg?1535949412</t>
  </si>
  <si>
    <t>Southwest, Albuquerque, NM, US</t>
  </si>
  <si>
    <t>2018/08/25 12:17 PM MDT</t>
  </si>
  <si>
    <t>2018-08-25 18:17:00 UTC</t>
  </si>
  <si>
    <t>https://www.inaturalist.org/observations/16167061</t>
  </si>
  <si>
    <t>https://static.inaturalist.org/photos/24239882/medium.jpg?1535982515</t>
  </si>
  <si>
    <t>5000 Calle Del Norte, Las Cruces, NM 88005, USA</t>
  </si>
  <si>
    <t>2018/09/03 6:15 PM MST</t>
  </si>
  <si>
    <t>2018-09-04 00:15:00 UTC</t>
  </si>
  <si>
    <t>https://www.inaturalist.org/observations/16194347</t>
  </si>
  <si>
    <t>https://static.inaturalist.org/photos/24289428/medium.jpg?1536030624</t>
  </si>
  <si>
    <t>Thu Sep 06 2018 11:38:47 GMT-0600 (MDT)</t>
  </si>
  <si>
    <t>2018-09-06 17:38:47 UTC</t>
  </si>
  <si>
    <t>https://www.inaturalist.org/observations/16262532</t>
  </si>
  <si>
    <t>https://static.inaturalist.org/photos/24416837/medium.jpg?1536255648</t>
  </si>
  <si>
    <t>The University of New Mexico, Albuquerque, NM, US</t>
  </si>
  <si>
    <t>2018-09-01 2:21:49 PM MDT</t>
  </si>
  <si>
    <t>2018-09-01 20:21:49 UTC</t>
  </si>
  <si>
    <t>https://www.inaturalist.org/observations/16265155</t>
  </si>
  <si>
    <t>https://static.inaturalist.org/photos/24420884/medium.jpeg?1536260658</t>
  </si>
  <si>
    <t>36750 NM-4, Jemez Springs, NM 87025, USA</t>
  </si>
  <si>
    <t>2018/09/06 10:30 AM MDT</t>
  </si>
  <si>
    <t>2018-09-06 16:30:00 UTC</t>
  </si>
  <si>
    <t>https://www.inaturalist.org/observations/16274138</t>
  </si>
  <si>
    <t>https://static.inaturalist.org/photos/24436391/medium.jpg?1536280603</t>
  </si>
  <si>
    <t>Fri Sep 07 2018 13:38:20 GMT-0600 (MDT)</t>
  </si>
  <si>
    <t>2018-09-07 19:38:20 UTC</t>
  </si>
  <si>
    <t>https://www.inaturalist.org/observations/16295775</t>
  </si>
  <si>
    <t>https://static.inaturalist.org/photos/24474752/medium.jpg?1536349203</t>
  </si>
  <si>
    <t>Portales Recreation Complex, Portales, NM, US</t>
  </si>
  <si>
    <t>2018/09/07 5:45 PM MST</t>
  </si>
  <si>
    <t>2018-09-07 23:45:00 UTC</t>
  </si>
  <si>
    <t>https://www.inaturalist.org/observations/16306030</t>
  </si>
  <si>
    <t>https://static.inaturalist.org/photos/24493089/medium.jpg?1536369817</t>
  </si>
  <si>
    <t>Las Cruces, NM, USA</t>
  </si>
  <si>
    <t>2018/09/06 10:36 AM MDT</t>
  </si>
  <si>
    <t>2018-09-06 16:36:00 UTC</t>
  </si>
  <si>
    <t>https://www.inaturalist.org/observations/16325169</t>
  </si>
  <si>
    <t>https://static.inaturalist.org/photos/24528377/medium.jpg?1536429379</t>
  </si>
  <si>
    <t>Sun Aug 05 2018 10:42:33 GMT-0600 (MDT)</t>
  </si>
  <si>
    <t>2018-08-05 16:42:33 UTC</t>
  </si>
  <si>
    <t>https://www.inaturalist.org/observations/16328848</t>
  </si>
  <si>
    <t>https://static.inaturalist.org/photos/24535111/medium.jpg?1536435405</t>
  </si>
  <si>
    <t>800â€“838 Highway 60, Socorro, NM, US</t>
  </si>
  <si>
    <t>Fri Sep 07 2018 19:08:16 GMT-0600 (MDT)</t>
  </si>
  <si>
    <t>2018-09-08 01:08:16 UTC</t>
  </si>
  <si>
    <t>https://www.inaturalist.org/observations/16379767</t>
  </si>
  <si>
    <t>https://static.inaturalist.org/photos/24631806/medium.jpg?1536551284</t>
  </si>
  <si>
    <t>Catron County, US-NM, US</t>
  </si>
  <si>
    <t>Sat Sep 08 2018 11:50:43 GMT-0600 (MDT)</t>
  </si>
  <si>
    <t>2018-09-08 17:50:43 UTC</t>
  </si>
  <si>
    <t>https://www.inaturalist.org/observations/16380393</t>
  </si>
  <si>
    <t>https://static.inaturalist.org/photos/24632884/medium.jpg?1536552959</t>
  </si>
  <si>
    <t>symphyotrichum ericoides</t>
  </si>
  <si>
    <t>Mon Sep 10 2018 13:50:51 GMT-0600 (MDT)</t>
  </si>
  <si>
    <t>2018-09-10 19:50:51 UTC</t>
  </si>
  <si>
    <t>https://www.inaturalist.org/observations/16398061</t>
  </si>
  <si>
    <t>https://static.inaturalist.org/photos/24664034/medium.jpg?1536609121</t>
  </si>
  <si>
    <t>2018/09/01 12:46 PM CDT</t>
  </si>
  <si>
    <t>2018-09-01 17:46:00 UTC</t>
  </si>
  <si>
    <t>https://www.inaturalist.org/observations/16400673</t>
  </si>
  <si>
    <t>https://static.inaturalist.org/photos/24666063/medium.jpg?1536611529</t>
  </si>
  <si>
    <t>Sat Jun 25 2016 09:49:58 GMT-0600 (MDT)</t>
  </si>
  <si>
    <t>2016-06-25 15:49:58 UTC</t>
  </si>
  <si>
    <t>https://www.inaturalist.org/observations/16576525</t>
  </si>
  <si>
    <t>https://static.inaturalist.org/photos/24968131/medium.jpg?1537067540</t>
  </si>
  <si>
    <t>Elephant Butte, Truth Or Consequences, NM, US</t>
  </si>
  <si>
    <t>2018-09-16 6:37:07 PM MDT</t>
  </si>
  <si>
    <t>2018-09-17 00:37:07 UTC</t>
  </si>
  <si>
    <t>https://www.inaturalist.org/observations/16611644</t>
  </si>
  <si>
    <t>https://static.inaturalist.org/photos/25031649/medium.jpeg?1537144726</t>
  </si>
  <si>
    <t>Unnamed Road, Albuquerque, NM 87114, USA</t>
  </si>
  <si>
    <t>Sun Sep 02 2018 12:31:57 GMT-0600 (MDT)</t>
  </si>
  <si>
    <t>2018-09-02 18:31:57 UTC</t>
  </si>
  <si>
    <t>https://www.inaturalist.org/observations/17076581</t>
  </si>
  <si>
    <t>https://static.inaturalist.org/photos/25846549/medium.jpg?1538340495</t>
  </si>
  <si>
    <t>Pinon Ln, Pecos, NM, US</t>
  </si>
  <si>
    <t>2018/08/02 2:41 PM PDT</t>
  </si>
  <si>
    <t>2018-08-02 21:41:00 UTC</t>
  </si>
  <si>
    <t>https://www.inaturalist.org/observations/17114468</t>
  </si>
  <si>
    <t>https://static.inaturalist.org/photos/25918135/medium.jpg?1538438107</t>
  </si>
  <si>
    <t>Luna County, NM, USA</t>
  </si>
  <si>
    <t>https://www.inaturalist.org/observations/17114476</t>
  </si>
  <si>
    <t>https://static.inaturalist.org/photos/25918222/medium.jpg?1538438217</t>
  </si>
  <si>
    <t>Fri Oct 05 2018 09:53:49 GMT-0600 (MDT)</t>
  </si>
  <si>
    <t>2018-10-05 15:53:49 UTC</t>
  </si>
  <si>
    <t>https://www.inaturalist.org/observations/17217339</t>
  </si>
  <si>
    <t>https://static.inaturalist.org/photos/26104352/medium.jpg?1538755978</t>
  </si>
  <si>
    <t>87507, Santa Fe, NM, US</t>
  </si>
  <si>
    <t>2018/10/04 12:34 PM MDT</t>
  </si>
  <si>
    <t>2018-10-04 18:34:00 UTC</t>
  </si>
  <si>
    <t>https://www.inaturalist.org/observations/17222452</t>
  </si>
  <si>
    <t>https://static.inaturalist.org/photos/26113393/medium.jpeg?1538765602</t>
  </si>
  <si>
    <t>San Miguel County, NM, USA</t>
  </si>
  <si>
    <t>2018/10/08 3:15 PM HST</t>
  </si>
  <si>
    <t>2018-10-09 01:15:00 UTC</t>
  </si>
  <si>
    <t>Hawaii</t>
  </si>
  <si>
    <t>https://www.inaturalist.org/observations/17397350</t>
  </si>
  <si>
    <t>https://static.inaturalist.org/photos/26431380/medium.jpeg?1539228034</t>
  </si>
  <si>
    <t>Albuquerque, NM, USA</t>
  </si>
  <si>
    <t>Fri Oct 12 2018 13:30:27 GMT-0600 (MDT)</t>
  </si>
  <si>
    <t>2018-10-12 19:30:27 UTC</t>
  </si>
  <si>
    <t>https://www.inaturalist.org/observations/17467238</t>
  </si>
  <si>
    <t>https://static.inaturalist.org/photos/26560514/medium.jpg?1539448553</t>
  </si>
  <si>
    <t>3932 Rio Penasco Rd, Mayhill, NM, US</t>
  </si>
  <si>
    <t>Fri Oct 12 2018 13:09:02 GMT-0600 (MDT)</t>
  </si>
  <si>
    <t>2018-10-12 19:09:02 UTC</t>
  </si>
  <si>
    <t>https://www.inaturalist.org/observations/17470593</t>
  </si>
  <si>
    <t>https://static.inaturalist.org/photos/26566571/medium.jpg?1539454767</t>
  </si>
  <si>
    <t>Picacho Rd, Mayhill, NM, US</t>
  </si>
  <si>
    <t>2018/10/14 5:14 PM CDT</t>
  </si>
  <si>
    <t>2018-10-14 22:14:00 UTC</t>
  </si>
  <si>
    <t>https://www.inaturalist.org/observations/17521544</t>
  </si>
  <si>
    <t>https://static.inaturalist.org/photos/26665292/medium.jpg?1539572674</t>
  </si>
  <si>
    <t>2018-10-25 12:24:10 PM MDT</t>
  </si>
  <si>
    <t>2018-10-25 18:24:10 UTC</t>
  </si>
  <si>
    <t>https://www.inaturalist.org/observations/17845203</t>
  </si>
  <si>
    <t>https://static.inaturalist.org/photos/27240474/medium.jpeg?1540529555</t>
  </si>
  <si>
    <t>Lincoln National Forest, 3463 Las Palomas Rd, Alamogordo, NM 88310, USA</t>
  </si>
  <si>
    <t>Fri Aug 24 2018 08:22:40 GMT-0500 (CDT)</t>
  </si>
  <si>
    <t>2018-08-24 13:22:40 UTC</t>
  </si>
  <si>
    <t>https://www.inaturalist.org/observations/17857974</t>
  </si>
  <si>
    <t>https://static.inaturalist.org/photos/27262611/medium.jpg?1540582884</t>
  </si>
  <si>
    <t>Fri Oct 26 2018 14:08:47 GMT-0600 (MDT)</t>
  </si>
  <si>
    <t>2018-10-26 20:08:47 UTC</t>
  </si>
  <si>
    <t>https://www.inaturalist.org/observations/17875584</t>
  </si>
  <si>
    <t>https://static.inaturalist.org/photos/27293677/medium.jpg?1540649246</t>
  </si>
  <si>
    <t>Lincoln National Forest, Weed, NM, US</t>
  </si>
  <si>
    <t>Sat Aug 19 2017 09:58:47 GMT-0600 (MDT)</t>
  </si>
  <si>
    <t>2017-08-19 15:58:47 UTC</t>
  </si>
  <si>
    <t>https://www.inaturalist.org/observations/18636256</t>
  </si>
  <si>
    <t>https://static.inaturalist.org/photos/28525755/medium.jpg?1543187375</t>
  </si>
  <si>
    <t>88435, Santa Rosa, NM, US</t>
  </si>
  <si>
    <t>Wed Nov 28 2018 23:43:01 GMT-0700 (MST)</t>
  </si>
  <si>
    <t>2018-11-29 06:43:01 UTC</t>
  </si>
  <si>
    <t>https://www.inaturalist.org/observations/18710153</t>
  </si>
  <si>
    <t>https://static.inaturalist.org/photos/28648759/medium.jpg?1543473954</t>
  </si>
  <si>
    <t>1321 Barelas Rd SW, Albuquerque, NM, US</t>
  </si>
  <si>
    <t>2018-09-22 6:07:38 PM MDT</t>
  </si>
  <si>
    <t>2018-09-23 00:07:38 UTC</t>
  </si>
  <si>
    <t>https://www.inaturalist.org/observations/18729614</t>
  </si>
  <si>
    <t>https://static.inaturalist.org/photos/28678550/medium.jpeg?1543556841</t>
  </si>
  <si>
    <t>I-25 Frontage Rd, Lemitar, NM 87823, USA</t>
  </si>
  <si>
    <t>Wed Dec 05 2018 12:49:14 GMT-0700 (MST)</t>
  </si>
  <si>
    <t>2018-12-05 19:49:14 UTC</t>
  </si>
  <si>
    <t>https://www.inaturalist.org/observations/18850356</t>
  </si>
  <si>
    <t>https://static.inaturalist.org/photos/28878272/medium.jpg?1544047398</t>
  </si>
  <si>
    <t>Timberon Golf and Country Club, Weed, NM, US</t>
  </si>
  <si>
    <t>2018/08/22 10:48 AM AKDT</t>
  </si>
  <si>
    <t>2018-08-22 18:48:00 UTC</t>
  </si>
  <si>
    <t>Alaska</t>
  </si>
  <si>
    <t>https://www.inaturalist.org/observations/18857064</t>
  </si>
  <si>
    <t>https://static.inaturalist.org/photos/28889414/medium.jpg?1544072503</t>
  </si>
  <si>
    <t>San Miguel, New Mexico, United States</t>
  </si>
  <si>
    <t>https://www.inaturalist.org/observations/19148245</t>
  </si>
  <si>
    <t>https://static.inaturalist.org/photos/29399632/medium.jpeg?1545457938</t>
  </si>
  <si>
    <t>Embudito Trail, Cedar Crest, NM 87008, USA</t>
  </si>
  <si>
    <t>2017/06/03 12:40 PM EDT</t>
  </si>
  <si>
    <t>2017-06-03 16:40:00 UTC</t>
  </si>
  <si>
    <t>https://www.inaturalist.org/observations/19456358</t>
  </si>
  <si>
    <t>https://static.inaturalist.org/photos/28737216/medium.jpeg?1543708052</t>
  </si>
  <si>
    <t>2015/09/09 1:43 PM MDT</t>
  </si>
  <si>
    <t>2015-09-09 19:43:00 UTC</t>
  </si>
  <si>
    <t>https://www.inaturalist.org/observations/19502651</t>
  </si>
  <si>
    <t>https://static.inaturalist.org/photos/30011332/medium.jpg?1546912120</t>
  </si>
  <si>
    <t>Mountain View, Albuquerque, NM 87105, USA</t>
  </si>
  <si>
    <t>2015/08/02 7:01 PM EDT</t>
  </si>
  <si>
    <t>2015-08-02 23:01:00 UTC</t>
  </si>
  <si>
    <t>https://www.inaturalist.org/observations/19552035</t>
  </si>
  <si>
    <t>https://static.inaturalist.org/photos/28223084/medium.jpeg?1542495383</t>
  </si>
  <si>
    <t>Raton, NM 87740, USA</t>
  </si>
  <si>
    <t>Tue Aug 28 2018 12:46:52 GMT-0600 (MDT)</t>
  </si>
  <si>
    <t>2018-08-28 18:46:52 UTC</t>
  </si>
  <si>
    <t>https://www.inaturalist.org/observations/19624126</t>
  </si>
  <si>
    <t>https://static.inaturalist.org/photos/30214827/medium.jpg?1547416797</t>
  </si>
  <si>
    <t>87035, Moriarty, NM, US</t>
  </si>
  <si>
    <t>2018/07/13 8:21 PM MDT</t>
  </si>
  <si>
    <t>2018-07-14 02:21:00 UTC</t>
  </si>
  <si>
    <t>https://www.inaturalist.org/observations/19660604</t>
  </si>
  <si>
    <t>https://static.inaturalist.org/photos/30279613/medium.jpg?1547579899</t>
  </si>
  <si>
    <t>Los Alamos County, NM, USA</t>
  </si>
  <si>
    <t>2018/07/23 4:04 PM UTC</t>
  </si>
  <si>
    <t>https://www.inaturalist.org/observations/19850608</t>
  </si>
  <si>
    <t>https://static.inaturalist.org/photos/30604616/medium.jpeg?1548371994</t>
  </si>
  <si>
    <t>2018/08/11 1:01 PM HST</t>
  </si>
  <si>
    <t>2018-08-11 23:01:00 UTC</t>
  </si>
  <si>
    <t>https://www.inaturalist.org/observations/19868136</t>
  </si>
  <si>
    <t>https://static.inaturalist.org/photos/30635473/medium.jpg?1548453760</t>
  </si>
  <si>
    <t>Socorro, New Mexico, United States</t>
  </si>
  <si>
    <t>2018/08/11 3:58 PM HST</t>
  </si>
  <si>
    <t>2018-08-12 01:58:00 UTC</t>
  </si>
  <si>
    <t>https://www.inaturalist.org/observations/19868137</t>
  </si>
  <si>
    <t>https://static.inaturalist.org/photos/30635506/medium.jpg?1548453795</t>
  </si>
  <si>
    <t>2018/08/05 4:11 PM HST</t>
  </si>
  <si>
    <t>2018-08-06 02:11:00 UTC</t>
  </si>
  <si>
    <t>https://www.inaturalist.org/observations/19868152</t>
  </si>
  <si>
    <t>https://static.inaturalist.org/photos/30635939/medium.jpg?1548454397</t>
  </si>
  <si>
    <t>1985/05/01 10:03 AM MDT</t>
  </si>
  <si>
    <t>1985-05-01 16:03:00 UTC</t>
  </si>
  <si>
    <t>https://www.inaturalist.org/observations/21099108</t>
  </si>
  <si>
    <t>https://static.inaturalist.org/photos/32601646/medium.jpg?1552176096</t>
  </si>
  <si>
    <t>2018/06/11 7:19 AM UTC</t>
  </si>
  <si>
    <t>https://www.inaturalist.org/observations/22153488</t>
  </si>
  <si>
    <t>https://static.inaturalist.org/photos/34297137/medium.jpg?1554662830</t>
  </si>
  <si>
    <t xml:space="preserve">No public acces Los Alamos National Laboratory Los Alamos, NM 87544, USA </t>
  </si>
  <si>
    <t>Fri Jul 06 2018 19:09:17 GMT-0400 (EDT)</t>
  </si>
  <si>
    <t>2018-07-06 23:09:17 UTC</t>
  </si>
  <si>
    <t>https://www.inaturalist.org/observations/22281552</t>
  </si>
  <si>
    <t>https://static.inaturalist.org/photos/34506199/medium.jpg?1554905967</t>
  </si>
  <si>
    <t>Mon Apr 22 2019 17:37:13 GMT-0600 (MDT)</t>
  </si>
  <si>
    <t>2019-04-22 23:37:13 UTC</t>
  </si>
  <si>
    <t>https://www.inaturalist.org/observations/23026235</t>
  </si>
  <si>
    <t>https://static.inaturalist.org/photos/35694744/medium.jpg?1556151003</t>
  </si>
  <si>
    <t>Red Dot Trail, Los Alamos, NM, US</t>
  </si>
  <si>
    <t>Fri Apr 26 2019 12:17:03 GMT-0600 (MDT)</t>
  </si>
  <si>
    <t>2019-04-26 18:17:03 UTC</t>
  </si>
  <si>
    <t>https://www.inaturalist.org/observations/23185912</t>
  </si>
  <si>
    <t>https://static.inaturalist.org/photos/35931978/medium.jpg?1556302657</t>
  </si>
  <si>
    <t>87105, Albuquerque, NM, US</t>
  </si>
  <si>
    <t>2019/04/27 12:25 PM CDT</t>
  </si>
  <si>
    <t>2019-04-27 17:25:00 UTC</t>
  </si>
  <si>
    <t>https://www.inaturalist.org/observations/23523322</t>
  </si>
  <si>
    <t>https://static.inaturalist.org/photos/36405603/medium.jpg?1556409067</t>
  </si>
  <si>
    <t>Sun Apr 28 2019 12:24:35 GMT-0600 (MDT)</t>
  </si>
  <si>
    <t>2019-04-28 18:24:35 UTC</t>
  </si>
  <si>
    <t>https://www.inaturalist.org/observations/23695885</t>
  </si>
  <si>
    <t>https://static.inaturalist.org/photos/36673051/medium.jpg?1556475951</t>
  </si>
  <si>
    <t>Sun Apr 28 2019 19:56:26 GMT-0600 (MDT)</t>
  </si>
  <si>
    <t>2019-04-29 01:56:26 UTC</t>
  </si>
  <si>
    <t>https://www.inaturalist.org/observations/23831798</t>
  </si>
  <si>
    <t>https://static.inaturalist.org/photos/36876272/medium.jpg?1556508031</t>
  </si>
  <si>
    <t>13611â€“13647 Copper Ave NE, Albuquerque, NM, US</t>
  </si>
  <si>
    <t>2019/04/29 10:21 AM MDT</t>
  </si>
  <si>
    <t>2019-04-29 16:21:00 UTC</t>
  </si>
  <si>
    <t>https://www.inaturalist.org/observations/24149610</t>
  </si>
  <si>
    <t>https://static.inaturalist.org/photos/37346214/medium.jpg?1556600686</t>
  </si>
  <si>
    <t>Matheson Park, Albuquerque, NM 87112, USA</t>
  </si>
  <si>
    <t>2019-05-03 5:46:45 PM MDT</t>
  </si>
  <si>
    <t>2019-05-03 23:46:45 UTC</t>
  </si>
  <si>
    <t>https://www.inaturalist.org/observations/24476336</t>
  </si>
  <si>
    <t>https://static.inaturalist.org/photos/37845923/medium.jpeg?1556927283</t>
  </si>
  <si>
    <t>4 Cooper Vista Rd, Silver City, NM 88061, USA</t>
  </si>
  <si>
    <t>Sat May 04 2019 14:23:05 GMT-0600 (MDT)</t>
  </si>
  <si>
    <t>2019-05-04 20:23:05 UTC</t>
  </si>
  <si>
    <t>https://www.inaturalist.org/observations/24543778</t>
  </si>
  <si>
    <t>https://static.inaturalist.org/photos/37951358/medium.jpg?1557006948</t>
  </si>
  <si>
    <t>DoÃ±a Ana County, US-NM, US</t>
  </si>
  <si>
    <t>2019/05/04 2:08 PM CDT</t>
  </si>
  <si>
    <t>2019-05-04 19:08:00 UTC</t>
  </si>
  <si>
    <t>https://www.inaturalist.org/observations/24564054</t>
  </si>
  <si>
    <t>https://static.inaturalist.org/photos/37983419/medium.jpg?1557024297</t>
  </si>
  <si>
    <t>Sun May 05 2019 13:29:56 GMT-0600 (MDT)</t>
  </si>
  <si>
    <t>2019-05-05 19:29:56 UTC</t>
  </si>
  <si>
    <t>https://www.inaturalist.org/observations/24633958</t>
  </si>
  <si>
    <t>https://static.inaturalist.org/photos/38090223/medium.jpg?1557102027</t>
  </si>
  <si>
    <t>Organ Mountains, Las Cruces, NM, US</t>
  </si>
  <si>
    <t>2019/05/09 10:46 AM MDT</t>
  </si>
  <si>
    <t>2019-05-09 16:46:00 UTC</t>
  </si>
  <si>
    <t>https://www.inaturalist.org/observations/24851891</t>
  </si>
  <si>
    <t>https://static.inaturalist.org/photos/38437364/medium.jpg?1557431161</t>
  </si>
  <si>
    <t>Sat Jul 28 2018 11:49:11 GMT-0600 (MDT)</t>
  </si>
  <si>
    <t>2018-07-28 17:49:11 UTC</t>
  </si>
  <si>
    <t>https://www.inaturalist.org/observations/25070258</t>
  </si>
  <si>
    <t>https://static.inaturalist.org/photos/38796542/medium.jpg?1557773376</t>
  </si>
  <si>
    <t>2019/05/17 12:02 PM MDT</t>
  </si>
  <si>
    <t>2019-05-17 18:02:00 UTC</t>
  </si>
  <si>
    <t>https://www.inaturalist.org/observations/25290454</t>
  </si>
  <si>
    <t>https://static.inaturalist.org/photos/39155533/medium.jpg?1558140438</t>
  </si>
  <si>
    <t>White Rock, NM 87547, USA</t>
  </si>
  <si>
    <t>Sun May 19 2019 10:57:45 GMT-0600 (MDT)</t>
  </si>
  <si>
    <t>2019-05-19 16:57:45 UTC</t>
  </si>
  <si>
    <t>https://www.inaturalist.org/observations/25390528</t>
  </si>
  <si>
    <t>https://static.inaturalist.org/photos/39317591/medium.jpg?1558285168</t>
  </si>
  <si>
    <t>2019-05-19 10:17:32 AM MDT</t>
  </si>
  <si>
    <t>2019-05-19 16:17:32 UTC</t>
  </si>
  <si>
    <t>https://www.inaturalist.org/observations/25445379</t>
  </si>
  <si>
    <t>https://static.inaturalist.org/photos/39411671/medium.jpeg?1558365391</t>
  </si>
  <si>
    <t>Corona, NM 88318, USA</t>
  </si>
  <si>
    <t>Mon May 20 2019 22:23:54 GMT-0600 (MDT)</t>
  </si>
  <si>
    <t>2019-05-21 04:23:54 UTC</t>
  </si>
  <si>
    <t>https://www.inaturalist.org/observations/25463130</t>
  </si>
  <si>
    <t>https://static.inaturalist.org/photos/39440739/medium.jpg?1558383701</t>
  </si>
  <si>
    <t>Bernalillo County, US-NM, US</t>
  </si>
  <si>
    <t>Sun May 19 2019 09:32:36 GMT-0600 (MDT)</t>
  </si>
  <si>
    <t>2019-05-19 15:32:36 UTC</t>
  </si>
  <si>
    <t>https://www.inaturalist.org/observations/25535355</t>
  </si>
  <si>
    <t>https://static.inaturalist.org/photos/39564359/medium.jpg?1558486594</t>
  </si>
  <si>
    <t>Tue May 21 2019 17:11:35 GMT-0600 (MDT)</t>
  </si>
  <si>
    <t>2019-05-21 23:11:35 UTC</t>
  </si>
  <si>
    <t>https://www.inaturalist.org/observations/25538309</t>
  </si>
  <si>
    <t>https://static.inaturalist.org/photos/39569682/medium.jpg?1558490332</t>
  </si>
  <si>
    <t>Tingley Beach, Albuquerque, NM, US</t>
  </si>
  <si>
    <t>Fri May 24 2019 09:28:11 GMT-0500 (CDT)</t>
  </si>
  <si>
    <t>2019-05-24 09:28:11 UTC</t>
  </si>
  <si>
    <t>https://www.inaturalist.org/observations/25675022</t>
  </si>
  <si>
    <t>https://static.inaturalist.org/photos/39794430/medium.jpg?1558709113</t>
  </si>
  <si>
    <t>Kiowa National Grassland, Mills, NM, US</t>
  </si>
  <si>
    <t>2019/05/24 1:09 PM CDT</t>
  </si>
  <si>
    <t>2019-05-24 18:09:00 UTC</t>
  </si>
  <si>
    <t>https://www.inaturalist.org/observations/25709086</t>
  </si>
  <si>
    <t>https://static.inaturalist.org/photos/39846697/medium.jpg?1558745889</t>
  </si>
  <si>
    <t>Fri May 24 2019 15:19:37 GMT-0600 (MDT)</t>
  </si>
  <si>
    <t>2019-05-24 21:19:37 UTC</t>
  </si>
  <si>
    <t>https://www.inaturalist.org/observations/25747499</t>
  </si>
  <si>
    <t>https://static.inaturalist.org/photos/39913266/medium.jpg?1558805871</t>
  </si>
  <si>
    <t>87419, Navajo Dam, NM, US</t>
  </si>
  <si>
    <t>2019/05/24 6:54 AM MDT</t>
  </si>
  <si>
    <t>2019-05-24 12:54:00 UTC</t>
  </si>
  <si>
    <t>https://www.inaturalist.org/observations/25776019</t>
  </si>
  <si>
    <t>https://static.inaturalist.org/photos/39958347/medium.jpg?1558831697</t>
  </si>
  <si>
    <t>2019/05/24 9:41 AM MDT</t>
  </si>
  <si>
    <t>2019-05-24 15:41:00 UTC</t>
  </si>
  <si>
    <t>https://www.inaturalist.org/observations/25781703</t>
  </si>
  <si>
    <t>https://static.inaturalist.org/photos/39968288/medium.jpg?1558838118</t>
  </si>
  <si>
    <t>2019/05/27 12:37 PM MDT</t>
  </si>
  <si>
    <t>2019-05-27 18:37:00 UTC</t>
  </si>
  <si>
    <t>https://www.inaturalist.org/observations/25909548</t>
  </si>
  <si>
    <t>https://static.inaturalist.org/photos/40184185/medium.jpg?1558998901</t>
  </si>
  <si>
    <t>Quay County, NM, USA</t>
  </si>
  <si>
    <t>2019-05-28 1:44:11 PM MDT</t>
  </si>
  <si>
    <t>2019-05-28 19:44:11 UTC</t>
  </si>
  <si>
    <t>https://www.inaturalist.org/observations/25958045</t>
  </si>
  <si>
    <t>https://static.inaturalist.org/photos/40263187/medium.jpeg?1559072724</t>
  </si>
  <si>
    <t>Ojo Grande, Cedar Crest, NM 87008, USA</t>
  </si>
  <si>
    <t>Thu May 30 2019 22:52:54 GMT-0600 (MDT)</t>
  </si>
  <si>
    <t>2019-05-31 04:52:54 UTC</t>
  </si>
  <si>
    <t>https://www.inaturalist.org/observations/26077085</t>
  </si>
  <si>
    <t>https://static.inaturalist.org/photos/40458370/medium.jpg?1559246666</t>
  </si>
  <si>
    <t>Elena Gallegos Picnic Area, Albuquerque, NM, US</t>
  </si>
  <si>
    <t>2019-05-31 10:36:03 AM MDT</t>
  </si>
  <si>
    <t>2019-05-31 16:36:03 UTC</t>
  </si>
  <si>
    <t>https://www.inaturalist.org/observations/26123653</t>
  </si>
  <si>
    <t>https://static.inaturalist.org/photos/40738809/medium.jpeg?1559482106</t>
  </si>
  <si>
    <t>Wed Jul 25 2018 12:58:30 GMT-0600 (MDT)</t>
  </si>
  <si>
    <t>2018-07-25 18:58:30 UTC</t>
  </si>
  <si>
    <t>https://www.inaturalist.org/observations/26182105</t>
  </si>
  <si>
    <t>https://static.inaturalist.org/photos/40633452/medium.jpg?1559403571</t>
  </si>
  <si>
    <t>NM-120, Wagon Mound, NM, US</t>
  </si>
  <si>
    <t>2019-05-30 4:21:46 PM MDT</t>
  </si>
  <si>
    <t>2019-05-30 22:21:46 UTC</t>
  </si>
  <si>
    <t>https://www.inaturalist.org/observations/26191958</t>
  </si>
  <si>
    <t>https://static.inaturalist.org/photos/40648923/medium.jpeg?1559412159</t>
  </si>
  <si>
    <t>Las Cruces, NM 88011, USA</t>
  </si>
  <si>
    <t>Thu May 30 2019 13:29:41 GMT-0500 (CDT)</t>
  </si>
  <si>
    <t>2019-05-30 13:29:41 UTC</t>
  </si>
  <si>
    <t>https://www.inaturalist.org/observations/26274782</t>
  </si>
  <si>
    <t>https://static.inaturalist.org/photos/40783981/medium.jpg?1559506327</t>
  </si>
  <si>
    <t>6130â€“6152 NM-152, Hanover, NM, US</t>
  </si>
  <si>
    <t>2019-05-17 5:05:59 PM MDT</t>
  </si>
  <si>
    <t>2019-05-17 23:05:59 UTC</t>
  </si>
  <si>
    <t>https://www.inaturalist.org/observations/26310381</t>
  </si>
  <si>
    <t>https://static.inaturalist.org/photos/40846300/medium.jpeg?1559542566</t>
  </si>
  <si>
    <t>Cedar Crest, NM 87008, USA</t>
  </si>
  <si>
    <t>2019/06/03 10:56 AM MDT</t>
  </si>
  <si>
    <t>2019-06-03 16:56:00 UTC</t>
  </si>
  <si>
    <t>https://www.inaturalist.org/observations/26353212</t>
  </si>
  <si>
    <t>https://static.inaturalist.org/photos/40914411/medium.jpg?1559600423</t>
  </si>
  <si>
    <t>49A W Frontage Rd, Santa Fe, NM 87507, USA</t>
  </si>
  <si>
    <t>Thu Jun 06 2019 18:00:28 GMT-0600 (MDT)</t>
  </si>
  <si>
    <t>2019-06-07 00:00:28 UTC</t>
  </si>
  <si>
    <t>https://www.inaturalist.org/observations/26524957</t>
  </si>
  <si>
    <t>https://static.inaturalist.org/photos/41195508/medium.jpg?1559867342</t>
  </si>
  <si>
    <t>Thu Jun 06 2019 18:01:16 GMT-0600 (MDT)</t>
  </si>
  <si>
    <t>2019-06-07 00:01:16 UTC</t>
  </si>
  <si>
    <t>https://www.inaturalist.org/observations/26525281</t>
  </si>
  <si>
    <t>https://static.inaturalist.org/photos/41195755/medium.jpg?1559867571</t>
  </si>
  <si>
    <t>2019-06-07 1:25:13 PM MDT</t>
  </si>
  <si>
    <t>2019-06-07 19:25:13 UTC</t>
  </si>
  <si>
    <t>https://www.inaturalist.org/observations/26566291</t>
  </si>
  <si>
    <t>https://static.inaturalist.org/photos/41260457/medium.jpeg?1559935602</t>
  </si>
  <si>
    <t>Virden, NM 88045, USA</t>
  </si>
  <si>
    <t>Sat Jun 08 2019 17:17:42 GMT-0600 (MDT)</t>
  </si>
  <si>
    <t>2019-06-08 23:17:42 UTC</t>
  </si>
  <si>
    <t>https://www.inaturalist.org/observations/26640055</t>
  </si>
  <si>
    <t>https://static.inaturalist.org/photos/41377364/medium.jpg?1560035962</t>
  </si>
  <si>
    <t>2019-06-07 10:39:54 AM CDT</t>
  </si>
  <si>
    <t>2019-06-07 15:39:54 UTC</t>
  </si>
  <si>
    <t>https://www.inaturalist.org/observations/26671708</t>
  </si>
  <si>
    <t>https://static.inaturalist.org/photos/41429104/medium.jpeg?1560086691</t>
  </si>
  <si>
    <t>Sun Jun 09 2019 17:48:47 GMT-0600 (MDT)</t>
  </si>
  <si>
    <t>2019-06-10 00:48:47 UTC</t>
  </si>
  <si>
    <t>Arizona</t>
  </si>
  <si>
    <t>https://www.inaturalist.org/observations/26715554</t>
  </si>
  <si>
    <t>https://static.inaturalist.org/photos/41498096/medium.jpg?1560126483</t>
  </si>
  <si>
    <t>Forth Bliss, Alamogordo, NM, US</t>
  </si>
  <si>
    <t>2019-06-08 10:02:55 AM MDT</t>
  </si>
  <si>
    <t>2019-06-08 16:02:55 UTC</t>
  </si>
  <si>
    <t>https://www.inaturalist.org/observations/26750856</t>
  </si>
  <si>
    <t>https://static.inaturalist.org/photos/41556050/medium.jpeg?1560180527</t>
  </si>
  <si>
    <t>Sun Jun 09 2019 20:19:15 GMT-0600 (MDT)</t>
  </si>
  <si>
    <t>2019-06-10 02:19:15 UTC</t>
  </si>
  <si>
    <t>https://www.inaturalist.org/observations/26752889</t>
  </si>
  <si>
    <t>https://static.inaturalist.org/photos/41559076/medium.jpg?1560182533</t>
  </si>
  <si>
    <t>Andrea Rd, Alto, NM, US</t>
  </si>
  <si>
    <t>2019-05-25 11:17:27 AM MDT</t>
  </si>
  <si>
    <t>2019-05-25 17:17:27 UTC</t>
  </si>
  <si>
    <t>https://www.inaturalist.org/observations/26848742</t>
  </si>
  <si>
    <t>https://static.inaturalist.org/photos/41714989/medium.jpeg?1560316861</t>
  </si>
  <si>
    <t>Wed Jun 12 2019 09:08:35 GMT-0600 (MDT)</t>
  </si>
  <si>
    <t>2019-06-12 15:08:35 UTC</t>
  </si>
  <si>
    <t>https://www.inaturalist.org/observations/26863112</t>
  </si>
  <si>
    <t>https://static.inaturalist.org/photos/41737979/medium.jpg?1560352177</t>
  </si>
  <si>
    <t>Wed Jun 12 2019 10:47:00 GMT-0600 (MDT)</t>
  </si>
  <si>
    <t>2019-06-12 16:47:00 UTC</t>
  </si>
  <si>
    <t>https://www.inaturalist.org/observations/26868343</t>
  </si>
  <si>
    <t>https://static.inaturalist.org/photos/41746024/medium.jpg?1560358040</t>
  </si>
  <si>
    <t>Central Ave SW, Albuquerque, NM, US</t>
  </si>
  <si>
    <t>Wed Jun 12 2019 11:33:02 GMT-0600 (MDT)</t>
  </si>
  <si>
    <t>2019-06-12 17:33:02 UTC</t>
  </si>
  <si>
    <t>https://www.inaturalist.org/observations/26890168</t>
  </si>
  <si>
    <t>https://static.inaturalist.org/photos/41796292/medium.jpg?1560394498</t>
  </si>
  <si>
    <t>Cibola National Forest, Gallup, NM, US</t>
  </si>
  <si>
    <t>2019-06-11 3:10:03 PM MDT</t>
  </si>
  <si>
    <t>2019-06-11 21:10:03 UTC</t>
  </si>
  <si>
    <t>https://www.inaturalist.org/observations/26912128</t>
  </si>
  <si>
    <t>https://static.inaturalist.org/photos/41818347/medium.jpeg?1560431046</t>
  </si>
  <si>
    <t>https://www.inaturalist.org/observations/27025309</t>
  </si>
  <si>
    <t>https://static.inaturalist.org/photos/42005277/medium.jpeg?1560612564</t>
  </si>
  <si>
    <t>Santa Fe</t>
  </si>
  <si>
    <t>Wed Jun 12 2019 09:08:33 GMT-0600 (MDT)</t>
  </si>
  <si>
    <t>2019-06-12 15:08:33 UTC</t>
  </si>
  <si>
    <t>https://www.inaturalist.org/observations/27033392</t>
  </si>
  <si>
    <t>https://static.inaturalist.org/photos/43660247/medium.jpg?1562023260</t>
  </si>
  <si>
    <t>Sat Jun 15 2019 13:08:43 GMT-0600 (MDT)</t>
  </si>
  <si>
    <t>2019-06-15 20:08:43 UTC</t>
  </si>
  <si>
    <t>https://www.inaturalist.org/observations/27055309</t>
  </si>
  <si>
    <t>https://static.inaturalist.org/photos/42054410/medium.jpg?1560641064</t>
  </si>
  <si>
    <t>Squaw Canyon Rd, Mayhill, NM, US</t>
  </si>
  <si>
    <t>Sat Jun 15 2019 13:06:55 GMT-0600 (MDT)</t>
  </si>
  <si>
    <t>2019-06-15 20:06:55 UTC</t>
  </si>
  <si>
    <t>https://www.inaturalist.org/observations/27055481</t>
  </si>
  <si>
    <t>https://static.inaturalist.org/photos/42054653/medium.jpg?1560641241</t>
  </si>
  <si>
    <t>2019-06-15 1:16:19 PM MDT</t>
  </si>
  <si>
    <t>2019-06-15 19:16:19 UTC</t>
  </si>
  <si>
    <t>https://www.inaturalist.org/observations/27058076</t>
  </si>
  <si>
    <t>https://static.inaturalist.org/photos/42059051/medium.jpeg?1560644191</t>
  </si>
  <si>
    <t>Sat Jun 15 2019 11:46:30 GMT-0600 (MDT)</t>
  </si>
  <si>
    <t>2019-06-15 18:46:30 UTC</t>
  </si>
  <si>
    <t>https://www.inaturalist.org/observations/27067745</t>
  </si>
  <si>
    <t>https://static.inaturalist.org/photos/42076062/medium.jpg?1560656268</t>
  </si>
  <si>
    <t>Sagebrush Valley Rd, Hope, NM, US</t>
  </si>
  <si>
    <t>Sat Jun 15 2019 11:44:03 GMT-0600 (MDT)</t>
  </si>
  <si>
    <t>2019-06-15 18:44:03 UTC</t>
  </si>
  <si>
    <t>https://www.inaturalist.org/observations/27069159</t>
  </si>
  <si>
    <t>https://static.inaturalist.org/photos/42078566/medium.jpg?1560658553</t>
  </si>
  <si>
    <t>88250, Hope, NM, US</t>
  </si>
  <si>
    <t>Sat Jun 15 2019 11:46:23 GMT-0600 (MDT)</t>
  </si>
  <si>
    <t>2019-06-15 18:46:23 UTC</t>
  </si>
  <si>
    <t>https://www.inaturalist.org/observations/27069354</t>
  </si>
  <si>
    <t>https://static.inaturalist.org/photos/42078819/medium.jpg?1560658797</t>
  </si>
  <si>
    <t>Sat Jun 15 2019 12:06:17 GMT-0600 (MDT)</t>
  </si>
  <si>
    <t>2019-06-15 19:06:17 UTC</t>
  </si>
  <si>
    <t>https://www.inaturalist.org/observations/27092711</t>
  </si>
  <si>
    <t>https://static.inaturalist.org/photos/42117140/medium.jpg?1560700171</t>
  </si>
  <si>
    <t>Sun Jun 16 2019 11:44:55 GMT-0600 (MDT)</t>
  </si>
  <si>
    <t>2019-06-16 17:44:55 UTC</t>
  </si>
  <si>
    <t>https://www.inaturalist.org/observations/27134653</t>
  </si>
  <si>
    <t>https://static.inaturalist.org/photos/42187010/medium.jpg?1560742451</t>
  </si>
  <si>
    <t>Bandelier National Monument, Pena Blanca, NM, US</t>
  </si>
  <si>
    <t>Sun Jun 16 2019 13:14:46 GMT-0600 (MDT)</t>
  </si>
  <si>
    <t>2019-06-16 19:14:46 UTC</t>
  </si>
  <si>
    <t>https://www.inaturalist.org/observations/27134670</t>
  </si>
  <si>
    <t>https://static.inaturalist.org/photos/42187054/medium.jpg?1560742501</t>
  </si>
  <si>
    <t>Sun Jun 16 2019 13:18:11 GMT-0600 (MDT)</t>
  </si>
  <si>
    <t>2019-06-16 19:18:11 UTC</t>
  </si>
  <si>
    <t>https://www.inaturalist.org/observations/27170067</t>
  </si>
  <si>
    <t>https://static.inaturalist.org/photos/42245101/medium.jpg?1560800057</t>
  </si>
  <si>
    <t>San Juan County, US-NM, US</t>
  </si>
  <si>
    <t>Sun Jun 16 2019 20:00:01 GMT-0600 (MDT)</t>
  </si>
  <si>
    <t>2019-06-17 02:00:01 UTC</t>
  </si>
  <si>
    <t>https://www.inaturalist.org/observations/27329950</t>
  </si>
  <si>
    <t>https://static.inaturalist.org/photos/42511313/medium.jpg?1561047506</t>
  </si>
  <si>
    <t>2019-06-20 11:59:36 AM MDT</t>
  </si>
  <si>
    <t>2019-06-20 17:59:36 UTC</t>
  </si>
  <si>
    <t>https://www.inaturalist.org/observations/27351103</t>
  </si>
  <si>
    <t>https://static.inaturalist.org/photos/42545670/medium.jpeg?1561070913</t>
  </si>
  <si>
    <t>Thu Jun 20 2019 10:10:39 GMT-0600 (MDT)</t>
  </si>
  <si>
    <t>2019-06-20 16:10:39 UTC</t>
  </si>
  <si>
    <t>https://www.inaturalist.org/observations/27354527</t>
  </si>
  <si>
    <t>https://static.inaturalist.org/photos/42551806/medium.jpg?1561075748</t>
  </si>
  <si>
    <t>87412, Blanco, NM, US</t>
  </si>
  <si>
    <t>2019/06/21 5:34 PM MDT</t>
  </si>
  <si>
    <t>2019-06-21 23:34:00 UTC</t>
  </si>
  <si>
    <t>https://www.inaturalist.org/observations/27442881</t>
  </si>
  <si>
    <t>https://static.inaturalist.org/photos/42698806/medium.jpeg?1561221162</t>
  </si>
  <si>
    <t>2015/07/13 5:38 PM MST</t>
  </si>
  <si>
    <t>2015-07-14 00:38:00 UTC</t>
  </si>
  <si>
    <t>https://www.inaturalist.org/observations/27454960</t>
  </si>
  <si>
    <t>https://static.inaturalist.org/photos/42718990/medium.jpg?1561232847</t>
  </si>
  <si>
    <t>2019/06/22 2:41 PM CDT</t>
  </si>
  <si>
    <t>2019-06-22 19:41:00 UTC</t>
  </si>
  <si>
    <t>https://www.inaturalist.org/observations/27481471</t>
  </si>
  <si>
    <t>https://static.inaturalist.org/photos/42757688/medium.jpg?1561256472</t>
  </si>
  <si>
    <t>2019/06/22 3:54 PM CDT</t>
  </si>
  <si>
    <t>2019-06-22 20:54:00 UTC</t>
  </si>
  <si>
    <t>https://www.inaturalist.org/observations/27481479</t>
  </si>
  <si>
    <t>https://static.inaturalist.org/photos/42757866/medium.jpg?1561256610</t>
  </si>
  <si>
    <t>2019/06/22 8:52 AM MDT</t>
  </si>
  <si>
    <t>2019-06-22 14:52:00 UTC</t>
  </si>
  <si>
    <t>https://www.inaturalist.org/observations/27514007</t>
  </si>
  <si>
    <t>https://static.inaturalist.org/photos/42816789/medium.jpeg?1561310741</t>
  </si>
  <si>
    <t>2019/06/22 8:09 AM MDT</t>
  </si>
  <si>
    <t>2019-06-22 14:09:00 UTC</t>
  </si>
  <si>
    <t>https://www.inaturalist.org/observations/27514119</t>
  </si>
  <si>
    <t>https://static.inaturalist.org/photos/42817077/medium.jpeg?1561310872</t>
  </si>
  <si>
    <t>Sun Jun 23 2019 10:23:26 GMT-0600 (MDT)</t>
  </si>
  <si>
    <t>2019-06-23 16:23:26 UTC</t>
  </si>
  <si>
    <t>https://www.inaturalist.org/observations/27522892</t>
  </si>
  <si>
    <t>https://static.inaturalist.org/photos/42831304/medium.jpg?1561318844</t>
  </si>
  <si>
    <t>48 Las Golondrinas Rd, Santa Fe, NM, US</t>
  </si>
  <si>
    <t>Sat Jun 22 2019 20:03:04 GMT-0600 (MDT)</t>
  </si>
  <si>
    <t>2019-06-23 02:03:04 UTC</t>
  </si>
  <si>
    <t>https://www.inaturalist.org/observations/27532007</t>
  </si>
  <si>
    <t>https://static.inaturalist.org/photos/42846495/medium.jpg?1561327560</t>
  </si>
  <si>
    <t>2019-06-23 2:41:05 PM MDT</t>
  </si>
  <si>
    <t>2019-06-23 20:41:05 UTC</t>
  </si>
  <si>
    <t>https://www.inaturalist.org/observations/27542549</t>
  </si>
  <si>
    <t>https://static.inaturalist.org/photos/42864556/medium.jpeg?1561337808</t>
  </si>
  <si>
    <t>Silver City, NM 88061, USA</t>
  </si>
  <si>
    <t>2019-06-23 1:45:21 PM MDT</t>
  </si>
  <si>
    <t>2019-06-23 19:45:21 UTC</t>
  </si>
  <si>
    <t>https://www.inaturalist.org/observations/27542888</t>
  </si>
  <si>
    <t>https://static.inaturalist.org/photos/42865527/medium.jpeg?1561338324</t>
  </si>
  <si>
    <t>2019-06-25 11:15:52 AM MDT</t>
  </si>
  <si>
    <t>2019-06-25 17:15:52 UTC</t>
  </si>
  <si>
    <t>https://www.inaturalist.org/observations/27672157</t>
  </si>
  <si>
    <t>https://static.inaturalist.org/photos/43078898/medium.jpeg?1561515351</t>
  </si>
  <si>
    <t>Mon Jun 24 2019 10:31:43 GMT-0600 (MDT)</t>
  </si>
  <si>
    <t>2019-06-24 16:31:43 UTC</t>
  </si>
  <si>
    <t>https://www.inaturalist.org/observations/27714312</t>
  </si>
  <si>
    <t>https://static.inaturalist.org/photos/43148564/medium.jpg?1561579330</t>
  </si>
  <si>
    <t>2019-06-25 3:36:47 PM MDT</t>
  </si>
  <si>
    <t>2019-06-25 21:36:47 UTC</t>
  </si>
  <si>
    <t>https://www.inaturalist.org/observations/27728007</t>
  </si>
  <si>
    <t>https://static.inaturalist.org/photos/43172373/medium.jpeg?1561594785</t>
  </si>
  <si>
    <t>Wed Jun 26 2019 20:27:20 GMT-0600 (MDT)</t>
  </si>
  <si>
    <t>2019-06-27 02:27:20 UTC</t>
  </si>
  <si>
    <t>https://www.inaturalist.org/observations/27735273</t>
  </si>
  <si>
    <t>https://static.inaturalist.org/photos/43184910/medium.jpg?1561602518</t>
  </si>
  <si>
    <t>Turquoise Trail, Tijeras, NM, US</t>
  </si>
  <si>
    <t>Wed Jun 26 2019 15:01:00 GMT-0600 (MDT)</t>
  </si>
  <si>
    <t>2019-06-26 22:01:00 UTC</t>
  </si>
  <si>
    <t>https://www.inaturalist.org/observations/27739543</t>
  </si>
  <si>
    <t>https://static.inaturalist.org/photos/43192065/medium.jpg?1561608819</t>
  </si>
  <si>
    <t>Thu Jun 06 2019 15:57:10 GMT-0600 (MDT)</t>
  </si>
  <si>
    <t>2019-06-06 21:57:10 UTC</t>
  </si>
  <si>
    <t>https://www.inaturalist.org/observations/27784891</t>
  </si>
  <si>
    <t>https://static.inaturalist.org/photos/43266643/medium.jpg?1561680676</t>
  </si>
  <si>
    <t>W Jemez Rd, Los Alamos, NM, US</t>
  </si>
  <si>
    <t>Wed Jun 26 2019 13:36:01 GMT-0600 (MDT)</t>
  </si>
  <si>
    <t>2019-06-26 19:36:01 UTC</t>
  </si>
  <si>
    <t>https://www.inaturalist.org/observations/27785036</t>
  </si>
  <si>
    <t>https://static.inaturalist.org/photos/43266926/medium.jpg?1561680908</t>
  </si>
  <si>
    <t>87544, Los Alamos, NM, US</t>
  </si>
  <si>
    <t>2019/06/27 1:35 PM MDT</t>
  </si>
  <si>
    <t>2019-06-27 19:35:00 UTC</t>
  </si>
  <si>
    <t>https://www.inaturalist.org/observations/27790336</t>
  </si>
  <si>
    <t>https://static.inaturalist.org/photos/43276614/medium.jpg?1561687823</t>
  </si>
  <si>
    <t>Sun Jun 16 2019 11:01:25 GMT-0600 (MDT)</t>
  </si>
  <si>
    <t>2019-06-16 17:01:25 UTC</t>
  </si>
  <si>
    <t>https://www.inaturalist.org/observations/27795292</t>
  </si>
  <si>
    <t>https://static.inaturalist.org/photos/43284688/medium.jpg?1561695559</t>
  </si>
  <si>
    <t>2019-06-27 9:51:12 AM MDT</t>
  </si>
  <si>
    <t>2019-06-27 15:51:12 UTC</t>
  </si>
  <si>
    <t>https://www.inaturalist.org/observations/27807381</t>
  </si>
  <si>
    <t>https://static.inaturalist.org/photos/43305182/medium.jpeg?1561728737</t>
  </si>
  <si>
    <t>2019/06/27 1:03 PM MDT</t>
  </si>
  <si>
    <t>2019-06-27 19:03:00 UTC</t>
  </si>
  <si>
    <t>https://www.inaturalist.org/observations/27848230</t>
  </si>
  <si>
    <t>https://static.inaturalist.org/photos/43371356/medium.jpg?1561775142</t>
  </si>
  <si>
    <t>Sat Jun 29 2019 13:38:23 GMT-0500 (CDT)</t>
  </si>
  <si>
    <t>2019-06-29 18:38:23 UTC</t>
  </si>
  <si>
    <t>https://www.inaturalist.org/observations/27883532</t>
  </si>
  <si>
    <t>https://static.inaturalist.org/photos/43429420/medium.jpg?1561834506</t>
  </si>
  <si>
    <t>272â€“298 San Mateo Dr, Alto, NM, US</t>
  </si>
  <si>
    <t>2019-06-28 12:50:01 PM MDT</t>
  </si>
  <si>
    <t>2019-06-28 18:50:01 UTC</t>
  </si>
  <si>
    <t>https://www.inaturalist.org/observations/27891514</t>
  </si>
  <si>
    <t>https://static.inaturalist.org/photos/43441110/medium.jpeg?1561841848</t>
  </si>
  <si>
    <t>Santa Fe, NM 87508, USA</t>
  </si>
  <si>
    <t>Sat Jun 29 2019 11:00:56 GMT-0600 (MDT)</t>
  </si>
  <si>
    <t>2019-06-29 17:00:56 UTC</t>
  </si>
  <si>
    <t>https://www.inaturalist.org/observations/27899093</t>
  </si>
  <si>
    <t>https://static.inaturalist.org/photos/43453664/medium.jpg?1561850606</t>
  </si>
  <si>
    <t>Sun Jun 30 2019 13:34:53 GMT-0600 (MDT)</t>
  </si>
  <si>
    <t>2019-06-30 19:34:53 UTC</t>
  </si>
  <si>
    <t>https://www.inaturalist.org/observations/27950853</t>
  </si>
  <si>
    <t>https://static.inaturalist.org/photos/43536431/medium.jpg?1561923389</t>
  </si>
  <si>
    <t>1201â€“1297 Hollis Rd, Santa Rosa, NM, US</t>
  </si>
  <si>
    <t>Sun Jun 30 2019 19:12:40 GMT-0600 (MDT)</t>
  </si>
  <si>
    <t>2019-07-01 01:12:40 UTC</t>
  </si>
  <si>
    <t>https://www.inaturalist.org/observations/27971570</t>
  </si>
  <si>
    <t>https://static.inaturalist.org/photos/43570790/medium.jpg?1561943615</t>
  </si>
  <si>
    <t>Sun Jun 30 2019 08:55:28 GMT-0600 (MDT)</t>
  </si>
  <si>
    <t>2019-06-30 14:55:28 UTC</t>
  </si>
  <si>
    <t>https://www.inaturalist.org/observations/27977491</t>
  </si>
  <si>
    <t>https://static.inaturalist.org/photos/43581139/medium.jpg?1561950659</t>
  </si>
  <si>
    <t>2019/06/28 9:14 AM PDT</t>
  </si>
  <si>
    <t>2019-06-28 16:14:00 UTC</t>
  </si>
  <si>
    <t>https://www.inaturalist.org/observations/28023778</t>
  </si>
  <si>
    <t>https://static.inaturalist.org/photos/43656522/medium.jpg?1562020813</t>
  </si>
  <si>
    <t>2019/06/28 9:15 AM PDT</t>
  </si>
  <si>
    <t>2019-06-28 16:15:00 UTC</t>
  </si>
  <si>
    <t>https://www.inaturalist.org/observations/28023780</t>
  </si>
  <si>
    <t>https://static.inaturalist.org/photos/43656552/medium.jpg?1562020824</t>
  </si>
  <si>
    <t>Mon Jul 01 2019 16:47:44 GMT-0600 (MDT)</t>
  </si>
  <si>
    <t>2019-07-01 22:47:44 UTC</t>
  </si>
  <si>
    <t>https://www.inaturalist.org/observations/28024287</t>
  </si>
  <si>
    <t>https://static.inaturalist.org/photos/43852773/medium.jpg?1562196319</t>
  </si>
  <si>
    <t>1101 Ethan Rd, Santa Rosa, NM, US</t>
  </si>
  <si>
    <t>2019-07-01 10:41:21 AM MDT</t>
  </si>
  <si>
    <t>2019-07-01 16:41:21 UTC</t>
  </si>
  <si>
    <t>https://www.inaturalist.org/observations/28084437</t>
  </si>
  <si>
    <t>https://static.inaturalist.org/photos/43754819/medium.jpeg?1562104833</t>
  </si>
  <si>
    <t>Tue Jul 02 2019 10:06:38 GMT-0600 (MDT)</t>
  </si>
  <si>
    <t>2019-07-02 16:06:38 UTC</t>
  </si>
  <si>
    <t>https://www.inaturalist.org/observations/28085686</t>
  </si>
  <si>
    <t>https://static.inaturalist.org/photos/43756630/medium.jpg?1562106130</t>
  </si>
  <si>
    <t>2019-07-02 9:01:33 AM MDT</t>
  </si>
  <si>
    <t>2019-07-02 15:01:33 UTC</t>
  </si>
  <si>
    <t>https://www.inaturalist.org/observations/28091926</t>
  </si>
  <si>
    <t>https://static.inaturalist.org/photos/43766480/medium.jpeg?1562114025</t>
  </si>
  <si>
    <t>Tue Jul 02 2019 17:16:32 GMT-0600 (MDT)</t>
  </si>
  <si>
    <t>2019-07-03 00:16:32 UTC</t>
  </si>
  <si>
    <t>https://www.inaturalist.org/observations/28097674</t>
  </si>
  <si>
    <t>https://static.inaturalist.org/photos/43776477/medium.jpg?1562121431</t>
  </si>
  <si>
    <t>Wed Jun 26 2019 17:54:27 GMT-0600 (MDT)</t>
  </si>
  <si>
    <t>2019-06-26 23:54:27 UTC</t>
  </si>
  <si>
    <t>https://www.inaturalist.org/observations/28099677</t>
  </si>
  <si>
    <t>https://static.inaturalist.org/photos/43779975/medium.jpg?1562124374</t>
  </si>
  <si>
    <t>Wed Jul 03 2019 13:47:40 GMT-0600 (MDT)</t>
  </si>
  <si>
    <t>2019-07-03 19:47:40 UTC</t>
  </si>
  <si>
    <t>https://www.inaturalist.org/observations/28145290</t>
  </si>
  <si>
    <t>https://static.inaturalist.org/photos/43853193/medium.jpg?1562196656</t>
  </si>
  <si>
    <t>San Tomaso Rd, Alamogordo, NM, US</t>
  </si>
  <si>
    <t>Wed Jul 03 2019 09:53:21 GMT-0600 (MDT)</t>
  </si>
  <si>
    <t>2019-07-03 15:53:21 UTC</t>
  </si>
  <si>
    <t>https://www.inaturalist.org/observations/28149722</t>
  </si>
  <si>
    <t>https://static.inaturalist.org/photos/43861139/medium.jpg?1562202618</t>
  </si>
  <si>
    <t>168 NM-4, Los Alamos, NM, US</t>
  </si>
  <si>
    <t>Wed Jul 03 2019 18:37:06 GMT-0600 (MDT)</t>
  </si>
  <si>
    <t>2019-07-04 01:37:06 UTC</t>
  </si>
  <si>
    <t>https://www.inaturalist.org/observations/28155609</t>
  </si>
  <si>
    <t>https://static.inaturalist.org/photos/43871101/medium.jpg?1562210452</t>
  </si>
  <si>
    <t>Thu Jul 04 2019 09:31:08 GMT-0600 (MDT)</t>
  </si>
  <si>
    <t>2019-07-04 15:31:08 UTC</t>
  </si>
  <si>
    <t>https://www.inaturalist.org/observations/28176631</t>
  </si>
  <si>
    <t>https://static.inaturalist.org/photos/43906020/medium.jpg?1562254349</t>
  </si>
  <si>
    <t>480 Sunset Rd SW, Albuquerque, NM, US</t>
  </si>
  <si>
    <t>2019-07-04 8:50:24 AM MDT</t>
  </si>
  <si>
    <t>2019-07-04 14:50:24 UTC</t>
  </si>
  <si>
    <t>https://www.inaturalist.org/observations/28179794</t>
  </si>
  <si>
    <t>https://static.inaturalist.org/photos/43911114/medium.jpeg?1562257948</t>
  </si>
  <si>
    <t>Eldorado Heights, Albuquerque, NM 87111, USA</t>
  </si>
  <si>
    <t>2019/07/03 12:22 PM MDT</t>
  </si>
  <si>
    <t>2019-07-03 18:22:00 UTC</t>
  </si>
  <si>
    <t>https://www.inaturalist.org/observations/28200611</t>
  </si>
  <si>
    <t>https://static.inaturalist.org/photos/43943362/medium.jpeg?1562279509</t>
  </si>
  <si>
    <t>Ruidoso, NM 88345, USA</t>
  </si>
  <si>
    <t>2019/07/04 11:41 AM CDT</t>
  </si>
  <si>
    <t>2019-07-04 16:41:00 UTC</t>
  </si>
  <si>
    <t>https://www.inaturalist.org/observations/28201681</t>
  </si>
  <si>
    <t>https://static.inaturalist.org/photos/43944688/medium.jpeg?1562280490</t>
  </si>
  <si>
    <t>Thu Jul 04 2019 16:58:26 GMT-0600 (MDT)</t>
  </si>
  <si>
    <t>2019-07-04 22:58:26 UTC</t>
  </si>
  <si>
    <t>https://www.inaturalist.org/observations/28202571</t>
  </si>
  <si>
    <t>https://static.inaturalist.org/photos/43947026/medium.jpg?1562282148</t>
  </si>
  <si>
    <t>2019/07/04 2:33 PM CDT</t>
  </si>
  <si>
    <t>2019-07-04 19:33:00 UTC</t>
  </si>
  <si>
    <t>https://www.inaturalist.org/observations/28215906</t>
  </si>
  <si>
    <t>https://static.inaturalist.org/photos/43969252/medium.jpg?1562300182</t>
  </si>
  <si>
    <t>Rio Arriba County, NM, USA</t>
  </si>
  <si>
    <t>Thu Jul 04 2019 08:16:35 GMT-0700 (MST)</t>
  </si>
  <si>
    <t>2019-07-04 14:16:35 UTC</t>
  </si>
  <si>
    <t>https://www.inaturalist.org/observations/28262385</t>
  </si>
  <si>
    <t>https://static.inaturalist.org/photos/44044378/medium.jpg?1562371572</t>
  </si>
  <si>
    <t>2019/07/05 4:31 PM CDT</t>
  </si>
  <si>
    <t>2019-07-05 21:31:00 UTC</t>
  </si>
  <si>
    <t>https://www.inaturalist.org/observations/28270166</t>
  </si>
  <si>
    <t>https://static.inaturalist.org/photos/44057097/medium.jpg?1562379986</t>
  </si>
  <si>
    <t>2019/07/05 5:28 PM CDT</t>
  </si>
  <si>
    <t>2019-07-05 22:28:00 UTC</t>
  </si>
  <si>
    <t>https://www.inaturalist.org/observations/28270174</t>
  </si>
  <si>
    <t>https://static.inaturalist.org/photos/44057279/medium.jpg?1562380133</t>
  </si>
  <si>
    <t>2019-07-07 8:45:55 AM MDT</t>
  </si>
  <si>
    <t>2019-07-07 14:45:55 UTC</t>
  </si>
  <si>
    <t>https://www.inaturalist.org/observations/28426506</t>
  </si>
  <si>
    <t>https://static.inaturalist.org/photos/44313338/medium.jpeg?1562586228</t>
  </si>
  <si>
    <t>2019/07/06 1:03 PM MDT</t>
  </si>
  <si>
    <t>2019-07-06 19:03:00 UTC</t>
  </si>
  <si>
    <t>https://www.inaturalist.org/observations/28451227</t>
  </si>
  <si>
    <t>https://static.inaturalist.org/photos/44351425/medium.jpeg?1562612502</t>
  </si>
  <si>
    <t>Tue Jul 09 2019 11:01:02 GMT-0600 (MDT)</t>
  </si>
  <si>
    <t>2019-07-09 17:01:02 UTC</t>
  </si>
  <si>
    <t>https://www.inaturalist.org/observations/28507139</t>
  </si>
  <si>
    <t>https://static.inaturalist.org/photos/44443643/medium.jpg?1562692745</t>
  </si>
  <si>
    <t>333 Potrillo Dr, Los Alamos, NM, US</t>
  </si>
  <si>
    <t>Wed Jul 03 2019 07:24:10 GMT-0600 (MDT)</t>
  </si>
  <si>
    <t>2019-07-03 13:24:10 UTC</t>
  </si>
  <si>
    <t>https://www.inaturalist.org/observations/28524512</t>
  </si>
  <si>
    <t>https://static.inaturalist.org/photos/44472106/medium.jpg?1562712427</t>
  </si>
  <si>
    <t>6103 Hoochaneetsa Plaza N, Cochiti Lake, NM, US</t>
  </si>
  <si>
    <t>Wed Jul 03 2019 15:31:04 GMT-0600 (MDT)</t>
  </si>
  <si>
    <t>2019-07-03 21:31:04 UTC</t>
  </si>
  <si>
    <t>https://www.inaturalist.org/observations/28525727</t>
  </si>
  <si>
    <t>https://static.inaturalist.org/photos/44474161/medium.jpg?1562714018</t>
  </si>
  <si>
    <t>Tue Jul 09 2019 16:19:28 GMT-0600 (MDT)</t>
  </si>
  <si>
    <t>2019-07-09 22:19:28 UTC</t>
  </si>
  <si>
    <t>https://www.inaturalist.org/observations/28540769</t>
  </si>
  <si>
    <t>https://static.inaturalist.org/photos/44498914/medium.jpg?1562735995</t>
  </si>
  <si>
    <t>Tue Jul 09 2019 11:29:53 GMT-0600 (MDT)</t>
  </si>
  <si>
    <t>2019-07-09 17:29:53 UTC</t>
  </si>
  <si>
    <t>https://www.inaturalist.org/observations/28614502</t>
  </si>
  <si>
    <t>https://static.inaturalist.org/photos/44617637/medium.jpg?1562856623</t>
  </si>
  <si>
    <t>2019/07/11 8:19 AM MDT</t>
  </si>
  <si>
    <t>2019-07-11 14:19:00 UTC</t>
  </si>
  <si>
    <t>https://www.inaturalist.org/observations/28643786</t>
  </si>
  <si>
    <t>https://static.inaturalist.org/photos/44665061/medium.jpg?1562887385</t>
  </si>
  <si>
    <t>2019/07/11 11:39 AM PDT</t>
  </si>
  <si>
    <t>2019-07-11 18:39:00 UTC</t>
  </si>
  <si>
    <t>https://www.inaturalist.org/observations/28657326</t>
  </si>
  <si>
    <t>https://static.inaturalist.org/photos/44687876/medium.jpg?1562907403</t>
  </si>
  <si>
    <t>15 Entrance Rd, Los Alamos, NM 87544, USA</t>
  </si>
  <si>
    <t>2019/07/09 11:23 PM MDT</t>
  </si>
  <si>
    <t>2019-07-10 05:23:00 UTC</t>
  </si>
  <si>
    <t>https://www.inaturalist.org/observations/28677531</t>
  </si>
  <si>
    <t>https://static.inaturalist.org/photos/44719239/medium.jpg?1562948320</t>
  </si>
  <si>
    <t>2019/07/09 11:22 PM MDT</t>
  </si>
  <si>
    <t>2019-07-10 05:22:00 UTC</t>
  </si>
  <si>
    <t>https://www.inaturalist.org/observations/28677532</t>
  </si>
  <si>
    <t>https://static.inaturalist.org/photos/44719244/medium.jpg?1562948328</t>
  </si>
  <si>
    <t>2019/07/12 7:48 AM MDT</t>
  </si>
  <si>
    <t>2019-07-12 13:48:00 UTC</t>
  </si>
  <si>
    <t>https://www.inaturalist.org/observations/28706334</t>
  </si>
  <si>
    <t>https://static.inaturalist.org/photos/44766670/medium.jpg?1562980273</t>
  </si>
  <si>
    <t>2019-06-28 7:55:24 AM MDT</t>
  </si>
  <si>
    <t>2019-06-28 13:55:24 UTC</t>
  </si>
  <si>
    <t>https://www.inaturalist.org/observations/28728116</t>
  </si>
  <si>
    <t>https://static.inaturalist.org/photos/44801776/medium.jpg?1563024531</t>
  </si>
  <si>
    <t>2019-07-12 4:55:38 PM MDT</t>
  </si>
  <si>
    <t>2019-07-12 22:55:38 UTC</t>
  </si>
  <si>
    <t>https://www.inaturalist.org/observations/28733080</t>
  </si>
  <si>
    <t>https://static.inaturalist.org/photos/44809665/medium.jpeg?1563030499</t>
  </si>
  <si>
    <t>2019-07-12 4:56:03 PM MDT</t>
  </si>
  <si>
    <t>2019-07-12 22:56:03 UTC</t>
  </si>
  <si>
    <t>https://www.inaturalist.org/observations/28733140</t>
  </si>
  <si>
    <t>https://static.inaturalist.org/photos/44809773/medium.jpeg?1563030561</t>
  </si>
  <si>
    <t>2019-07-12 4:55:25 PM MDT</t>
  </si>
  <si>
    <t>2019-07-12 22:55:25 UTC</t>
  </si>
  <si>
    <t>https://www.inaturalist.org/observations/28733187</t>
  </si>
  <si>
    <t>https://static.inaturalist.org/photos/44809865/medium.jpeg?1563030608</t>
  </si>
  <si>
    <t>Fri Jul 12 2019 10:00:14 GMT-0600 (MDT)</t>
  </si>
  <si>
    <t>2019-07-12 16:00:14 UTC</t>
  </si>
  <si>
    <t>https://www.inaturalist.org/observations/28766368</t>
  </si>
  <si>
    <t>https://static.inaturalist.org/photos/44863438/medium.jpg?1563063559</t>
  </si>
  <si>
    <t>Sat Jul 13 2019 11:12:25 GMT-0600 (MDT)</t>
  </si>
  <si>
    <t>2019-07-13 17:12:25 UTC</t>
  </si>
  <si>
    <t>https://www.inaturalist.org/observations/28773146</t>
  </si>
  <si>
    <t>https://static.inaturalist.org/photos/44874972/medium.jpg?1563072108</t>
  </si>
  <si>
    <t>Cimarron Canyon State Park, Cimarron, NM, US</t>
  </si>
  <si>
    <t>2019/07/05 2:01 PM MDT</t>
  </si>
  <si>
    <t>2019-07-05 20:01:00 UTC</t>
  </si>
  <si>
    <t>https://www.inaturalist.org/observations/28840010</t>
  </si>
  <si>
    <t>https://static.inaturalist.org/photos/44981628/medium.jpg?1563152970</t>
  </si>
  <si>
    <t xml:space="preserve">Ruidoso, New Mexico, USA </t>
  </si>
  <si>
    <t>https://www.inaturalist.org/observations/28878106</t>
  </si>
  <si>
    <t>https://static.inaturalist.org/photos/45040787/medium.jpeg?1563212272</t>
  </si>
  <si>
    <t>Mon Jul 15 2019 18:22:53 GMT-0600 (MDT)</t>
  </si>
  <si>
    <t>2019-07-16 00:22:53 UTC</t>
  </si>
  <si>
    <t>https://www.inaturalist.org/observations/28902381</t>
  </si>
  <si>
    <t>https://static.inaturalist.org/photos/45079021/medium.jpg?1563236594</t>
  </si>
  <si>
    <t>1796 S Roosevelt County Road 8, Portales, NM, US</t>
  </si>
  <si>
    <t>2019/06/21 6:42 PM CDT</t>
  </si>
  <si>
    <t>2019-06-21 23:42:00 UTC</t>
  </si>
  <si>
    <t>https://www.inaturalist.org/observations/28906801</t>
  </si>
  <si>
    <t>https://static.inaturalist.org/photos/45086474/medium.jpeg?1563241414</t>
  </si>
  <si>
    <t>Sat Jul 13 2019 16:20:41 GMT-0600 (MDT)</t>
  </si>
  <si>
    <t>2019-07-13 22:20:41 UTC</t>
  </si>
  <si>
    <t>https://www.inaturalist.org/observations/28925745</t>
  </si>
  <si>
    <t>https://static.inaturalist.org/photos/45131685/medium.jpg?1563286399</t>
  </si>
  <si>
    <t>Carson National Forest, Questa, NM, US</t>
  </si>
  <si>
    <t>2019/07/02 3:11 AM MDT</t>
  </si>
  <si>
    <t>2019-07-02 09:11:00 UTC</t>
  </si>
  <si>
    <t>https://www.inaturalist.org/observations/28944232</t>
  </si>
  <si>
    <t>https://static.inaturalist.org/photos/45145379/medium.jpeg?1563294845</t>
  </si>
  <si>
    <t>Tue Jul 16 2019 08:02:59 GMT-0600 (MDT)</t>
  </si>
  <si>
    <t>2019-07-16 14:02:59 UTC</t>
  </si>
  <si>
    <t>https://www.inaturalist.org/observations/28965775</t>
  </si>
  <si>
    <t>https://static.inaturalist.org/photos/45180710/medium.jpg?1563316963</t>
  </si>
  <si>
    <t>3101 Quail Run Dr, Santa Fe, NM, US</t>
  </si>
  <si>
    <t>Tue Jul 16 2019 14:43:41 GMT-0600 (MDT)</t>
  </si>
  <si>
    <t>2019-07-16 20:43:41 UTC</t>
  </si>
  <si>
    <t>https://www.inaturalist.org/observations/28976867</t>
  </si>
  <si>
    <t>https://static.inaturalist.org/photos/45199317/medium.jpg?1563329357</t>
  </si>
  <si>
    <t>Tue Jul 16 2019 15:06:48 GMT-0600 (MDT)</t>
  </si>
  <si>
    <t>2019-07-16 21:06:48 UTC</t>
  </si>
  <si>
    <t>https://www.inaturalist.org/observations/28981916</t>
  </si>
  <si>
    <t>https://static.inaturalist.org/photos/45207895/medium.jpg?1563336176</t>
  </si>
  <si>
    <t>Wed Jul 17 2019 20:20:57 GMT-0600 (MDT)</t>
  </si>
  <si>
    <t>2019-07-18 02:20:57 UTC</t>
  </si>
  <si>
    <t>https://www.inaturalist.org/observations/29033725</t>
  </si>
  <si>
    <t>https://static.inaturalist.org/photos/45293927/medium.jpg?1563416562</t>
  </si>
  <si>
    <t>Spruce St SE, Albuquerque, NM, US</t>
  </si>
  <si>
    <t>Thu Jul 18 2019 09:37:04 GMT-0600 (MDT)</t>
  </si>
  <si>
    <t>2019-07-18 15:37:04 UTC</t>
  </si>
  <si>
    <t>https://www.inaturalist.org/observations/29066957</t>
  </si>
  <si>
    <t>https://static.inaturalist.org/photos/45347460/medium.jpg?1563472004</t>
  </si>
  <si>
    <t>Thu Jul 18 2019 10:51:44 GMT-0600 (MDT)</t>
  </si>
  <si>
    <t>2019-07-18 16:51:44 UTC</t>
  </si>
  <si>
    <t>https://www.inaturalist.org/observations/29067105</t>
  </si>
  <si>
    <t>https://static.inaturalist.org/photos/45347664/medium.jpg?1563472124</t>
  </si>
  <si>
    <t>Sun Jul 14 2019 11:38:54 GMT-0600 (MDT)</t>
  </si>
  <si>
    <t>2019-07-14 17:38:54 UTC</t>
  </si>
  <si>
    <t>https://www.inaturalist.org/observations/29071361</t>
  </si>
  <si>
    <t>https://static.inaturalist.org/photos/45355346/medium.jpg?1563476179</t>
  </si>
  <si>
    <t>Thu Jul 18 2019 07:18:00 GMT-0600 (MDT)</t>
  </si>
  <si>
    <t>2019-07-18 13:18:00 UTC</t>
  </si>
  <si>
    <t>https://www.inaturalist.org/observations/29072339</t>
  </si>
  <si>
    <t>https://static.inaturalist.org/photos/45356689/medium.jpg?1563476993</t>
  </si>
  <si>
    <t>Thu Jul 18 2019 06:50:56 GMT-0600 (MDT)</t>
  </si>
  <si>
    <t>2019-07-18 12:50:56 UTC</t>
  </si>
  <si>
    <t>https://www.inaturalist.org/observations/29072546</t>
  </si>
  <si>
    <t>https://static.inaturalist.org/photos/45357130/medium.jpg?1563477225</t>
  </si>
  <si>
    <t>2019/07/17 11:12 AM MDT</t>
  </si>
  <si>
    <t>2019-07-17 17:12:00 UTC</t>
  </si>
  <si>
    <t>https://www.inaturalist.org/observations/29081641</t>
  </si>
  <si>
    <t>https://static.inaturalist.org/photos/45370389/medium.jpg?1563485568</t>
  </si>
  <si>
    <t>2019-07-18 7:16:16 AM MDT</t>
  </si>
  <si>
    <t>2019-07-18 13:16:16 UTC</t>
  </si>
  <si>
    <t>https://www.inaturalist.org/observations/29089736</t>
  </si>
  <si>
    <t>https://static.inaturalist.org/photos/45384247/medium.jpeg?1563495459</t>
  </si>
  <si>
    <t>2019-07-20 9:35:17 AM MDT</t>
  </si>
  <si>
    <t>2019-07-20 15:35:17 UTC</t>
  </si>
  <si>
    <t>https://www.inaturalist.org/observations/29177141</t>
  </si>
  <si>
    <t>https://static.inaturalist.org/photos/45524567/medium.jpeg?1563636968</t>
  </si>
  <si>
    <t>El Valle De Arroyo Seco, NM, USA</t>
  </si>
  <si>
    <t>Sun Jul 21 2019 10:28:25 GMT-0600 (MDT)</t>
  </si>
  <si>
    <t>2019-07-21 16:28:25 UTC</t>
  </si>
  <si>
    <t>https://www.inaturalist.org/observations/29250592</t>
  </si>
  <si>
    <t>https://static.inaturalist.org/photos/45720648/medium.jpg?1563770037</t>
  </si>
  <si>
    <t>207â€“209 NM-17, Cebolla, NM, US</t>
  </si>
  <si>
    <t>Sat Jul 20 2019 10:11:18 GMT-0600 (MDT)</t>
  </si>
  <si>
    <t>2019-07-20 16:11:18 UTC</t>
  </si>
  <si>
    <t>https://www.inaturalist.org/observations/29251604</t>
  </si>
  <si>
    <t>https://static.inaturalist.org/photos/45642358/medium.jpg?1563727668</t>
  </si>
  <si>
    <t>87520, Dulce, NM, US</t>
  </si>
  <si>
    <t>https://www.inaturalist.org/observations/29264242</t>
  </si>
  <si>
    <t>https://static.inaturalist.org/photos/45661015/medium.jpg?1563736820</t>
  </si>
  <si>
    <t>Sun Jul 21 2019 13:05:53 GMT-0600 (MDT)</t>
  </si>
  <si>
    <t>2019-07-21 19:05:53 UTC</t>
  </si>
  <si>
    <t>https://www.inaturalist.org/observations/29271236</t>
  </si>
  <si>
    <t>https://static.inaturalist.org/photos/45672575/medium.jpg?1563742582</t>
  </si>
  <si>
    <t>Santa Fe County, US-NM, US</t>
  </si>
  <si>
    <t>2019-07-22 1:54:39 PM MDT</t>
  </si>
  <si>
    <t>2019-07-22 19:54:39 UTC</t>
  </si>
  <si>
    <t>https://www.inaturalist.org/observations/29355650</t>
  </si>
  <si>
    <t>https://static.inaturalist.org/photos/45812043/medium.jpeg?1563846905</t>
  </si>
  <si>
    <t>Jemez Springs, NM 87025, USA</t>
  </si>
  <si>
    <t>https://www.inaturalist.org/observations/29361267</t>
  </si>
  <si>
    <t>https://static.inaturalist.org/photos/45821147/medium.jpg?1563855079</t>
  </si>
  <si>
    <t>Tue Jul 23 2019 15:54:02 GMT-0600 (MDT)</t>
  </si>
  <si>
    <t>2019-07-23 21:54:02 UTC</t>
  </si>
  <si>
    <t>https://www.inaturalist.org/observations/29424168</t>
  </si>
  <si>
    <t>https://static.inaturalist.org/photos/45921428/medium.jpg?1563938343</t>
  </si>
  <si>
    <t>Wed Jul 24 2019 14:49:05 GMT-0600 (MDT)</t>
  </si>
  <si>
    <t>2019-07-24 20:49:05 UTC</t>
  </si>
  <si>
    <t>https://www.inaturalist.org/observations/29467736</t>
  </si>
  <si>
    <t>https://static.inaturalist.org/photos/45989690/medium.jpg?1564001937</t>
  </si>
  <si>
    <t>1965â€“1967 NM-170, La Plata, NM, US</t>
  </si>
  <si>
    <t>2019-07-24 4:28:18 PM MDT</t>
  </si>
  <si>
    <t>2019-07-24 22:28:18 UTC</t>
  </si>
  <si>
    <t>https://www.inaturalist.org/observations/29487945</t>
  </si>
  <si>
    <t>https://static.inaturalist.org/photos/46023391/medium.jpeg?1564021403</t>
  </si>
  <si>
    <t>2014/06/04 8:20 AM MDT</t>
  </si>
  <si>
    <t>2014-06-04 14:20:00 UTC</t>
  </si>
  <si>
    <t>https://www.inaturalist.org/observations/29500674</t>
  </si>
  <si>
    <t>https://static.inaturalist.org/photos/46044192/medium.jpg?1564048179</t>
  </si>
  <si>
    <t>2019-07-24 9:35:56 AM MDT</t>
  </si>
  <si>
    <t>2019-07-24 15:35:56 UTC</t>
  </si>
  <si>
    <t>https://www.inaturalist.org/observations/29558295</t>
  </si>
  <si>
    <t>https://static.inaturalist.org/photos/46136961/medium.jpeg?1564117330</t>
  </si>
  <si>
    <t>Thu Jul 25 2019 14:50:40 GMT-0600 (MDT)</t>
  </si>
  <si>
    <t>2019-07-25 21:50:40 UTC</t>
  </si>
  <si>
    <t>https://www.inaturalist.org/observations/29572415</t>
  </si>
  <si>
    <t>https://static.inaturalist.org/photos/46159977/medium.jpg?1564149667</t>
  </si>
  <si>
    <t>Fri Jul 26 2019 09:49:10 GMT-0600 (MDT)</t>
  </si>
  <si>
    <t>2019-07-26 15:49:10 UTC</t>
  </si>
  <si>
    <t>https://www.inaturalist.org/observations/29578454</t>
  </si>
  <si>
    <t>https://static.inaturalist.org/photos/46169820/medium.jpg?1564156196</t>
  </si>
  <si>
    <t>Bosque del Apache National Wildlife Refuge, Socorro, NM, US</t>
  </si>
  <si>
    <t>Fri Jul 26 2019 15:49:31 GMT-0600 (MDT)</t>
  </si>
  <si>
    <t>2019-07-26 21:49:31 UTC</t>
  </si>
  <si>
    <t>https://www.inaturalist.org/observations/29599420</t>
  </si>
  <si>
    <t>https://static.inaturalist.org/photos/46203394/medium.jpg?1564177851</t>
  </si>
  <si>
    <t>Tue Jul 23 2019 17:24:11 GMT-0600 (MDT)</t>
  </si>
  <si>
    <t>2019-07-23 23:24:11 UTC</t>
  </si>
  <si>
    <t>https://www.inaturalist.org/observations/29602323</t>
  </si>
  <si>
    <t>https://static.inaturalist.org/photos/46207973/medium.jpg?1564180834</t>
  </si>
  <si>
    <t>87734, Wagon Mound, NM, US</t>
  </si>
  <si>
    <t>2019-07-20 12:12:23 PM CDT</t>
  </si>
  <si>
    <t>2019-07-20 17:12:23 UTC</t>
  </si>
  <si>
    <t>https://www.inaturalist.org/observations/29607315</t>
  </si>
  <si>
    <t>https://static.inaturalist.org/photos/46215932/medium.jpeg?1564186185</t>
  </si>
  <si>
    <t>Des Moines, NM 88418, USA</t>
  </si>
  <si>
    <t>2019-07-25 1:11:05 PM MDT</t>
  </si>
  <si>
    <t>2019-07-25 19:11:05 UTC</t>
  </si>
  <si>
    <t>https://www.inaturalist.org/observations/29636804</t>
  </si>
  <si>
    <t>https://static.inaturalist.org/photos/46262801/medium.jpeg?1564237188</t>
  </si>
  <si>
    <t>Taos County, US-NM, US</t>
  </si>
  <si>
    <t>2019-07-27 10:23:03 AM MDT</t>
  </si>
  <si>
    <t>2019-07-27 16:23:03 UTC</t>
  </si>
  <si>
    <t>https://www.inaturalist.org/observations/29645148</t>
  </si>
  <si>
    <t>https://static.inaturalist.org/photos/46274997/medium.jpeg?1564244819</t>
  </si>
  <si>
    <t>Sat Jul 27 2019 20:02:48 GMT-0600 (MDT)</t>
  </si>
  <si>
    <t>2019-07-28 02:02:48 UTC</t>
  </si>
  <si>
    <t>https://www.inaturalist.org/observations/29681848</t>
  </si>
  <si>
    <t>https://static.inaturalist.org/photos/46334697/medium.jpg?1564279389</t>
  </si>
  <si>
    <t>83 A Van Nu Po, Santa Fe, NM, US</t>
  </si>
  <si>
    <t>Sat Jul 27 2019 12:12:46 GMT-0600 (MDT)</t>
  </si>
  <si>
    <t>2019-07-27 18:12:46 UTC</t>
  </si>
  <si>
    <t>https://www.inaturalist.org/observations/29685578</t>
  </si>
  <si>
    <t>https://static.inaturalist.org/photos/46341021/medium.jpg?1564283296</t>
  </si>
  <si>
    <t>94â€“98 Conejo Rd, Cimarron, NM, US</t>
  </si>
  <si>
    <t>Sun Jul 28 2019 08:10:52 GMT-0600 (MDT)</t>
  </si>
  <si>
    <t>2019-07-28 14:10:52 UTC</t>
  </si>
  <si>
    <t>https://www.inaturalist.org/observations/29707066</t>
  </si>
  <si>
    <t>https://static.inaturalist.org/photos/46376039/medium.jpg?1564323094</t>
  </si>
  <si>
    <t>2019-07-28 1:10:50 PM MDT</t>
  </si>
  <si>
    <t>2019-07-28 19:10:50 UTC</t>
  </si>
  <si>
    <t>https://www.inaturalist.org/observations/29733276</t>
  </si>
  <si>
    <t>https://static.inaturalist.org/photos/46418826/medium.jpeg?1564343850</t>
  </si>
  <si>
    <t>Sun Jul 28 2019 17:10:41 GMT-0600 (MDT)</t>
  </si>
  <si>
    <t>2019-07-28 23:10:41 UTC</t>
  </si>
  <si>
    <t>https://www.inaturalist.org/observations/29748008</t>
  </si>
  <si>
    <t>https://static.inaturalist.org/photos/46444448/medium.jpg?1564357144</t>
  </si>
  <si>
    <t>Frontage Rd, Wagon Mound, NM, US</t>
  </si>
  <si>
    <t>Sat Jul 27 2019 13:39:13 GMT-0600 (MDT)</t>
  </si>
  <si>
    <t>2019-07-27 20:39:13 UTC</t>
  </si>
  <si>
    <t>https://www.inaturalist.org/observations/29748233</t>
  </si>
  <si>
    <t>https://static.inaturalist.org/photos/46442690/medium.jpg?1564356095</t>
  </si>
  <si>
    <t>Sun Jul 28 2019 17:12:27 GMT-0600 (MDT)</t>
  </si>
  <si>
    <t>2019-07-28 23:12:27 UTC</t>
  </si>
  <si>
    <t>https://www.inaturalist.org/observations/29749557</t>
  </si>
  <si>
    <t>https://static.inaturalist.org/photos/46444599/medium.jpg?1564357216</t>
  </si>
  <si>
    <t>2019-07-20 1:04:11 PM MDT</t>
  </si>
  <si>
    <t>2019-07-20 19:04:11 UTC</t>
  </si>
  <si>
    <t>https://www.inaturalist.org/observations/29755307</t>
  </si>
  <si>
    <t>https://static.inaturalist.org/photos/46466729/medium.jpeg?1564369548</t>
  </si>
  <si>
    <t>Sun Jul 14 2019 20:01:09 GMT-0600 (MDT)</t>
  </si>
  <si>
    <t>2019-07-15 02:01:09 UTC</t>
  </si>
  <si>
    <t>https://www.inaturalist.org/observations/29792039</t>
  </si>
  <si>
    <t>https://static.inaturalist.org/photos/46513176/medium.jpg?1564417504</t>
  </si>
  <si>
    <t>Mon Jul 29 2019 13:44:48 GMT-0600 (MDT)</t>
  </si>
  <si>
    <t>2019-07-29 19:44:48 UTC</t>
  </si>
  <si>
    <t>https://www.inaturalist.org/observations/29809416</t>
  </si>
  <si>
    <t>https://static.inaturalist.org/photos/46541592/medium.jpg?1564432356</t>
  </si>
  <si>
    <t>1203â€“1225 US-84, Las Vegas, NM, US</t>
  </si>
  <si>
    <t>Mon Jul 29 2019 17:11:11 GMT-0600 (MDT)</t>
  </si>
  <si>
    <t>2019-07-29 23:11:11 UTC</t>
  </si>
  <si>
    <t>https://www.inaturalist.org/observations/29829789</t>
  </si>
  <si>
    <t>https://static.inaturalist.org/photos/46575094/medium.jpg?1564453849</t>
  </si>
  <si>
    <t>2019-07-29 12:43:07 PM MDT</t>
  </si>
  <si>
    <t>2019-07-29 18:43:07 UTC</t>
  </si>
  <si>
    <t>https://www.inaturalist.org/observations/29849074</t>
  </si>
  <si>
    <t>https://static.inaturalist.org/photos/46608656/medium.jpeg?1564493396</t>
  </si>
  <si>
    <t>Red River, NM 87558, USA</t>
  </si>
  <si>
    <t>Tue Jul 30 2019 15:40:20 GMT-0600 (MDT)</t>
  </si>
  <si>
    <t>2019-07-30 21:40:20 UTC</t>
  </si>
  <si>
    <t>https://www.inaturalist.org/observations/29884713</t>
  </si>
  <si>
    <t>https://static.inaturalist.org/photos/46663967/medium.jpg?1564530077</t>
  </si>
  <si>
    <t>Santa Fe National Forest, Las Vegas, NM, US</t>
  </si>
  <si>
    <t>Wed Jul 31 2019 09:49:10 GMT-0600 (MDT)</t>
  </si>
  <si>
    <t>2019-07-31 15:49:10 UTC</t>
  </si>
  <si>
    <t>https://www.inaturalist.org/observations/29921176</t>
  </si>
  <si>
    <t>https://static.inaturalist.org/photos/46722638/medium.jpg?1564588163</t>
  </si>
  <si>
    <t>87714, Cimarron, NM, US</t>
  </si>
  <si>
    <t>2019-08-02 2:45:34 PM MDT</t>
  </si>
  <si>
    <t>2019-08-02 20:45:34 UTC</t>
  </si>
  <si>
    <t>https://www.inaturalist.org/observations/30066191</t>
  </si>
  <si>
    <t>https://static.inaturalist.org/photos/46952231/medium.jpeg?1564781705</t>
  </si>
  <si>
    <t>Fri Aug 02 2019 18:38:44 GMT-0600 (MDT)</t>
  </si>
  <si>
    <t>2019-08-03 00:38:44 UTC</t>
  </si>
  <si>
    <t>https://www.inaturalist.org/observations/30075291</t>
  </si>
  <si>
    <t>https://static.inaturalist.org/photos/46967139/medium.jpg?1564792751</t>
  </si>
  <si>
    <t>87520, Chama, NM, US</t>
  </si>
  <si>
    <t>Fri Aug 02 2019 15:55:25 GMT-0600 (MDT)</t>
  </si>
  <si>
    <t>2019-08-02 21:55:25 UTC</t>
  </si>
  <si>
    <t>https://www.inaturalist.org/observations/30082743</t>
  </si>
  <si>
    <t>https://static.inaturalist.org/photos/46979664/medium.jpg?1564804138</t>
  </si>
  <si>
    <t>2940 NM-68, Taos, NM, US</t>
  </si>
  <si>
    <t>Fri Aug 02 2019 09:51:56 GMT-0600 (MDT)</t>
  </si>
  <si>
    <t>2019-08-02 15:51:56 UTC</t>
  </si>
  <si>
    <t>https://www.inaturalist.org/observations/30085888</t>
  </si>
  <si>
    <t>https://static.inaturalist.org/photos/46984796/medium.jpg?1564810410</t>
  </si>
  <si>
    <t>2019-08-03 12:38:59 PM MDT</t>
  </si>
  <si>
    <t>2019-08-03 18:38:59 UTC</t>
  </si>
  <si>
    <t>https://www.inaturalist.org/observations/30120230</t>
  </si>
  <si>
    <t>https://static.inaturalist.org/photos/47038012/medium.jpeg?1564857649</t>
  </si>
  <si>
    <t>Mon Jul 22 2019 10:03:25 GMT-0600 (MDT)</t>
  </si>
  <si>
    <t>2019-07-22 16:03:25 UTC</t>
  </si>
  <si>
    <t>https://www.inaturalist.org/observations/30127712</t>
  </si>
  <si>
    <t>https://static.inaturalist.org/photos/47050105/medium.jpg?1564864169</t>
  </si>
  <si>
    <t>Sun Jul 21 2019 16:03:16 GMT-0600 (MDT)</t>
  </si>
  <si>
    <t>2019-07-21 22:03:16 UTC</t>
  </si>
  <si>
    <t>https://www.inaturalist.org/observations/30127807</t>
  </si>
  <si>
    <t>https://static.inaturalist.org/photos/47050238/medium.jpg?1564864255</t>
  </si>
  <si>
    <t>Sun Aug 04 2019 07:08:02 GMT-0600 (MDT)</t>
  </si>
  <si>
    <t>2019-08-04 13:08:02 UTC</t>
  </si>
  <si>
    <t>https://www.inaturalist.org/observations/30175741</t>
  </si>
  <si>
    <t>https://static.inaturalist.org/photos/47128522/medium.jpg?1564932562</t>
  </si>
  <si>
    <t>Fri Aug 02 2019 13:36:10 GMT-0600 (MDT)</t>
  </si>
  <si>
    <t>2019-08-02 20:36:10 UTC</t>
  </si>
  <si>
    <t>https://www.inaturalist.org/observations/30178534</t>
  </si>
  <si>
    <t>https://static.inaturalist.org/photos/47133052/medium.jpg?1564934923</t>
  </si>
  <si>
    <t>2019-08-04 10:58:37 AM MDT</t>
  </si>
  <si>
    <t>2019-08-04 16:58:37 UTC</t>
  </si>
  <si>
    <t>https://www.inaturalist.org/observations/30182924</t>
  </si>
  <si>
    <t>https://static.inaturalist.org/photos/47140124/medium.jpeg?1564938195</t>
  </si>
  <si>
    <t>Sun Aug 04 2019 10:14:45 GMT-0600 (MDT)</t>
  </si>
  <si>
    <t>2019-08-04 16:14:45 UTC</t>
  </si>
  <si>
    <t>https://www.inaturalist.org/observations/30242066</t>
  </si>
  <si>
    <t>https://static.inaturalist.org/photos/47238750/medium.jpg?1565014926</t>
  </si>
  <si>
    <t>2019/08/03 2:28 PM MDT</t>
  </si>
  <si>
    <t>2019-08-03 20:28:00 UTC</t>
  </si>
  <si>
    <t>https://www.inaturalist.org/observations/30253392</t>
  </si>
  <si>
    <t>https://static.inaturalist.org/photos/47254740/medium.jpeg?1565024587</t>
  </si>
  <si>
    <t>Mon Aug 05 2019 11:48:30 GMT-0600 (MDT)</t>
  </si>
  <si>
    <t>2019-08-05 17:48:30 UTC</t>
  </si>
  <si>
    <t>https://www.inaturalist.org/observations/30256718</t>
  </si>
  <si>
    <t>https://static.inaturalist.org/photos/47260108/medium.jpg?1565028126</t>
  </si>
  <si>
    <t>Valle Grande Trail S, Angel Fire, NM, US</t>
  </si>
  <si>
    <t>Mon Aug 05 2019 11:57:35 GMT-0600 (MDT)</t>
  </si>
  <si>
    <t>2019-08-05 17:57:35 UTC</t>
  </si>
  <si>
    <t>https://www.inaturalist.org/observations/30259065</t>
  </si>
  <si>
    <t>https://static.inaturalist.org/photos/47263612/medium.jpg?1565030233</t>
  </si>
  <si>
    <t>87520, Gallina, NM, US</t>
  </si>
  <si>
    <t>2019/07/26 4:32 PM CDT</t>
  </si>
  <si>
    <t>2019-07-26 21:32:00 UTC</t>
  </si>
  <si>
    <t>https://www.inaturalist.org/observations/30268018</t>
  </si>
  <si>
    <t>https://static.inaturalist.org/photos/47277656/medium.jpg?1565038718</t>
  </si>
  <si>
    <t>Guadalupe County, NM, USA</t>
  </si>
  <si>
    <t>2019/07/26 4:44 PM CDT</t>
  </si>
  <si>
    <t>2019-07-26 21:44:00 UTC</t>
  </si>
  <si>
    <t>https://www.inaturalist.org/observations/30271257</t>
  </si>
  <si>
    <t>https://static.inaturalist.org/photos/47283298/medium.jpg?1565042119</t>
  </si>
  <si>
    <t>Fri Aug 02 2019 21:07:11 GMT-0500 (CDT)</t>
  </si>
  <si>
    <t>2019-08-03 04:07:11 UTC</t>
  </si>
  <si>
    <t>https://www.inaturalist.org/observations/30289382</t>
  </si>
  <si>
    <t>https://static.inaturalist.org/photos/47312876/medium.jpg?1565064225</t>
  </si>
  <si>
    <t>Tue Aug 06 2019 00:38:46 GMT-0600 (MDT)</t>
  </si>
  <si>
    <t>2019-08-06 06:38:46 UTC</t>
  </si>
  <si>
    <t>https://www.inaturalist.org/observations/30294808</t>
  </si>
  <si>
    <t>https://static.inaturalist.org/photos/47321951/medium.jpg?1565075721</t>
  </si>
  <si>
    <t>88020, Animas, NM, US</t>
  </si>
  <si>
    <t>2019-08-05 5:08:37 PM MDT</t>
  </si>
  <si>
    <t>2019-08-05 23:08:37 UTC</t>
  </si>
  <si>
    <t>https://www.inaturalist.org/observations/30322314</t>
  </si>
  <si>
    <t>https://static.inaturalist.org/photos/47364997/medium.jpeg?1565117065</t>
  </si>
  <si>
    <t>EspaÃ±ola, NM 87532, USA</t>
  </si>
  <si>
    <t>2019-08-06 12:20:14 PM MDT</t>
  </si>
  <si>
    <t>2019-08-06 18:20:14 UTC</t>
  </si>
  <si>
    <t>https://www.inaturalist.org/observations/30322400</t>
  </si>
  <si>
    <t>https://static.inaturalist.org/photos/47365070/medium.jpeg?1565117109</t>
  </si>
  <si>
    <t>2019-08-06 1:19:47 PM MDT</t>
  </si>
  <si>
    <t>2019-08-06 19:19:47 UTC</t>
  </si>
  <si>
    <t>https://www.inaturalist.org/observations/30324340</t>
  </si>
  <si>
    <t>https://static.inaturalist.org/photos/47368051/medium.jpeg?1565119345</t>
  </si>
  <si>
    <t>Fire Station 1, Los Alamos, NM 87544, USA</t>
  </si>
  <si>
    <t>Mon Jul 29 2019 13:17:57 GMT-0600 (MDT)</t>
  </si>
  <si>
    <t>2019-07-29 20:17:57 UTC</t>
  </si>
  <si>
    <t>https://www.inaturalist.org/observations/30364775</t>
  </si>
  <si>
    <t>https://static.inaturalist.org/photos/47437555/medium.jpg?1565188490</t>
  </si>
  <si>
    <t>2019-08-07 10:20:10 AM MDT</t>
  </si>
  <si>
    <t>2019-08-07 16:20:10 UTC</t>
  </si>
  <si>
    <t>https://www.inaturalist.org/observations/30371112</t>
  </si>
  <si>
    <t>https://static.inaturalist.org/photos/47447567/medium.jpeg?1565195114</t>
  </si>
  <si>
    <t>Sun Aug 04 2019 14:55:38 GMT-0600 (MDT)</t>
  </si>
  <si>
    <t>2019-08-04 20:55:38 UTC</t>
  </si>
  <si>
    <t>https://www.inaturalist.org/observations/30388532</t>
  </si>
  <si>
    <t>https://static.inaturalist.org/photos/47476803/medium.jpg?1565213870</t>
  </si>
  <si>
    <t>Wed Aug 07 2019 16:28:13 GMT-0600 (MDT)</t>
  </si>
  <si>
    <t>2019-08-07 22:28:13 UTC</t>
  </si>
  <si>
    <t>https://www.inaturalist.org/observations/30403454</t>
  </si>
  <si>
    <t>https://static.inaturalist.org/photos/47500992/medium.jpg?1565232635</t>
  </si>
  <si>
    <t>E Jemez Rd, Los Alamos, NM, US</t>
  </si>
  <si>
    <t>Wed Aug 07 2019 16:57:21 GMT-0600 (MDT)</t>
  </si>
  <si>
    <t>2019-08-07 22:57:21 UTC</t>
  </si>
  <si>
    <t>https://www.inaturalist.org/observations/30403541</t>
  </si>
  <si>
    <t>https://static.inaturalist.org/photos/47501174/medium.jpg?1565232791</t>
  </si>
  <si>
    <t>Sat Jun 15 2019 11:44:39 GMT-0600 (MDT)</t>
  </si>
  <si>
    <t>2019-06-15 18:44:39 UTC</t>
  </si>
  <si>
    <t>https://www.inaturalist.org/observations/30405589</t>
  </si>
  <si>
    <t>https://static.inaturalist.org/photos/47504517/medium.jpg?1565235849</t>
  </si>
  <si>
    <t>Sat Jun 15 2019 11:44:42 GMT-0600 (MDT)</t>
  </si>
  <si>
    <t>2019-06-15 18:44:42 UTC</t>
  </si>
  <si>
    <t>https://www.inaturalist.org/observations/30405609</t>
  </si>
  <si>
    <t>https://static.inaturalist.org/photos/47504554/medium.jpg?1565235897</t>
  </si>
  <si>
    <t>Thu Aug 01 2019 19:31:07 GMT-0500 (CDT)</t>
  </si>
  <si>
    <t>2019-08-02 00:31:07 UTC</t>
  </si>
  <si>
    <t>https://www.inaturalist.org/observations/30448338</t>
  </si>
  <si>
    <t>https://static.inaturalist.org/photos/47571005/medium.jpg?1565301563</t>
  </si>
  <si>
    <t>Carson National Forest, Taos, NM, US</t>
  </si>
  <si>
    <t>2019-08-09 11:56:20 AM MDT</t>
  </si>
  <si>
    <t>2019-08-09 17:56:20 UTC</t>
  </si>
  <si>
    <t>https://www.inaturalist.org/observations/30507471</t>
  </si>
  <si>
    <t>https://static.inaturalist.org/photos/47666939/medium.jpeg?1565390084</t>
  </si>
  <si>
    <t>Cimarron, NM 87714, USA</t>
  </si>
  <si>
    <t>Fri Aug 09 2019 12:49:18 GMT-0600 (MDT)</t>
  </si>
  <si>
    <t>2019-08-09 18:49:18 UTC</t>
  </si>
  <si>
    <t>https://www.inaturalist.org/observations/30509902</t>
  </si>
  <si>
    <t>https://static.inaturalist.org/photos/47670450/medium.jpg?1565392780</t>
  </si>
  <si>
    <t>2019-08-09 5:55:23 PM MDT</t>
  </si>
  <si>
    <t>2019-08-09 23:55:23 UTC</t>
  </si>
  <si>
    <t>https://www.inaturalist.org/observations/30512620</t>
  </si>
  <si>
    <t>https://static.inaturalist.org/photos/47674808/medium.jpeg?1565396106</t>
  </si>
  <si>
    <t>NM-76 &amp; Placita Rd, La Puebla, NM 87567, USA</t>
  </si>
  <si>
    <t>Fri Aug 09 2019 16:43:42 GMT-0600 (MDT)</t>
  </si>
  <si>
    <t>2019-08-09 22:43:42 UTC</t>
  </si>
  <si>
    <t>https://www.inaturalist.org/observations/30541985</t>
  </si>
  <si>
    <t>https://static.inaturalist.org/photos/47721407/medium.jpg?1565449738</t>
  </si>
  <si>
    <t>Sat Aug 10 2019 15:38:50 GMT-0600 (MDT)</t>
  </si>
  <si>
    <t>2019-08-10 21:38:50 UTC</t>
  </si>
  <si>
    <t>https://www.inaturalist.org/observations/30570781</t>
  </si>
  <si>
    <t>https://static.inaturalist.org/photos/47831602/medium.jpg?1565532981</t>
  </si>
  <si>
    <t>Sun Aug 04 2019 15:04:47 GMT-0500 (CDT)</t>
  </si>
  <si>
    <t>2019-08-04 20:04:47 UTC</t>
  </si>
  <si>
    <t>https://www.inaturalist.org/observations/30580135</t>
  </si>
  <si>
    <t>https://static.inaturalist.org/photos/47782078/medium.jpg?1565484198</t>
  </si>
  <si>
    <t>542 Grove St, Chama, NM, US</t>
  </si>
  <si>
    <t>Sat Aug 10 2019 19:10:23 GMT-0600 (MDT)</t>
  </si>
  <si>
    <t>2019-08-11 01:10:23 UTC</t>
  </si>
  <si>
    <t>https://www.inaturalist.org/observations/30581649</t>
  </si>
  <si>
    <t>https://static.inaturalist.org/photos/47784643/medium.jpg?1565485865</t>
  </si>
  <si>
    <t>9 Mikes Pl, Sandia Park, NM, US</t>
  </si>
  <si>
    <t>Tue Jul 30 2019 10:50:00 GMT-0600 (MDT)</t>
  </si>
  <si>
    <t>2019-07-30 16:50:00 UTC</t>
  </si>
  <si>
    <t>https://www.inaturalist.org/observations/30587835</t>
  </si>
  <si>
    <t>https://static.inaturalist.org/photos/47794818/medium.jpg?1565492450</t>
  </si>
  <si>
    <t>87025, Jemez Springs, NM, US</t>
  </si>
  <si>
    <t>2019/08/03 9:05 AM EDT</t>
  </si>
  <si>
    <t>2019-08-03 13:05:00 UTC</t>
  </si>
  <si>
    <t>https://www.inaturalist.org/observations/30650081</t>
  </si>
  <si>
    <t>https://static.inaturalist.org/photos/47887787/medium.jpg?1565561063</t>
  </si>
  <si>
    <t>Philmont Scout Ranch</t>
  </si>
  <si>
    <t>2019/08/03 9:18 AM EDT</t>
  </si>
  <si>
    <t>2019-08-03 13:18:00 UTC</t>
  </si>
  <si>
    <t>https://www.inaturalist.org/observations/30650097</t>
  </si>
  <si>
    <t>https://static.inaturalist.org/photos/47887890/medium.jpg?1565561110</t>
  </si>
  <si>
    <t>2019/08/03 10:58 AM EDT</t>
  </si>
  <si>
    <t>2019-08-03 14:58:00 UTC</t>
  </si>
  <si>
    <t>https://www.inaturalist.org/observations/30650146</t>
  </si>
  <si>
    <t>https://static.inaturalist.org/photos/47888112/medium.jpg?1565561193</t>
  </si>
  <si>
    <t>Sat Jun 15 2019 11:54:45 GMT-0600 (MDT)</t>
  </si>
  <si>
    <t>2019-06-15 18:54:45 UTC</t>
  </si>
  <si>
    <t>https://www.inaturalist.org/observations/30687291</t>
  </si>
  <si>
    <t>https://static.inaturalist.org/photos/47954257/medium.jpg?1565621759</t>
  </si>
  <si>
    <t>Mon Aug 12 2019 15:47:10 GMT-0600 (MDT)</t>
  </si>
  <si>
    <t>2019-08-12 21:47:10 UTC</t>
  </si>
  <si>
    <t>https://www.inaturalist.org/observations/30715212</t>
  </si>
  <si>
    <t>https://static.inaturalist.org/photos/48001508/medium.jpg?1565648917</t>
  </si>
  <si>
    <t>22 General Sage Dr, Santa Fe, NM, US</t>
  </si>
  <si>
    <t>2019-08-09 9:45:17 AM MDT</t>
  </si>
  <si>
    <t>2019-08-09 15:45:17 UTC</t>
  </si>
  <si>
    <t>https://www.inaturalist.org/observations/30785086</t>
  </si>
  <si>
    <t>https://static.inaturalist.org/photos/48115830/medium.jpeg?1565743405</t>
  </si>
  <si>
    <t>Colfax County, US-NM, US</t>
  </si>
  <si>
    <t>2019-08-10 9:46:28 AM MDT</t>
  </si>
  <si>
    <t>2019-08-10 15:46:28 UTC</t>
  </si>
  <si>
    <t>https://www.inaturalist.org/observations/30788560</t>
  </si>
  <si>
    <t>https://static.inaturalist.org/photos/48122111/medium.jpeg?1565747394</t>
  </si>
  <si>
    <t>Thu Aug 15 2019 10:20:13 GMT-0600 (MDT)</t>
  </si>
  <si>
    <t>2019-08-15 16:20:13 UTC</t>
  </si>
  <si>
    <t>https://www.inaturalist.org/observations/30879405</t>
  </si>
  <si>
    <t>https://static.inaturalist.org/photos/48272226/medium.jpg?1565886023</t>
  </si>
  <si>
    <t>Mountain View, Albuquerque, NM, US</t>
  </si>
  <si>
    <t>https://www.inaturalist.org/observations/30910936</t>
  </si>
  <si>
    <t>https://static.inaturalist.org/photos/48310709/medium.jpeg?1565910977</t>
  </si>
  <si>
    <t>2019-08-15 11:23:21 AM MDT</t>
  </si>
  <si>
    <t>2019-08-15 17:23:21 UTC</t>
  </si>
  <si>
    <t>https://www.inaturalist.org/observations/30914833</t>
  </si>
  <si>
    <t>https://static.inaturalist.org/photos/48331778/medium.jpeg?1565928181</t>
  </si>
  <si>
    <t>Thu Aug 08 2019 15:10:29 GMT-0600 (MDT)</t>
  </si>
  <si>
    <t>2019-08-08 22:10:29 UTC</t>
  </si>
  <si>
    <t>https://www.inaturalist.org/observations/30943321</t>
  </si>
  <si>
    <t>https://static.inaturalist.org/photos/48378211/medium.jpg?1565978073</t>
  </si>
  <si>
    <t>Historic Route 66, San Jon, NM, US</t>
  </si>
  <si>
    <t>Thu Aug 08 2019 14:52:20 GMT-0600 (MDT)</t>
  </si>
  <si>
    <t>2019-08-08 21:52:20 UTC</t>
  </si>
  <si>
    <t>https://www.inaturalist.org/observations/30943589</t>
  </si>
  <si>
    <t>https://static.inaturalist.org/photos/48378725/medium.jpg?1565978411</t>
  </si>
  <si>
    <t>Historic Route 66, Bard, NM, US</t>
  </si>
  <si>
    <t>Thu Aug 08 2019 14:51:57 GMT-0600 (MDT)</t>
  </si>
  <si>
    <t>2019-08-08 21:51:57 UTC</t>
  </si>
  <si>
    <t>https://www.inaturalist.org/observations/30943623</t>
  </si>
  <si>
    <t>https://static.inaturalist.org/photos/48378751/medium.jpg?1565978429</t>
  </si>
  <si>
    <t>Thu Aug 08 2019 14:48:35 GMT-0600 (MDT)</t>
  </si>
  <si>
    <t>2019-08-08 21:48:35 UTC</t>
  </si>
  <si>
    <t>https://www.inaturalist.org/observations/30943905</t>
  </si>
  <si>
    <t>https://static.inaturalist.org/photos/48379329/medium.jpg?1565978854</t>
  </si>
  <si>
    <t>Thu Aug 08 2019 13:55:54 GMT-0600 (MDT)</t>
  </si>
  <si>
    <t>2019-08-08 20:55:54 UTC</t>
  </si>
  <si>
    <t>https://www.inaturalist.org/observations/30944402</t>
  </si>
  <si>
    <t>https://static.inaturalist.org/photos/48380167/medium.jpg?1565979438</t>
  </si>
  <si>
    <t>Historic Route 66, House, NM, US</t>
  </si>
  <si>
    <t>Wed Aug 14 2019 13:30:28 GMT-0600 (MDT)</t>
  </si>
  <si>
    <t>2019-08-14 19:30:28 UTC</t>
  </si>
  <si>
    <t>https://www.inaturalist.org/observations/31000782</t>
  </si>
  <si>
    <t>https://static.inaturalist.org/photos/48473372/medium.jpg?1566063159</t>
  </si>
  <si>
    <t>Wagon Mound, NM, US</t>
  </si>
  <si>
    <t>Sat Aug 17 2019 19:33:46 GMT-0600 (MDT)</t>
  </si>
  <si>
    <t>2019-08-18 02:33:46 UTC</t>
  </si>
  <si>
    <t>https://www.inaturalist.org/observations/31028384</t>
  </si>
  <si>
    <t>https://static.inaturalist.org/photos/48519447/medium.jpg?1566092046</t>
  </si>
  <si>
    <t>Sat Aug 17 2019 13:38:12 GMT-0600 (MDT)</t>
  </si>
  <si>
    <t>2019-08-17 19:38:12 UTC</t>
  </si>
  <si>
    <t>https://www.inaturalist.org/observations/31056696</t>
  </si>
  <si>
    <t>https://static.inaturalist.org/photos/48567419/medium.jpg?1566141070</t>
  </si>
  <si>
    <t>87114, Albuquerque, NM, US</t>
  </si>
  <si>
    <t>Sun Aug 18 2019 09:19:43 GMT-0600 (MDT)</t>
  </si>
  <si>
    <t>2019-08-18 15:19:43 UTC</t>
  </si>
  <si>
    <t>https://www.inaturalist.org/observations/31057369</t>
  </si>
  <si>
    <t>https://static.inaturalist.org/photos/48568651/medium.jpg?1566141663</t>
  </si>
  <si>
    <t>Santa Fe National Forest, Los Alamos, NM, US</t>
  </si>
  <si>
    <t>Sun Aug 18 2019 07:07:34 GMT-0600 (MDT)</t>
  </si>
  <si>
    <t>2019-08-18 13:07:34 UTC</t>
  </si>
  <si>
    <t>https://www.inaturalist.org/observations/31073685</t>
  </si>
  <si>
    <t>https://static.inaturalist.org/photos/48596681/medium.jpg?1566156982</t>
  </si>
  <si>
    <t>Naval Site Rd, Truth Or Consequences, NM, US</t>
  </si>
  <si>
    <t>Sun Aug 18 2019 05:49:35 GMT-0600 (MDT)</t>
  </si>
  <si>
    <t>2019-08-18 11:49:35 UTC</t>
  </si>
  <si>
    <t>https://www.inaturalist.org/observations/31073817</t>
  </si>
  <si>
    <t>https://static.inaturalist.org/photos/48596935/medium.jpg?1566157097</t>
  </si>
  <si>
    <t>Elephant Butte Lake State Park, Truth Or Consequences, NM, US</t>
  </si>
  <si>
    <t>Thu Jul 25 2019 10:59:24 GMT-0600 (MDT)</t>
  </si>
  <si>
    <t>2019-07-25 16:59:24 UTC</t>
  </si>
  <si>
    <t>https://www.inaturalist.org/observations/31084995</t>
  </si>
  <si>
    <t>https://static.inaturalist.org/photos/48615037/medium.jpg?1566167620</t>
  </si>
  <si>
    <t>Las Golondrinas Rd, Santa Fe, NM, US</t>
  </si>
  <si>
    <t>Fri Aug 16 2019 11:39:29 GMT-0500 (CDT)</t>
  </si>
  <si>
    <t>2019-08-16 11:39:29 UTC</t>
  </si>
  <si>
    <t>https://www.inaturalist.org/observations/31086991</t>
  </si>
  <si>
    <t>https://static.inaturalist.org/photos/48618212/medium.jpg?1566169563</t>
  </si>
  <si>
    <t>CR-418A, Carlsbad, NM, US</t>
  </si>
  <si>
    <t>Sun Aug 18 2019 19:24:22 GMT-0600 (MDT)</t>
  </si>
  <si>
    <t>2019-08-19 02:24:22 UTC</t>
  </si>
  <si>
    <t>https://www.inaturalist.org/observations/31096663</t>
  </si>
  <si>
    <t>https://static.inaturalist.org/photos/48634548/medium.jpg?1566180513</t>
  </si>
  <si>
    <t>Sun Aug 18 2019 19:13:58 GMT-0600 (MDT)</t>
  </si>
  <si>
    <t>2019-08-19 02:13:58 UTC</t>
  </si>
  <si>
    <t>https://www.inaturalist.org/observations/31102085</t>
  </si>
  <si>
    <t>https://static.inaturalist.org/photos/48644461/medium.jpg?1566187793</t>
  </si>
  <si>
    <t>Wed Aug 07 2019 16:07:27 GMT-0600 (MDT)</t>
  </si>
  <si>
    <t>2019-08-07 23:07:27 UTC</t>
  </si>
  <si>
    <t>https://www.inaturalist.org/observations/31104077</t>
  </si>
  <si>
    <t>https://static.inaturalist.org/photos/48648113/medium.jpg?1566191867</t>
  </si>
  <si>
    <t>Mon Aug 19 2019 08:30:56 GMT-0600 (MDT)</t>
  </si>
  <si>
    <t>2019-08-19 14:30:56 UTC</t>
  </si>
  <si>
    <t>https://www.inaturalist.org/observations/31130673</t>
  </si>
  <si>
    <t>https://static.inaturalist.org/photos/48692536/medium.jpg?1566237722</t>
  </si>
  <si>
    <t>Rio Grande Valley State Park, Albuquerque, NM, US</t>
  </si>
  <si>
    <t>Mon Aug 19 2019 14:29:49 GMT-0600 (MDT)</t>
  </si>
  <si>
    <t>2019-08-19 21:29:49 UTC</t>
  </si>
  <si>
    <t>https://www.inaturalist.org/observations/31176139</t>
  </si>
  <si>
    <t>https://static.inaturalist.org/photos/48767800/medium.jpg?1566309958</t>
  </si>
  <si>
    <t>Mon Aug 19 2019 14:03:06 GMT-0600 (MDT)</t>
  </si>
  <si>
    <t>2019-08-19 21:03:06 UTC</t>
  </si>
  <si>
    <t>https://www.inaturalist.org/observations/31184229</t>
  </si>
  <si>
    <t>https://static.inaturalist.org/photos/48781297/medium.jpg?1566319200</t>
  </si>
  <si>
    <t>Tue Aug 20 2019 10:10:17 GMT-0600 (MDT)</t>
  </si>
  <si>
    <t>2019-08-20 16:10:17 UTC</t>
  </si>
  <si>
    <t>https://www.inaturalist.org/observations/31200877</t>
  </si>
  <si>
    <t>https://static.inaturalist.org/photos/48809576/medium.jpg?1566338157</t>
  </si>
  <si>
    <t>Wed Aug 21 2019 11:30:01 GMT-0600 (MDT)</t>
  </si>
  <si>
    <t>2019-08-21 17:30:01 UTC</t>
  </si>
  <si>
    <t>https://www.inaturalist.org/observations/31243270</t>
  </si>
  <si>
    <t>https://static.inaturalist.org/photos/48882302/medium.jpg?1566408694</t>
  </si>
  <si>
    <t>Alvarado Gardens, Albuquerque, NM, US</t>
  </si>
  <si>
    <t>2019/08/22 8:04 AM MDT</t>
  </si>
  <si>
    <t>2019-08-22 14:04:00 UTC</t>
  </si>
  <si>
    <t>https://www.inaturalist.org/observations/31318074</t>
  </si>
  <si>
    <t>https://static.inaturalist.org/photos/49005564/medium.jpg?1566516973</t>
  </si>
  <si>
    <t>2019-07-20 2:58:27 PM PDT</t>
  </si>
  <si>
    <t>2019-07-20 21:58:27 UTC</t>
  </si>
  <si>
    <t>https://www.inaturalist.org/observations/31327151</t>
  </si>
  <si>
    <t>https://static.inaturalist.org/photos/49021083/medium.jpeg?1566530369</t>
  </si>
  <si>
    <t>Capitan, NM 88316, USA</t>
  </si>
  <si>
    <t>Sun Aug 11 2019 09:15:43 GMT-0600 (MDT)</t>
  </si>
  <si>
    <t>2019-08-11 15:15:43 UTC</t>
  </si>
  <si>
    <t>https://www.inaturalist.org/observations/31382339</t>
  </si>
  <si>
    <t>https://static.inaturalist.org/photos/49112070/medium.jpg?1566613555</t>
  </si>
  <si>
    <t>Central Ave NW, Albuquerque, NM, US</t>
  </si>
  <si>
    <t>Sat Aug 24 2019 16:56:34 GMT-0600 (MDT)</t>
  </si>
  <si>
    <t>2019-08-24 22:56:34 UTC</t>
  </si>
  <si>
    <t>https://www.inaturalist.org/observations/31438597</t>
  </si>
  <si>
    <t>https://static.inaturalist.org/photos/49202098/medium.jpg?1566687554</t>
  </si>
  <si>
    <t>Eagle Nest, NM, US</t>
  </si>
  <si>
    <t>2019-08-22 5:54:00 PM MDT</t>
  </si>
  <si>
    <t>2019-08-22 23:54:00 UTC</t>
  </si>
  <si>
    <t>https://www.inaturalist.org/observations/31449967</t>
  </si>
  <si>
    <t>https://static.inaturalist.org/photos/49222078/medium.jpeg?1566700445</t>
  </si>
  <si>
    <t>2019/08/08 6:37 AM EDT</t>
  </si>
  <si>
    <t>2019-08-08 10:37:00 UTC</t>
  </si>
  <si>
    <t>https://www.inaturalist.org/observations/31463376</t>
  </si>
  <si>
    <t>https://static.inaturalist.org/photos/49242980/medium.jpg?1566726722</t>
  </si>
  <si>
    <t>2019/08/08 3:13 PM EDT</t>
  </si>
  <si>
    <t>2019-08-08 19:13:00 UTC</t>
  </si>
  <si>
    <t>https://www.inaturalist.org/observations/31463419</t>
  </si>
  <si>
    <t>https://static.inaturalist.org/photos/49243142/medium.jpg?1566726894</t>
  </si>
  <si>
    <t>2019-08-25 9:27:48 AM MDT</t>
  </si>
  <si>
    <t>2019-08-25 15:27:48 UTC</t>
  </si>
  <si>
    <t>https://www.inaturalist.org/observations/31487351</t>
  </si>
  <si>
    <t>https://static.inaturalist.org/photos/49284198/medium.jpeg?1566754793</t>
  </si>
  <si>
    <t>Wed Aug 21 2019 16:34:20 GMT-0600 (MDT)</t>
  </si>
  <si>
    <t>2019-08-21 22:34:20 UTC</t>
  </si>
  <si>
    <t>https://www.inaturalist.org/observations/31523902</t>
  </si>
  <si>
    <t>https://static.inaturalist.org/photos/49344907/medium.jpg?1566786448</t>
  </si>
  <si>
    <t>NM-4, Los Alamos, NM, US</t>
  </si>
  <si>
    <t>Mon Aug 26 2019 08:35:44 GMT-0600 (MDT)</t>
  </si>
  <si>
    <t>2019-08-26 14:35:44 UTC</t>
  </si>
  <si>
    <t>https://www.inaturalist.org/observations/31559632</t>
  </si>
  <si>
    <t>https://static.inaturalist.org/photos/49403977/medium.jpg?1566840795</t>
  </si>
  <si>
    <t>87120, Albuquerque, NM, US</t>
  </si>
  <si>
    <t>Tue Aug 27 2019 08:33:53 GMT-0600 (MDT)</t>
  </si>
  <si>
    <t>2019-08-27 14:33:53 UTC</t>
  </si>
  <si>
    <t>https://www.inaturalist.org/observations/31618700</t>
  </si>
  <si>
    <t>https://static.inaturalist.org/photos/49502889/medium.jpg?1566925043</t>
  </si>
  <si>
    <t>Balde Rd, Santa Fe, NM, US</t>
  </si>
  <si>
    <t>Sun Aug 25 2019 06:36:57 GMT-0400 (EDT)</t>
  </si>
  <si>
    <t>2019-08-25 10:36:57 UTC</t>
  </si>
  <si>
    <t>https://www.inaturalist.org/observations/31638022</t>
  </si>
  <si>
    <t>https://static.inaturalist.org/photos/49535591/medium.jpg?1566944503</t>
  </si>
  <si>
    <t>Wed Aug 28 2019 14:07:51 GMT-0600 (MDT)</t>
  </si>
  <si>
    <t>2019-08-28 20:07:51 UTC</t>
  </si>
  <si>
    <t>https://www.inaturalist.org/observations/31701073</t>
  </si>
  <si>
    <t>https://static.inaturalist.org/photos/49642083/medium.jpg?1567037846</t>
  </si>
  <si>
    <t>1118 Arenal Rd SW, Albuquerque, NM, US</t>
  </si>
  <si>
    <t>Wed Aug 28 2019 18:43:07 GMT-0600 (MDT)</t>
  </si>
  <si>
    <t>2019-08-29 00:43:07 UTC</t>
  </si>
  <si>
    <t>https://www.inaturalist.org/observations/31713921</t>
  </si>
  <si>
    <t>https://static.inaturalist.org/photos/49664594/medium.jpg?1567059874</t>
  </si>
  <si>
    <t>Wed Aug 28 2019 18:46:38 GMT-0600 (MDT)</t>
  </si>
  <si>
    <t>2019-08-29 00:46:38 UTC</t>
  </si>
  <si>
    <t>https://www.inaturalist.org/observations/31713940</t>
  </si>
  <si>
    <t>https://static.inaturalist.org/photos/49664608/medium.jpg?1567059929</t>
  </si>
  <si>
    <t>Thu Aug 29 2019 12:23:27 GMT-0600 (MDT)</t>
  </si>
  <si>
    <t>2019-08-29 18:23:27 UTC</t>
  </si>
  <si>
    <t>https://www.inaturalist.org/observations/31756486</t>
  </si>
  <si>
    <t>https://static.inaturalist.org/photos/49737431/medium.jpg?1567119079</t>
  </si>
  <si>
    <t>Thu Aug 29 2019 12:07:06 GMT-0600 (MDT)</t>
  </si>
  <si>
    <t>2019-08-29 18:07:06 UTC</t>
  </si>
  <si>
    <t>https://www.inaturalist.org/observations/31757485</t>
  </si>
  <si>
    <t>https://static.inaturalist.org/photos/49739146/medium.jpg?1567120261</t>
  </si>
  <si>
    <t>N Main St, Roswell, NM, US</t>
  </si>
  <si>
    <t>2019/08/29 11:08 AM MDT</t>
  </si>
  <si>
    <t>2019-08-29 17:08:00 UTC</t>
  </si>
  <si>
    <t>https://www.inaturalist.org/observations/31853849</t>
  </si>
  <si>
    <t>https://static.inaturalist.org/photos/49899016/medium.jpeg?1567268099</t>
  </si>
  <si>
    <t>Sierra County, NM, USA</t>
  </si>
  <si>
    <t>2019-08-31 12:35:16 PM MDT</t>
  </si>
  <si>
    <t>2019-08-31 18:35:16 UTC</t>
  </si>
  <si>
    <t>https://www.inaturalist.org/observations/31866174</t>
  </si>
  <si>
    <t>https://static.inaturalist.org/photos/49918924/medium.jpeg?1567279282</t>
  </si>
  <si>
    <t>Bingham, NM 87832, USA</t>
  </si>
  <si>
    <t>2019-08-31 5:37:49 PM MDT</t>
  </si>
  <si>
    <t>2019-08-31 23:37:49 UTC</t>
  </si>
  <si>
    <t>https://www.inaturalist.org/observations/31883943</t>
  </si>
  <si>
    <t>https://static.inaturalist.org/photos/49948928/medium.jpeg?1567294909</t>
  </si>
  <si>
    <t>Hobbs, NM 88242, USA</t>
  </si>
  <si>
    <t>2019/08/26 12:27 AM MDT</t>
  </si>
  <si>
    <t>2019-08-26 06:27:00 UTC</t>
  </si>
  <si>
    <t>https://www.inaturalist.org/observations/31894076</t>
  </si>
  <si>
    <t>https://static.inaturalist.org/photos/49966589/medium.jpg?1567306837</t>
  </si>
  <si>
    <t>2019-08-30 3:36:21 PM MDT</t>
  </si>
  <si>
    <t>2019-08-30 21:36:21 UTC</t>
  </si>
  <si>
    <t>https://www.inaturalist.org/observations/31898705</t>
  </si>
  <si>
    <t>https://static.inaturalist.org/photos/49974880/medium.jpeg?1567313729</t>
  </si>
  <si>
    <t>United States</t>
  </si>
  <si>
    <t>2019-08-30 4:21:09 PM MDT</t>
  </si>
  <si>
    <t>2019-08-30 22:21:09 UTC</t>
  </si>
  <si>
    <t>https://www.inaturalist.org/observations/31898840</t>
  </si>
  <si>
    <t>https://static.inaturalist.org/photos/49974981/medium.jpeg?1567313842</t>
  </si>
  <si>
    <t>2019-08-30 6:07:26 PM MDT</t>
  </si>
  <si>
    <t>2019-08-31 00:07:26 UTC</t>
  </si>
  <si>
    <t>https://www.inaturalist.org/observations/31899067</t>
  </si>
  <si>
    <t>https://static.inaturalist.org/photos/49975300/medium.jpeg?1567314198</t>
  </si>
  <si>
    <t>Chaves County, US-NM, US</t>
  </si>
  <si>
    <t>2019-08-30 6:36:33 PM MDT</t>
  </si>
  <si>
    <t>2019-08-31 00:36:33 UTC</t>
  </si>
  <si>
    <t>https://www.inaturalist.org/observations/31899071</t>
  </si>
  <si>
    <t>https://static.inaturalist.org/photos/49975487/medium.jpeg?1567314424</t>
  </si>
  <si>
    <t>Roswell, NM 88201, USA</t>
  </si>
  <si>
    <t>Mon Sep 02 2019 08:39:53 GMT-0600 (MDT)</t>
  </si>
  <si>
    <t>2019-09-02 14:39:53 UTC</t>
  </si>
  <si>
    <t>https://www.inaturalist.org/observations/31984474</t>
  </si>
  <si>
    <t>https://static.inaturalist.org/photos/50117952/medium.jpg?1567435226</t>
  </si>
  <si>
    <t>12â€“28 La Aguapa, Sandia Park, NM, US</t>
  </si>
  <si>
    <t>Mon Sep 02 2019 13:11:31 GMT-0600 (MDT)</t>
  </si>
  <si>
    <t>2019-09-02 19:11:31 UTC</t>
  </si>
  <si>
    <t>https://www.inaturalist.org/observations/32005302</t>
  </si>
  <si>
    <t>https://static.inaturalist.org/photos/50152994/medium.jpg?1567453725</t>
  </si>
  <si>
    <t>County Road B40, Rowe, NM, US</t>
  </si>
  <si>
    <t>2019-09-02 1:59:59 PM MDT</t>
  </si>
  <si>
    <t>2019-09-02 19:59:59 UTC</t>
  </si>
  <si>
    <t>https://www.inaturalist.org/observations/32029540</t>
  </si>
  <si>
    <t>https://static.inaturalist.org/photos/50194738/medium.jpeg?1567476218</t>
  </si>
  <si>
    <t>Thu Aug 08 2019 10:33:36 GMT-0600 (MDT)</t>
  </si>
  <si>
    <t>2019-08-08 17:33:36 UTC</t>
  </si>
  <si>
    <t>https://www.inaturalist.org/observations/32075879</t>
  </si>
  <si>
    <t>https://static.inaturalist.org/photos/50272082/medium.jpg?1567548278</t>
  </si>
  <si>
    <t>Whistler Trail, Carrizozo, NM, US</t>
  </si>
  <si>
    <t>Sat Aug 31 2019 11:05:36 GMT-0600 (MDT)</t>
  </si>
  <si>
    <t>2019-08-31 17:05:36 UTC</t>
  </si>
  <si>
    <t>https://www.inaturalist.org/observations/32077078</t>
  </si>
  <si>
    <t>https://static.inaturalist.org/photos/50274073/medium.jpg?1567549613</t>
  </si>
  <si>
    <t>Fri Aug 30 2019 11:16:01 GMT-0700 (PDT)</t>
  </si>
  <si>
    <t>2019-08-30 18:16:01 UTC</t>
  </si>
  <si>
    <t>https://www.inaturalist.org/observations/32123185</t>
  </si>
  <si>
    <t>https://static.inaturalist.org/photos/50351484/medium.jpg?1567626560</t>
  </si>
  <si>
    <t>2019/09/04 9:02 AM MDT</t>
  </si>
  <si>
    <t>2019-09-04 15:02:00 UTC</t>
  </si>
  <si>
    <t>https://www.inaturalist.org/observations/32129553</t>
  </si>
  <si>
    <t>https://static.inaturalist.org/photos/50361897/medium.jpg?1567633910</t>
  </si>
  <si>
    <t>Wed Aug 14 2019 13:31:35 GMT-0600 (MDT)</t>
  </si>
  <si>
    <t>2019-08-14 19:31:35 UTC</t>
  </si>
  <si>
    <t>https://www.inaturalist.org/observations/32142577</t>
  </si>
  <si>
    <t>https://static.inaturalist.org/photos/50384548/medium.jpg?1567651410</t>
  </si>
  <si>
    <t>Lincoln National Forest, Carlsbad, NM, US</t>
  </si>
  <si>
    <t>2019/07/21 7:56 PM CEST</t>
  </si>
  <si>
    <t>2019-07-21 17:56:00 UTC</t>
  </si>
  <si>
    <t>Paris</t>
  </si>
  <si>
    <t>https://www.inaturalist.org/observations/32154764</t>
  </si>
  <si>
    <t>https://static.inaturalist.org/photos/50405907/medium.jpeg?1567685970</t>
  </si>
  <si>
    <t>ComtÃ© de Sandoval, Nouveau-Mexique, Ã‰tats-Unis</t>
  </si>
  <si>
    <t>Mon Aug 19 2019 11:07:00 GMT-0600 (MDT)</t>
  </si>
  <si>
    <t>2019-08-19 17:07:00 UTC</t>
  </si>
  <si>
    <t>https://www.inaturalist.org/observations/32197972</t>
  </si>
  <si>
    <t>https://static.inaturalist.org/photos/50478140/medium.jpg?1567737768</t>
  </si>
  <si>
    <t>Wed Aug 07 2019 12:37:10 GMT-0600 (MDT)</t>
  </si>
  <si>
    <t>2019-08-07 18:37:10 UTC</t>
  </si>
  <si>
    <t>https://www.inaturalist.org/observations/32222024</t>
  </si>
  <si>
    <t>https://static.inaturalist.org/photos/50518283/medium.jpg?1567788184</t>
  </si>
  <si>
    <t>Nash Draw Rd, Loving, NM, US</t>
  </si>
  <si>
    <t>Wed Sep 04 2019 14:29:06 GMT-0600 (MDT)</t>
  </si>
  <si>
    <t>2019-09-04 20:29:06 UTC</t>
  </si>
  <si>
    <t>https://www.inaturalist.org/observations/32246147</t>
  </si>
  <si>
    <t>https://static.inaturalist.org/photos/50559143/medium.jpg?1567817964</t>
  </si>
  <si>
    <t>Santa Fe National Forest, Santa Fe, NM, US</t>
  </si>
  <si>
    <t>2019-09-07 11:41:59 AM MDT</t>
  </si>
  <si>
    <t>2019-09-07 17:41:59 UTC</t>
  </si>
  <si>
    <t>https://www.inaturalist.org/observations/32281763</t>
  </si>
  <si>
    <t>https://static.inaturalist.org/photos/50617233/medium.jpeg?1567878296</t>
  </si>
  <si>
    <t>La Cienega, NM 87507, USA</t>
  </si>
  <si>
    <t>Sat Sep 07 2019 12:40:08 GMT-0600 (MDT)</t>
  </si>
  <si>
    <t>2019-09-07 18:40:08 UTC</t>
  </si>
  <si>
    <t>https://www.inaturalist.org/observations/32281946</t>
  </si>
  <si>
    <t>https://static.inaturalist.org/photos/50617429/medium.jpg?1567878393</t>
  </si>
  <si>
    <t>Sat Sep 07 2019 18:12:28 GMT-0600 (MDT)</t>
  </si>
  <si>
    <t>2019-09-08 00:12:28 UTC</t>
  </si>
  <si>
    <t>https://www.inaturalist.org/observations/32310731</t>
  </si>
  <si>
    <t>https://static.inaturalist.org/photos/50664036/medium.jpg?1567901600</t>
  </si>
  <si>
    <t>2019-09-07 5:24:23 PM MDT</t>
  </si>
  <si>
    <t>2019-09-07 23:24:23 UTC</t>
  </si>
  <si>
    <t>https://www.inaturalist.org/observations/32312815</t>
  </si>
  <si>
    <t>https://static.inaturalist.org/photos/50667446/medium.jpeg?1567903517</t>
  </si>
  <si>
    <t>Taylor Ranch, Albuquerque, NM 87120, USA</t>
  </si>
  <si>
    <t>2019-09-08 8:08:41 AM MDT</t>
  </si>
  <si>
    <t>2019-09-08 14:08:41 UTC</t>
  </si>
  <si>
    <t>https://www.inaturalist.org/observations/32339609</t>
  </si>
  <si>
    <t>https://static.inaturalist.org/photos/50712154/medium.jpeg?1567951759</t>
  </si>
  <si>
    <t>2019-09-08 12:17:59 PM MDT</t>
  </si>
  <si>
    <t>2019-09-08 18:17:59 UTC</t>
  </si>
  <si>
    <t>https://www.inaturalist.org/observations/32357126</t>
  </si>
  <si>
    <t>https://static.inaturalist.org/photos/50740606/medium.jpg?1567967193</t>
  </si>
  <si>
    <t>McKinley County, US-NM, US</t>
  </si>
  <si>
    <t>2019-08-26 10:07:52 AM EDT</t>
  </si>
  <si>
    <t>2019-08-26 14:07:52 UTC</t>
  </si>
  <si>
    <t>https://www.inaturalist.org/observations/32406555</t>
  </si>
  <si>
    <t>https://static.inaturalist.org/photos/50824363/medium.jpeg?1568034024</t>
  </si>
  <si>
    <t>2019/09/09 12:23 PM MDT</t>
  </si>
  <si>
    <t>2019-09-09 18:23:00 UTC</t>
  </si>
  <si>
    <t>https://www.inaturalist.org/observations/32433361</t>
  </si>
  <si>
    <t>https://static.inaturalist.org/photos/50867310/medium.jpg?1568060878</t>
  </si>
  <si>
    <t>Portales, NM 88130, USA</t>
  </si>
  <si>
    <t>2019-09-09 12:14:55 PM CDT</t>
  </si>
  <si>
    <t>2019-09-09 17:14:55 UTC</t>
  </si>
  <si>
    <t>https://www.inaturalist.org/observations/32434145</t>
  </si>
  <si>
    <t>https://static.inaturalist.org/photos/50869730/medium.jpeg?1568062663</t>
  </si>
  <si>
    <t>Texico, NM 88135, USA</t>
  </si>
  <si>
    <t>Mon Sep 09 2019 16:52:29 GMT-0600 (MDT)</t>
  </si>
  <si>
    <t>2019-09-09 22:52:29 UTC</t>
  </si>
  <si>
    <t>https://www.inaturalist.org/observations/32448679</t>
  </si>
  <si>
    <t>https://static.inaturalist.org/photos/50894891/medium.jpg?1568081718</t>
  </si>
  <si>
    <t>Portales, NM, US</t>
  </si>
  <si>
    <t>Mon Sep 09 2019 16:41:28 GMT-0600 (MDT)</t>
  </si>
  <si>
    <t>2019-09-09 22:41:28 UTC</t>
  </si>
  <si>
    <t>https://www.inaturalist.org/observations/32448722</t>
  </si>
  <si>
    <t>https://static.inaturalist.org/photos/50894995/medium.jpg?1568081818</t>
  </si>
  <si>
    <t>Mon Jun 17 2019 10:36:13 GMT-0600 (MDT)</t>
  </si>
  <si>
    <t>2019-06-17 16:36:13 UTC</t>
  </si>
  <si>
    <t>https://www.inaturalist.org/observations/32452649</t>
  </si>
  <si>
    <t>https://static.inaturalist.org/photos/50901835/medium.jpg?1568089750</t>
  </si>
  <si>
    <t>2019-09-10 9:39:35 AM MDT</t>
  </si>
  <si>
    <t>2019-09-10 15:39:35 UTC</t>
  </si>
  <si>
    <t>https://www.inaturalist.org/observations/32472000</t>
  </si>
  <si>
    <t>https://static.inaturalist.org/photos/50933271/medium.jpeg?1568130024</t>
  </si>
  <si>
    <t>2019-09-10 1:53:05 PM MDT</t>
  </si>
  <si>
    <t>2019-09-10 19:53:05 UTC</t>
  </si>
  <si>
    <t>https://www.inaturalist.org/observations/32487717</t>
  </si>
  <si>
    <t>https://static.inaturalist.org/photos/50958080/medium.jpeg?1568145326</t>
  </si>
  <si>
    <t>Ohkay Owingeh, NM, USA</t>
  </si>
  <si>
    <t>Tue Sep 10 2019 12:31:51 GMT-0600 (MDT)</t>
  </si>
  <si>
    <t>2019-09-10 19:31:51 UTC</t>
  </si>
  <si>
    <t>https://www.inaturalist.org/observations/32529706</t>
  </si>
  <si>
    <t>https://static.inaturalist.org/photos/51030192/medium.jpg?1568215126</t>
  </si>
  <si>
    <t>Sun Sep 08 2019 15:34:45 GMT-0600 (MDT)</t>
  </si>
  <si>
    <t>2019-09-08 21:34:45 UTC</t>
  </si>
  <si>
    <t>https://www.inaturalist.org/observations/32534479</t>
  </si>
  <si>
    <t>https://static.inaturalist.org/photos/51037790/medium.jpg?1568219580</t>
  </si>
  <si>
    <t>Curry County Road 11, Clovis, NM, US</t>
  </si>
  <si>
    <t>2019-09-11 1:22:53 PM MDT</t>
  </si>
  <si>
    <t>2019-09-11 19:22:53 UTC</t>
  </si>
  <si>
    <t>https://www.inaturalist.org/observations/32544433</t>
  </si>
  <si>
    <t>https://static.inaturalist.org/photos/51054022/medium.jpeg?1568229823</t>
  </si>
  <si>
    <t>Thu Sep 12 2019 14:46:31 GMT-0600 (MDT)</t>
  </si>
  <si>
    <t>2019-09-12 20:46:31 UTC</t>
  </si>
  <si>
    <t>https://www.inaturalist.org/observations/32607473</t>
  </si>
  <si>
    <t>https://static.inaturalist.org/photos/51157152/medium.jpg?1568321200</t>
  </si>
  <si>
    <t>Huning Castle, Albuquerque, NM, US</t>
  </si>
  <si>
    <t>Thu Sep 12 2019 14:50:25 GMT-0600 (MDT)</t>
  </si>
  <si>
    <t>2019-09-12 20:50:25 UTC</t>
  </si>
  <si>
    <t>https://www.inaturalist.org/observations/32607651</t>
  </si>
  <si>
    <t>https://static.inaturalist.org/photos/51157464/medium.jpg?1568321478</t>
  </si>
  <si>
    <t>Sun Sep 08 2019 17:46:42 GMT-0600 (MDT)</t>
  </si>
  <si>
    <t>2019-09-09 00:46:42 UTC</t>
  </si>
  <si>
    <t>https://www.inaturalist.org/observations/32614482</t>
  </si>
  <si>
    <t>https://static.inaturalist.org/photos/51167476/medium.jpg?1568328321</t>
  </si>
  <si>
    <t>Sun Jul 03 2016 12:35:00 GMT-0600 (MDT)</t>
  </si>
  <si>
    <t>2016-07-03 18:35:00 UTC</t>
  </si>
  <si>
    <t>https://www.inaturalist.org/observations/32621525</t>
  </si>
  <si>
    <t>https://static.inaturalist.org/photos/51179430/medium.jpg?1568338731</t>
  </si>
  <si>
    <t>Tularosa, NM, US</t>
  </si>
  <si>
    <t>2019-09-13 10:11:08 AM MDT</t>
  </si>
  <si>
    <t>2019-09-13 16:11:08 UTC</t>
  </si>
  <si>
    <t>https://www.inaturalist.org/observations/32650977</t>
  </si>
  <si>
    <t>https://static.inaturalist.org/photos/51824351/medium.jpeg?1568913605</t>
  </si>
  <si>
    <t>2019/09/13 9:24 AM MDT</t>
  </si>
  <si>
    <t>2019-09-13 15:24:00 UTC</t>
  </si>
  <si>
    <t>https://www.inaturalist.org/observations/32670465</t>
  </si>
  <si>
    <t>https://static.inaturalist.org/photos/51259629/medium.jpg?1568418526</t>
  </si>
  <si>
    <t>2019-09-14 9:43:58 AM MDT</t>
  </si>
  <si>
    <t>2019-09-14 15:43:58 UTC</t>
  </si>
  <si>
    <t>https://www.inaturalist.org/observations/32701471</t>
  </si>
  <si>
    <t>https://static.inaturalist.org/photos/51308168/medium.jpeg?1568476415</t>
  </si>
  <si>
    <t>2019-09-14 9:51:39 AM MDT</t>
  </si>
  <si>
    <t>2019-09-14 15:51:39 UTC</t>
  </si>
  <si>
    <t>https://www.inaturalist.org/observations/32701573</t>
  </si>
  <si>
    <t>https://static.inaturalist.org/photos/51308255/medium.jpeg?1568476470</t>
  </si>
  <si>
    <t>2019-09-14 9:42:43 AM MDT</t>
  </si>
  <si>
    <t>2019-09-14 15:42:43 UTC</t>
  </si>
  <si>
    <t>https://www.inaturalist.org/observations/32714714</t>
  </si>
  <si>
    <t>https://static.inaturalist.org/photos/51329071/medium.jpeg?1568487062</t>
  </si>
  <si>
    <t>2019/09/13 11:37 AM MDT</t>
  </si>
  <si>
    <t>2019-09-13 17:37:00 UTC</t>
  </si>
  <si>
    <t>https://www.inaturalist.org/observations/32717090</t>
  </si>
  <si>
    <t>https://static.inaturalist.org/photos/51332794/medium.jpg?1568489101</t>
  </si>
  <si>
    <t>2019-09-14 6:45:42 AM MDT</t>
  </si>
  <si>
    <t>2019-09-14 12:45:42 UTC</t>
  </si>
  <si>
    <t>https://www.inaturalist.org/observations/32721799</t>
  </si>
  <si>
    <t>https://static.inaturalist.org/photos/51340299/medium.jpeg?1568493189</t>
  </si>
  <si>
    <t>Thu Sep 12 2019 14:45:19 GMT-0600 (MDT)</t>
  </si>
  <si>
    <t>2019-09-12 20:45:19 UTC</t>
  </si>
  <si>
    <t>https://www.inaturalist.org/observations/32926057</t>
  </si>
  <si>
    <t>https://static.inaturalist.org/photos/51677984/medium.jpg?1568771224</t>
  </si>
  <si>
    <t>Wed Sep 18 2019 15:09:21 GMT-0600 (MDT)</t>
  </si>
  <si>
    <t>2019-09-18 21:09:21 UTC</t>
  </si>
  <si>
    <t>https://www.inaturalist.org/observations/32975687</t>
  </si>
  <si>
    <t>https://static.inaturalist.org/photos/51755439/medium.jpg?1568841677</t>
  </si>
  <si>
    <t>Thu Sep 19 2019 10:57:06 GMT-0600 (MDT)</t>
  </si>
  <si>
    <t>2019-09-19 16:57:06 UTC</t>
  </si>
  <si>
    <t>https://www.inaturalist.org/observations/33016155</t>
  </si>
  <si>
    <t>https://static.inaturalist.org/photos/51822460/medium.jpg?1568912288</t>
  </si>
  <si>
    <t>2019-09-12 3:22:55 PM MDT</t>
  </si>
  <si>
    <t>2019-09-12 21:22:55 UTC</t>
  </si>
  <si>
    <t>https://www.inaturalist.org/observations/33025763</t>
  </si>
  <si>
    <t>https://static.inaturalist.org/photos/51837228/medium.jpeg?1568921921</t>
  </si>
  <si>
    <t>Rio Grande, Albuquerque, NM, USA</t>
  </si>
  <si>
    <t>2019-09-22 5:20:18 PM MDT</t>
  </si>
  <si>
    <t>2019-09-22 23:20:18 UTC</t>
  </si>
  <si>
    <t>https://www.inaturalist.org/observations/33227261</t>
  </si>
  <si>
    <t>https://static.inaturalist.org/photos/52169794/medium.jpeg?1569194553</t>
  </si>
  <si>
    <t>Rio Grande River Trail, Unnamed Road, Albuquerque, NM 87105, United States</t>
  </si>
  <si>
    <t>2019-09-24 11:45:22 AM MDT</t>
  </si>
  <si>
    <t>2019-09-24 17:45:22 UTC</t>
  </si>
  <si>
    <t>https://www.inaturalist.org/observations/33325346</t>
  </si>
  <si>
    <t>https://static.inaturalist.org/photos/52902563/medium.jpeg?1569877027</t>
  </si>
  <si>
    <t>2019-09-24 5:10:46 PM MDT</t>
  </si>
  <si>
    <t>2019-09-24 23:10:46 UTC</t>
  </si>
  <si>
    <t>https://www.inaturalist.org/observations/33361221</t>
  </si>
  <si>
    <t>https://static.inaturalist.org/photos/52393235/medium.jpeg?1569400930</t>
  </si>
  <si>
    <t>Wed Sep 25 2019 08:53:03 GMT-0600 (MDT)</t>
  </si>
  <si>
    <t>2019-09-25 14:53:03 UTC</t>
  </si>
  <si>
    <t>https://www.inaturalist.org/observations/33375069</t>
  </si>
  <si>
    <t>https://static.inaturalist.org/photos/52415292/medium.jpg?1569425586</t>
  </si>
  <si>
    <t>Rio Grande Nature Center State Park, Albuquerque, NM, US</t>
  </si>
  <si>
    <t>2019-09-25 6:33:43 PM MDT</t>
  </si>
  <si>
    <t>2019-09-26 00:33:43 UTC</t>
  </si>
  <si>
    <t>https://www.inaturalist.org/observations/33404250</t>
  </si>
  <si>
    <t>https://static.inaturalist.org/photos/52461952/medium.jpeg?1569458210</t>
  </si>
  <si>
    <t>Ciudad Vista, Albuquerque, NM 87123, USA</t>
  </si>
  <si>
    <t>Thu Sep 26 2019 09:22:00 GMT-0600 (MDT)</t>
  </si>
  <si>
    <t>2019-09-26 15:22:00 UTC</t>
  </si>
  <si>
    <t>https://www.inaturalist.org/observations/33429561</t>
  </si>
  <si>
    <t>https://static.inaturalist.org/photos/52504998/medium.jpg?1569511464</t>
  </si>
  <si>
    <t>Santa Rosa, NM, US</t>
  </si>
  <si>
    <t>Thu Sep 26 2019 09:23:46 GMT-0600 (MDT)</t>
  </si>
  <si>
    <t>2019-09-26 15:23:46 UTC</t>
  </si>
  <si>
    <t>https://www.inaturalist.org/observations/33429753</t>
  </si>
  <si>
    <t>https://static.inaturalist.org/photos/52505231/medium.jpg?1569511635</t>
  </si>
  <si>
    <t>Thu Sep 26 2019 11:13:48 GMT-0600 (MDT)</t>
  </si>
  <si>
    <t>2019-09-26 17:13:48 UTC</t>
  </si>
  <si>
    <t>https://www.inaturalist.org/observations/33436026</t>
  </si>
  <si>
    <t>https://static.inaturalist.org/photos/52515334/medium.jpg?1569518159</t>
  </si>
  <si>
    <t>2019-09-28 11:29:24 AM MDT</t>
  </si>
  <si>
    <t>2019-09-28 17:29:24 UTC</t>
  </si>
  <si>
    <t>https://www.inaturalist.org/observations/33567743</t>
  </si>
  <si>
    <t>https://static.inaturalist.org/photos/52731373/medium.jpeg?1569720870</t>
  </si>
  <si>
    <t>2019-09-28 11:28:41 AM MDT</t>
  </si>
  <si>
    <t>2019-09-28 17:28:41 UTC</t>
  </si>
  <si>
    <t>https://www.inaturalist.org/observations/33569461</t>
  </si>
  <si>
    <t>https://static.inaturalist.org/photos/52733980/medium.jpeg?1569722830</t>
  </si>
  <si>
    <t>Sun Sep 29 2019 10:20:18 GMT-0500 (CDT)</t>
  </si>
  <si>
    <t>2019-09-29 10:20:18 UTC</t>
  </si>
  <si>
    <t>https://www.inaturalist.org/observations/33615740</t>
  </si>
  <si>
    <t>https://static.inaturalist.org/photos/52811547/medium.jpg?1569792663</t>
  </si>
  <si>
    <t>Santa Fe Botanical Garden, Santa Fe, NM, US</t>
  </si>
  <si>
    <t>Tue Oct 01 2019 13:59:06 GMT-0600 (MDT)</t>
  </si>
  <si>
    <t>2019-10-01 19:59:06 UTC</t>
  </si>
  <si>
    <t>https://www.inaturalist.org/observations/33718265</t>
  </si>
  <si>
    <t>https://static.inaturalist.org/photos/52985693/medium.jpg?1569960021</t>
  </si>
  <si>
    <t>Gavilan Rd, Santa Fe, NM, US</t>
  </si>
  <si>
    <t>2019/09/25 9:20 AM CDT</t>
  </si>
  <si>
    <t>2019-09-25 14:20:00 UTC</t>
  </si>
  <si>
    <t>https://www.inaturalist.org/observations/33779954</t>
  </si>
  <si>
    <t>https://static.inaturalist.org/photos/53090621/medium.jpeg?1570066166</t>
  </si>
  <si>
    <t>Wed Oct 02 2019 16:41:03 GMT-0600 (MDT)</t>
  </si>
  <si>
    <t>2019-10-02 23:41:03 UTC</t>
  </si>
  <si>
    <t>https://www.inaturalist.org/observations/33794646</t>
  </si>
  <si>
    <t>https://static.inaturalist.org/photos/53116248/medium.jpg?1570108467</t>
  </si>
  <si>
    <t>2017/05/14 11:47 AM PDT</t>
  </si>
  <si>
    <t>2017-05-14 18:47:00 UTC</t>
  </si>
  <si>
    <t>https://www.inaturalist.org/observations/33820503</t>
  </si>
  <si>
    <t>https://static.inaturalist.org/photos/53155684/medium.jpeg?1570141532</t>
  </si>
  <si>
    <t>Grant, New Mexico, United States</t>
  </si>
  <si>
    <t>Sat Aug 03 2019 06:32:14 GMT-0600 (MDT)</t>
  </si>
  <si>
    <t>2019-08-03 12:32:14 UTC</t>
  </si>
  <si>
    <t>https://www.inaturalist.org/observations/33862855</t>
  </si>
  <si>
    <t>https://static.inaturalist.org/photos/53230375/medium.jpg?1570225991</t>
  </si>
  <si>
    <t>Taos, NM, US</t>
  </si>
  <si>
    <t>Tue Oct 01 2019 21:31:00 GMT-0600 (MDT)</t>
  </si>
  <si>
    <t>2019-10-02 03:31:00 UTC</t>
  </si>
  <si>
    <t>https://www.inaturalist.org/observations/33872094</t>
  </si>
  <si>
    <t>https://static.inaturalist.org/photos/53246929/medium.jpg?1570241146</t>
  </si>
  <si>
    <t>Raton, NM, US</t>
  </si>
  <si>
    <t>Fri Oct 04 2019 23:43:51 GMT-0600 (MDT)</t>
  </si>
  <si>
    <t>2019-10-05 06:43:51 UTC</t>
  </si>
  <si>
    <t>https://www.inaturalist.org/observations/33880979</t>
  </si>
  <si>
    <t>https://static.inaturalist.org/photos/53262418/medium.jpg?1570264863</t>
  </si>
  <si>
    <t>County Road B004, Las Cruces, NM, US</t>
  </si>
  <si>
    <t>2019-10-05 2:08:25 PM MDT</t>
  </si>
  <si>
    <t>2019-10-05 20:08:25 UTC</t>
  </si>
  <si>
    <t>https://www.inaturalist.org/observations/33912871</t>
  </si>
  <si>
    <t>https://static.inaturalist.org/photos/53321578/medium.jpeg?1570312629</t>
  </si>
  <si>
    <t>Fri Oct 04 2019 13:57:55 GMT-0600 (MDT)</t>
  </si>
  <si>
    <t>2019-10-04 19:57:55 UTC</t>
  </si>
  <si>
    <t>https://www.inaturalist.org/observations/33948594</t>
  </si>
  <si>
    <t>https://static.inaturalist.org/photos/53375163/medium.jpg?1570370519</t>
  </si>
  <si>
    <t>Union County, US-NM, US</t>
  </si>
  <si>
    <t>Mon Oct 07 2019 09:01:44 GMT-0600 (MDT)</t>
  </si>
  <si>
    <t>2019-10-07 15:01:44 UTC</t>
  </si>
  <si>
    <t>https://www.inaturalist.org/observations/34013617</t>
  </si>
  <si>
    <t>https://static.inaturalist.org/photos/53483684/medium.jpg?1570460718</t>
  </si>
  <si>
    <t>Oasis State Park, Portales, NM, US</t>
  </si>
  <si>
    <t>2019-10-07 3:18:29 PM MDT</t>
  </si>
  <si>
    <t>2019-10-07 21:18:29 UTC</t>
  </si>
  <si>
    <t>https://www.inaturalist.org/observations/34036514</t>
  </si>
  <si>
    <t>https://static.inaturalist.org/photos/53519774/medium.jpeg?1570486084</t>
  </si>
  <si>
    <t>Wed Oct 09 2019 12:34:18 GMT-0600 (MDT)</t>
  </si>
  <si>
    <t>2019-10-09 19:34:18 UTC</t>
  </si>
  <si>
    <t>https://www.inaturalist.org/observations/34128054</t>
  </si>
  <si>
    <t>https://static.inaturalist.org/photos/53672443/medium.jpg?1570649231</t>
  </si>
  <si>
    <t>Quail Trail, Alamogordo, NM, US</t>
  </si>
  <si>
    <t>2019-09-29 10:40:46 AM PDT</t>
  </si>
  <si>
    <t>2019-09-29 17:40:46 UTC</t>
  </si>
  <si>
    <t>https://www.inaturalist.org/observations/34152729</t>
  </si>
  <si>
    <t>https://static.inaturalist.org/photos/53713614/medium.jpeg?1570697876</t>
  </si>
  <si>
    <t>Encino, NM 88321, USA</t>
  </si>
  <si>
    <t>2009/08/01 3:45 PM CDT</t>
  </si>
  <si>
    <t>2009-08-01 20:45:00 UTC</t>
  </si>
  <si>
    <t>https://www.inaturalist.org/observations/34287387</t>
  </si>
  <si>
    <t>https://static.inaturalist.org/photos/53942918/medium.jpg?1570940329</t>
  </si>
  <si>
    <t>2019/10/12 9:20 AM MDT</t>
  </si>
  <si>
    <t>2019-10-12 15:20:00 UTC</t>
  </si>
  <si>
    <t>https://www.inaturalist.org/observations/34325702</t>
  </si>
  <si>
    <t>https://static.inaturalist.org/photos/54005870/medium.jpeg?1571002151</t>
  </si>
  <si>
    <t>2019-10-13 11:17:28 AM MDT</t>
  </si>
  <si>
    <t>2019-10-13 17:17:28 UTC</t>
  </si>
  <si>
    <t>https://www.inaturalist.org/observations/34328077</t>
  </si>
  <si>
    <t>https://static.inaturalist.org/photos/54009892/medium.jpeg?1571004777</t>
  </si>
  <si>
    <t>Sat Oct 12 2019 17:12:51 GMT-0700 (PDT)</t>
  </si>
  <si>
    <t>2019-10-13 00:12:51 UTC</t>
  </si>
  <si>
    <t>https://www.inaturalist.org/observations/34589418</t>
  </si>
  <si>
    <t>https://static.inaturalist.org/photos/54451679/medium.jpg?1571505088</t>
  </si>
  <si>
    <t>2019-10-20 6:08:21 PM CDT</t>
  </si>
  <si>
    <t>2019-10-20 18:08:21 UTC</t>
  </si>
  <si>
    <t>https://www.inaturalist.org/observations/34676581</t>
  </si>
  <si>
    <t>https://static.inaturalist.org/photos/54604231/medium.jpeg?1571634769</t>
  </si>
  <si>
    <t>Tatum, NM 88267, USA</t>
  </si>
  <si>
    <t>2019/10/17 12:29 PM MDT</t>
  </si>
  <si>
    <t>2019-10-17 18:29:00 UTC</t>
  </si>
  <si>
    <t>https://www.inaturalist.org/observations/34689606</t>
  </si>
  <si>
    <t>https://static.inaturalist.org/photos/54625806/medium.jpg?1571668410</t>
  </si>
  <si>
    <t>2019-10-23 12:27:52 PM MDT</t>
  </si>
  <si>
    <t>2019-10-23 18:27:52 UTC</t>
  </si>
  <si>
    <t>https://www.inaturalist.org/observations/35047656</t>
  </si>
  <si>
    <t>https://static.inaturalist.org/photos/55240601/medium.jpeg?1572359936</t>
  </si>
  <si>
    <t>2019/09/15 12:13 PM PDT</t>
  </si>
  <si>
    <t>2019-09-15 19:13:00 UTC</t>
  </si>
  <si>
    <t>https://www.inaturalist.org/observations/35074072</t>
  </si>
  <si>
    <t>https://static.inaturalist.org/photos/55276070/medium.jpg?1572394971</t>
  </si>
  <si>
    <t>Mon Nov 11 2019 13:33:52 GMT-0700 (MST)</t>
  </si>
  <si>
    <t>2019-11-11 20:33:52 UTC</t>
  </si>
  <si>
    <t>https://www.inaturalist.org/observations/35587932</t>
  </si>
  <si>
    <t>https://static.inaturalist.org/photos/56131867/medium.jpg?1573513463</t>
  </si>
  <si>
    <t>2019-11-23 9:40:11 AM MST</t>
  </si>
  <si>
    <t>2019-11-23 16:40:11 UTC</t>
  </si>
  <si>
    <t>https://www.inaturalist.org/observations/35992109</t>
  </si>
  <si>
    <t>https://static.inaturalist.org/photos/56832767/medium.jpeg?1574545786</t>
  </si>
  <si>
    <t>2019/08/03 11:53 AM UTC</t>
  </si>
  <si>
    <t>https://www.inaturalist.org/observations/36121559</t>
  </si>
  <si>
    <t>https://static.inaturalist.org/photos/57059371/medium.jpeg?1574829351</t>
  </si>
  <si>
    <t>2019/08/10 10:53 AM UTC</t>
  </si>
  <si>
    <t>https://www.inaturalist.org/observations/36121568</t>
  </si>
  <si>
    <t>https://static.inaturalist.org/photos/57059412/medium.jpeg?1574829421</t>
  </si>
  <si>
    <t>2019/06/22 11:38 AM CDT</t>
  </si>
  <si>
    <t>2019-06-22 16:38:00 UTC</t>
  </si>
  <si>
    <t>https://www.inaturalist.org/observations/36217169</t>
  </si>
  <si>
    <t>https://static.inaturalist.org/photos/57223270/medium.jpg?1575122017</t>
  </si>
  <si>
    <t>Carlsbad, NM 88220, USA</t>
  </si>
  <si>
    <t>https://www.inaturalist.org/observations/36448732</t>
  </si>
  <si>
    <t>https://static.inaturalist.org/photos/57614868/medium.jpg?1575758393</t>
  </si>
  <si>
    <t>2019/06/29 3:24 PM CDT</t>
  </si>
  <si>
    <t>2019-06-29 20:24:00 UTC</t>
  </si>
  <si>
    <t>https://www.inaturalist.org/observations/36457413</t>
  </si>
  <si>
    <t>https://static.inaturalist.org/photos/57630498/medium.jpg?1575778343</t>
  </si>
  <si>
    <t>2019-07-02 1:53:22 PM MDT</t>
  </si>
  <si>
    <t>2019-07-02 19:53:22 UTC</t>
  </si>
  <si>
    <t>https://www.inaturalist.org/observations/36522889</t>
  </si>
  <si>
    <t>https://static.inaturalist.org/photos/57744454/medium.jpeg?1575955269</t>
  </si>
  <si>
    <t>Nogal, NM 88341, USA</t>
  </si>
  <si>
    <t>2009/09/11 3:20 PM EDT</t>
  </si>
  <si>
    <t>2009-09-11 19:20:00 UTC</t>
  </si>
  <si>
    <t>https://www.inaturalist.org/observations/36602236</t>
  </si>
  <si>
    <t>https://static.inaturalist.org/photos/57878925/medium.jpeg?1576194668</t>
  </si>
  <si>
    <t>Otero County, NM, USA</t>
  </si>
  <si>
    <t>2012/05/05 1:17 PM MDT</t>
  </si>
  <si>
    <t>2012-05-05 19:17:00 UTC</t>
  </si>
  <si>
    <t>https://www.inaturalist.org/observations/36826660</t>
  </si>
  <si>
    <t>https://static.inaturalist.org/photos/58277779/medium.jpeg?1576946362</t>
  </si>
  <si>
    <t>2012/06/02 9:37 AM MDT</t>
  </si>
  <si>
    <t>2012-06-02 15:37:00 UTC</t>
  </si>
  <si>
    <t>https://www.inaturalist.org/observations/36833831</t>
  </si>
  <si>
    <t>https://static.inaturalist.org/photos/58290059/medium.jpeg?1576963125</t>
  </si>
  <si>
    <t>2012/06/07 6:45 PM MDT</t>
  </si>
  <si>
    <t>2012-06-08 00:45:00 UTC</t>
  </si>
  <si>
    <t>https://www.inaturalist.org/observations/36834193</t>
  </si>
  <si>
    <t>https://static.inaturalist.org/photos/58290576/medium.jpeg?1576963900</t>
  </si>
  <si>
    <t>2012/06/12 6:14 PM MDT</t>
  </si>
  <si>
    <t>2012-06-13 00:14:00 UTC</t>
  </si>
  <si>
    <t>https://www.inaturalist.org/observations/36834346</t>
  </si>
  <si>
    <t>https://static.inaturalist.org/photos/58290843/medium.jpeg?1576964205</t>
  </si>
  <si>
    <t>2012/07/01 10:55 AM MDT</t>
  </si>
  <si>
    <t>2012-07-01 16:55:00 UTC</t>
  </si>
  <si>
    <t>https://www.inaturalist.org/observations/36836409</t>
  </si>
  <si>
    <t>https://static.inaturalist.org/photos/58293558/medium.jpeg?1576967060</t>
  </si>
  <si>
    <t>2012/08/05 11:38 AM MDT</t>
  </si>
  <si>
    <t>2012-08-05 17:38:00 UTC</t>
  </si>
  <si>
    <t>https://www.inaturalist.org/observations/36841663</t>
  </si>
  <si>
    <t>https://static.inaturalist.org/photos/58304418/medium.jpeg?1576980854</t>
  </si>
  <si>
    <t>Antelope Run, Albuquerque, NM, USA</t>
  </si>
  <si>
    <t>2013/06/14 7:29 PM MDT</t>
  </si>
  <si>
    <t>2013-06-15 01:29:00 UTC</t>
  </si>
  <si>
    <t>https://www.inaturalist.org/observations/36957829</t>
  </si>
  <si>
    <t>https://static.inaturalist.org/photos/58506786/medium.jpeg?1577333780</t>
  </si>
  <si>
    <t>2013/06/17 7:50 PM MDT</t>
  </si>
  <si>
    <t>2013-06-18 01:50:00 UTC</t>
  </si>
  <si>
    <t>https://www.inaturalist.org/observations/36958083</t>
  </si>
  <si>
    <t>https://static.inaturalist.org/photos/58507046/medium.jpeg?1577334263</t>
  </si>
  <si>
    <t>2013/07/05 8:42 AM MDT</t>
  </si>
  <si>
    <t>2013-07-05 14:42:00 UTC</t>
  </si>
  <si>
    <t>https://www.inaturalist.org/observations/37003287</t>
  </si>
  <si>
    <t>https://static.inaturalist.org/photos/58586219/medium.jpeg?1577467538</t>
  </si>
  <si>
    <t>2013/08/22 7:19 PM MDT</t>
  </si>
  <si>
    <t>2013-08-23 01:19:00 UTC</t>
  </si>
  <si>
    <t>https://www.inaturalist.org/observations/37035004</t>
  </si>
  <si>
    <t>https://static.inaturalist.org/photos/58644041/medium.jpeg?1577554847</t>
  </si>
  <si>
    <t>2018/07/08 11:51 AM HST</t>
  </si>
  <si>
    <t>2018-07-08 21:51:00 UTC</t>
  </si>
  <si>
    <t>https://www.inaturalist.org/observations/37107905</t>
  </si>
  <si>
    <t>https://static.inaturalist.org/photos/58772201/medium.jpg?1577737911</t>
  </si>
  <si>
    <t>2014/05/12 5:27 PM MDT</t>
  </si>
  <si>
    <t>2014-05-12 23:27:00 UTC</t>
  </si>
  <si>
    <t>https://www.inaturalist.org/observations/37149122</t>
  </si>
  <si>
    <t>https://static.inaturalist.org/photos/58844204/medium.jpeg?1577850327</t>
  </si>
  <si>
    <t>2014/06/13 5:44 PM MDT</t>
  </si>
  <si>
    <t>2014-06-13 23:44:00 UTC</t>
  </si>
  <si>
    <t>https://www.inaturalist.org/observations/37162306</t>
  </si>
  <si>
    <t>https://static.inaturalist.org/photos/58866907/medium.jpeg?1577898880</t>
  </si>
  <si>
    <t>2014/06/28 8:06 AM MDT</t>
  </si>
  <si>
    <t>2014-06-28 14:06:00 UTC</t>
  </si>
  <si>
    <t>https://www.inaturalist.org/observations/37164294</t>
  </si>
  <si>
    <t>https://static.inaturalist.org/photos/58868712/medium.jpeg?1577901368</t>
  </si>
  <si>
    <t>2014/07/12 6:26 PM MDT</t>
  </si>
  <si>
    <t>2014-07-13 00:26:00 UTC</t>
  </si>
  <si>
    <t>https://www.inaturalist.org/observations/37170429</t>
  </si>
  <si>
    <t>https://static.inaturalist.org/photos/58880794/medium.jpeg?1577914115</t>
  </si>
  <si>
    <t>2019/08/23 8:26 AM MST</t>
  </si>
  <si>
    <t>2019-08-23 15:26:00 UTC</t>
  </si>
  <si>
    <t>https://www.inaturalist.org/observations/37398421</t>
  </si>
  <si>
    <t>https://static.inaturalist.org/photos/59280378/medium.jpeg?1578493085</t>
  </si>
  <si>
    <t>Cibola County, NM, USA</t>
  </si>
  <si>
    <t>Cirse commun</t>
  </si>
  <si>
    <t>Tue Jan 07 2020 14:24:04 GMT-0700 (MST)</t>
  </si>
  <si>
    <t>2020-01-07 21:24:04 UTC</t>
  </si>
  <si>
    <t>https://www.inaturalist.org/observations/37514155</t>
  </si>
  <si>
    <t>https://static.inaturalist.org/photos/59484414/medium.jpg?1578809061</t>
  </si>
  <si>
    <t>Nelle Ave, Alamogordo, NM, US</t>
  </si>
  <si>
    <t>2017/08/18 5:28 PM EDT</t>
  </si>
  <si>
    <t>2017-08-18 21:28:00 UTC</t>
  </si>
  <si>
    <t>America/New_York</t>
  </si>
  <si>
    <t>https://www.inaturalist.org/observations/38037830</t>
  </si>
  <si>
    <t>https://static.inaturalist.org/photos/60395528/medium.jpg?1580159684</t>
  </si>
  <si>
    <t>County Road C001 South of Aminas, Hidalgo County, NM, USA</t>
  </si>
  <si>
    <t>2017/07/18 5:28 PM EDT</t>
  </si>
  <si>
    <t>2017-07-18 21:28:00 UTC</t>
  </si>
  <si>
    <t>https://www.inaturalist.org/observations/38037831</t>
  </si>
  <si>
    <t>https://static.inaturalist.org/photos/60395535/medium.jpg?1580159690</t>
  </si>
  <si>
    <t>Sat Jun 22 2019 18:17:22 GMT-0600 (MDT)</t>
  </si>
  <si>
    <t>2019-06-23 00:17:22 UTC</t>
  </si>
  <si>
    <t>https://www.inaturalist.org/observations/39704726</t>
  </si>
  <si>
    <t>https://static.inaturalist.org/photos/63018719/medium.jpg?1583684781</t>
  </si>
  <si>
    <t>Canada Village Rd, Santa Fe, NM, US</t>
  </si>
  <si>
    <t>2019/09/27 7:08 PM MDT</t>
  </si>
  <si>
    <t>2019-09-28 01:08:00 UTC</t>
  </si>
  <si>
    <t>https://www.inaturalist.org/observations/40008415</t>
  </si>
  <si>
    <t>https://static.inaturalist.org/photos/63534235/medium.jpg?1584244054</t>
  </si>
  <si>
    <t>2020/03/30 8:54 AM MDT</t>
  </si>
  <si>
    <t>2020-03-30 14:54:00 UTC</t>
  </si>
  <si>
    <t>https://www.inaturalist.org/observations/41054005</t>
  </si>
  <si>
    <t>https://static.inaturalist.org/photos/65090983/medium.jpg?1585589830</t>
  </si>
  <si>
    <t>Tue Jul 23 2019 09:17:14 GMT-0700 (MST)</t>
  </si>
  <si>
    <t>2019-07-23 16:17:14 UTC</t>
  </si>
  <si>
    <t>https://www.inaturalist.org/observations/41737471</t>
  </si>
  <si>
    <t>https://static.inaturalist.org/photos/66218327/medium.jpg?1586402154</t>
  </si>
  <si>
    <t>Dillon Canyon Rd, Raton, NM, US</t>
  </si>
  <si>
    <t>https://www.inaturalist.org/observations/42206821</t>
  </si>
  <si>
    <t>https://static.inaturalist.org/photos/67002269/medium.jpeg?1586912405</t>
  </si>
  <si>
    <t>Carlsbad</t>
  </si>
  <si>
    <t>https://www.inaturalist.org/observations/42648483</t>
  </si>
  <si>
    <t>https://static.inaturalist.org/photos/67727026/medium.jpeg?1587362199</t>
  </si>
  <si>
    <t>Sun Apr 19 2020 13:04:55 GMT-0600 (MDT)</t>
  </si>
  <si>
    <t>2020-04-19 20:04:55 UTC</t>
  </si>
  <si>
    <t>https://www.inaturalist.org/observations/42732362</t>
  </si>
  <si>
    <t>https://static.inaturalist.org/photos/67864312/medium.jpg?1587443209</t>
  </si>
  <si>
    <t>2019/07/21 8:16 PM CEST</t>
  </si>
  <si>
    <t>2019-07-21 18:16:00 UTC</t>
  </si>
  <si>
    <t>https://www.inaturalist.org/observations/42740992</t>
  </si>
  <si>
    <t>https://static.inaturalist.org/photos/67878651/medium.jpeg?1587461895</t>
  </si>
  <si>
    <t>Fri Apr 24 2020 14:58:04 GMT-0600 (MDT)</t>
  </si>
  <si>
    <t>2020-04-24 20:58:04 UTC</t>
  </si>
  <si>
    <t>https://www.inaturalist.org/observations/43171531</t>
  </si>
  <si>
    <t>https://static.inaturalist.org/photos/68528799/medium.jpg?1587761947</t>
  </si>
  <si>
    <t>Fri Apr 24 2020 16:46:49 GMT-0600 (MDT)</t>
  </si>
  <si>
    <t>2020-04-24 22:46:49 UTC</t>
  </si>
  <si>
    <t>https://www.inaturalist.org/observations/43206848</t>
  </si>
  <si>
    <t>https://static.inaturalist.org/photos/68580574/medium.jpg?1587770985</t>
  </si>
  <si>
    <t>2020-04-25 1:26:06 PM MDT</t>
  </si>
  <si>
    <t>2020-04-25 19:26:06 UTC</t>
  </si>
  <si>
    <t>https://www.inaturalist.org/observations/43417461</t>
  </si>
  <si>
    <t>https://static.inaturalist.org/photos/68890888/medium.jpeg?1587842888</t>
  </si>
  <si>
    <t>West Old Town, Albuquerque, NM, USA</t>
  </si>
  <si>
    <t>Sat Apr 25 2020 10:00:38 GMT-0600 (MDT)</t>
  </si>
  <si>
    <t>2020-04-25 16:00:38 UTC</t>
  </si>
  <si>
    <t>https://www.inaturalist.org/observations/43517491</t>
  </si>
  <si>
    <t>https://static.inaturalist.org/photos/69043389/medium.jpg?1587866457</t>
  </si>
  <si>
    <t>Carlsbad Caverns National Park, Eddy County, US-NM, US</t>
  </si>
  <si>
    <t>Sun Apr 26 2020 10:15:31 GMT-0600 (MDT)</t>
  </si>
  <si>
    <t>2020-04-26 16:15:31 UTC</t>
  </si>
  <si>
    <t>https://www.inaturalist.org/observations/43693270</t>
  </si>
  <si>
    <t>https://static.inaturalist.org/photos/69306047/medium.jpg?1587927135</t>
  </si>
  <si>
    <t>Montezuma Ct NW, Albuquerque, NM, US</t>
  </si>
  <si>
    <t>2020/04/26 10:31 AM MDT</t>
  </si>
  <si>
    <t>2020-04-26 16:31:00 UTC</t>
  </si>
  <si>
    <t>https://www.inaturalist.org/observations/43710260</t>
  </si>
  <si>
    <t>https://static.inaturalist.org/photos/69326205/medium.jpeg?1587929944</t>
  </si>
  <si>
    <t>Ventana Ranch, Albuquerque, NM 87114, USA</t>
  </si>
  <si>
    <t>2020/04/26 10:32 AM MDT</t>
  </si>
  <si>
    <t>2020-04-26 16:32:00 UTC</t>
  </si>
  <si>
    <t>https://www.inaturalist.org/observations/43714355</t>
  </si>
  <si>
    <t>https://static.inaturalist.org/photos/69334181/medium.jpeg?1587931058</t>
  </si>
  <si>
    <t>Sun Apr 26 2020 11:54:21 GMT-0600 (MDT)</t>
  </si>
  <si>
    <t>2020-04-26 17:54:21 UTC</t>
  </si>
  <si>
    <t>https://www.inaturalist.org/observations/43723409</t>
  </si>
  <si>
    <t>https://static.inaturalist.org/photos/69352215/medium.jpg?1587933609</t>
  </si>
  <si>
    <t>Grand Ave NE, Albuquerque, NM, US</t>
  </si>
  <si>
    <t>2020-04-27 2:37:47 PM MDT</t>
  </si>
  <si>
    <t>2020-04-27 20:37:47 UTC</t>
  </si>
  <si>
    <t>https://www.inaturalist.org/observations/44088364</t>
  </si>
  <si>
    <t>https://static.inaturalist.org/photos/69905569/medium.jpeg?1588052157</t>
  </si>
  <si>
    <t>998 Alcalde Pl SW, Albuquerque, NM 87104, USA</t>
  </si>
  <si>
    <t>2019/09/18 11:45 AM MDT</t>
  </si>
  <si>
    <t>2019-09-18 17:45:00 UTC</t>
  </si>
  <si>
    <t>https://www.inaturalist.org/observations/44644779</t>
  </si>
  <si>
    <t>https://static.inaturalist.org/photos/70779643/medium.jpg?1588454106</t>
  </si>
  <si>
    <t>2012/05/31 4:57 PM MST</t>
  </si>
  <si>
    <t>2012-05-31 23:57:00 UTC</t>
  </si>
  <si>
    <t>https://www.inaturalist.org/observations/44649569</t>
  </si>
  <si>
    <t>https://static.inaturalist.org/photos/70787681/medium.jpg?1588456130</t>
  </si>
  <si>
    <t>Tent Rocks, New Mexico 87025, USA</t>
  </si>
  <si>
    <t>Mon Apr 27 2020 10:19:11 GMT-0600 (MDT)</t>
  </si>
  <si>
    <t>2020-04-27 16:19:11 UTC</t>
  </si>
  <si>
    <t>https://www.inaturalist.org/observations/44688134</t>
  </si>
  <si>
    <t>https://static.inaturalist.org/photos/70850272/medium.jpg?1588479160</t>
  </si>
  <si>
    <t>Explora, Albuquerque, NM, US</t>
  </si>
  <si>
    <t>https://www.inaturalist.org/observations/44903555</t>
  </si>
  <si>
    <t>https://static.inaturalist.org/photos/71185455/medium.jpg?1588618823</t>
  </si>
  <si>
    <t>Mon May 04 2020 19:05:12 GMT-0600 (MDT)</t>
  </si>
  <si>
    <t>2020-05-05 01:05:12 UTC</t>
  </si>
  <si>
    <t>https://www.inaturalist.org/observations/44937269</t>
  </si>
  <si>
    <t>https://static.inaturalist.org/photos/71239897/medium.jpg?1588641369</t>
  </si>
  <si>
    <t>Las Palas, Tinnie, NM, US</t>
  </si>
  <si>
    <t>Tue May 05 2020 07:07:24 GMT-0600 (MDT)</t>
  </si>
  <si>
    <t>2020-05-05 13:07:24 UTC</t>
  </si>
  <si>
    <t>https://www.inaturalist.org/observations/44971719</t>
  </si>
  <si>
    <t>https://static.inaturalist.org/photos/71963192/medium.jpg?1589045505</t>
  </si>
  <si>
    <t>Tue May 05 2020 09:37:14 GMT-0600 (MDT)</t>
  </si>
  <si>
    <t>2020-05-05 15:37:14 UTC</t>
  </si>
  <si>
    <t>https://www.inaturalist.org/observations/45043177</t>
  </si>
  <si>
    <t>https://static.inaturalist.org/photos/71413826/medium.jpg?1588735927</t>
  </si>
  <si>
    <t>Fri May 08 2020 13:36:41 GMT-0600 (MDT)</t>
  </si>
  <si>
    <t>2020-05-08 19:36:41 UTC</t>
  </si>
  <si>
    <t>https://www.inaturalist.org/observations/45301341</t>
  </si>
  <si>
    <t>https://static.inaturalist.org/photos/71828991/medium.jpg?1588969757</t>
  </si>
  <si>
    <t>Foothills, Albuquerque, NM, US</t>
  </si>
  <si>
    <t>2020-05-09 5:55:17 PM MDT</t>
  </si>
  <si>
    <t>2020-05-09 23:55:17 UTC</t>
  </si>
  <si>
    <t>https://www.inaturalist.org/observations/45428568</t>
  </si>
  <si>
    <t>https://static.inaturalist.org/photos/72033930/medium.jpeg?1589068733</t>
  </si>
  <si>
    <t>Clovis, NM 88101, USA</t>
  </si>
  <si>
    <t>2020-05-10 10:33:15 AM MDT</t>
  </si>
  <si>
    <t>2020-05-10 16:33:15 UTC</t>
  </si>
  <si>
    <t>https://www.inaturalist.org/observations/45534976</t>
  </si>
  <si>
    <t>https://static.inaturalist.org/photos/72205149/medium.jpeg?1589148359</t>
  </si>
  <si>
    <t>Hillsboro, NM 88042, USA</t>
  </si>
  <si>
    <t>2020-05-11 11:06:31 AM MDT</t>
  </si>
  <si>
    <t>2020-05-11 17:06:31 UTC</t>
  </si>
  <si>
    <t>https://www.inaturalist.org/observations/45617822</t>
  </si>
  <si>
    <t>https://static.inaturalist.org/photos/72341832/medium.jpeg?1589225956</t>
  </si>
  <si>
    <t>2020-05-11 10:26:49 AM MDT</t>
  </si>
  <si>
    <t>2020-05-11 16:26:49 UTC</t>
  </si>
  <si>
    <t>https://www.inaturalist.org/observations/45619538</t>
  </si>
  <si>
    <t>https://static.inaturalist.org/photos/72344550/medium.jpeg?1589226984</t>
  </si>
  <si>
    <t>Mon May 11 2020 19:47:11 GMT-0600 (MDT)</t>
  </si>
  <si>
    <t>2020-05-12 01:47:11 UTC</t>
  </si>
  <si>
    <t>https://www.inaturalist.org/observations/45729730</t>
  </si>
  <si>
    <t>https://static.inaturalist.org/photos/72523622/medium.jpg?1589324131</t>
  </si>
  <si>
    <t>Tue May 12 2020 18:56:16 GMT-0600 (MDT)</t>
  </si>
  <si>
    <t>2020-05-13 00:56:16 UTC</t>
  </si>
  <si>
    <t>https://www.inaturalist.org/observations/45739150</t>
  </si>
  <si>
    <t>https://static.inaturalist.org/photos/72539411/medium.jpg?1589331406</t>
  </si>
  <si>
    <t>Moondance Pl NE, Albuquerque, NM, US</t>
  </si>
  <si>
    <t>2020-05-12 7:52:35 PM MDT</t>
  </si>
  <si>
    <t>2020-05-13 01:52:35 UTC</t>
  </si>
  <si>
    <t>https://www.inaturalist.org/observations/45743366</t>
  </si>
  <si>
    <t>https://static.inaturalist.org/photos/72546314/medium.jpeg?1589334847</t>
  </si>
  <si>
    <t>Copper @ Tramway, Albuquerque, NM 87123, USA</t>
  </si>
  <si>
    <t>Wed May 13 2020 11:29:18 GMT-0600 (MDT)</t>
  </si>
  <si>
    <t>2020-05-13 17:29:18 UTC</t>
  </si>
  <si>
    <t>https://www.inaturalist.org/observations/45791835</t>
  </si>
  <si>
    <t>https://static.inaturalist.org/photos/72625650/medium.jpg?1589391031</t>
  </si>
  <si>
    <t>Sibley Rd, Santa Fe, NM, US</t>
  </si>
  <si>
    <t>Thu May 14 2020 11:21:31 GMT-0600 (MDT)</t>
  </si>
  <si>
    <t>2020-05-14 17:21:31 UTC</t>
  </si>
  <si>
    <t>https://www.inaturalist.org/observations/45904837</t>
  </si>
  <si>
    <t>https://static.inaturalist.org/photos/72805454/medium.jpg?1589487450</t>
  </si>
  <si>
    <t>Fri May 15 2020 07:40:45 GMT-0600 (MDT)</t>
  </si>
  <si>
    <t>2020-05-15 13:40:45 UTC</t>
  </si>
  <si>
    <t>https://www.inaturalist.org/observations/45968212</t>
  </si>
  <si>
    <t>https://static.inaturalist.org/photos/76520097/medium.jpg?1591106701</t>
  </si>
  <si>
    <t>Pajarito Rd, Los Alamos, NM, US</t>
  </si>
  <si>
    <t>2020-05-14 11:06:14 AM MDT</t>
  </si>
  <si>
    <t>2020-05-14 17:06:14 UTC</t>
  </si>
  <si>
    <t>https://www.inaturalist.org/observations/45975004</t>
  </si>
  <si>
    <t>https://static.inaturalist.org/photos/72918294/medium.jpeg?1589555130</t>
  </si>
  <si>
    <t>Manzano's RV Park</t>
  </si>
  <si>
    <t>Sun May 17 2020 09:05:28 GMT-0600 (MDT)</t>
  </si>
  <si>
    <t>2020-05-17 15:05:28 UTC</t>
  </si>
  <si>
    <t>https://www.inaturalist.org/observations/46285471</t>
  </si>
  <si>
    <t>https://static.inaturalist.org/photos/73406852/medium.jpg?1589745597</t>
  </si>
  <si>
    <t>2020-05-18 8:51:33 AM MDT</t>
  </si>
  <si>
    <t>2020-05-18 14:51:33 UTC</t>
  </si>
  <si>
    <t>https://www.inaturalist.org/observations/46375746</t>
  </si>
  <si>
    <t>https://static.inaturalist.org/photos/73554861/medium.jpeg?1589813528</t>
  </si>
  <si>
    <t>Bayard, NM 88023, USA</t>
  </si>
  <si>
    <t>Mon May 18 2020 12:45:11 GMT-0600 (MDT)</t>
  </si>
  <si>
    <t>2020-05-18 18:45:11 UTC</t>
  </si>
  <si>
    <t>https://www.inaturalist.org/observations/46490823</t>
  </si>
  <si>
    <t>https://static.inaturalist.org/photos/73738749/medium.jpg?1589900545</t>
  </si>
  <si>
    <t>Road 2400, Aztec, NM, US</t>
  </si>
  <si>
    <t>2020-05-19 9:09:52 AM MDT</t>
  </si>
  <si>
    <t>2020-05-19 15:09:52 UTC</t>
  </si>
  <si>
    <t>https://www.inaturalist.org/observations/46491633</t>
  </si>
  <si>
    <t>https://static.inaturalist.org/photos/73812085/medium.jpg?1589927548</t>
  </si>
  <si>
    <t>Mon May 18 2020 09:01:45 GMT-0600 (MDT)</t>
  </si>
  <si>
    <t>2020-05-18 15:01:45 UTC</t>
  </si>
  <si>
    <t>https://www.inaturalist.org/observations/46521633</t>
  </si>
  <si>
    <t>https://static.inaturalist.org/photos/73785579/medium.jpg?1589917996</t>
  </si>
  <si>
    <t>Tierra Sabrosa, Lamy, NM, US</t>
  </si>
  <si>
    <t>Fri May 22 2020 12:32:47 GMT-0600 (MDT)</t>
  </si>
  <si>
    <t>2020-05-22 18:32:47 UTC</t>
  </si>
  <si>
    <t>https://www.inaturalist.org/observations/46871379</t>
  </si>
  <si>
    <t>https://static.inaturalist.org/photos/74334250/medium.jpg?1590172491</t>
  </si>
  <si>
    <t>Cibola National Forest, Tijeras, NM, US</t>
  </si>
  <si>
    <t>2020-05-22 6:46:03 PM MDT</t>
  </si>
  <si>
    <t>2020-05-23 00:46:03 UTC</t>
  </si>
  <si>
    <t>https://www.inaturalist.org/observations/46935730</t>
  </si>
  <si>
    <t>https://static.inaturalist.org/photos/74438712/medium.jpeg?1590217012</t>
  </si>
  <si>
    <t>Fri May 22 2020 06:54:44 GMT-0600 (MDT)</t>
  </si>
  <si>
    <t>2020-05-22 12:54:44 UTC</t>
  </si>
  <si>
    <t>https://www.inaturalist.org/observations/46966245</t>
  </si>
  <si>
    <t>https://static.inaturalist.org/photos/74485533/medium.jpg?1590242721</t>
  </si>
  <si>
    <t>Sat May 23 2020 12:26:43 GMT-0600 (MDT)</t>
  </si>
  <si>
    <t>2020-05-23 18:26:43 UTC</t>
  </si>
  <si>
    <t>https://www.inaturalist.org/observations/47022355</t>
  </si>
  <si>
    <t>https://static.inaturalist.org/photos/74572013/medium.jpg?1590266833</t>
  </si>
  <si>
    <t>Cibola National Forest, NM, US</t>
  </si>
  <si>
    <t>2020-05-23T15:54:15-06:00</t>
  </si>
  <si>
    <t>2020-05-23 21:54:15 UTC</t>
  </si>
  <si>
    <t>https://www.inaturalist.org/observations/47031265</t>
  </si>
  <si>
    <t>https://static.inaturalist.org/photos/74585980/medium.jpeg?1590270905</t>
  </si>
  <si>
    <t>Santa Rosa</t>
  </si>
  <si>
    <t>Sat May 23 2020 10:53:06 GMT-0600 (MDT)</t>
  </si>
  <si>
    <t>2020-05-23 16:53:06 UTC</t>
  </si>
  <si>
    <t>https://www.inaturalist.org/observations/47051889</t>
  </si>
  <si>
    <t>https://static.inaturalist.org/photos/74619986/medium.jpg?1590281484</t>
  </si>
  <si>
    <t>Sat May 23 2020 10:21:06 GMT-0600 (MDT)</t>
  </si>
  <si>
    <t>2020-05-23 16:21:06 UTC</t>
  </si>
  <si>
    <t>https://www.inaturalist.org/observations/47055684</t>
  </si>
  <si>
    <t>https://static.inaturalist.org/photos/74626734/medium.jpg?1590283782</t>
  </si>
  <si>
    <t>2020-05-23 7:51:12 PM MDT</t>
  </si>
  <si>
    <t>2020-05-24 01:51:12 UTC</t>
  </si>
  <si>
    <t>https://www.inaturalist.org/observations/47057916</t>
  </si>
  <si>
    <t>https://static.inaturalist.org/photos/74630938/medium.jpeg?1590285165</t>
  </si>
  <si>
    <t>2020-05-23 7:38:15 PM MDT</t>
  </si>
  <si>
    <t>2020-05-24 01:38:15 UTC</t>
  </si>
  <si>
    <t>https://www.inaturalist.org/observations/47068614</t>
  </si>
  <si>
    <t>https://static.inaturalist.org/photos/74649114/medium.jpeg?1590292097</t>
  </si>
  <si>
    <t>2020-05-23 3:56:00 PM MDT</t>
  </si>
  <si>
    <t>2020-05-23 21:56:00 UTC</t>
  </si>
  <si>
    <t>https://www.inaturalist.org/observations/47108980</t>
  </si>
  <si>
    <t>https://static.inaturalist.org/photos/74712768/medium.jpeg?1590327467</t>
  </si>
  <si>
    <t>Fri May 22 2020 19:00:42 GMT-0600 (MDT)</t>
  </si>
  <si>
    <t>2020-05-23 01:00:42 UTC</t>
  </si>
  <si>
    <t>https://www.inaturalist.org/observations/47202566</t>
  </si>
  <si>
    <t>https://static.inaturalist.org/photos/74859565/medium.jpg?1590364382</t>
  </si>
  <si>
    <t>Las Vegas, NM, US</t>
  </si>
  <si>
    <t>Sun May 24 2020 19:25:08 GMT-0600 (MDT)</t>
  </si>
  <si>
    <t>2020-05-25 01:25:08 UTC</t>
  </si>
  <si>
    <t>https://www.inaturalist.org/observations/47212866</t>
  </si>
  <si>
    <t>https://static.inaturalist.org/photos/74877072/medium.jpg?1590370124</t>
  </si>
  <si>
    <t>Mon May 25 2020 11:22:23 GMT-0600 (MDT)</t>
  </si>
  <si>
    <t>2020-05-25 17:22:23 UTC</t>
  </si>
  <si>
    <t>https://www.inaturalist.org/observations/47290769</t>
  </si>
  <si>
    <t>https://static.inaturalist.org/photos/75005255/medium.jpg?1590428501</t>
  </si>
  <si>
    <t>La Mancha Dr NW, Albuquerque, NM, US</t>
  </si>
  <si>
    <t>2020-05-25 1:44:50 PM MDT</t>
  </si>
  <si>
    <t>2020-05-25 19:44:50 UTC</t>
  </si>
  <si>
    <t>https://www.inaturalist.org/observations/47312594</t>
  </si>
  <si>
    <t>https://static.inaturalist.org/photos/75034398/medium.jpeg?1590435947</t>
  </si>
  <si>
    <t>Los Lunas, NM 87031, USA</t>
  </si>
  <si>
    <t>Mon May 25 2020 08:46:18 GMT-0600 (MDT)</t>
  </si>
  <si>
    <t>2020-05-25 14:46:18 UTC</t>
  </si>
  <si>
    <t>https://www.inaturalist.org/observations/47330440</t>
  </si>
  <si>
    <t>https://static.inaturalist.org/photos/75063448/medium.jpg?1590443642</t>
  </si>
  <si>
    <t>First St NW, Albuquerque, NM, US</t>
  </si>
  <si>
    <t>2020-05-19 12:57:56 PM MDT</t>
  </si>
  <si>
    <t>2020-05-19 18:57:56 UTC</t>
  </si>
  <si>
    <t>https://www.inaturalist.org/observations/47396539</t>
  </si>
  <si>
    <t>https://static.inaturalist.org/photos/75171861/medium.jpeg?1590500691</t>
  </si>
  <si>
    <t>Socorro, NM 87801, USA</t>
  </si>
  <si>
    <t>Tue May 26 2020 08:23:44 GMT-0600 (MDT)</t>
  </si>
  <si>
    <t>2020-05-26 14:23:44 UTC</t>
  </si>
  <si>
    <t>https://www.inaturalist.org/observations/47399976</t>
  </si>
  <si>
    <t>https://static.inaturalist.org/photos/75177061/medium.jpg?1590503070</t>
  </si>
  <si>
    <t>Dilia Loop, Santa Rosa, NM, US</t>
  </si>
  <si>
    <t>2020-05-26 1:49:45 PM MDT</t>
  </si>
  <si>
    <t>2020-05-26 19:49:45 UTC</t>
  </si>
  <si>
    <t>https://www.inaturalist.org/observations/47435379</t>
  </si>
  <si>
    <t>https://static.inaturalist.org/photos/75233368/medium.jpeg?1590522782</t>
  </si>
  <si>
    <t>Albuquerque, NM 87112, USA</t>
  </si>
  <si>
    <t>Tue May 26 2020 15:55:19 GMT-0600 (MDT)</t>
  </si>
  <si>
    <t>2020-05-26 21:55:19 UTC</t>
  </si>
  <si>
    <t>https://www.inaturalist.org/observations/47632269</t>
  </si>
  <si>
    <t>https://static.inaturalist.org/photos/75551534/medium.jpg?1590681918</t>
  </si>
  <si>
    <t>2020/05/28 10:02 PM MDT</t>
  </si>
  <si>
    <t>2020-05-29 04:02:00 UTC</t>
  </si>
  <si>
    <t>https://www.inaturalist.org/observations/47698845</t>
  </si>
  <si>
    <t>https://static.inaturalist.org/photos/75661771/medium.jpeg?1590724988</t>
  </si>
  <si>
    <t>2020-05-29 7:26:11 AM MDT</t>
  </si>
  <si>
    <t>2020-05-29 13:26:11 UTC</t>
  </si>
  <si>
    <t>https://www.inaturalist.org/observations/47785158</t>
  </si>
  <si>
    <t>https://static.inaturalist.org/photos/75799130/medium.jpeg?1590793427</t>
  </si>
  <si>
    <t>Abiquiu, NM 87510, USA</t>
  </si>
  <si>
    <t>2020-05-30 1:11:55 PM MDT</t>
  </si>
  <si>
    <t>2020-05-30 19:11:55 UTC</t>
  </si>
  <si>
    <t>https://www.inaturalist.org/observations/47883568</t>
  </si>
  <si>
    <t>https://static.inaturalist.org/photos/75955989/medium.jpeg?1590866011</t>
  </si>
  <si>
    <t>Taos, NM 87571, USA</t>
  </si>
  <si>
    <t>Sat May 30 2020 11:39:43 GMT-0600 (MDT)</t>
  </si>
  <si>
    <t>2020-05-30 17:39:43 UTC</t>
  </si>
  <si>
    <t>https://www.inaturalist.org/observations/47890774</t>
  </si>
  <si>
    <t>https://static.inaturalist.org/photos/75967937/medium.jpg?1590869305</t>
  </si>
  <si>
    <t>2020/05/30 10:46 AM MDT</t>
  </si>
  <si>
    <t>2020-05-30 16:46:00 UTC</t>
  </si>
  <si>
    <t>https://www.inaturalist.org/observations/47901595</t>
  </si>
  <si>
    <t>https://static.inaturalist.org/photos/75984477/medium.jpg?1590874006</t>
  </si>
  <si>
    <t>2020-05-31 7:34:33 AM MDT</t>
  </si>
  <si>
    <t>2020-05-31 13:34:33 UTC</t>
  </si>
  <si>
    <t>https://www.inaturalist.org/observations/47975736</t>
  </si>
  <si>
    <t>https://static.inaturalist.org/photos/76105896/medium.jpeg?1590932151</t>
  </si>
  <si>
    <t>Los Griegos, Albuquerque, NM 87107, USA</t>
  </si>
  <si>
    <t>Sat May 30 2020 07:06:28 GMT-0600 (MDT)</t>
  </si>
  <si>
    <t>2020-05-30 13:06:28 UTC</t>
  </si>
  <si>
    <t>https://www.inaturalist.org/observations/47982545</t>
  </si>
  <si>
    <t>https://static.inaturalist.org/photos/76116083/medium.jpg?1590935593</t>
  </si>
  <si>
    <t>2020-05-31 9:47:04 AM MDT</t>
  </si>
  <si>
    <t>2020-05-31 15:47:04 UTC</t>
  </si>
  <si>
    <t>https://www.inaturalist.org/observations/47992920</t>
  </si>
  <si>
    <t>https://static.inaturalist.org/photos/76131850/medium.jpeg?1590940070</t>
  </si>
  <si>
    <t>Kachina Hills, Albuquerque, NM 87112, USA</t>
  </si>
  <si>
    <t>Sun May 31 2020 09:48:34 GMT-0600 (MDT)</t>
  </si>
  <si>
    <t>2020-05-31 15:48:34 UTC</t>
  </si>
  <si>
    <t>https://www.inaturalist.org/observations/48022672</t>
  </si>
  <si>
    <t>https://static.inaturalist.org/photos/76177292/medium.jpg?1590951786</t>
  </si>
  <si>
    <t>Mountainair, NM, US</t>
  </si>
  <si>
    <t>Sun May 31 2020 15:06:39 GMT-0600 (MDT)</t>
  </si>
  <si>
    <t>2020-05-31 21:06:39 UTC</t>
  </si>
  <si>
    <t>https://www.inaturalist.org/observations/48052716</t>
  </si>
  <si>
    <t>https://static.inaturalist.org/photos/76224865/medium.jpg?1590964524</t>
  </si>
  <si>
    <t>Glenwood Pointe Ln NE, Albuquerque, NM, US</t>
  </si>
  <si>
    <t>2020/05/30 1:10 PM CDT</t>
  </si>
  <si>
    <t>2020-05-30 18:10:00 UTC</t>
  </si>
  <si>
    <t>https://www.inaturalist.org/observations/48057728</t>
  </si>
  <si>
    <t>https://static.inaturalist.org/photos/76231312/medium.jpeg?1590966275</t>
  </si>
  <si>
    <t>Water Canyon Rd, Magdalena, NM 87825, United States</t>
  </si>
  <si>
    <t>Sun May 31 2020 16:45:28 GMT-0600 (MDT)</t>
  </si>
  <si>
    <t>2020-05-31 22:45:28 UTC</t>
  </si>
  <si>
    <t>https://www.inaturalist.org/observations/48063501</t>
  </si>
  <si>
    <t>https://static.inaturalist.org/photos/76242268/medium.jpg?1590969890</t>
  </si>
  <si>
    <t>Sun May 31 2020 14:41:01 GMT-0600 (MDT)</t>
  </si>
  <si>
    <t>2020-05-31 20:41:01 UTC</t>
  </si>
  <si>
    <t>https://www.inaturalist.org/observations/48063927</t>
  </si>
  <si>
    <t>https://static.inaturalist.org/photos/76242868/medium.jpg?1590970118</t>
  </si>
  <si>
    <t>Sat May 30 2020 18:28:07 GMT-0600 (MDT)</t>
  </si>
  <si>
    <t>2020-05-31 00:28:07 UTC</t>
  </si>
  <si>
    <t>https://www.inaturalist.org/observations/48141824</t>
  </si>
  <si>
    <t>https://static.inaturalist.org/photos/76370985/medium.jpg?1591032230</t>
  </si>
  <si>
    <t>2020/06/01 8:03 PM MDT</t>
  </si>
  <si>
    <t>2020-06-02 02:03:00 UTC</t>
  </si>
  <si>
    <t>https://www.inaturalist.org/observations/48200834</t>
  </si>
  <si>
    <t>https://static.inaturalist.org/photos/76468753/medium.jpg?1591070074</t>
  </si>
  <si>
    <t>Cibola County, US-NM, US</t>
  </si>
  <si>
    <t>2020-06-02 5:43:22 PM MDT</t>
  </si>
  <si>
    <t>2020-06-02 23:43:22 UTC</t>
  </si>
  <si>
    <t>https://www.inaturalist.org/observations/48287159</t>
  </si>
  <si>
    <t>https://static.inaturalist.org/photos/76609100/medium.jpeg?1591141484</t>
  </si>
  <si>
    <t>Tue Jun 02 2020 14:59:27 GMT-0600 (MDT)</t>
  </si>
  <si>
    <t>2020-06-02 21:59:27 UTC</t>
  </si>
  <si>
    <t>https://www.inaturalist.org/observations/48345184</t>
  </si>
  <si>
    <t>https://static.inaturalist.org/photos/76704396/medium.jpg?1591199639</t>
  </si>
  <si>
    <t>White Oaks Hwy, Carrizozo, NM, US</t>
  </si>
  <si>
    <t>Wed Jun 03 2020 13:12:51 GMT-0600 (MDT)</t>
  </si>
  <si>
    <t>2020-06-03 19:12:51 UTC</t>
  </si>
  <si>
    <t>https://www.inaturalist.org/observations/48365095</t>
  </si>
  <si>
    <t>https://static.inaturalist.org/photos/76737612/medium.jpg?1591211780</t>
  </si>
  <si>
    <t>Sat May 30 2020 12:09:35 GMT-0600 (MDT)</t>
  </si>
  <si>
    <t>2020-05-30 18:09:35 UTC</t>
  </si>
  <si>
    <t>https://www.inaturalist.org/observations/48402200</t>
  </si>
  <si>
    <t>https://static.inaturalist.org/photos/76798301/medium.jpg?1591236876</t>
  </si>
  <si>
    <t>Sun May 24 2020 16:30:31 GMT-0600 (MDT)</t>
  </si>
  <si>
    <t>2020-05-24 22:30:31 UTC</t>
  </si>
  <si>
    <t>https://www.inaturalist.org/observations/48479713</t>
  </si>
  <si>
    <t>https://static.inaturalist.org/photos/76926633/medium.jpg?1591307746</t>
  </si>
  <si>
    <t>El Malpais National Conservation Area, Fence Lake, NM, US</t>
  </si>
  <si>
    <t>https://www.inaturalist.org/observations/48767591</t>
  </si>
  <si>
    <t>https://static.inaturalist.org/photos/77398294/medium.jpg?1591532697</t>
  </si>
  <si>
    <t>2020-06-05 7:34:40 AM MDT</t>
  </si>
  <si>
    <t>2020-06-05 13:34:40 UTC</t>
  </si>
  <si>
    <t>https://www.inaturalist.org/observations/48790631</t>
  </si>
  <si>
    <t>https://static.inaturalist.org/photos/77434044/medium.jpeg?1591545021</t>
  </si>
  <si>
    <t>Embudo Canyon, Albuquerque, NM 87112, USA</t>
  </si>
  <si>
    <t>2020-06-05 3:55:49 PM MDT</t>
  </si>
  <si>
    <t>2020-06-05 21:55:49 UTC</t>
  </si>
  <si>
    <t>https://www.inaturalist.org/observations/48843266</t>
  </si>
  <si>
    <t>https://static.inaturalist.org/photos/77516448/medium.jpeg?1591568079</t>
  </si>
  <si>
    <t>2020-06-06 7:12:36 AM MDT</t>
  </si>
  <si>
    <t>2020-06-06 13:12:36 UTC</t>
  </si>
  <si>
    <t>https://www.inaturalist.org/observations/48847144</t>
  </si>
  <si>
    <t>https://static.inaturalist.org/photos/77522607/medium.jpeg?1591570163</t>
  </si>
  <si>
    <t>Alto, NM 88312, USA</t>
  </si>
  <si>
    <t>2020-06-07 1:09:24 PM MDT</t>
  </si>
  <si>
    <t>2020-06-07 19:09:24 UTC</t>
  </si>
  <si>
    <t>https://www.inaturalist.org/observations/48849698</t>
  </si>
  <si>
    <t>https://static.inaturalist.org/photos/77526997/medium.jpeg?1591571530</t>
  </si>
  <si>
    <t>Mon Jun 08 2020 07:27:02 GMT-0600 (MDT)</t>
  </si>
  <si>
    <t>2020-06-08 13:27:02 UTC</t>
  </si>
  <si>
    <t>https://www.inaturalist.org/observations/48905631</t>
  </si>
  <si>
    <t>https://static.inaturalist.org/photos/77621770/medium.jpg?1591623950</t>
  </si>
  <si>
    <t>US-380, Tatum, NM, US</t>
  </si>
  <si>
    <t>Sun May 31 2020 12:05:32 GMT-0600 (MDT)</t>
  </si>
  <si>
    <t>2020-05-31 18:05:32 UTC</t>
  </si>
  <si>
    <t>https://www.inaturalist.org/observations/48965427</t>
  </si>
  <si>
    <t>https://static.inaturalist.org/photos/77715483/medium.jpg?1591657522</t>
  </si>
  <si>
    <t>Rio Chama, Canones, NM, US</t>
  </si>
  <si>
    <t>Mon Jun 08 2020 19:33:01 GMT-0600 (MDT)</t>
  </si>
  <si>
    <t>2020-06-09 01:33:01 UTC</t>
  </si>
  <si>
    <t>https://www.inaturalist.org/observations/48977971</t>
  </si>
  <si>
    <t>https://static.inaturalist.org/photos/77737759/medium.jpg?1591666445</t>
  </si>
  <si>
    <t>Kirtland, NM, US</t>
  </si>
  <si>
    <t>2020-06-08 7:28:40 PM MDT</t>
  </si>
  <si>
    <t>2020-06-09 01:28:40 UTC</t>
  </si>
  <si>
    <t>https://www.inaturalist.org/observations/48988337</t>
  </si>
  <si>
    <t>https://static.inaturalist.org/photos/77755822/medium.jpeg?1591675726</t>
  </si>
  <si>
    <t>2020-06-09 11:29:28 AM MDT</t>
  </si>
  <si>
    <t>2020-06-09 17:29:28 UTC</t>
  </si>
  <si>
    <t>https://www.inaturalist.org/observations/49040141</t>
  </si>
  <si>
    <t>https://static.inaturalist.org/photos/77838670/medium.jpeg?1591723996</t>
  </si>
  <si>
    <t>San Isidro @ Arcadian, Albuquerque, NM 87107, USA</t>
  </si>
  <si>
    <t>Tue Jun 09 2020 12:02:17 GMT-0600 (MDT)</t>
  </si>
  <si>
    <t>2020-06-09 18:02:17 UTC</t>
  </si>
  <si>
    <t>https://www.inaturalist.org/observations/49043428</t>
  </si>
  <si>
    <t>https://static.inaturalist.org/photos/77852950/medium.jpg?1591728482</t>
  </si>
  <si>
    <t>1080 Rd, Ohkay Owingeh, NM, US</t>
  </si>
  <si>
    <t>Tue Jun 09 2020 11:52:15 GMT-0600 (MDT)</t>
  </si>
  <si>
    <t>2020-06-09 17:52:15 UTC</t>
  </si>
  <si>
    <t>https://www.inaturalist.org/observations/49048869</t>
  </si>
  <si>
    <t>https://static.inaturalist.org/photos/77854164/medium.jpg?1591728871</t>
  </si>
  <si>
    <t>Lincoln, NM, US</t>
  </si>
  <si>
    <t>Mon Jun 08 2020 10:15:21 GMT-0600 (MDT)</t>
  </si>
  <si>
    <t>2020-06-08 16:15:21 UTC</t>
  </si>
  <si>
    <t>https://www.inaturalist.org/observations/49061786</t>
  </si>
  <si>
    <t>https://static.inaturalist.org/photos/77873509/medium.jpg?1591736434</t>
  </si>
  <si>
    <t>Vista Montecito, Albuquerque, NM, US</t>
  </si>
  <si>
    <t>2020/06/02 6:26 PM MDT</t>
  </si>
  <si>
    <t>2020-06-03 00:26:00 UTC</t>
  </si>
  <si>
    <t>https://www.inaturalist.org/observations/49082336</t>
  </si>
  <si>
    <t>https://static.inaturalist.org/photos/77907322/medium.jpg?1591750683</t>
  </si>
  <si>
    <t>Cochiti Lake, NM 87083, USA</t>
  </si>
  <si>
    <t>https://www.inaturalist.org/observations/49159818</t>
  </si>
  <si>
    <t>https://static.inaturalist.org/photos/78034054/medium.jpg?1591821356</t>
  </si>
  <si>
    <t>Tue Jun 09 2020 10:58:09 GMT-0600 (MDT)</t>
  </si>
  <si>
    <t>2020-06-09 16:58:09 UTC</t>
  </si>
  <si>
    <t>https://www.inaturalist.org/observations/49192315</t>
  </si>
  <si>
    <t>https://static.inaturalist.org/photos/78085563/medium.jpg?1591844639</t>
  </si>
  <si>
    <t>Gallina Canyon Rd, Taos, NM, US</t>
  </si>
  <si>
    <t>Wed Jun 10 2020 17:01:47 GMT-0600 (MDT)</t>
  </si>
  <si>
    <t>2020-06-10 23:01:47 UTC</t>
  </si>
  <si>
    <t>https://www.inaturalist.org/observations/49250249</t>
  </si>
  <si>
    <t>https://static.inaturalist.org/photos/78178352/medium.jpg?1591900881</t>
  </si>
  <si>
    <t>Thu Jun 11 2020 20:28:52 GMT-0600 (MDT)</t>
  </si>
  <si>
    <t>2020-06-12 02:28:52 UTC</t>
  </si>
  <si>
    <t>https://www.inaturalist.org/observations/49292511</t>
  </si>
  <si>
    <t>https://static.inaturalist.org/photos/78247622/medium.jpg?1591929019</t>
  </si>
  <si>
    <t>Petra Ct NE, Albuquerque, NM, US</t>
  </si>
  <si>
    <t>2020-06-11 7:20:44 PM MDT</t>
  </si>
  <si>
    <t>2020-06-12 01:20:44 UTC</t>
  </si>
  <si>
    <t>https://www.inaturalist.org/observations/49300795</t>
  </si>
  <si>
    <t>https://static.inaturalist.org/photos/78262574/medium.jpeg?1591936843</t>
  </si>
  <si>
    <t>Supper Rock, Albuquerque, NM 87123, USA</t>
  </si>
  <si>
    <t>2020-06-06 10:45:48 AM MDT</t>
  </si>
  <si>
    <t>2020-06-06 16:45:48 UTC</t>
  </si>
  <si>
    <t>https://www.inaturalist.org/observations/49348645</t>
  </si>
  <si>
    <t>https://static.inaturalist.org/photos/78337221/medium.jpeg?1591983361</t>
  </si>
  <si>
    <t>Fri Jun 12 2020 16:22:27 GMT-0600 (MDT)</t>
  </si>
  <si>
    <t>2020-06-12 22:22:27 UTC</t>
  </si>
  <si>
    <t>https://www.inaturalist.org/observations/49377046</t>
  </si>
  <si>
    <t>https://static.inaturalist.org/photos/78384882/medium.jpg?1592001280</t>
  </si>
  <si>
    <t>Silver Heights Blvd, Arenas Valley, NM, US</t>
  </si>
  <si>
    <t>Thu Jun 11 2020 18:51:20 GMT-0600 (MDT)</t>
  </si>
  <si>
    <t>2020-06-12 00:51:20 UTC</t>
  </si>
  <si>
    <t>https://www.inaturalist.org/observations/49384060</t>
  </si>
  <si>
    <t>https://static.inaturalist.org/photos/78394443/medium.jpg?1592005381</t>
  </si>
  <si>
    <t>Big Horn Ridge Dr NE, Albuquerque, NM, US</t>
  </si>
  <si>
    <t>Fri Jun 12 2020 18:49:15 GMT-0600 (MDT)</t>
  </si>
  <si>
    <t>2020-06-13 00:49:15 UTC</t>
  </si>
  <si>
    <t>https://www.inaturalist.org/observations/49404692</t>
  </si>
  <si>
    <t>https://static.inaturalist.org/photos/78429031/medium.jpg?1592022015</t>
  </si>
  <si>
    <t>Historic Route 66, Santa Rosa, NM, US</t>
  </si>
  <si>
    <t>2020-06-11 9:04:38 AM MDT</t>
  </si>
  <si>
    <t>2020-06-11 15:04:38 UTC</t>
  </si>
  <si>
    <t>https://www.inaturalist.org/observations/49464783</t>
  </si>
  <si>
    <t>https://static.inaturalist.org/photos/78522058/medium.jpeg?1592069595</t>
  </si>
  <si>
    <t>Placitas, NM 87043, USA</t>
  </si>
  <si>
    <t>2020/06/13 8:35 AM MDT</t>
  </si>
  <si>
    <t>2020-06-13 14:35:00 UTC</t>
  </si>
  <si>
    <t>https://www.inaturalist.org/observations/49490378</t>
  </si>
  <si>
    <t>https://static.inaturalist.org/photos/78562869/medium.jpg?1592080238</t>
  </si>
  <si>
    <t>Sat Jun 13 2020 14:35:43 GMT-0600 (MDT)</t>
  </si>
  <si>
    <t>2020-06-13 20:35:43 UTC</t>
  </si>
  <si>
    <t>https://www.inaturalist.org/observations/49491076</t>
  </si>
  <si>
    <t>https://static.inaturalist.org/photos/78564556/medium.jpg?1592080666</t>
  </si>
  <si>
    <t>Paseo del Pueblo Norte, El Prado, NM, US</t>
  </si>
  <si>
    <t>Sat Jun 13 2020 05:28:57 GMT-0600 (MDT)</t>
  </si>
  <si>
    <t>2020-06-13 11:28:57 UTC</t>
  </si>
  <si>
    <t>https://www.inaturalist.org/observations/49523205</t>
  </si>
  <si>
    <t>https://static.inaturalist.org/photos/78617049/medium.jpg?1592096995</t>
  </si>
  <si>
    <t>asclepias latifolia</t>
  </si>
  <si>
    <t>2020/06/12 1:02 PM EDT</t>
  </si>
  <si>
    <t>2020-06-12 17:02:00 UTC</t>
  </si>
  <si>
    <t>https://www.inaturalist.org/observations/49630648</t>
  </si>
  <si>
    <t>https://static.inaturalist.org/photos/78785833/medium.jpeg?1592165138</t>
  </si>
  <si>
    <t>2020-06-14 11:56:23 AM MDT</t>
  </si>
  <si>
    <t>2020-06-14 17:56:23 UTC</t>
  </si>
  <si>
    <t>https://www.inaturalist.org/observations/49634095</t>
  </si>
  <si>
    <t>https://static.inaturalist.org/photos/78846307/medium.jpg?1592182649</t>
  </si>
  <si>
    <t>Sat Jun 13 2020 13:29:20 GMT-0600 (MDT)</t>
  </si>
  <si>
    <t>2020-06-13 19:29:20 UTC</t>
  </si>
  <si>
    <t>https://www.inaturalist.org/observations/49678854</t>
  </si>
  <si>
    <t>https://static.inaturalist.org/photos/78868330/medium.jpg?1592190740</t>
  </si>
  <si>
    <t>Fri Jun 12 2020 10:21:45 GMT-0600 (MDT)</t>
  </si>
  <si>
    <t>2020-06-12 16:21:45 UTC</t>
  </si>
  <si>
    <t>https://www.inaturalist.org/observations/49689773</t>
  </si>
  <si>
    <t>https://static.inaturalist.org/photos/78887782/medium.jpg?1592201633</t>
  </si>
  <si>
    <t>https://www.inaturalist.org/observations/49734583</t>
  </si>
  <si>
    <t>https://static.inaturalist.org/photos/78958737/medium.jpg?1592239760</t>
  </si>
  <si>
    <t>2020-06-15 12:27:44 PM MDT</t>
  </si>
  <si>
    <t>2020-06-15 18:27:44 UTC</t>
  </si>
  <si>
    <t>https://www.inaturalist.org/observations/49762836</t>
  </si>
  <si>
    <t>https://static.inaturalist.org/photos/79003732/medium.jpeg?1592253022</t>
  </si>
  <si>
    <t>Sun Jun 07 2020 13:22:05 GMT-0600 (MDT)</t>
  </si>
  <si>
    <t>2020-06-07 19:22:05 UTC</t>
  </si>
  <si>
    <t>https://www.inaturalist.org/observations/49786759</t>
  </si>
  <si>
    <t>https://static.inaturalist.org/photos/79042839/medium.jpg?1592267032</t>
  </si>
  <si>
    <t>NM-37, Nogal, NM, US</t>
  </si>
  <si>
    <t>Sun Jun 14 2020 17:32:40 GMT-0600 (MDT)</t>
  </si>
  <si>
    <t>2020-06-14 23:32:40 UTC</t>
  </si>
  <si>
    <t>https://www.inaturalist.org/observations/49799069</t>
  </si>
  <si>
    <t>https://static.inaturalist.org/photos/79063796/medium.jpg?1592276457</t>
  </si>
  <si>
    <t>2020-06-16 4:15:14 PM MDT</t>
  </si>
  <si>
    <t>2020-06-16 22:15:14 UTC</t>
  </si>
  <si>
    <t>https://www.inaturalist.org/observations/49908920</t>
  </si>
  <si>
    <t>https://static.inaturalist.org/photos/79242564/medium.jpeg?1592361238</t>
  </si>
  <si>
    <t>ST DMNG PBLO, NM 87052, USA</t>
  </si>
  <si>
    <t>2020-06-16 4:19:53 PM MDT</t>
  </si>
  <si>
    <t>2020-06-16 22:19:53 UTC</t>
  </si>
  <si>
    <t>https://www.inaturalist.org/observations/49909272</t>
  </si>
  <si>
    <t>https://static.inaturalist.org/photos/79243167/medium.jpeg?1592361555</t>
  </si>
  <si>
    <t>2020-06-17 10:33:46 AM MDT</t>
  </si>
  <si>
    <t>2020-06-17 16:33:46 UTC</t>
  </si>
  <si>
    <t>https://www.inaturalist.org/observations/49957952</t>
  </si>
  <si>
    <t>https://static.inaturalist.org/photos/79319814/medium.jpeg?1592411667</t>
  </si>
  <si>
    <t>McDonald, NM 88262, USA</t>
  </si>
  <si>
    <t>Wed Jun 17 2020 10:10:07 GMT-0600 (MDT)</t>
  </si>
  <si>
    <t>2020-06-17 16:10:07 UTC</t>
  </si>
  <si>
    <t>https://www.inaturalist.org/observations/49972749</t>
  </si>
  <si>
    <t>https://static.inaturalist.org/photos/79343370/medium.jpg?1592421264</t>
  </si>
  <si>
    <t>West Old Town, Albuquerque, NM, US</t>
  </si>
  <si>
    <t>Thu Jun 18 2020 07:24:04 GMT-0600 (MDT)</t>
  </si>
  <si>
    <t>2020-06-18 13:24:04 UTC</t>
  </si>
  <si>
    <t>https://www.inaturalist.org/observations/50066479</t>
  </si>
  <si>
    <t>https://static.inaturalist.org/photos/79499382/medium.jpg?1592501169</t>
  </si>
  <si>
    <t>Thu Jun 18 2020 11:45:32 GMT-0600 (MDT)</t>
  </si>
  <si>
    <t>2020-06-18 17:45:32 UTC</t>
  </si>
  <si>
    <t>https://www.inaturalist.org/observations/50068926</t>
  </si>
  <si>
    <t>https://static.inaturalist.org/photos/79503223/medium.jpg?1592502387</t>
  </si>
  <si>
    <t>Ohkay Owingeh, NM, US</t>
  </si>
  <si>
    <t>Thu Jun 18 2020 13:52:30 GMT-0600 (MDT)</t>
  </si>
  <si>
    <t>2020-06-18 19:52:30 UTC</t>
  </si>
  <si>
    <t>https://www.inaturalist.org/observations/50081786</t>
  </si>
  <si>
    <t>https://static.inaturalist.org/photos/79531861/medium.jpg?1592512536</t>
  </si>
  <si>
    <t>Camino del Oso NE, Albuquerque, NM, US</t>
  </si>
  <si>
    <t>2020-06-18 12:06:08 PM MST</t>
  </si>
  <si>
    <t>2020-06-18 18:06:08 UTC</t>
  </si>
  <si>
    <t>https://www.inaturalist.org/observations/50093528</t>
  </si>
  <si>
    <t>https://static.inaturalist.org/photos/79543022/medium.jpeg?1592516719</t>
  </si>
  <si>
    <t>Alamo, NM 87825, USA</t>
  </si>
  <si>
    <t>2020/06/12 10:38 AM MDT</t>
  </si>
  <si>
    <t>2020-06-12 16:38:00 UTC</t>
  </si>
  <si>
    <t>https://www.inaturalist.org/observations/50125284</t>
  </si>
  <si>
    <t>https://static.inaturalist.org/photos/79594668/medium.jpg?1592542648</t>
  </si>
  <si>
    <t>2020-06-19 9:10:00 AM MDT</t>
  </si>
  <si>
    <t>2020-06-19 15:10:00 UTC</t>
  </si>
  <si>
    <t>https://www.inaturalist.org/observations/50158994</t>
  </si>
  <si>
    <t>https://static.inaturalist.org/photos/79648363/medium.jpeg?1592580728</t>
  </si>
  <si>
    <t>Torrance County, US-NM, US</t>
  </si>
  <si>
    <t>2020/06/12 10:52 AM MDT</t>
  </si>
  <si>
    <t>2020-06-12 16:52:00 UTC</t>
  </si>
  <si>
    <t>https://www.inaturalist.org/observations/50160817</t>
  </si>
  <si>
    <t>https://static.inaturalist.org/photos/79650845/medium.jpg?1592581773</t>
  </si>
  <si>
    <t>2020/06/12 10:03 AM MDT</t>
  </si>
  <si>
    <t>2020-06-12 16:03:00 UTC</t>
  </si>
  <si>
    <t>https://www.inaturalist.org/observations/50163492</t>
  </si>
  <si>
    <t>https://static.inaturalist.org/photos/79654180/medium.jpg?1592583098</t>
  </si>
  <si>
    <t>2020-06-16 11:09:11 AM MDT</t>
  </si>
  <si>
    <t>2020-06-16 17:09:11 UTC</t>
  </si>
  <si>
    <t>https://www.inaturalist.org/observations/50172192</t>
  </si>
  <si>
    <t>https://static.inaturalist.org/photos/79669865/medium.jpeg?1592588834</t>
  </si>
  <si>
    <t>Wed Jun 17 2020 15:29:15 GMT-0600 (MDT)</t>
  </si>
  <si>
    <t>2020-06-17 21:29:15 UTC</t>
  </si>
  <si>
    <t>https://www.inaturalist.org/observations/50223699</t>
  </si>
  <si>
    <t>https://static.inaturalist.org/photos/79754290/medium.jpg?1592622662</t>
  </si>
  <si>
    <t>Santa Fe National Forest, Pecos, NM, US</t>
  </si>
  <si>
    <t>2020-06-20 8:45:30 AM MDT</t>
  </si>
  <si>
    <t>2020-06-20 14:45:30 UTC</t>
  </si>
  <si>
    <t>https://www.inaturalist.org/observations/50271371</t>
  </si>
  <si>
    <t>https://static.inaturalist.org/photos/79827334/medium.jpeg?1592664441</t>
  </si>
  <si>
    <t>Sat Jun 20 2020 15:03:40 GMT-0600 (MDT)</t>
  </si>
  <si>
    <t>2020-06-20 21:03:40 UTC</t>
  </si>
  <si>
    <t>https://www.inaturalist.org/observations/50327643</t>
  </si>
  <si>
    <t>https://static.inaturalist.org/photos/82561201/medium.jpg?1593896547</t>
  </si>
  <si>
    <t>https://www.inaturalist.org/observations/50404039</t>
  </si>
  <si>
    <t>https://static.inaturalist.org/photos/80035058/medium.jpg?1592745664</t>
  </si>
  <si>
    <t>2020-06-21 9:11:58 AM MDT</t>
  </si>
  <si>
    <t>2020-06-21 15:11:58 UTC</t>
  </si>
  <si>
    <t>https://www.inaturalist.org/observations/50433792</t>
  </si>
  <si>
    <t>https://static.inaturalist.org/photos/80079444/medium.jpeg?1592758565</t>
  </si>
  <si>
    <t>Onate, Albuquerque, NM 87112, USA</t>
  </si>
  <si>
    <t>Sun Jun 21 2020 18:39:14 GMT-0600 (MDT)</t>
  </si>
  <si>
    <t>2020-06-22 01:39:14 UTC</t>
  </si>
  <si>
    <t>https://www.inaturalist.org/observations/50498107</t>
  </si>
  <si>
    <t>https://static.inaturalist.org/photos/80182023/medium.jpg?1592788210</t>
  </si>
  <si>
    <t>2020/06/20 11:26 AM MDT</t>
  </si>
  <si>
    <t>2020-06-20 17:26:00 UTC</t>
  </si>
  <si>
    <t>https://www.inaturalist.org/observations/50509467</t>
  </si>
  <si>
    <t>https://static.inaturalist.org/photos/80199943/medium.jpg?1592794909</t>
  </si>
  <si>
    <t>Sun Jun 21 2020 20:08:29 GMT-0600 (MDT)</t>
  </si>
  <si>
    <t>2020-06-22 02:08:29 UTC</t>
  </si>
  <si>
    <t>https://www.inaturalist.org/observations/50512796</t>
  </si>
  <si>
    <t>https://static.inaturalist.org/photos/80206874/medium.jpg?1592797591</t>
  </si>
  <si>
    <t>2020-06-22 7:21:13 AM MDT</t>
  </si>
  <si>
    <t>2020-06-22 13:21:13 UTC</t>
  </si>
  <si>
    <t>https://www.inaturalist.org/observations/50554330</t>
  </si>
  <si>
    <t>https://static.inaturalist.org/photos/80275052/medium.jpeg?1592837597</t>
  </si>
  <si>
    <t>Los Poblanos, Albuquerque, NM 87107, USA</t>
  </si>
  <si>
    <t>2020-06-22 11:48:43 AM MDT</t>
  </si>
  <si>
    <t>2020-06-22 17:48:43 UTC</t>
  </si>
  <si>
    <t>https://www.inaturalist.org/observations/50575284</t>
  </si>
  <si>
    <t>https://static.inaturalist.org/photos/80309064/medium.jpeg?1592848344</t>
  </si>
  <si>
    <t>Agua Fria, NM 87507, USA</t>
  </si>
  <si>
    <t>2020-06-22 1:44:00 PM MDT</t>
  </si>
  <si>
    <t>2020-06-22 19:44:00 UTC</t>
  </si>
  <si>
    <t>https://www.inaturalist.org/observations/50589619</t>
  </si>
  <si>
    <t>https://static.inaturalist.org/photos/80333421/medium.jpeg?1592855254</t>
  </si>
  <si>
    <t>Unser @ Wellspring, Rio Rancho, NM 87124, USA</t>
  </si>
  <si>
    <t>2020-06-22 1:20:10 PM MDT</t>
  </si>
  <si>
    <t>2020-06-22 19:20:10 UTC</t>
  </si>
  <si>
    <t>https://www.inaturalist.org/observations/50609313</t>
  </si>
  <si>
    <t>https://static.inaturalist.org/photos/80367257/medium.jpeg?1592866442</t>
  </si>
  <si>
    <t>2020-06-22 7:04:45 PM MDT</t>
  </si>
  <si>
    <t>2020-06-23 01:04:45 UTC</t>
  </si>
  <si>
    <t>https://www.inaturalist.org/observations/50621883</t>
  </si>
  <si>
    <t>https://static.inaturalist.org/photos/80390083/medium.jpeg?1592875919</t>
  </si>
  <si>
    <t>2020-06-23 7:35:32 AM MDT</t>
  </si>
  <si>
    <t>2020-06-23 13:35:32 UTC</t>
  </si>
  <si>
    <t>https://www.inaturalist.org/observations/50665541</t>
  </si>
  <si>
    <t>https://static.inaturalist.org/photos/80463482/medium.jpeg?1592921272</t>
  </si>
  <si>
    <t>Arizona Ave &amp; Woodland Rd S, Los Alamos, NM 87544, USA</t>
  </si>
  <si>
    <t>Mon Jun 15 2020 18:32:07 GMT-0600 (MDT)</t>
  </si>
  <si>
    <t>2020-06-16 00:32:07 UTC</t>
  </si>
  <si>
    <t>https://www.inaturalist.org/observations/50666899</t>
  </si>
  <si>
    <t>https://static.inaturalist.org/photos/80466791/medium.jpg?1592922580</t>
  </si>
  <si>
    <t>2020-06-23 9:00:21 AM MDT</t>
  </si>
  <si>
    <t>2020-06-23 15:00:21 UTC</t>
  </si>
  <si>
    <t>https://www.inaturalist.org/observations/50672236</t>
  </si>
  <si>
    <t>https://static.inaturalist.org/photos/80474860/medium.jpeg?1592925800</t>
  </si>
  <si>
    <t>High Desert, Albuquerque, NM, USA</t>
  </si>
  <si>
    <t>Mon Jun 22 2020 15:41:08 GMT-0600 (MDT)</t>
  </si>
  <si>
    <t>2020-06-22 21:41:08 UTC</t>
  </si>
  <si>
    <t>https://www.inaturalist.org/observations/50683248</t>
  </si>
  <si>
    <t>https://static.inaturalist.org/photos/80493749/medium.jpg?1592932289</t>
  </si>
  <si>
    <t>NM-68, Taos, NM, US</t>
  </si>
  <si>
    <t>2020-06-22 7:15:34 PM MDT</t>
  </si>
  <si>
    <t>2020-06-23 01:15:34 UTC</t>
  </si>
  <si>
    <t>https://www.inaturalist.org/observations/50717386</t>
  </si>
  <si>
    <t>https://static.inaturalist.org/photos/80549450/medium.jpeg?1592952549</t>
  </si>
  <si>
    <t>2020-06-23 5:52:53 PM MDT</t>
  </si>
  <si>
    <t>2020-06-23 23:52:53 UTC</t>
  </si>
  <si>
    <t>https://www.inaturalist.org/observations/50723994</t>
  </si>
  <si>
    <t>https://static.inaturalist.org/photos/80560858/medium.jpeg?1592957186</t>
  </si>
  <si>
    <t>Mora County, US-NM, US</t>
  </si>
  <si>
    <t>Tue Jun 23 2020 15:35:04 GMT-0600 (MDT)</t>
  </si>
  <si>
    <t>2020-06-23 21:35:04 UTC</t>
  </si>
  <si>
    <t>https://www.inaturalist.org/observations/50724682</t>
  </si>
  <si>
    <t>https://static.inaturalist.org/photos/80562211/medium.jpg?1592957660</t>
  </si>
  <si>
    <t>Tue Jun 23 2020 21:33:39 GMT-0600 (MDT)</t>
  </si>
  <si>
    <t>2020-06-24 03:33:39 UTC</t>
  </si>
  <si>
    <t>https://www.inaturalist.org/observations/50744306</t>
  </si>
  <si>
    <t>https://static.inaturalist.org/photos/80597196/medium.jpg?1592974542</t>
  </si>
  <si>
    <t>Garden Park Rd NW, Albuquerque, NM, US</t>
  </si>
  <si>
    <t>Wed Jun 24 2020 09:00:08 GMT-0600 (MDT)</t>
  </si>
  <si>
    <t>2020-06-24 15:00:08 UTC</t>
  </si>
  <si>
    <t>https://www.inaturalist.org/observations/50777095</t>
  </si>
  <si>
    <t>https://static.inaturalist.org/photos/80650541/medium.jpg?1593010953</t>
  </si>
  <si>
    <t>Pena Blanca, NM, US</t>
  </si>
  <si>
    <t>Wed Jun 24 2020 12:31:10 GMT-0600 (MDT)</t>
  </si>
  <si>
    <t>2020-06-24 18:31:10 UTC</t>
  </si>
  <si>
    <t>https://www.inaturalist.org/observations/50799640</t>
  </si>
  <si>
    <t>https://static.inaturalist.org/photos/80686711/medium.jpg?1593023605</t>
  </si>
  <si>
    <t>Cochiti Lake Rd, Pena Blanca, NM, US</t>
  </si>
  <si>
    <t>Wed Jun 24 2020 13:13:29 GMT-0600 (MDT)</t>
  </si>
  <si>
    <t>2020-06-24 20:13:29 UTC</t>
  </si>
  <si>
    <t>https://www.inaturalist.org/observations/50810168</t>
  </si>
  <si>
    <t>https://static.inaturalist.org/photos/80701999/medium.jpg?1593028673</t>
  </si>
  <si>
    <t>Wed Jun 24 2020 15:18:52 GMT-0600 (MDT)</t>
  </si>
  <si>
    <t>2020-06-24 21:18:52 UTC</t>
  </si>
  <si>
    <t>https://www.inaturalist.org/observations/50819291</t>
  </si>
  <si>
    <t>https://static.inaturalist.org/photos/80715574/medium.jpg?1593033626</t>
  </si>
  <si>
    <t>Wed Jun 24 2020 12:19:23 GMT-0600 (MDT)</t>
  </si>
  <si>
    <t>2020-06-24 18:19:23 UTC</t>
  </si>
  <si>
    <t>https://www.inaturalist.org/observations/50834269</t>
  </si>
  <si>
    <t>https://static.inaturalist.org/photos/80739245/medium.jpg?1593043320</t>
  </si>
  <si>
    <t>San Antonio, NM, US</t>
  </si>
  <si>
    <t>Fri Jun 19 2020 11:44:45 GMT-0600 (MDT)</t>
  </si>
  <si>
    <t>2020-06-19 17:44:45 UTC</t>
  </si>
  <si>
    <t>https://www.inaturalist.org/observations/50850051</t>
  </si>
  <si>
    <t>https://static.inaturalist.org/photos/80765321/medium.jpg?1593055141</t>
  </si>
  <si>
    <t>La Joya, NM, US</t>
  </si>
  <si>
    <t>2020-06-24 7:19:46 PM MDT</t>
  </si>
  <si>
    <t>2020-06-25 01:19:46 UTC</t>
  </si>
  <si>
    <t>https://www.inaturalist.org/observations/50859393</t>
  </si>
  <si>
    <t>https://static.inaturalist.org/photos/80781682/medium.jpeg?1593066247</t>
  </si>
  <si>
    <t>Wed Jun 24 2020 18:15:14 GMT-0600 (MDT)</t>
  </si>
  <si>
    <t>2020-06-25 00:15:14 UTC</t>
  </si>
  <si>
    <t>https://www.inaturalist.org/observations/50871902</t>
  </si>
  <si>
    <t>https://static.inaturalist.org/photos/80801815/medium.jpg?1593084820</t>
  </si>
  <si>
    <t>Upper Ranchitos Rd, Taos, NM, US</t>
  </si>
  <si>
    <t>Tue Jun 23 2020 11:09:23 GMT-0600 (MDT)</t>
  </si>
  <si>
    <t>2020-06-23 17:09:23 UTC</t>
  </si>
  <si>
    <t>https://www.inaturalist.org/observations/50886024</t>
  </si>
  <si>
    <t>https://static.inaturalist.org/photos/81007541/medium.jpg?1593188766</t>
  </si>
  <si>
    <t>Cibola National Forest, Cedar Crest, NM, US</t>
  </si>
  <si>
    <t>Sun Jun 21 2020 08:24:01 GMT-0600 (MDT)</t>
  </si>
  <si>
    <t>2020-06-21 14:24:01 UTC</t>
  </si>
  <si>
    <t>https://www.inaturalist.org/observations/50922524</t>
  </si>
  <si>
    <t>https://static.inaturalist.org/photos/80882870/medium.jpg?1593118603</t>
  </si>
  <si>
    <t>https://www.inaturalist.org/observations/50924223</t>
  </si>
  <si>
    <t>https://static.inaturalist.org/photos/80885690/medium.jpg?1593119613</t>
  </si>
  <si>
    <t>2020-06-25 11:43:31 AM MDT</t>
  </si>
  <si>
    <t>2020-06-25 17:43:31 UTC</t>
  </si>
  <si>
    <t>https://www.inaturalist.org/observations/50930138</t>
  </si>
  <si>
    <t>https://static.inaturalist.org/photos/80895559/medium.jpeg?1593123321</t>
  </si>
  <si>
    <t>Tue Jun 23 2020 09:46:05 GMT-0500 (CDT)</t>
  </si>
  <si>
    <t>2020-06-23 09:46:05 UTC</t>
  </si>
  <si>
    <t>https://www.inaturalist.org/observations/50947316</t>
  </si>
  <si>
    <t>https://static.inaturalist.org/photos/80923233/medium.jpg?1593135245</t>
  </si>
  <si>
    <t>Jemez National Recreation Area, Jemez Pueblo, NM, US</t>
  </si>
  <si>
    <t>Mon Jun 22 2020 16:16:38 GMT-0600 (MDT)</t>
  </si>
  <si>
    <t>2020-06-22 22:16:38 UTC</t>
  </si>
  <si>
    <t>https://www.inaturalist.org/observations/50987173</t>
  </si>
  <si>
    <t>https://static.inaturalist.org/photos/80988926/medium.jpg?1593181430</t>
  </si>
  <si>
    <t>The Jemez Springs, Jemez Springs, NM, US</t>
  </si>
  <si>
    <t>2020-06-24 1:29:42 PM MDT</t>
  </si>
  <si>
    <t>2020-06-24 19:29:42 UTC</t>
  </si>
  <si>
    <t>https://www.inaturalist.org/observations/51015553</t>
  </si>
  <si>
    <t>https://static.inaturalist.org/photos/81033673/medium.jpeg?1593198804</t>
  </si>
  <si>
    <t>2020-06-26 2:09:58 PM MDT</t>
  </si>
  <si>
    <t>2020-06-26 20:09:58 UTC</t>
  </si>
  <si>
    <t>https://www.inaturalist.org/observations/51021486</t>
  </si>
  <si>
    <t>https://static.inaturalist.org/photos/81044034/medium.jpeg?1593202310</t>
  </si>
  <si>
    <t>Sun May 31 2020 15:47:06 GMT-0600 (MDT)</t>
  </si>
  <si>
    <t>2020-05-31 21:47:06 UTC</t>
  </si>
  <si>
    <t>https://www.inaturalist.org/observations/51025389</t>
  </si>
  <si>
    <t>https://static.inaturalist.org/photos/81050342/medium.jpg?1593204451</t>
  </si>
  <si>
    <t>Rio Penasco Rd, Mayhill, NM, US</t>
  </si>
  <si>
    <t>2019-06-26 10:08:37 AM MDT</t>
  </si>
  <si>
    <t>2019-06-26 16:08:37 UTC</t>
  </si>
  <si>
    <t>https://www.inaturalist.org/observations/51038845</t>
  </si>
  <si>
    <t>https://static.inaturalist.org/photos/81072758/medium.jpeg?1593213287</t>
  </si>
  <si>
    <t>Dripping Springs Natural Area</t>
  </si>
  <si>
    <t>2020-06-26 3:49:54 PM MDT</t>
  </si>
  <si>
    <t>2020-06-26 21:49:54 UTC</t>
  </si>
  <si>
    <t>https://www.inaturalist.org/observations/51044573</t>
  </si>
  <si>
    <t>https://static.inaturalist.org/photos/81082141/medium.jpeg?1593217509</t>
  </si>
  <si>
    <t>Sat Jun 27 2020 07:50:55 GMT-0600 (MDT)</t>
  </si>
  <si>
    <t>2020-06-27 13:50:55 UTC</t>
  </si>
  <si>
    <t>https://www.inaturalist.org/observations/51104941</t>
  </si>
  <si>
    <t>https://static.inaturalist.org/photos/81180127/medium.jpg?1593272713</t>
  </si>
  <si>
    <t>2020-06-24 7:00:00 AM MDT</t>
  </si>
  <si>
    <t>2020-06-24 13:00:00 UTC</t>
  </si>
  <si>
    <t>https://www.inaturalist.org/observations/51119029</t>
  </si>
  <si>
    <t>https://static.inaturalist.org/photos/81201602/medium.jpeg?1593279252</t>
  </si>
  <si>
    <t>PeÃ±a Blanca, NM 87041, USA</t>
  </si>
  <si>
    <t>Sat Jun 27 2020 13:51:52 GMT-0600 (MDT)</t>
  </si>
  <si>
    <t>2020-06-27 19:51:52 UTC</t>
  </si>
  <si>
    <t>https://www.inaturalist.org/observations/51169583</t>
  </si>
  <si>
    <t>https://static.inaturalist.org/photos/81282455/medium.jpg?1593304246</t>
  </si>
  <si>
    <t>Ruidoso, NM, US</t>
  </si>
  <si>
    <t>2020-06-27 4:47:37 PM MDT</t>
  </si>
  <si>
    <t>2020-06-27 22:47:37 UTC</t>
  </si>
  <si>
    <t>https://www.inaturalist.org/observations/51173740</t>
  </si>
  <si>
    <t>https://static.inaturalist.org/photos/81292099/medium.jpg?1593307720</t>
  </si>
  <si>
    <t>2020-06-27 12:21:19 PM MDT</t>
  </si>
  <si>
    <t>2020-06-27 18:21:19 UTC</t>
  </si>
  <si>
    <t>https://www.inaturalist.org/observations/51220940</t>
  </si>
  <si>
    <t>https://static.inaturalist.org/photos/81366408/medium.jpeg?1593351162</t>
  </si>
  <si>
    <t>Sat Jun 27 2020 17:26:20 GMT-0600 (MDT)</t>
  </si>
  <si>
    <t>2020-06-27 23:26:20 UTC</t>
  </si>
  <si>
    <t>https://www.inaturalist.org/observations/51228951</t>
  </si>
  <si>
    <t>https://static.inaturalist.org/photos/81378294/medium.jpg?1593355316</t>
  </si>
  <si>
    <t>W Second St, Roswell, NM, US</t>
  </si>
  <si>
    <t>Sat Jun 27 2020 15:18:51 GMT-0600 (MDT)</t>
  </si>
  <si>
    <t>2020-06-27 21:18:51 UTC</t>
  </si>
  <si>
    <t>https://www.inaturalist.org/observations/51229069</t>
  </si>
  <si>
    <t>https://static.inaturalist.org/photos/81378514/medium.jpg?1593355378</t>
  </si>
  <si>
    <t>Sat Jun 27 2020 15:06:20 GMT-0600 (MDT)</t>
  </si>
  <si>
    <t>2020-06-27 21:06:20 UTC</t>
  </si>
  <si>
    <t>https://www.inaturalist.org/observations/51229204</t>
  </si>
  <si>
    <t>https://static.inaturalist.org/photos/81378810/medium.jpg?1593355462</t>
  </si>
  <si>
    <t>Sat Jun 27 2020 12:29:53 GMT-0600 (MDT)</t>
  </si>
  <si>
    <t>2020-06-27 18:29:53 UTC</t>
  </si>
  <si>
    <t>https://www.inaturalist.org/observations/51230143</t>
  </si>
  <si>
    <t>https://static.inaturalist.org/photos/81380178/medium.jpg?1593355915</t>
  </si>
  <si>
    <t>Sat Jun 27 2020 13:09:48 GMT-0600 (MDT)</t>
  </si>
  <si>
    <t>2020-06-27 20:09:48 UTC</t>
  </si>
  <si>
    <t>https://www.inaturalist.org/observations/51253341</t>
  </si>
  <si>
    <t>https://static.inaturalist.org/photos/81416902/medium.jpg?1593365959</t>
  </si>
  <si>
    <t>Sun Jun 28 2020 07:54:10 GMT-0600 (MDT)</t>
  </si>
  <si>
    <t>2020-06-28 13:54:10 UTC</t>
  </si>
  <si>
    <t>https://www.inaturalist.org/observations/51255170</t>
  </si>
  <si>
    <t>https://static.inaturalist.org/photos/81419541/medium.jpg?1593366638</t>
  </si>
  <si>
    <t>2020-06-28 2:02:45 PM MDT</t>
  </si>
  <si>
    <t>2020-06-28 20:02:45 UTC</t>
  </si>
  <si>
    <t>https://www.inaturalist.org/observations/51294435</t>
  </si>
  <si>
    <t>https://static.inaturalist.org/photos/81484368/medium.jpeg?1593383725</t>
  </si>
  <si>
    <t>Sat Jun 27 2020 14:09:18 GMT-0600 (MDT)</t>
  </si>
  <si>
    <t>2020-06-27 20:09:18 UTC</t>
  </si>
  <si>
    <t>https://www.inaturalist.org/observations/51294565</t>
  </si>
  <si>
    <t>https://static.inaturalist.org/photos/81484520/medium.jpg?1593383771</t>
  </si>
  <si>
    <t>2020-06-27 10:16:56 AM MDT</t>
  </si>
  <si>
    <t>2020-06-27 16:16:56 UTC</t>
  </si>
  <si>
    <t>https://www.inaturalist.org/observations/51295249</t>
  </si>
  <si>
    <t>https://static.inaturalist.org/photos/81485607/medium.jpeg?1593384180</t>
  </si>
  <si>
    <t>Sun Jun 28 2020 19:35:39 GMT-0600 (MDT)</t>
  </si>
  <si>
    <t>2020-06-29 01:35:39 UTC</t>
  </si>
  <si>
    <t>https://www.inaturalist.org/observations/51313780</t>
  </si>
  <si>
    <t>https://static.inaturalist.org/photos/81691691/medium.jpg?1593475076</t>
  </si>
  <si>
    <t>Fri Jun 26 2020 17:29:05 GMT-0600 (MDT)</t>
  </si>
  <si>
    <t>2020-06-26 23:29:05 UTC</t>
  </si>
  <si>
    <t>https://www.inaturalist.org/observations/51319105</t>
  </si>
  <si>
    <t>https://static.inaturalist.org/photos/81526164/medium.jpg?1593398144</t>
  </si>
  <si>
    <t>Wed Jun 17 2020 07:34:56 GMT-0600 (MDT)</t>
  </si>
  <si>
    <t>2020-06-17 13:34:56 UTC</t>
  </si>
  <si>
    <t>https://www.inaturalist.org/observations/51390301</t>
  </si>
  <si>
    <t>https://static.inaturalist.org/photos/81644079/medium.jpg?1593457745</t>
  </si>
  <si>
    <t>Este Es Rd, Taos, NM, US</t>
  </si>
  <si>
    <t>asclÃ©piade tubÃ©reuse</t>
  </si>
  <si>
    <t>2020-06-29 10:50:35 AM MDT</t>
  </si>
  <si>
    <t>2020-06-29 16:50:35 UTC</t>
  </si>
  <si>
    <t>https://www.inaturalist.org/observations/51401518</t>
  </si>
  <si>
    <t>https://static.inaturalist.org/photos/81663026/medium.jpeg?1593464282</t>
  </si>
  <si>
    <t>Algodoncillo llamativo</t>
  </si>
  <si>
    <t>2020-06-28 7:26:50 AM MDT</t>
  </si>
  <si>
    <t>2020-06-28 13:26:50 UTC</t>
  </si>
  <si>
    <t>https://www.inaturalist.org/observations/51407015</t>
  </si>
  <si>
    <t>https://static.inaturalist.org/photos/81672397/medium.jpeg?1593467546</t>
  </si>
  <si>
    <t>South Guadalupe Trail, Albuquerque, NM 87107, USA</t>
  </si>
  <si>
    <t>2020-06-29 11:48:34 AM MDT</t>
  </si>
  <si>
    <t>2020-06-29 17:48:34 UTC</t>
  </si>
  <si>
    <t>https://www.inaturalist.org/observations/51407614</t>
  </si>
  <si>
    <t>https://static.inaturalist.org/photos/81673493/medium.jpeg?1593467931</t>
  </si>
  <si>
    <t>Albuquerque, NM 87122, USA</t>
  </si>
  <si>
    <t>2020/06/28 12:28 PM MDT</t>
  </si>
  <si>
    <t>2020-06-28 18:28:00 UTC</t>
  </si>
  <si>
    <t>https://www.inaturalist.org/observations/51410995</t>
  </si>
  <si>
    <t>https://static.inaturalist.org/photos/81679199/medium.jpeg?1593470012</t>
  </si>
  <si>
    <t>Mon Jun 29 2020 12:11:59 GMT-0600 (MDT)</t>
  </si>
  <si>
    <t>2020-06-29 18:11:59 UTC</t>
  </si>
  <si>
    <t>https://www.inaturalist.org/observations/51412506</t>
  </si>
  <si>
    <t>https://static.inaturalist.org/photos/81682045/medium.jpg?1593471279</t>
  </si>
  <si>
    <t>Mon Jun 29 2020 11:39:42 GMT-0600 (MDT)</t>
  </si>
  <si>
    <t>2020-06-29 17:39:42 UTC</t>
  </si>
  <si>
    <t>https://www.inaturalist.org/observations/51412881</t>
  </si>
  <si>
    <t>https://static.inaturalist.org/photos/81682906/medium.jpg?1593471609</t>
  </si>
  <si>
    <t>Mon Jun 29 2020 11:50:08 GMT-0600 (MDT)</t>
  </si>
  <si>
    <t>2020-06-29 17:50:08 UTC</t>
  </si>
  <si>
    <t>https://www.inaturalist.org/observations/51412943</t>
  </si>
  <si>
    <t>https://static.inaturalist.org/photos/81682836/medium.jpg?1593471582</t>
  </si>
  <si>
    <t>2020-06-29 6:57:14 PM MDT</t>
  </si>
  <si>
    <t>2020-06-30 00:57:14 UTC</t>
  </si>
  <si>
    <t>https://www.inaturalist.org/observations/51425531</t>
  </si>
  <si>
    <t>https://static.inaturalist.org/photos/81703154/medium.jpeg?1593479747</t>
  </si>
  <si>
    <t>2020-06-24 12:19:31 PM MDT</t>
  </si>
  <si>
    <t>2020-06-24 18:19:31 UTC</t>
  </si>
  <si>
    <t>https://www.inaturalist.org/observations/51438685</t>
  </si>
  <si>
    <t>https://static.inaturalist.org/photos/81726170/medium.jpeg?1593491677</t>
  </si>
  <si>
    <t>Mon Jun 29 2020 11:16:11 GMT-0600 (MDT)</t>
  </si>
  <si>
    <t>2020-06-29 17:16:11 UTC</t>
  </si>
  <si>
    <t>https://www.inaturalist.org/observations/51471372</t>
  </si>
  <si>
    <t>https://static.inaturalist.org/photos/81781548/medium.jpg?1593526956</t>
  </si>
  <si>
    <t>2020-06-30 9:52:24 AM MDT</t>
  </si>
  <si>
    <t>2020-06-30 15:52:24 UTC</t>
  </si>
  <si>
    <t>https://www.inaturalist.org/observations/51480674</t>
  </si>
  <si>
    <t>https://static.inaturalist.org/photos/81797781/medium.jpeg?1593532427</t>
  </si>
  <si>
    <t>2020-06-29 8:06:05 PM MDT</t>
  </si>
  <si>
    <t>2020-06-30 02:06:05 UTC</t>
  </si>
  <si>
    <t>https://www.inaturalist.org/observations/51528247</t>
  </si>
  <si>
    <t>https://static.inaturalist.org/photos/81875894/medium.jpg?1593559400</t>
  </si>
  <si>
    <t>2020/06/30 9:58 PM MDT</t>
  </si>
  <si>
    <t>2020-07-01 03:58:00 UTC</t>
  </si>
  <si>
    <t>https://www.inaturalist.org/observations/51554025</t>
  </si>
  <si>
    <t>https://static.inaturalist.org/photos/81917168/medium.jpg?1593582334</t>
  </si>
  <si>
    <t>Roosevelt County, NM, USA</t>
  </si>
  <si>
    <t>Tue Jun 30 2020 11:06:09 GMT-0600 (MDT)</t>
  </si>
  <si>
    <t>2020-06-30 17:06:09 UTC</t>
  </si>
  <si>
    <t>https://www.inaturalist.org/observations/51582330</t>
  </si>
  <si>
    <t>https://static.inaturalist.org/photos/81964709/medium.jpg?1593613956</t>
  </si>
  <si>
    <t>2020-07-01 12:46:15 PM MDT</t>
  </si>
  <si>
    <t>2020-07-01 18:46:15 UTC</t>
  </si>
  <si>
    <t>https://www.inaturalist.org/observations/51693864</t>
  </si>
  <si>
    <t>https://static.inaturalist.org/photos/82147562/medium.jpeg?1593700869</t>
  </si>
  <si>
    <t>2020-07-02 9:43:56 AM MDT</t>
  </si>
  <si>
    <t>2020-07-02 15:43:56 UTC</t>
  </si>
  <si>
    <t>https://www.inaturalist.org/observations/51700404</t>
  </si>
  <si>
    <t>https://static.inaturalist.org/photos/82157929/medium.jpeg?1593704673</t>
  </si>
  <si>
    <t>Nambe, NM 87506, USA</t>
  </si>
  <si>
    <t>2020-07-01 2:50:34 PM MDT</t>
  </si>
  <si>
    <t>2020-07-01 20:50:34 UTC</t>
  </si>
  <si>
    <t>https://www.inaturalist.org/observations/51736656</t>
  </si>
  <si>
    <t>https://static.inaturalist.org/photos/82229089/medium.jpg?1593731765</t>
  </si>
  <si>
    <t>Missouri goldenrod</t>
  </si>
  <si>
    <t>Tue Jun 30 2020 11:19:51 GMT-0600 (MDT)</t>
  </si>
  <si>
    <t>2020-06-30 17:19:51 UTC</t>
  </si>
  <si>
    <t>https://www.inaturalist.org/observations/51738472</t>
  </si>
  <si>
    <t>https://static.inaturalist.org/photos/82219467/medium.jpg?1593727715</t>
  </si>
  <si>
    <t>2020/06/27 11:12 AM CDT</t>
  </si>
  <si>
    <t>2020-06-27 16:12:00 UTC</t>
  </si>
  <si>
    <t>https://www.inaturalist.org/observations/51746679</t>
  </si>
  <si>
    <t>https://static.inaturalist.org/photos/82231738/medium.jpeg?1593733001</t>
  </si>
  <si>
    <t>2020/06/27 3:18 PM CDT</t>
  </si>
  <si>
    <t>2020-06-27 20:18:00 UTC</t>
  </si>
  <si>
    <t>https://www.inaturalist.org/observations/51757129</t>
  </si>
  <si>
    <t>https://static.inaturalist.org/photos/82233181/medium.jpg?1593733569</t>
  </si>
  <si>
    <t>McKinley, New Mexico, United States</t>
  </si>
  <si>
    <t>2020/06/27 11:26 AM CDT</t>
  </si>
  <si>
    <t>2020-06-27 16:26:00 UTC</t>
  </si>
  <si>
    <t>https://www.inaturalist.org/observations/51759394</t>
  </si>
  <si>
    <t>https://static.inaturalist.org/photos/82251744/medium.jpg?1593742166</t>
  </si>
  <si>
    <t>Cibola, New Mexico, United States</t>
  </si>
  <si>
    <t>Thu Jul 02 2020 15:10:03 GMT-0600 (MDT)</t>
  </si>
  <si>
    <t>2020-07-02 21:10:03 UTC</t>
  </si>
  <si>
    <t>https://www.inaturalist.org/observations/51837021</t>
  </si>
  <si>
    <t>https://static.inaturalist.org/photos/82379934/medium.jpg?1593810482</t>
  </si>
  <si>
    <t>Fri Jul 03 2020 10:49:48 GMT-0600 (MDT)</t>
  </si>
  <si>
    <t>2020-07-03 16:49:48 UTC</t>
  </si>
  <si>
    <t>https://www.inaturalist.org/observations/51845600</t>
  </si>
  <si>
    <t>https://static.inaturalist.org/photos/82393567/medium.jpg?1593815640</t>
  </si>
  <si>
    <t>Fri Jul 03 2020 18:32:21 GMT-0600 (MDT)</t>
  </si>
  <si>
    <t>2020-07-04 00:32:21 UTC</t>
  </si>
  <si>
    <t>https://www.inaturalist.org/observations/51856467</t>
  </si>
  <si>
    <t>https://static.inaturalist.org/photos/82410723/medium.jpg?1593822773</t>
  </si>
  <si>
    <t>S Chamisa Dr, Santa Fe, NM, US</t>
  </si>
  <si>
    <t>2020-07-03T20:08:13-06:00</t>
  </si>
  <si>
    <t>2020-07-04 02:08:13 UTC</t>
  </si>
  <si>
    <t>https://www.inaturalist.org/observations/51863643</t>
  </si>
  <si>
    <t>https://static.inaturalist.org/photos/82422736/medium.jpeg?1593828505</t>
  </si>
  <si>
    <t>Hobbs</t>
  </si>
  <si>
    <t>Fri Jul 03 2020 18:53:14 GMT-0600 (MDT)</t>
  </si>
  <si>
    <t>2020-07-04 00:53:14 UTC</t>
  </si>
  <si>
    <t>https://www.inaturalist.org/observations/52049244</t>
  </si>
  <si>
    <t>https://static.inaturalist.org/photos/82720707/medium.jpg?1593972428</t>
  </si>
  <si>
    <t>Sun Jul 05 2020 09:34:50 GMT-0600 (MDT)</t>
  </si>
  <si>
    <t>2020-07-05 15:34:50 UTC</t>
  </si>
  <si>
    <t>https://www.inaturalist.org/observations/52052017</t>
  </si>
  <si>
    <t>https://static.inaturalist.org/photos/82725130/medium.jpg?1593973750</t>
  </si>
  <si>
    <t>Paradise Blvd NW, Albuquerque, NM, US</t>
  </si>
  <si>
    <t>2020-07-05 1:18:25 PM MDT</t>
  </si>
  <si>
    <t>2020-07-05 19:18:25 UTC</t>
  </si>
  <si>
    <t>https://www.inaturalist.org/observations/52075288</t>
  </si>
  <si>
    <t>https://static.inaturalist.org/photos/82762256/medium.jpeg?1593985200</t>
  </si>
  <si>
    <t>2020/07/03 2:54 PM MDT</t>
  </si>
  <si>
    <t>2020-07-03 20:54:00 UTC</t>
  </si>
  <si>
    <t>https://www.inaturalist.org/observations/52102934</t>
  </si>
  <si>
    <t>https://static.inaturalist.org/photos/82806917/medium.jpeg?1594000246</t>
  </si>
  <si>
    <t>Sun Jul 05 2020 17:32:42 GMT-0600 (MDT)</t>
  </si>
  <si>
    <t>2020-07-06 00:32:42 UTC</t>
  </si>
  <si>
    <t>https://www.inaturalist.org/observations/52128160</t>
  </si>
  <si>
    <t>https://static.inaturalist.org/photos/82849733/medium.jpg?1594028145</t>
  </si>
  <si>
    <t>2020-07-05 5:22:10 PM MDT</t>
  </si>
  <si>
    <t>2020-07-05 23:22:10 UTC</t>
  </si>
  <si>
    <t>https://www.inaturalist.org/observations/52167954</t>
  </si>
  <si>
    <t>https://static.inaturalist.org/photos/82913038/medium.jpeg?1594056628</t>
  </si>
  <si>
    <t>2020/07/06 12:40 PM MDT</t>
  </si>
  <si>
    <t>2020-07-06 18:40:00 UTC</t>
  </si>
  <si>
    <t>https://www.inaturalist.org/observations/52213882</t>
  </si>
  <si>
    <t>https://static.inaturalist.org/photos/82985536/medium.jpg?1594082311</t>
  </si>
  <si>
    <t>2020-07-04 11:59:03 AM MDT</t>
  </si>
  <si>
    <t>2020-07-04 17:59:03 UTC</t>
  </si>
  <si>
    <t>https://www.inaturalist.org/observations/52253853</t>
  </si>
  <si>
    <t>https://static.inaturalist.org/photos/83055724/medium.jpeg?1594128678</t>
  </si>
  <si>
    <t>Torreon, NM 87061, USA</t>
  </si>
  <si>
    <t>Tue Jul 07 2020 09:58:31 GMT-0600 (MDT)</t>
  </si>
  <si>
    <t>2020-07-07 15:58:31 UTC</t>
  </si>
  <si>
    <t>https://www.inaturalist.org/observations/52268906</t>
  </si>
  <si>
    <t>https://static.inaturalist.org/photos/83079354/medium.jpg?1594137612</t>
  </si>
  <si>
    <t>CR-65, Embudo, NM, US</t>
  </si>
  <si>
    <t>2020-07-07 10:29:03 AM MDT</t>
  </si>
  <si>
    <t>2020-07-07 16:29:03 UTC</t>
  </si>
  <si>
    <t>https://www.inaturalist.org/observations/52272358</t>
  </si>
  <si>
    <t>https://static.inaturalist.org/photos/83085170/medium.jpeg?1594139579</t>
  </si>
  <si>
    <t>Wed Jul 08 2020 06:42:37 GMT-0600 (MDT)</t>
  </si>
  <si>
    <t>2020-07-08 12:42:37 UTC</t>
  </si>
  <si>
    <t>https://www.inaturalist.org/observations/52358362</t>
  </si>
  <si>
    <t>https://static.inaturalist.org/photos/83228226/medium.jpg?1594212204</t>
  </si>
  <si>
    <t>Placitas Dr, Alto, NM, US</t>
  </si>
  <si>
    <t>Tue Jul 07 2020 11:35:40 GMT-0600 (MDT)</t>
  </si>
  <si>
    <t>2020-07-07 17:35:40 UTC</t>
  </si>
  <si>
    <t>https://www.inaturalist.org/observations/52360790</t>
  </si>
  <si>
    <t>https://static.inaturalist.org/photos/83231897/medium.jpg?1594214137</t>
  </si>
  <si>
    <t>Wed Jul 08 2020 13:07:58 GMT-0600 (MDT)</t>
  </si>
  <si>
    <t>2020-07-08 19:07:58 UTC</t>
  </si>
  <si>
    <t>https://www.inaturalist.org/observations/52411054</t>
  </si>
  <si>
    <t>https://static.inaturalist.org/photos/83314246/medium.jpg?1594245406</t>
  </si>
  <si>
    <t>Mon Jul 06 2020 10:02:26 GMT-0600 (MDT)</t>
  </si>
  <si>
    <t>2020-07-06 16:02:26 UTC</t>
  </si>
  <si>
    <t>https://www.inaturalist.org/observations/52495767</t>
  </si>
  <si>
    <t>https://static.inaturalist.org/photos/83453838/medium.jpg?1594320143</t>
  </si>
  <si>
    <t>Gila Cliff Dwellings National Monument, Catron County, US-NM, US</t>
  </si>
  <si>
    <t>Wed Jul 08 2020 11:13:20 GMT-0600 (MDT)</t>
  </si>
  <si>
    <t>2020-07-08 17:13:20 UTC</t>
  </si>
  <si>
    <t>https://www.inaturalist.org/observations/52511628</t>
  </si>
  <si>
    <t>https://static.inaturalist.org/photos/83481376/medium.jpg?1594329744</t>
  </si>
  <si>
    <t>Thu Jul 09 2020 20:11:50 GMT-0600 (MDT)</t>
  </si>
  <si>
    <t>2020-07-10 02:11:50 UTC</t>
  </si>
  <si>
    <t>https://www.inaturalist.org/observations/52541651</t>
  </si>
  <si>
    <t>https://static.inaturalist.org/photos/83530878/medium.jpg?1594351460</t>
  </si>
  <si>
    <t>Curry County, US-NM, US</t>
  </si>
  <si>
    <t>Fri Jul 10 2020 08:45:30 GMT-0600 (MDT)</t>
  </si>
  <si>
    <t>2020-07-10 14:45:30 UTC</t>
  </si>
  <si>
    <t>https://www.inaturalist.org/observations/52577742</t>
  </si>
  <si>
    <t>https://static.inaturalist.org/photos/83589826/medium.jpg?1594392485</t>
  </si>
  <si>
    <t>Mariposa Basin Park, Albuquerque, NM, US</t>
  </si>
  <si>
    <t>Mon Jun 29 2020 10:07:00 GMT-0600 (MDT)</t>
  </si>
  <si>
    <t>2020-06-29 16:07:00 UTC</t>
  </si>
  <si>
    <t>https://www.inaturalist.org/observations/52633450</t>
  </si>
  <si>
    <t>https://static.inaturalist.org/photos/83681502/medium.jpg?1594430998</t>
  </si>
  <si>
    <t>Los Rios Rd, El Prado, NM, US</t>
  </si>
  <si>
    <t>2020/06/29 10:15 AM MDT</t>
  </si>
  <si>
    <t>2020-06-29 16:15:00 UTC</t>
  </si>
  <si>
    <t>https://www.inaturalist.org/observations/52646288</t>
  </si>
  <si>
    <t>https://static.inaturalist.org/photos/83702735/medium.jpg?1594442339</t>
  </si>
  <si>
    <t>Fri Jul 10 2020 09:42:16 GMT-0600 (MDT)</t>
  </si>
  <si>
    <t>2020-07-10 15:42:16 UTC</t>
  </si>
  <si>
    <t>https://www.inaturalist.org/observations/52694431</t>
  </si>
  <si>
    <t>https://static.inaturalist.org/photos/83782109/medium.jpg?1594485376</t>
  </si>
  <si>
    <t>Rio Grande Blvd NW, Albuquerque, NM, US</t>
  </si>
  <si>
    <t>2020-07-11T16:45:17-06:00</t>
  </si>
  <si>
    <t>2020-07-11 22:45:17 UTC</t>
  </si>
  <si>
    <t>https://www.inaturalist.org/observations/52736268</t>
  </si>
  <si>
    <t>https://static.inaturalist.org/photos/83851149/medium.jpeg?1594507545</t>
  </si>
  <si>
    <t>2017-06-01 3:27:30 PM EDT</t>
  </si>
  <si>
    <t>2017-06-01 19:27:30 UTC</t>
  </si>
  <si>
    <t>https://www.inaturalist.org/observations/52808465</t>
  </si>
  <si>
    <t>https://static.inaturalist.org/photos/83968578/medium.jpeg?1594566878</t>
  </si>
  <si>
    <t>2020-07-13 8:52:42 AM MDT</t>
  </si>
  <si>
    <t>2020-07-13 14:52:42 UTC</t>
  </si>
  <si>
    <t>https://www.inaturalist.org/observations/52965201</t>
  </si>
  <si>
    <t>https://static.inaturalist.org/photos/84223286/medium.jpeg?1594664698</t>
  </si>
  <si>
    <t>Mon Jul 13 2020 12:24:33 GMT-0600 (MDT)</t>
  </si>
  <si>
    <t>2020-07-13 18:24:33 UTC</t>
  </si>
  <si>
    <t>https://www.inaturalist.org/observations/52984941</t>
  </si>
  <si>
    <t>https://static.inaturalist.org/photos/84255184/medium.jpg?1594675505</t>
  </si>
  <si>
    <t>NM-53, Grants, NM, US</t>
  </si>
  <si>
    <t>Mon Jul 13 2020 10:42:21 GMT-0600 (MDT)</t>
  </si>
  <si>
    <t>2020-07-13 16:42:21 UTC</t>
  </si>
  <si>
    <t>https://www.inaturalist.org/observations/53018845</t>
  </si>
  <si>
    <t>https://static.inaturalist.org/photos/84311049/medium.jpg?1594699976</t>
  </si>
  <si>
    <t>https://www.inaturalist.org/observations/53121126</t>
  </si>
  <si>
    <t>https://static.inaturalist.org/photos/84475201/medium.jpeg?1594783185</t>
  </si>
  <si>
    <t>Glorieta, NM 87535, USA</t>
  </si>
  <si>
    <t>Sun Jul 12 2020 15:06:27 GMT-0600 (MDT)</t>
  </si>
  <si>
    <t>2020-07-12 22:06:27 UTC</t>
  </si>
  <si>
    <t>https://www.inaturalist.org/observations/53125135</t>
  </si>
  <si>
    <t>https://static.inaturalist.org/photos/84481955/medium.jpg?1594788112</t>
  </si>
  <si>
    <t>2020-07-15 10:57:56 AM MDT</t>
  </si>
  <si>
    <t>2020-07-15 16:57:56 UTC</t>
  </si>
  <si>
    <t>https://www.inaturalist.org/observations/53184723</t>
  </si>
  <si>
    <t>https://static.inaturalist.org/photos/84576269/medium.jpeg?1594840624</t>
  </si>
  <si>
    <t>2020-07-15 11:57:50 AM MDT</t>
  </si>
  <si>
    <t>2020-07-15 17:57:50 UTC</t>
  </si>
  <si>
    <t>https://www.inaturalist.org/observations/53207014</t>
  </si>
  <si>
    <t>https://static.inaturalist.org/photos/84612920/medium.jpeg?1594855327</t>
  </si>
  <si>
    <t>https://www.inaturalist.org/observations/53215829</t>
  </si>
  <si>
    <t>https://static.inaturalist.org/photos/84627070/medium.jpg?1594861973</t>
  </si>
  <si>
    <t>2020-07-12 12:36:38 PM MDT</t>
  </si>
  <si>
    <t>2020-07-12 18:36:38 UTC</t>
  </si>
  <si>
    <t>https://www.inaturalist.org/observations/53228205</t>
  </si>
  <si>
    <t>https://static.inaturalist.org/photos/84648582/medium.jpeg?1594874159</t>
  </si>
  <si>
    <t>https://www.inaturalist.org/observations/53247898</t>
  </si>
  <si>
    <t>https://static.inaturalist.org/photos/84682219/medium.jpg?1594902063</t>
  </si>
  <si>
    <t>2020-07-15 9:01:55 AM MDT</t>
  </si>
  <si>
    <t>2020-07-15 15:01:55 UTC</t>
  </si>
  <si>
    <t>https://www.inaturalist.org/observations/53253441</t>
  </si>
  <si>
    <t>https://static.inaturalist.org/photos/84691059/medium.jpeg?1594906310</t>
  </si>
  <si>
    <t>Waterflow, NM, USA</t>
  </si>
  <si>
    <t>Thu Jul 16 2020 14:34:50 GMT-0600 (MDT)</t>
  </si>
  <si>
    <t>2020-07-16 20:34:50 UTC</t>
  </si>
  <si>
    <t>https://www.inaturalist.org/observations/53327886</t>
  </si>
  <si>
    <t>https://static.inaturalist.org/photos/84810567/medium.jpg?1594953856</t>
  </si>
  <si>
    <t>Turquoise Trail, Edgewood, NM, US</t>
  </si>
  <si>
    <t>Fri Jul 17 2020 06:48:11 GMT-0600 (MDT)</t>
  </si>
  <si>
    <t>2020-07-17 12:48:11 UTC</t>
  </si>
  <si>
    <t>https://www.inaturalist.org/observations/53358843</t>
  </si>
  <si>
    <t>https://static.inaturalist.org/photos/84863260/medium.jpg?1594991467</t>
  </si>
  <si>
    <t>Rio Vista Park, Santa Fe, NM, US</t>
  </si>
  <si>
    <t>Fri Jul 17 2020 18:03:55 GMT-0600 (MDT)</t>
  </si>
  <si>
    <t>2020-07-18 00:03:55 UTC</t>
  </si>
  <si>
    <t>https://www.inaturalist.org/observations/53421201</t>
  </si>
  <si>
    <t>https://static.inaturalist.org/photos/84965316/medium.jpg?1595030681</t>
  </si>
  <si>
    <t>Moya Rd, Santa Fe, NM, US</t>
  </si>
  <si>
    <t>Fri Jul 17 2020 18:55:55 GMT-0600 (MDT)</t>
  </si>
  <si>
    <t>2020-07-18 00:55:55 UTC</t>
  </si>
  <si>
    <t>https://www.inaturalist.org/observations/53443854</t>
  </si>
  <si>
    <t>https://static.inaturalist.org/photos/85003203/medium.jpg?1595051761</t>
  </si>
  <si>
    <t>CR-B29C, Las Vegas, NM, US</t>
  </si>
  <si>
    <t>Sun Jun 07 2020 06:48:44 GMT-0600 (MDT)</t>
  </si>
  <si>
    <t>2020-06-07 12:48:44 UTC</t>
  </si>
  <si>
    <t>https://www.inaturalist.org/observations/53473491</t>
  </si>
  <si>
    <t>https://static.inaturalist.org/photos/85051221/medium.jpg?1595081853</t>
  </si>
  <si>
    <t>https://www.inaturalist.org/observations/53524596</t>
  </si>
  <si>
    <t>https://static.inaturalist.org/photos/85135337/medium.jpg?1595107176</t>
  </si>
  <si>
    <t>Sat Jul 18 2020 10:36:37 GMT-0600 (MDT)</t>
  </si>
  <si>
    <t>2020-07-18 16:36:37 UTC</t>
  </si>
  <si>
    <t>https://www.inaturalist.org/observations/53531029</t>
  </si>
  <si>
    <t>https://static.inaturalist.org/photos/85154693/medium.jpg?1595114448</t>
  </si>
  <si>
    <t>Sat Jul 18 2020 12:44:10 GMT-0600 (MDT)</t>
  </si>
  <si>
    <t>2020-07-18 18:44:10 UTC</t>
  </si>
  <si>
    <t>https://www.inaturalist.org/observations/53541312</t>
  </si>
  <si>
    <t>https://static.inaturalist.org/photos/85842899/medium.jpg?1595435710</t>
  </si>
  <si>
    <t>Santa Fe National Forest, Hernandez, NM, US</t>
  </si>
  <si>
    <t>Sat Jul 18 2020 20:29:18 GMT-0600 (MDT)</t>
  </si>
  <si>
    <t>2020-07-19 02:29:18 UTC</t>
  </si>
  <si>
    <t>https://www.inaturalist.org/observations/53569711</t>
  </si>
  <si>
    <t>https://static.inaturalist.org/photos/85209667/medium.jpg?1595143986</t>
  </si>
  <si>
    <t>Sun Jul 19 2020 12:50:23 GMT-0600 (MDT)</t>
  </si>
  <si>
    <t>2020-07-19 18:50:23 UTC</t>
  </si>
  <si>
    <t>https://www.inaturalist.org/observations/53665036</t>
  </si>
  <si>
    <t>https://static.inaturalist.org/photos/85362579/medium.jpg?1595199204</t>
  </si>
  <si>
    <t>Sun Jul 19 2020 18:09:09 GMT-0600 (MDT)</t>
  </si>
  <si>
    <t>2020-07-20 00:09:09 UTC</t>
  </si>
  <si>
    <t>https://www.inaturalist.org/observations/53675961</t>
  </si>
  <si>
    <t>https://static.inaturalist.org/photos/85380607/medium.jpg?1595206344</t>
  </si>
  <si>
    <t>Kirtland Air Force Base, Albuquerque, NM, US</t>
  </si>
  <si>
    <t>Sun May 31 2020 13:08:39 GMT-0600 (MDT)</t>
  </si>
  <si>
    <t>2020-05-31 19:08:39 UTC</t>
  </si>
  <si>
    <t>https://www.inaturalist.org/observations/53741738</t>
  </si>
  <si>
    <t>https://static.inaturalist.org/photos/85487199/medium.jpg?1595261885</t>
  </si>
  <si>
    <t>Wed Jul 15 2020 11:09:11 GMT-0600 (MDT)</t>
  </si>
  <si>
    <t>2020-07-15 17:09:11 UTC</t>
  </si>
  <si>
    <t>https://www.inaturalist.org/observations/53762623</t>
  </si>
  <si>
    <t>https://static.inaturalist.org/photos/85519730/medium.jpg?1595273284</t>
  </si>
  <si>
    <t>Dayflower Dr, Santa Fe, NM, US</t>
  </si>
  <si>
    <t>2020/07/19 7:05 PM MDT</t>
  </si>
  <si>
    <t>2020-07-20 01:05:00 UTC</t>
  </si>
  <si>
    <t>https://www.inaturalist.org/observations/53764164</t>
  </si>
  <si>
    <t>https://static.inaturalist.org/photos/85522169/medium.jpeg?1595274259</t>
  </si>
  <si>
    <t>Mon Jul 20 2020 14:46:27 GMT-0600 (MDT)</t>
  </si>
  <si>
    <t>2020-07-20 20:46:27 UTC</t>
  </si>
  <si>
    <t>https://www.inaturalist.org/observations/53772445</t>
  </si>
  <si>
    <t>https://static.inaturalist.org/photos/85536157/medium.jpg?1595279290</t>
  </si>
  <si>
    <t>Lovington Hwy, Loco Hills, NM, US</t>
  </si>
  <si>
    <t>Mon Jul 20 2020 17:16:24 GMT-0600 (MDT)</t>
  </si>
  <si>
    <t>2020-07-20 23:16:24 UTC</t>
  </si>
  <si>
    <t>https://www.inaturalist.org/observations/53787912</t>
  </si>
  <si>
    <t>https://static.inaturalist.org/photos/85561035/medium.jpg?1595289235</t>
  </si>
  <si>
    <t>I-40 E, Santa Rosa, NM, US</t>
  </si>
  <si>
    <t>2019/06/01 11:59 AM MDT</t>
  </si>
  <si>
    <t>2019-06-01 17:59:00 UTC</t>
  </si>
  <si>
    <t>https://www.inaturalist.org/observations/53795128</t>
  </si>
  <si>
    <t>https://static.inaturalist.org/photos/85571814/medium.jpeg?1595294052</t>
  </si>
  <si>
    <t>Condado de DoÃ±a Ana, Nuevo MÃ©xico, EE. UU.</t>
  </si>
  <si>
    <t>2015/06/19 11:22 AM HST</t>
  </si>
  <si>
    <t>2015-06-19 21:22:00 UTC</t>
  </si>
  <si>
    <t>https://www.inaturalist.org/observations/53861453</t>
  </si>
  <si>
    <t>https://static.inaturalist.org/photos/85674959/medium.jpeg?1595351513</t>
  </si>
  <si>
    <t>Willingham, Cedar Crest, NM, USA</t>
  </si>
  <si>
    <t>Tue Jul 21 2020 13:02:33 GMT-0600 (MDT)</t>
  </si>
  <si>
    <t>2020-07-21 19:02:33 UTC</t>
  </si>
  <si>
    <t>https://www.inaturalist.org/observations/53887148</t>
  </si>
  <si>
    <t>https://static.inaturalist.org/photos/85720063/medium.jpg?1595368162</t>
  </si>
  <si>
    <t>Mon Jul 20 2020 07:47:43 GMT-0600 (MDT)</t>
  </si>
  <si>
    <t>2020-07-20 13:47:43 UTC</t>
  </si>
  <si>
    <t>https://www.inaturalist.org/observations/53963474</t>
  </si>
  <si>
    <t>https://static.inaturalist.org/photos/85842578/medium.jpg?1595435590</t>
  </si>
  <si>
    <t>Rio Pueblo de Taos, Taos, NM, US</t>
  </si>
  <si>
    <t>Wed Jul 22 2020 10:18:15 GMT-0600 (MDT)</t>
  </si>
  <si>
    <t>2020-07-22 16:18:15 UTC</t>
  </si>
  <si>
    <t>https://www.inaturalist.org/observations/53981072</t>
  </si>
  <si>
    <t>https://static.inaturalist.org/photos/85870573/medium.jpg?1595445964</t>
  </si>
  <si>
    <t>Wed Jul 22 2020 11:53:21 GMT-0600 (MDT)</t>
  </si>
  <si>
    <t>2020-07-22 17:53:21 UTC</t>
  </si>
  <si>
    <t>https://www.inaturalist.org/observations/53991640</t>
  </si>
  <si>
    <t>https://static.inaturalist.org/photos/85888677/medium.jpg?1595452234</t>
  </si>
  <si>
    <t>2020/07/22 10:04 AM CDT</t>
  </si>
  <si>
    <t>2020-07-22 15:04:00 UTC</t>
  </si>
  <si>
    <t>https://www.inaturalist.org/observations/54009470</t>
  </si>
  <si>
    <t>https://static.inaturalist.org/photos/85899203/medium.jpg?1595456714</t>
  </si>
  <si>
    <t>Mesilla Valley State Park</t>
  </si>
  <si>
    <t>Thu Jul 23 2020 13:58:27 GMT-0600 (MDT)</t>
  </si>
  <si>
    <t>2020-07-23 19:58:27 UTC</t>
  </si>
  <si>
    <t>https://www.inaturalist.org/observations/54107544</t>
  </si>
  <si>
    <t>https://static.inaturalist.org/photos/86077800/medium.jpg?1595547300</t>
  </si>
  <si>
    <t>Pecos River, Las Vegas, NM, US</t>
  </si>
  <si>
    <t>Wed Jul 22 2020 11:08:58 GMT-0600 (MDT)</t>
  </si>
  <si>
    <t>2020-07-22 17:08:58 UTC</t>
  </si>
  <si>
    <t>https://www.inaturalist.org/observations/54119758</t>
  </si>
  <si>
    <t>https://static.inaturalist.org/photos/86097318/medium.jpg?1595556897</t>
  </si>
  <si>
    <t>Wed Jul 22 2020 10:16:36 GMT-0600 (MDT)</t>
  </si>
  <si>
    <t>2020-07-22 16:16:36 UTC</t>
  </si>
  <si>
    <t>https://www.inaturalist.org/observations/54129904</t>
  </si>
  <si>
    <t>https://static.inaturalist.org/photos/86113853/medium.jpg?1595567124</t>
  </si>
  <si>
    <t>Sun Jul 12 2020 09:46:14 GMT-0600 (MDT)</t>
  </si>
  <si>
    <t>2020-07-12 15:46:14 UTC</t>
  </si>
  <si>
    <t>https://www.inaturalist.org/observations/54150803</t>
  </si>
  <si>
    <t>https://static.inaturalist.org/photos/86148594/medium.jpg?1595594874</t>
  </si>
  <si>
    <t>Tres Ninos Dr, Las Cruces, NM, US</t>
  </si>
  <si>
    <t>2011-06-30 6:12:12 AM MDT</t>
  </si>
  <si>
    <t>2011-06-30 12:12:12 UTC</t>
  </si>
  <si>
    <t>https://www.inaturalist.org/observations/54166170</t>
  </si>
  <si>
    <t>https://static.inaturalist.org/photos/86174353/medium.jpg?1595604780</t>
  </si>
  <si>
    <t>La Plata, NM 87418, USA</t>
  </si>
  <si>
    <t>2012-07-12 6:36:19 AM MDT</t>
  </si>
  <si>
    <t>2012-07-12 12:36:19 UTC</t>
  </si>
  <si>
    <t>https://www.inaturalist.org/observations/54168844</t>
  </si>
  <si>
    <t>https://static.inaturalist.org/photos/86178562/medium.jpeg?1595606328</t>
  </si>
  <si>
    <t>Galisteo, NM 87540, USA</t>
  </si>
  <si>
    <t>Wed Jul 15 2020 12:09:49 GMT-0600 (MDT)</t>
  </si>
  <si>
    <t>2020-07-15 18:09:49 UTC</t>
  </si>
  <si>
    <t>https://www.inaturalist.org/observations/54210789</t>
  </si>
  <si>
    <t>https://static.inaturalist.org/photos/86248565/medium.jpg?1595631640</t>
  </si>
  <si>
    <t>2020-07-25 12:06:13 PM MDT</t>
  </si>
  <si>
    <t>2020-07-25 18:06:13 UTC</t>
  </si>
  <si>
    <t>https://www.inaturalist.org/observations/54297495</t>
  </si>
  <si>
    <t>https://static.inaturalist.org/photos/86390352/medium.jpeg?1595700402</t>
  </si>
  <si>
    <t>Thu Jul 23 2020 19:22:40 GMT-0600 (MDT)</t>
  </si>
  <si>
    <t>2020-07-24 01:22:40 UTC</t>
  </si>
  <si>
    <t>https://www.inaturalist.org/observations/54311783</t>
  </si>
  <si>
    <t>https://static.inaturalist.org/photos/86413369/medium.jpg?1595706885</t>
  </si>
  <si>
    <t>Eototo Rd, El Prado, NM, US</t>
  </si>
  <si>
    <t>2020/07/20 5:37 PM UTC</t>
  </si>
  <si>
    <t>https://www.inaturalist.org/observations/54355513</t>
  </si>
  <si>
    <t>https://static.inaturalist.org/photos/86485056/medium.jpeg?1595733561</t>
  </si>
  <si>
    <t>Sat Jul 25 2020 17:46:06 GMT-0600 (MDT)</t>
  </si>
  <si>
    <t>2020-07-25 23:46:06 UTC</t>
  </si>
  <si>
    <t>https://www.inaturalist.org/observations/54464240</t>
  </si>
  <si>
    <t>https://static.inaturalist.org/photos/86662350/medium.jpg?1595806228</t>
  </si>
  <si>
    <t>2020/07/25 10:00 AM UTC</t>
  </si>
  <si>
    <t>https://www.inaturalist.org/observations/54475220</t>
  </si>
  <si>
    <t>https://static.inaturalist.org/photos/86680673/medium.jpeg?1595812941</t>
  </si>
  <si>
    <t>School Canyon, Rio de los Vacas, Sandoval County, NM, USA</t>
  </si>
  <si>
    <t>Mon Jul 27 2020 11:12:17 GMT-0600 (MDT)</t>
  </si>
  <si>
    <t>2020-07-27 17:12:17 UTC</t>
  </si>
  <si>
    <t>https://www.inaturalist.org/observations/54541495</t>
  </si>
  <si>
    <t>https://static.inaturalist.org/photos/86809996/medium.jpg?1595876995</t>
  </si>
  <si>
    <t>Mon Jul 27 2020 10:29:37 GMT-0600 (MDT)</t>
  </si>
  <si>
    <t>2020-07-27 16:29:37 UTC</t>
  </si>
  <si>
    <t>https://www.inaturalist.org/observations/54554990</t>
  </si>
  <si>
    <t>https://static.inaturalist.org/photos/86811064/medium.jpg?1595877351</t>
  </si>
  <si>
    <t>Isleta Blvd SW, Albuquerque, NM, US</t>
  </si>
  <si>
    <t>2020-07-27 4:29:25 PM MDT</t>
  </si>
  <si>
    <t>2020-07-27 22:29:25 UTC</t>
  </si>
  <si>
    <t>https://www.inaturalist.org/observations/54573330</t>
  </si>
  <si>
    <t>https://static.inaturalist.org/photos/86841894/medium.jpeg?1595889077</t>
  </si>
  <si>
    <t>Albuquerque, NM 87102, USA</t>
  </si>
  <si>
    <t>Mon Jul 27 2020 09:53:57 GMT-0600 (MDT)</t>
  </si>
  <si>
    <t>2020-07-27 15:53:57 UTC</t>
  </si>
  <si>
    <t>https://www.inaturalist.org/observations/54574157</t>
  </si>
  <si>
    <t>https://static.inaturalist.org/photos/86843606/medium.jpg?1595889794</t>
  </si>
  <si>
    <t>2020/07/27 10:26 AM MDT</t>
  </si>
  <si>
    <t>2020-07-27 16:26:00 UTC</t>
  </si>
  <si>
    <t>https://www.inaturalist.org/observations/54587861</t>
  </si>
  <si>
    <t>https://static.inaturalist.org/photos/86866217/medium.jpg?1595899576</t>
  </si>
  <si>
    <t>Mon Jul 27 2020 19:16:51 GMT-0600 (MDT)</t>
  </si>
  <si>
    <t>2020-07-28 01:16:51 UTC</t>
  </si>
  <si>
    <t>https://www.inaturalist.org/observations/54594778</t>
  </si>
  <si>
    <t>https://static.inaturalist.org/photos/86877804/medium.jpg?1595904795</t>
  </si>
  <si>
    <t>Navarra Way SE, Albuquerque, NM, US</t>
  </si>
  <si>
    <t>Mon Jul 27 2020 18:55:22 GMT-0600 (MDT)</t>
  </si>
  <si>
    <t>2020-07-28 00:55:22 UTC</t>
  </si>
  <si>
    <t>https://www.inaturalist.org/observations/54596340</t>
  </si>
  <si>
    <t>https://static.inaturalist.org/photos/86880574/medium.jpg?1595905976</t>
  </si>
  <si>
    <t>2020-07-27 6:55:26 PM MDT</t>
  </si>
  <si>
    <t>2020-07-28 00:55:26 UTC</t>
  </si>
  <si>
    <t>https://www.inaturalist.org/observations/54596406</t>
  </si>
  <si>
    <t>https://static.inaturalist.org/photos/86952738/medium.jpeg?1595951268</t>
  </si>
  <si>
    <t>Fort Stanton, NM 88323, USA</t>
  </si>
  <si>
    <t>Tue Jul 28 2020 09:28:46 GMT-0600 (MDT)</t>
  </si>
  <si>
    <t>2020-07-28 15:28:46 UTC</t>
  </si>
  <si>
    <t>https://www.inaturalist.org/observations/54638065</t>
  </si>
  <si>
    <t>https://static.inaturalist.org/photos/86949812/medium.jpg?1595950269</t>
  </si>
  <si>
    <t>Santa Fe, NM, US</t>
  </si>
  <si>
    <t>Tue Jul 28 2020 12:34:49 GMT-0600 (MDT)</t>
  </si>
  <si>
    <t>2020-07-28 18:34:49 UTC</t>
  </si>
  <si>
    <t>https://www.inaturalist.org/observations/54657024</t>
  </si>
  <si>
    <t>https://static.inaturalist.org/photos/86980813/medium.jpg?1595961350</t>
  </si>
  <si>
    <t>Larkspur Way, Gallina, NM, US</t>
  </si>
  <si>
    <t>Tue Jul 28 2020 12:36:43 GMT-0600 (MDT)</t>
  </si>
  <si>
    <t>2020-07-28 18:36:43 UTC</t>
  </si>
  <si>
    <t>https://www.inaturalist.org/observations/54657152</t>
  </si>
  <si>
    <t>https://static.inaturalist.org/photos/86980998/medium.jpg?1595961413</t>
  </si>
  <si>
    <t>Tue Jul 28 2020 15:14:24 GMT-0600 (MDT)</t>
  </si>
  <si>
    <t>2020-07-28 21:14:24 UTC</t>
  </si>
  <si>
    <t>https://www.inaturalist.org/observations/54674797</t>
  </si>
  <si>
    <t>https://static.inaturalist.org/photos/87010663/medium.jpg?1595971998</t>
  </si>
  <si>
    <t>Los Suenos Trail, Santa Fe, NM, US</t>
  </si>
  <si>
    <t>2020-07-29 7:13:01 AM MDT</t>
  </si>
  <si>
    <t>2020-07-29 13:13:01 UTC</t>
  </si>
  <si>
    <t>https://www.inaturalist.org/observations/54728453</t>
  </si>
  <si>
    <t>https://static.inaturalist.org/photos/87101127/medium.jpeg?1596028467</t>
  </si>
  <si>
    <t>Rio Grande Blvd, Albuquerque, NM, USA</t>
  </si>
  <si>
    <t>Wed Jul 29 2020 09:14:16 GMT-0600 (MDT)</t>
  </si>
  <si>
    <t>2020-07-29 15:14:16 UTC</t>
  </si>
  <si>
    <t>https://www.inaturalist.org/observations/54743175</t>
  </si>
  <si>
    <t>https://static.inaturalist.org/photos/87125859/medium.jpg?1596038075</t>
  </si>
  <si>
    <t>NM-152, Hillsboro, NM, US</t>
  </si>
  <si>
    <t>2020-07-28 4:35:25 PM MDT</t>
  </si>
  <si>
    <t>2020-07-28 22:35:25 UTC</t>
  </si>
  <si>
    <t>https://www.inaturalist.org/observations/54791890</t>
  </si>
  <si>
    <t>https://static.inaturalist.org/photos/87203908/medium.jpeg?1596068225</t>
  </si>
  <si>
    <t>2020-07-24 9:42:43 AM MDT</t>
  </si>
  <si>
    <t>2020-07-24 15:42:43 UTC</t>
  </si>
  <si>
    <t>https://www.inaturalist.org/observations/54793383</t>
  </si>
  <si>
    <t>https://static.inaturalist.org/photos/87206434/medium.jpeg?1596069418</t>
  </si>
  <si>
    <t>Mon Jul 27 2020 18:56:09 GMT-0600 (MDT)</t>
  </si>
  <si>
    <t>2020-07-28 00:56:09 UTC</t>
  </si>
  <si>
    <t>https://www.inaturalist.org/observations/55002073</t>
  </si>
  <si>
    <t>https://static.inaturalist.org/photos/87552885/medium.jpg?1596254122</t>
  </si>
  <si>
    <t>Tue Jul 16 2019 08:07:56 GMT-0600 (MDT)</t>
  </si>
  <si>
    <t>2019-07-16 14:07:56 UTC</t>
  </si>
  <si>
    <t>https://www.inaturalist.org/observations/55058059</t>
  </si>
  <si>
    <t>https://static.inaturalist.org/photos/87643555/medium.jpg?1596303253</t>
  </si>
  <si>
    <t>2020-08-02 4:45:32 PM MDT</t>
  </si>
  <si>
    <t>2020-08-02 22:45:32 UTC</t>
  </si>
  <si>
    <t>https://www.inaturalist.org/observations/55233128</t>
  </si>
  <si>
    <t>https://static.inaturalist.org/photos/87934362/medium.jpeg?1596418809</t>
  </si>
  <si>
    <t>Wagon Mound, NM 87752, USA</t>
  </si>
  <si>
    <t>2020-08-03 10:05:36 AM MDT</t>
  </si>
  <si>
    <t>2020-08-03 16:05:36 UTC</t>
  </si>
  <si>
    <t>https://www.inaturalist.org/observations/55342598</t>
  </si>
  <si>
    <t>https://static.inaturalist.org/photos/88117995/medium.jpeg?1596502269</t>
  </si>
  <si>
    <t>Ð‘Ð¾Ð´ÑÐº Ð¿Ð¾Ð»ÐµÐ²Ð¾Ð¹</t>
  </si>
  <si>
    <t>Tue Aug 04 2020 13:54:46 GMT-0600 (MDT)</t>
  </si>
  <si>
    <t>2020-08-04 19:54:46 UTC</t>
  </si>
  <si>
    <t>https://www.inaturalist.org/observations/55420674</t>
  </si>
  <si>
    <t>https://static.inaturalist.org/photos/88249453/medium.jpg?1596571417</t>
  </si>
  <si>
    <t>2020/07/31 12:17 PM MDT</t>
  </si>
  <si>
    <t>2020-07-31 18:17:00 UTC</t>
  </si>
  <si>
    <t>https://www.inaturalist.org/observations/55537207</t>
  </si>
  <si>
    <t>https://static.inaturalist.org/photos/88435388/medium.jpeg?1596661818</t>
  </si>
  <si>
    <t>2020/07/31 12:37 PM MDT</t>
  </si>
  <si>
    <t>2020-07-31 18:37:00 UTC</t>
  </si>
  <si>
    <t>https://www.inaturalist.org/observations/55537219</t>
  </si>
  <si>
    <t>https://static.inaturalist.org/photos/88435992/medium.jpeg?1596662051</t>
  </si>
  <si>
    <t>Wed Aug 05 2020 16:37:46 GMT-0600 (MDT)</t>
  </si>
  <si>
    <t>2020-08-05 22:37:46 UTC</t>
  </si>
  <si>
    <t>https://www.inaturalist.org/observations/55552442</t>
  </si>
  <si>
    <t>https://static.inaturalist.org/photos/88465591/medium.jpg?1596674559</t>
  </si>
  <si>
    <t>Thu Aug 06 2020 11:34:11 GMT-0600 (MDT)</t>
  </si>
  <si>
    <t>2020-08-06 17:34:11 UTC</t>
  </si>
  <si>
    <t>https://www.inaturalist.org/observations/55623961</t>
  </si>
  <si>
    <t>https://static.inaturalist.org/photos/88585231/medium.jpg?1596739095</t>
  </si>
  <si>
    <t>Los Alamos, NM, US</t>
  </si>
  <si>
    <t>Thu Aug 06 2020 15:57:49 GMT-0600 (MDT)</t>
  </si>
  <si>
    <t>2020-08-06 21:57:49 UTC</t>
  </si>
  <si>
    <t>https://www.inaturalist.org/observations/55667197</t>
  </si>
  <si>
    <t>https://static.inaturalist.org/photos/88657966/medium.jpg?1596769224</t>
  </si>
  <si>
    <t>2020-08-05 4:28:37 PM MDT</t>
  </si>
  <si>
    <t>2020-08-05 22:28:37 UTC</t>
  </si>
  <si>
    <t>https://www.inaturalist.org/observations/55695093</t>
  </si>
  <si>
    <t>https://static.inaturalist.org/photos/88702316/medium.jpeg?1596807608</t>
  </si>
  <si>
    <t>Winston, NM 87943, USA</t>
  </si>
  <si>
    <t>Thu Aug 06 2020 19:54:42 GMT-0600 (MDT)</t>
  </si>
  <si>
    <t>2020-08-07 02:54:42 UTC</t>
  </si>
  <si>
    <t>https://www.inaturalist.org/observations/56037940</t>
  </si>
  <si>
    <t>https://static.inaturalist.org/photos/89269942/medium.jpg?1597075723</t>
  </si>
  <si>
    <t>Tucumcari, NM, US</t>
  </si>
  <si>
    <t>Sun Aug 09 2020 12:43:21 GMT-0600 (MDT)</t>
  </si>
  <si>
    <t>2020-08-09 18:43:21 UTC</t>
  </si>
  <si>
    <t>https://www.inaturalist.org/observations/56096566</t>
  </si>
  <si>
    <t>https://static.inaturalist.org/photos/89368138/medium.jpg?1597117476</t>
  </si>
  <si>
    <t>New York Ave NW, Albuquerque, NM, US</t>
  </si>
  <si>
    <t>Thu Aug 06 2020 10:40:46 GMT-0600 (MDT)</t>
  </si>
  <si>
    <t>2020-08-06 16:40:46 UTC</t>
  </si>
  <si>
    <t>https://www.inaturalist.org/observations/56099780</t>
  </si>
  <si>
    <t>https://static.inaturalist.org/photos/89373789/medium.jpg?1597121338</t>
  </si>
  <si>
    <t>Thu Aug 06 2020 08:13:37 GMT-0600 (MDT)</t>
  </si>
  <si>
    <t>2020-08-06 14:13:37 UTC</t>
  </si>
  <si>
    <t>https://www.inaturalist.org/observations/56099886</t>
  </si>
  <si>
    <t>https://static.inaturalist.org/photos/89373967/medium.jpg?1597121469</t>
  </si>
  <si>
    <t>Thu Aug 06 2020 09:25:31 GMT-0600 (MDT)</t>
  </si>
  <si>
    <t>2020-08-06 15:25:31 UTC</t>
  </si>
  <si>
    <t>https://www.inaturalist.org/observations/56099925</t>
  </si>
  <si>
    <t>https://static.inaturalist.org/photos/89374056/medium.jpg?1597121534</t>
  </si>
  <si>
    <t>Mon Aug 03 2020 10:09:08 GMT-0700 (MST)</t>
  </si>
  <si>
    <t>2020-08-03 16:09:08 UTC</t>
  </si>
  <si>
    <t>https://www.inaturalist.org/observations/56101888</t>
  </si>
  <si>
    <t>https://static.inaturalist.org/photos/89377893/medium.jpg?1597125078</t>
  </si>
  <si>
    <t>Jemez National Recreation Area, Jemez Springs, NM, US</t>
  </si>
  <si>
    <t>Fri Aug 07 2020 14:24:04 GMT-0600 (MDT)</t>
  </si>
  <si>
    <t>2020-08-07 20:24:04 UTC</t>
  </si>
  <si>
    <t>https://www.inaturalist.org/observations/56156904</t>
  </si>
  <si>
    <t>https://static.inaturalist.org/photos/89475603/medium.jpg?1597177975</t>
  </si>
  <si>
    <t>NM-156, House, NM, US</t>
  </si>
  <si>
    <t>Tue Aug 11 2020 13:38:00 GMT-0600 (MDT)</t>
  </si>
  <si>
    <t>2020-08-11 19:38:00 UTC</t>
  </si>
  <si>
    <t>https://www.inaturalist.org/observations/56165612</t>
  </si>
  <si>
    <t>https://static.inaturalist.org/photos/89483642/medium.jpg?1597181304</t>
  </si>
  <si>
    <t>2020/08/10 2:44 PM MDT</t>
  </si>
  <si>
    <t>2020-08-10 20:44:00 UTC</t>
  </si>
  <si>
    <t>https://www.inaturalist.org/observations/56245248</t>
  </si>
  <si>
    <t>https://static.inaturalist.org/photos/89597430/medium.jpeg?1597248062</t>
  </si>
  <si>
    <t>Harding County, NM, USA</t>
  </si>
  <si>
    <t>Wed Aug 12 2020 12:58:25 GMT-0600 (MDT)</t>
  </si>
  <si>
    <t>2020-08-12 18:58:25 UTC</t>
  </si>
  <si>
    <t>https://www.inaturalist.org/observations/56249247</t>
  </si>
  <si>
    <t>https://static.inaturalist.org/photos/89636693/medium.jpg?1597263418</t>
  </si>
  <si>
    <t>Thu Aug 13 2020 10:49:02 GMT-0600 (MDT)</t>
  </si>
  <si>
    <t>2020-08-13 16:49:02 UTC</t>
  </si>
  <si>
    <t>https://www.inaturalist.org/observations/56335695</t>
  </si>
  <si>
    <t>https://static.inaturalist.org/photos/89769473/medium.jpg?1597338303</t>
  </si>
  <si>
    <t>Pecos National Historical Park, Pecos, NM, US</t>
  </si>
  <si>
    <t>2020-08-13 2:21:38 PM MDT</t>
  </si>
  <si>
    <t>2020-08-13 20:21:38 UTC</t>
  </si>
  <si>
    <t>https://www.inaturalist.org/observations/56353384</t>
  </si>
  <si>
    <t>https://static.inaturalist.org/photos/89798746/medium.jpeg?1597350217</t>
  </si>
  <si>
    <t>2020-08-13 3:28:44 PM MDT</t>
  </si>
  <si>
    <t>2020-08-13 21:28:44 UTC</t>
  </si>
  <si>
    <t>https://www.inaturalist.org/observations/56358870</t>
  </si>
  <si>
    <t>https://static.inaturalist.org/photos/89807856/medium.jpeg?1597354174</t>
  </si>
  <si>
    <t>Cardo comÃºn</t>
  </si>
  <si>
    <t>Thu Aug 13 2020 10:06:14 GMT-0600 (MDT)</t>
  </si>
  <si>
    <t>2020-08-13 16:06:14 UTC</t>
  </si>
  <si>
    <t>https://www.inaturalist.org/observations/56415178</t>
  </si>
  <si>
    <t>https://static.inaturalist.org/photos/89904294/medium.jpg?1597414168</t>
  </si>
  <si>
    <t>Fri Aug 14 2020 08:56:57 GMT-0600 (MDT)</t>
  </si>
  <si>
    <t>2020-08-14 14:56:57 UTC</t>
  </si>
  <si>
    <t>https://www.inaturalist.org/observations/56419592</t>
  </si>
  <si>
    <t>https://static.inaturalist.org/photos/89910521/medium.jpg?1597417036</t>
  </si>
  <si>
    <t>Fri Aug 14 2020 12:44:43 GMT-0600 (MDT)</t>
  </si>
  <si>
    <t>2020-08-14 18:44:43 UTC</t>
  </si>
  <si>
    <t>https://www.inaturalist.org/observations/56441656</t>
  </si>
  <si>
    <t>https://static.inaturalist.org/photos/89945722/medium.jpg?1597431703</t>
  </si>
  <si>
    <t>Cimarron, NM, US</t>
  </si>
  <si>
    <t>Fri Aug 14 2020 13:29:34 GMT-0600 (MDT)</t>
  </si>
  <si>
    <t>2020-08-14 19:29:34 UTC</t>
  </si>
  <si>
    <t>https://www.inaturalist.org/observations/56465700</t>
  </si>
  <si>
    <t>https://static.inaturalist.org/photos/89986850/medium.jpg?1597449954</t>
  </si>
  <si>
    <t>Fri Aug 14 2020 07:38:38 GMT-0600 (MDT)</t>
  </si>
  <si>
    <t>2020-08-14 13:38:38 UTC</t>
  </si>
  <si>
    <t>https://www.inaturalist.org/observations/56481123</t>
  </si>
  <si>
    <t>https://static.inaturalist.org/photos/90013312/medium.jpg?1597463902</t>
  </si>
  <si>
    <t>Sat Aug 15 2020 09:25:41 GMT-0600 (MDT)</t>
  </si>
  <si>
    <t>2020-08-15 15:25:41 UTC</t>
  </si>
  <si>
    <t>https://www.inaturalist.org/observations/56526129</t>
  </si>
  <si>
    <t>https://static.inaturalist.org/photos/90087376/medium.jpg?1597507921</t>
  </si>
  <si>
    <t>Rowe, NM, US</t>
  </si>
  <si>
    <t>2020-08-15 12:12:29 PM MDT</t>
  </si>
  <si>
    <t>2020-08-15 18:12:29 UTC</t>
  </si>
  <si>
    <t>https://www.inaturalist.org/observations/56543013</t>
  </si>
  <si>
    <t>https://static.inaturalist.org/photos/90115061/medium.jpeg?1597516467</t>
  </si>
  <si>
    <t>Sat Aug 15 2020 14:26:19 GMT-0600 (MDT)</t>
  </si>
  <si>
    <t>2020-08-15 20:26:19 UTC</t>
  </si>
  <si>
    <t>https://www.inaturalist.org/observations/56562702</t>
  </si>
  <si>
    <t>https://static.inaturalist.org/photos/90154938/medium.jpg?1597529274</t>
  </si>
  <si>
    <t>2020-08-16 6:57:49 AM MDT</t>
  </si>
  <si>
    <t>2020-08-16 12:57:49 UTC</t>
  </si>
  <si>
    <t>https://www.inaturalist.org/observations/56629347</t>
  </si>
  <si>
    <t>https://static.inaturalist.org/photos/90256918/medium.jpeg?1597588473</t>
  </si>
  <si>
    <t>Los Poblanos Open Space</t>
  </si>
  <si>
    <t>2020-08-15 4:24:41 PM MDT</t>
  </si>
  <si>
    <t>2020-08-15 22:24:41 UTC</t>
  </si>
  <si>
    <t>https://www.inaturalist.org/observations/56641758</t>
  </si>
  <si>
    <t>https://static.inaturalist.org/photos/90277117/medium.jpeg?1597595334</t>
  </si>
  <si>
    <t>2020-08-16 11:08:42 AM MDT</t>
  </si>
  <si>
    <t>2020-08-16 17:08:42 UTC</t>
  </si>
  <si>
    <t>https://www.inaturalist.org/observations/56646478</t>
  </si>
  <si>
    <t>https://static.inaturalist.org/photos/90285147/medium.jpeg?1597597834</t>
  </si>
  <si>
    <t>Arizona Ave &amp; Country Ln S, Los Alamos, NM 87544, USA</t>
  </si>
  <si>
    <t>2020/08/14 9:48 AM MDT</t>
  </si>
  <si>
    <t>2020-08-14 15:48:00 UTC</t>
  </si>
  <si>
    <t>https://www.inaturalist.org/observations/56689303</t>
  </si>
  <si>
    <t>https://static.inaturalist.org/photos/90355109/medium.jpeg?1597619726</t>
  </si>
  <si>
    <t>2020-08-14 13:40:17 UTC</t>
  </si>
  <si>
    <t>https://www.inaturalist.org/observations/56755845</t>
  </si>
  <si>
    <t>https://static.inaturalist.org/photos/90468305/medium.jpg?1597683266</t>
  </si>
  <si>
    <t>https://www.inaturalist.org/observations/56782523</t>
  </si>
  <si>
    <t>https://static.inaturalist.org/photos/90512823/medium.jpg?1597700377</t>
  </si>
  <si>
    <t>Mon Aug 17 2020 19:53:27 GMT-0600 (MDT)</t>
  </si>
  <si>
    <t>2020-08-18 01:53:27 UTC</t>
  </si>
  <si>
    <t>https://www.inaturalist.org/observations/56803915</t>
  </si>
  <si>
    <t>https://static.inaturalist.org/photos/90550010/medium.jpg?1597715628</t>
  </si>
  <si>
    <t>Camino Acote, Santa Fe, NM, US</t>
  </si>
  <si>
    <t>Tue Aug 18 2020 13:43:23 GMT-0600 (MDT)</t>
  </si>
  <si>
    <t>2020-08-18 19:43:23 UTC</t>
  </si>
  <si>
    <t>https://www.inaturalist.org/observations/56879376</t>
  </si>
  <si>
    <t>https://static.inaturalist.org/photos/90676398/medium.jpg?1597786541</t>
  </si>
  <si>
    <t>2020/06/24 3:16 PM MDT</t>
  </si>
  <si>
    <t>2020-06-24 21:16:00 UTC</t>
  </si>
  <si>
    <t>https://www.inaturalist.org/observations/56880053</t>
  </si>
  <si>
    <t>https://static.inaturalist.org/photos/90676738/medium.jpeg?1597786688</t>
  </si>
  <si>
    <t>2020-08-18 5:40:32 PM MDT</t>
  </si>
  <si>
    <t>2020-08-18 23:40:32 UTC</t>
  </si>
  <si>
    <t>https://www.inaturalist.org/observations/56889907</t>
  </si>
  <si>
    <t>https://static.inaturalist.org/photos/90694487/medium.jpeg?1597794273</t>
  </si>
  <si>
    <t>San Isidro @ Arcadian</t>
  </si>
  <si>
    <t>2020/06/02 4:46 PM CDT</t>
  </si>
  <si>
    <t>2020-06-02 21:46:00 UTC</t>
  </si>
  <si>
    <t>https://www.inaturalist.org/observations/56904831</t>
  </si>
  <si>
    <t>https://static.inaturalist.org/photos/90717156/medium.jpeg?1597805208</t>
  </si>
  <si>
    <t>Wed Aug 19 2020 06:26:47 GMT-0600 (MDT)</t>
  </si>
  <si>
    <t>2020-08-19 12:26:47 UTC</t>
  </si>
  <si>
    <t>https://www.inaturalist.org/observations/56926765</t>
  </si>
  <si>
    <t>https://static.inaturalist.org/photos/90756952/medium.jpg?1597840044</t>
  </si>
  <si>
    <t>Alta Vista St, Santa Fe, NM, US</t>
  </si>
  <si>
    <t>https://www.inaturalist.org/observations/56946052</t>
  </si>
  <si>
    <t>https://static.inaturalist.org/photos/90788764/medium.jpg?1597855504</t>
  </si>
  <si>
    <t>Thu Aug 20 2020 11:28:23 GMT-0600 (MDT)</t>
  </si>
  <si>
    <t>2020-08-20 17:28:23 UTC</t>
  </si>
  <si>
    <t>https://www.inaturalist.org/observations/57061523</t>
  </si>
  <si>
    <t>https://static.inaturalist.org/photos/90986235/medium.jpg?1597955829</t>
  </si>
  <si>
    <t>Riverwalk Dr NW, Albuquerque, NM, US</t>
  </si>
  <si>
    <t>milkweeds</t>
  </si>
  <si>
    <t>2019/06/18 2:13 PM MDT</t>
  </si>
  <si>
    <t>2019-06-18 20:13:00 UTC</t>
  </si>
  <si>
    <t>https://www.inaturalist.org/observations/57144881</t>
  </si>
  <si>
    <t>https://static.inaturalist.org/photos/91123828/medium.jpg?1598033558</t>
  </si>
  <si>
    <t>Sat May 16 2020 17:54:35 GMT-0700 (PDT)</t>
  </si>
  <si>
    <t>2020-05-17 00:54:35 UTC</t>
  </si>
  <si>
    <t>https://www.inaturalist.org/observations/57153790</t>
  </si>
  <si>
    <t>https://static.inaturalist.org/photos/91140959/medium.jpg?1598040483</t>
  </si>
  <si>
    <t>Blanco, NM, US</t>
  </si>
  <si>
    <t>Algodoncillo cuerno de antÃ­lope</t>
  </si>
  <si>
    <t>Fri Aug 21 2020 18:01:34 GMT-0600 (MDT)</t>
  </si>
  <si>
    <t>2020-08-22 00:01:34 UTC</t>
  </si>
  <si>
    <t>https://www.inaturalist.org/observations/57173257</t>
  </si>
  <si>
    <t>https://static.inaturalist.org/photos/91173069/medium.jpg?1598054582</t>
  </si>
  <si>
    <t>2020/08/11 8:35 AM MST</t>
  </si>
  <si>
    <t>2020-08-11 15:35:00 UTC</t>
  </si>
  <si>
    <t>https://www.inaturalist.org/observations/57231828</t>
  </si>
  <si>
    <t>https://static.inaturalist.org/photos/91270600/medium.jpeg?1598113219</t>
  </si>
  <si>
    <t>Sat Aug 22 2020 19:17:10 GMT-0600 (MDT)</t>
  </si>
  <si>
    <t>2020-08-23 01:17:10 UTC</t>
  </si>
  <si>
    <t>https://www.inaturalist.org/observations/57288130</t>
  </si>
  <si>
    <t>https://static.inaturalist.org/photos/91364696/medium.jpg?1598146093</t>
  </si>
  <si>
    <t>32nd St SE, Rio Rancho, NM, US</t>
  </si>
  <si>
    <t>Mon Aug 24 2020 09:17:42 GMT-0600 (MDT)</t>
  </si>
  <si>
    <t>2020-08-24 15:17:42 UTC</t>
  </si>
  <si>
    <t>https://www.inaturalist.org/observations/57451381</t>
  </si>
  <si>
    <t>https://static.inaturalist.org/photos/91639997/medium.jpg?1598283102</t>
  </si>
  <si>
    <t>Albuquerque Country Club, Albuquerque, NM, US</t>
  </si>
  <si>
    <t>Tue Aug 25 2020 10:32:29 GMT-0600 (MDT)</t>
  </si>
  <si>
    <t>2020-08-25 16:32:29 UTC</t>
  </si>
  <si>
    <t>https://www.inaturalist.org/observations/57556136</t>
  </si>
  <si>
    <t>https://static.inaturalist.org/photos/91815663/medium.jpg?1598373178</t>
  </si>
  <si>
    <t>87505, Santa Fe, NM, US</t>
  </si>
  <si>
    <t>Mon Aug 24 2020 15:24:09 GMT-0600 (MDT)</t>
  </si>
  <si>
    <t>2020-08-24 21:24:09 UTC</t>
  </si>
  <si>
    <t>https://www.inaturalist.org/observations/57557430</t>
  </si>
  <si>
    <t>https://static.inaturalist.org/photos/91817933/medium.jpg?1598374032</t>
  </si>
  <si>
    <t>Lecheguilla Rd, Hope, NM, US</t>
  </si>
  <si>
    <t>2020-08-25 11:32:10 AM MDT</t>
  </si>
  <si>
    <t>2020-08-25 17:32:10 UTC</t>
  </si>
  <si>
    <t>https://www.inaturalist.org/observations/57599597</t>
  </si>
  <si>
    <t>https://static.inaturalist.org/photos/91890679/medium.jpeg?1598402506</t>
  </si>
  <si>
    <t>Thoreau, NM 87323, USA</t>
  </si>
  <si>
    <t>2020-08-23 1:15:28 PM MDT</t>
  </si>
  <si>
    <t>2020-08-23 19:15:28 UTC</t>
  </si>
  <si>
    <t>https://www.inaturalist.org/observations/57691336</t>
  </si>
  <si>
    <t>https://static.inaturalist.org/photos/92045554/medium.jpeg?1598487174</t>
  </si>
  <si>
    <t>Gallina, NM 87017, USA</t>
  </si>
  <si>
    <t>Thu Aug 27 2020 10:28:23 GMT-0600 (MDT)</t>
  </si>
  <si>
    <t>2020-08-27 16:28:23 UTC</t>
  </si>
  <si>
    <t>https://www.inaturalist.org/observations/57784152</t>
  </si>
  <si>
    <t>https://static.inaturalist.org/photos/92200584/medium.jpg?1598570936</t>
  </si>
  <si>
    <t>Sun Aug 09 2020 09:34:19 GMT-0600 (MDT)</t>
  </si>
  <si>
    <t>2020-08-09 16:34:19 UTC</t>
  </si>
  <si>
    <t>https://www.inaturalist.org/observations/57807100</t>
  </si>
  <si>
    <t>https://static.inaturalist.org/photos/92239959/medium.jpg?1598594162</t>
  </si>
  <si>
    <t>W Carlsbad Hwy, Hobbs, NM, US</t>
  </si>
  <si>
    <t>Sun Aug 09 2020 09:33:56 GMT-0600 (MDT)</t>
  </si>
  <si>
    <t>2020-08-09 16:33:56 UTC</t>
  </si>
  <si>
    <t>https://www.inaturalist.org/observations/57807319</t>
  </si>
  <si>
    <t>https://static.inaturalist.org/photos/92240314/medium.jpg?1598594612</t>
  </si>
  <si>
    <t>Fri Aug 28 2020 07:58:59 GMT-0600 (MDT)</t>
  </si>
  <si>
    <t>2020-08-28 13:58:59 UTC</t>
  </si>
  <si>
    <t>https://www.inaturalist.org/observations/57835271</t>
  </si>
  <si>
    <t>https://static.inaturalist.org/photos/92286161/medium.jpg?1598629412</t>
  </si>
  <si>
    <t>Turquoise Trail, Sandia Park, NM, US</t>
  </si>
  <si>
    <t>Algodoncillo de hojas anchas</t>
  </si>
  <si>
    <t>2020/08/11 12:57 PM MST</t>
  </si>
  <si>
    <t>2020-08-11 19:57:00 UTC</t>
  </si>
  <si>
    <t>https://www.inaturalist.org/observations/57921737</t>
  </si>
  <si>
    <t>https://static.inaturalist.org/photos/92432306/medium.jpeg?1598711780</t>
  </si>
  <si>
    <t>2020-08-29 10:36:57 AM MDT</t>
  </si>
  <si>
    <t>2020-08-29 16:36:57 UTC</t>
  </si>
  <si>
    <t>https://www.inaturalist.org/observations/57949808</t>
  </si>
  <si>
    <t>https://static.inaturalist.org/photos/92478596/medium.jpeg?1598727519</t>
  </si>
  <si>
    <t>Mesilla Valley Bosque State Park</t>
  </si>
  <si>
    <t>Sat Aug 29 2020 11:47:15 GMT-0600 (MDT)</t>
  </si>
  <si>
    <t>2020-08-29 17:47:15 UTC</t>
  </si>
  <si>
    <t>https://www.inaturalist.org/observations/57978847</t>
  </si>
  <si>
    <t>https://static.inaturalist.org/photos/92525966/medium.jpg?1598744485</t>
  </si>
  <si>
    <t>2020-08-30 11:10:24 AM MDT</t>
  </si>
  <si>
    <t>2020-08-30 17:10:24 UTC</t>
  </si>
  <si>
    <t>https://www.inaturalist.org/observations/58047962</t>
  </si>
  <si>
    <t>https://static.inaturalist.org/photos/92641301/medium.jpeg?1598807631</t>
  </si>
  <si>
    <t>Wed May 20 2020 18:52:10 GMT-0600 (MDT)</t>
  </si>
  <si>
    <t>2020-05-21 00:52:10 UTC</t>
  </si>
  <si>
    <t>https://www.inaturalist.org/observations/58069258</t>
  </si>
  <si>
    <t>https://static.inaturalist.org/photos/92676081/medium.jpg?1598817183</t>
  </si>
  <si>
    <t>Jemez Pueblo, NM, US</t>
  </si>
  <si>
    <t>Sun Aug 30 2020 14:25:37 GMT-0600 (MDT)</t>
  </si>
  <si>
    <t>2020-08-30 20:25:37 UTC</t>
  </si>
  <si>
    <t>https://www.inaturalist.org/observations/58073684</t>
  </si>
  <si>
    <t>https://static.inaturalist.org/photos/92683282/medium.jpg?1598819157</t>
  </si>
  <si>
    <t>Agua Fria St, Santa Fe, NM, US</t>
  </si>
  <si>
    <t>Sun Aug 30 2020 15:17:08 GMT-0600 (MDT)</t>
  </si>
  <si>
    <t>2020-08-30 21:17:08 UTC</t>
  </si>
  <si>
    <t>https://www.inaturalist.org/observations/58094817</t>
  </si>
  <si>
    <t>https://static.inaturalist.org/photos/92718326/medium.jpg?1598828909</t>
  </si>
  <si>
    <t>Carter St, Carlsbad, NM, US</t>
  </si>
  <si>
    <t>2020/08/03 11:57 AM PDT</t>
  </si>
  <si>
    <t>2020-08-03 18:57:00 UTC</t>
  </si>
  <si>
    <t>https://www.inaturalist.org/observations/58222400</t>
  </si>
  <si>
    <t>https://static.inaturalist.org/photos/92928741/medium.jpg?1598936293</t>
  </si>
  <si>
    <t>Taos Ski Valley, NM 87525, USA</t>
  </si>
  <si>
    <t>2020/08/29 5:09 PM CDT</t>
  </si>
  <si>
    <t>2020-08-29 22:09:00 UTC</t>
  </si>
  <si>
    <t>https://www.inaturalist.org/observations/58345768</t>
  </si>
  <si>
    <t>https://static.inaturalist.org/photos/93143624/medium.jpeg?1599067508</t>
  </si>
  <si>
    <t>2020/08/13 9:53 AM MDT</t>
  </si>
  <si>
    <t>2020-08-13 15:53:00 UTC</t>
  </si>
  <si>
    <t>https://www.inaturalist.org/observations/58359892</t>
  </si>
  <si>
    <t>https://static.inaturalist.org/photos/93164190/medium.jpg?1599077067</t>
  </si>
  <si>
    <t>Pecos Wilderness, Santa Fe National Forest, San Miguel County, NM, USA</t>
  </si>
  <si>
    <t>Wed Sep 02 2020 09:01:12 GMT-0600 (MDT)</t>
  </si>
  <si>
    <t>2020-09-02 15:01:12 UTC</t>
  </si>
  <si>
    <t>https://www.inaturalist.org/observations/58388640</t>
  </si>
  <si>
    <t>https://static.inaturalist.org/photos/93216180/medium.jpg?1599101990</t>
  </si>
  <si>
    <t>Mon Aug 24 2020 15:24:19 GMT-0600 (MDT)</t>
  </si>
  <si>
    <t>2020-08-24 21:24:19 UTC</t>
  </si>
  <si>
    <t>https://www.inaturalist.org/observations/58461100</t>
  </si>
  <si>
    <t>https://static.inaturalist.org/photos/93336855/medium.jpg?1599174224</t>
  </si>
  <si>
    <t>2020-09-04 9:26:25 AM MDT</t>
  </si>
  <si>
    <t>2020-09-04 15:26:25 UTC</t>
  </si>
  <si>
    <t>https://www.inaturalist.org/observations/58511373</t>
  </si>
  <si>
    <t>https://static.inaturalist.org/photos/93422759/medium.jpeg?1599233711</t>
  </si>
  <si>
    <t>2020-09-04 9:05:01 AM MDT</t>
  </si>
  <si>
    <t>2020-09-04 15:05:01 UTC</t>
  </si>
  <si>
    <t>https://www.inaturalist.org/observations/58535560</t>
  </si>
  <si>
    <t>https://static.inaturalist.org/photos/93461665/medium.jpeg?1599248554</t>
  </si>
  <si>
    <t>Elena Gallegos Open Space</t>
  </si>
  <si>
    <t>2020-09-04 7:59:44 AM MDT</t>
  </si>
  <si>
    <t>2020-09-04 13:59:44 UTC</t>
  </si>
  <si>
    <t>https://www.inaturalist.org/observations/58536842</t>
  </si>
  <si>
    <t>https://static.inaturalist.org/photos/93463752/medium.jpeg?1599249411</t>
  </si>
  <si>
    <t>2020-09-05 1:25:21 PM MDT</t>
  </si>
  <si>
    <t>2020-09-05 19:25:21 UTC</t>
  </si>
  <si>
    <t>https://www.inaturalist.org/observations/58653189</t>
  </si>
  <si>
    <t>https://static.inaturalist.org/photos/93656426/medium.jpeg?1599342807</t>
  </si>
  <si>
    <t>Sat Sep 05 2020 16:41:03 GMT-0600 (MDT)</t>
  </si>
  <si>
    <t>2020-09-05 22:41:03 UTC</t>
  </si>
  <si>
    <t>https://www.inaturalist.org/observations/58658190</t>
  </si>
  <si>
    <t>https://static.inaturalist.org/photos/96841498/medium.jpg?1600897002</t>
  </si>
  <si>
    <t>Sat Sep 05 2020 16:45:45 GMT-0600 (MDT)</t>
  </si>
  <si>
    <t>2020-09-05 22:45:45 UTC</t>
  </si>
  <si>
    <t>https://www.inaturalist.org/observations/58658662</t>
  </si>
  <si>
    <t>https://static.inaturalist.org/photos/93664812/medium.jpg?1599345991</t>
  </si>
  <si>
    <t>Old Agua Fria Rd E, Santa Fe, NM, US</t>
  </si>
  <si>
    <t>Sun Sep 06 2020 11:03:09 GMT-0600 (MDT)</t>
  </si>
  <si>
    <t>2020-09-06 17:03:09 UTC</t>
  </si>
  <si>
    <t>https://www.inaturalist.org/observations/58757617</t>
  </si>
  <si>
    <t>https://static.inaturalist.org/photos/93829488/medium.jpg?1599422064</t>
  </si>
  <si>
    <t>Sun Sep 06 2020 10:58:58 GMT-0600 (MDT)</t>
  </si>
  <si>
    <t>2020-09-06 16:58:58 UTC</t>
  </si>
  <si>
    <t>https://www.inaturalist.org/observations/58757951</t>
  </si>
  <si>
    <t>https://static.inaturalist.org/photos/93830012/medium.jpg?1599422223</t>
  </si>
  <si>
    <t>2020/07/23 2:50 PM CDT</t>
  </si>
  <si>
    <t>2020-07-23 19:50:00 UTC</t>
  </si>
  <si>
    <t>https://www.inaturalist.org/observations/58807873</t>
  </si>
  <si>
    <t>https://static.inaturalist.org/photos/93913291/medium.jpeg?1599452304</t>
  </si>
  <si>
    <t>2020/09/05 3:05 PM MDT</t>
  </si>
  <si>
    <t>2020-09-05 21:05:00 UTC</t>
  </si>
  <si>
    <t>https://www.inaturalist.org/observations/58871939</t>
  </si>
  <si>
    <t>https://static.inaturalist.org/photos/94019325/medium.jpeg?1599507199</t>
  </si>
  <si>
    <t>2020-09-07T17:38:32-06:00</t>
  </si>
  <si>
    <t>2020-09-07 23:38:32 UTC</t>
  </si>
  <si>
    <t>https://www.inaturalist.org/observations/58900128</t>
  </si>
  <si>
    <t>https://static.inaturalist.org/photos/94067601/medium.jpeg?1599521931</t>
  </si>
  <si>
    <t>Angel Fire</t>
  </si>
  <si>
    <t>Tue Sep 08 2020 11:05:26 GMT-0600 (MDT)</t>
  </si>
  <si>
    <t>2020-09-08 17:05:26 UTC</t>
  </si>
  <si>
    <t>https://www.inaturalist.org/observations/59004461</t>
  </si>
  <si>
    <t>https://static.inaturalist.org/photos/94242362/medium.jpg?1599611540</t>
  </si>
  <si>
    <t>Lower Buena Vista Rd, Taos, NM, US</t>
  </si>
  <si>
    <t>Mon Jul 27 2020 17:48:31 GMT-0700 (PDT)</t>
  </si>
  <si>
    <t>2020-07-28 00:48:31 UTC</t>
  </si>
  <si>
    <t>https://www.inaturalist.org/observations/59174326</t>
  </si>
  <si>
    <t>https://static.inaturalist.org/photos/94533086/medium.jpg?1599779819</t>
  </si>
  <si>
    <t>Santa Fe Rail Trail, Santa Fe, NM, US</t>
  </si>
  <si>
    <t>2020-09-09 1:32:40 PM MDT</t>
  </si>
  <si>
    <t>2020-09-09 19:32:40 UTC</t>
  </si>
  <si>
    <t>https://www.inaturalist.org/observations/59196295</t>
  </si>
  <si>
    <t>https://static.inaturalist.org/photos/94570540/medium.jpeg?1599801059</t>
  </si>
  <si>
    <t>Lindrith</t>
  </si>
  <si>
    <t>2020-09-11 3:08:54 PM MDT</t>
  </si>
  <si>
    <t>2020-09-11 21:08:54 UTC</t>
  </si>
  <si>
    <t>https://www.inaturalist.org/observations/59256546</t>
  </si>
  <si>
    <t>https://static.inaturalist.org/photos/94671077/medium.jpeg?1599859402</t>
  </si>
  <si>
    <t>Veguita, NM 87062, USA</t>
  </si>
  <si>
    <t>2020-09-11 12:58:10 PM MDT</t>
  </si>
  <si>
    <t>2020-09-11 18:58:10 UTC</t>
  </si>
  <si>
    <t>https://www.inaturalist.org/observations/59261955</t>
  </si>
  <si>
    <t>https://static.inaturalist.org/photos/94678341/medium.jpeg?1599862254</t>
  </si>
  <si>
    <t>2020-09-11 4:15:16 PM MDT</t>
  </si>
  <si>
    <t>2020-09-11 22:15:16 UTC</t>
  </si>
  <si>
    <t>https://www.inaturalist.org/observations/59262464</t>
  </si>
  <si>
    <t>https://static.inaturalist.org/photos/94679304/medium.jpeg?1599862607</t>
  </si>
  <si>
    <t>Belen, NM 87002, USA</t>
  </si>
  <si>
    <t>2020-09-11 4:16:57 PM MDT</t>
  </si>
  <si>
    <t>2020-09-11 22:16:57 UTC</t>
  </si>
  <si>
    <t>https://www.inaturalist.org/observations/59262525</t>
  </si>
  <si>
    <t>https://static.inaturalist.org/photos/94679434/medium.jpeg?1599862648</t>
  </si>
  <si>
    <t>2008/07/26 2:20 PM CDT</t>
  </si>
  <si>
    <t>2008-07-26 19:20:00 UTC</t>
  </si>
  <si>
    <t>https://www.inaturalist.org/observations/59312690</t>
  </si>
  <si>
    <t>https://static.inaturalist.org/photos/94762966/medium.jpeg?1599916818</t>
  </si>
  <si>
    <t>Sat Sep 12 2020 08:04:12 GMT-0600 (MDT)</t>
  </si>
  <si>
    <t>2020-09-12 14:04:12 UTC</t>
  </si>
  <si>
    <t>https://www.inaturalist.org/observations/59316531</t>
  </si>
  <si>
    <t>https://static.inaturalist.org/photos/94769651/medium.jpg?1599919474</t>
  </si>
  <si>
    <t>Sat Sep 12 2020 12:12:12 GMT-0600 (MDT)</t>
  </si>
  <si>
    <t>2020-09-12 18:12:12 UTC</t>
  </si>
  <si>
    <t>https://www.inaturalist.org/observations/59346536</t>
  </si>
  <si>
    <t>https://static.inaturalist.org/photos/94817884/medium.jpg?1599934359</t>
  </si>
  <si>
    <t>2020/09/12 8:35 AM HST</t>
  </si>
  <si>
    <t>2020-09-12 18:35:00 UTC</t>
  </si>
  <si>
    <t>https://www.inaturalist.org/observations/59410718</t>
  </si>
  <si>
    <t>https://static.inaturalist.org/photos/94926484/medium.jpeg?1599970001</t>
  </si>
  <si>
    <t>2020-06-25 7:47:16 PM MDT</t>
  </si>
  <si>
    <t>2020-06-26 01:47:16 UTC</t>
  </si>
  <si>
    <t>https://www.inaturalist.org/observations/59601889</t>
  </si>
  <si>
    <t>https://static.inaturalist.org/photos/95243356/medium.jpeg?1600109722</t>
  </si>
  <si>
    <t>Rio Rancho, NM, USA</t>
  </si>
  <si>
    <t>Mon Sep 14 2020 15:28:35 GMT-0600 (MDT)</t>
  </si>
  <si>
    <t>2020-09-14 21:28:35 UTC</t>
  </si>
  <si>
    <t>https://www.inaturalist.org/observations/59618074</t>
  </si>
  <si>
    <t>https://static.inaturalist.org/photos/95269493/medium.jpg?1600118959</t>
  </si>
  <si>
    <t>Tue Sep 15 2020 17:03:22 GMT-0600 (MDT)</t>
  </si>
  <si>
    <t>2020-09-15 23:03:22 UTC</t>
  </si>
  <si>
    <t>https://www.inaturalist.org/observations/59730244</t>
  </si>
  <si>
    <t>https://static.inaturalist.org/photos/95457426/medium.jpg?1600211212</t>
  </si>
  <si>
    <t>2020-09-16 9:55:06 AM MDT</t>
  </si>
  <si>
    <t>2020-09-16 15:55:06 UTC</t>
  </si>
  <si>
    <t>https://www.inaturalist.org/observations/59784597</t>
  </si>
  <si>
    <t>https://static.inaturalist.org/photos/95550492/medium.jpeg?1600271765</t>
  </si>
  <si>
    <t>Wed Sep 16 2020 10:56:02 GMT-0600 (MDT)</t>
  </si>
  <si>
    <t>2020-09-16 17:56:02 UTC</t>
  </si>
  <si>
    <t>https://www.inaturalist.org/observations/59829925</t>
  </si>
  <si>
    <t>https://static.inaturalist.org/photos/95627654/medium.jpg?1600298942</t>
  </si>
  <si>
    <t>2020-09-18 9:19:11 AM MDT</t>
  </si>
  <si>
    <t>2020-09-18 15:19:11 UTC</t>
  </si>
  <si>
    <t>https://www.inaturalist.org/observations/59972506</t>
  </si>
  <si>
    <t>https://static.inaturalist.org/photos/95864399/medium.jpeg?1600442472</t>
  </si>
  <si>
    <t>Thu Sep 17 2020 07:08:37 GMT-0600 (MDT)</t>
  </si>
  <si>
    <t>2020-09-17 13:08:37 UTC</t>
  </si>
  <si>
    <t>https://www.inaturalist.org/observations/60099381</t>
  </si>
  <si>
    <t>https://static.inaturalist.org/photos/96073834/medium.jpg?1600542280</t>
  </si>
  <si>
    <t>Sun Aug 23 2020 10:47:52 GMT-0600 (MDT)</t>
  </si>
  <si>
    <t>2020-08-23 16:47:52 UTC</t>
  </si>
  <si>
    <t>https://www.inaturalist.org/observations/60221226</t>
  </si>
  <si>
    <t>https://static.inaturalist.org/photos/96273282/medium.jpg?1600627035</t>
  </si>
  <si>
    <t>2020-09-20 1:44:22 PM MDT</t>
  </si>
  <si>
    <t>2020-09-20 19:44:22 UTC</t>
  </si>
  <si>
    <t>https://www.inaturalist.org/observations/60231400</t>
  </si>
  <si>
    <t>https://static.inaturalist.org/photos/96290172/medium.jpeg?1600631198</t>
  </si>
  <si>
    <t>Sun Sep 20 2020 12:53:29 GMT-0600 (MDT)</t>
  </si>
  <si>
    <t>2020-09-20 18:53:29 UTC</t>
  </si>
  <si>
    <t>https://www.inaturalist.org/observations/60252594</t>
  </si>
  <si>
    <t>https://static.inaturalist.org/photos/96325243/medium.jpg?1600640697</t>
  </si>
  <si>
    <t>Fri Sep 11 2020 15:03:51 GMT-0600 (MDT)</t>
  </si>
  <si>
    <t>2020-09-11 21:03:51 UTC</t>
  </si>
  <si>
    <t>https://www.inaturalist.org/observations/60335663</t>
  </si>
  <si>
    <t>https://static.inaturalist.org/photos/96468132/medium.jpg?1600709998</t>
  </si>
  <si>
    <t>Monte Alto Rd, Santa Fe, NM, US</t>
  </si>
  <si>
    <t>2020-09-21 12:07:22 PM MDT</t>
  </si>
  <si>
    <t>2020-09-21 18:07:22 UTC</t>
  </si>
  <si>
    <t>https://www.inaturalist.org/observations/60338747</t>
  </si>
  <si>
    <t>https://static.inaturalist.org/photos/96473490/medium.jpeg?1600711716</t>
  </si>
  <si>
    <t>Clayton Heights-Lomas Del Cielo, Albuquerque, NM 87106, USA</t>
  </si>
  <si>
    <t>2020/09/17 3:50 PM CDT</t>
  </si>
  <si>
    <t>2020-09-17 20:50:00 UTC</t>
  </si>
  <si>
    <t>https://www.inaturalist.org/observations/60428781</t>
  </si>
  <si>
    <t>https://static.inaturalist.org/photos/96625574/medium.jpg?1600791098</t>
  </si>
  <si>
    <t>Farmington, NM, USA</t>
  </si>
  <si>
    <t>2020-09-22 1:59:00 PM MDT</t>
  </si>
  <si>
    <t>2020-09-22 19:59:00 UTC</t>
  </si>
  <si>
    <t>https://www.inaturalist.org/observations/60451256</t>
  </si>
  <si>
    <t>https://static.inaturalist.org/photos/96665131/medium.jpeg?1600805347</t>
  </si>
  <si>
    <t>Corrales, NM, USA</t>
  </si>
  <si>
    <t>Wed Sep 23 2020 08:02:52 GMT-0600 (MDT)</t>
  </si>
  <si>
    <t>2020-09-23 14:02:52 UTC</t>
  </si>
  <si>
    <t>https://www.inaturalist.org/observations/60537464</t>
  </si>
  <si>
    <t>https://static.inaturalist.org/photos/96813808/medium.jpg?1600886854</t>
  </si>
  <si>
    <t>Calle del Norte, Mesilla, NM, US</t>
  </si>
  <si>
    <t>2020-09-23 1:36:55 PM MDT</t>
  </si>
  <si>
    <t>2020-09-23 19:36:55 UTC</t>
  </si>
  <si>
    <t>https://www.inaturalist.org/observations/60543137</t>
  </si>
  <si>
    <t>https://static.inaturalist.org/photos/96825150/medium.jpeg?1600890760</t>
  </si>
  <si>
    <t>Thu Sep 17 2020 10:09:43 GMT-0600 (MDT)</t>
  </si>
  <si>
    <t>2020-09-17 16:09:43 UTC</t>
  </si>
  <si>
    <t>https://www.inaturalist.org/observations/60549909</t>
  </si>
  <si>
    <t>https://static.inaturalist.org/photos/96834071/medium.jpg?1600894136</t>
  </si>
  <si>
    <t>2020-09-25 4:38:52 PM MDT</t>
  </si>
  <si>
    <t>2020-09-25 22:38:52 UTC</t>
  </si>
  <si>
    <t>https://www.inaturalist.org/observations/60784983</t>
  </si>
  <si>
    <t>https://static.inaturalist.org/photos/97217632/medium.jpeg?1601088744</t>
  </si>
  <si>
    <t>Portales</t>
  </si>
  <si>
    <t>2020-10-02 12:43:53 PM MDT</t>
  </si>
  <si>
    <t>2020-10-02 18:43:53 UTC</t>
  </si>
  <si>
    <t>https://www.inaturalist.org/observations/61498074</t>
  </si>
  <si>
    <t>https://static.inaturalist.org/photos/98419529/medium.jpeg?1601664292</t>
  </si>
  <si>
    <t>Edgewood, NM 87015, USA</t>
  </si>
  <si>
    <t>2020-10-03 7:43:35 AM MDT</t>
  </si>
  <si>
    <t>2020-10-03 13:43:35 UTC</t>
  </si>
  <si>
    <t>https://www.inaturalist.org/observations/61571915</t>
  </si>
  <si>
    <t>https://static.inaturalist.org/photos/98540281/medium.jpeg?1601739189</t>
  </si>
  <si>
    <t>Moriarty, NM 87035, USA</t>
  </si>
  <si>
    <t>2020-10-03 4:09:45 PM MDT</t>
  </si>
  <si>
    <t>2020-10-03 22:09:45 UTC</t>
  </si>
  <si>
    <t>https://www.inaturalist.org/observations/61614071</t>
  </si>
  <si>
    <t>https://static.inaturalist.org/photos/98609889/medium.jpeg?1601763103</t>
  </si>
  <si>
    <t>2020-10-03 4:36:11 PM MDT</t>
  </si>
  <si>
    <t>2020-10-03 22:36:11 UTC</t>
  </si>
  <si>
    <t>https://www.inaturalist.org/observations/61616649</t>
  </si>
  <si>
    <t>https://static.inaturalist.org/photos/98614468/medium.jpeg?1601764715</t>
  </si>
  <si>
    <t>2020/10/04 10:37 AM MDT</t>
  </si>
  <si>
    <t>2020-10-04 16:37:00 UTC</t>
  </si>
  <si>
    <t>https://www.inaturalist.org/observations/61732520</t>
  </si>
  <si>
    <t>https://static.inaturalist.org/photos/98814244/medium.jpg?1601854897</t>
  </si>
  <si>
    <t>Mon Oct 05 2020 15:18:23 GMT-0600 (MDT)</t>
  </si>
  <si>
    <t>2020-10-05 21:18:23 UTC</t>
  </si>
  <si>
    <t>https://www.inaturalist.org/observations/61840106</t>
  </si>
  <si>
    <t>https://static.inaturalist.org/photos/99005835/medium.jpg?1601959195</t>
  </si>
  <si>
    <t>Salinas Pueblo Missions National Monument, Mountainair, NM, US</t>
  </si>
  <si>
    <t>2020-10-07 6:18:04 PM MDT</t>
  </si>
  <si>
    <t>2020-10-08 00:18:04 UTC</t>
  </si>
  <si>
    <t>https://www.inaturalist.org/observations/61993241</t>
  </si>
  <si>
    <t>https://static.inaturalist.org/photos/99267102/medium.jpeg?1602116313</t>
  </si>
  <si>
    <t>Wed Oct 07 2020 10:00:20 GMT-0600 (MDT)</t>
  </si>
  <si>
    <t>2020-10-07 16:00:20 UTC</t>
  </si>
  <si>
    <t>https://www.inaturalist.org/observations/61996259</t>
  </si>
  <si>
    <t>https://static.inaturalist.org/photos/99272433/medium.jpg?1602118968</t>
  </si>
  <si>
    <t>Albuquerque, NM, US</t>
  </si>
  <si>
    <t>2020-10-08 2:53:18 PM MDT</t>
  </si>
  <si>
    <t>2020-10-08 20:53:18 UTC</t>
  </si>
  <si>
    <t>https://www.inaturalist.org/observations/62061308</t>
  </si>
  <si>
    <t>https://static.inaturalist.org/photos/99387559/medium.jpeg?1602190491</t>
  </si>
  <si>
    <t>Fri Oct 09 2020 16:41:57 GMT-0600 (MDT)</t>
  </si>
  <si>
    <t>2020-10-09 22:41:57 UTC</t>
  </si>
  <si>
    <t>https://www.inaturalist.org/observations/62151315</t>
  </si>
  <si>
    <t>https://static.inaturalist.org/photos/99542709/medium.jpg?1602283832</t>
  </si>
  <si>
    <t>Quail Run Golf Course, Santa Fe, NM, US</t>
  </si>
  <si>
    <t>2020/10/12 10:17 AM MDT</t>
  </si>
  <si>
    <t>2020-10-12 16:17:00 UTC</t>
  </si>
  <si>
    <t>https://www.inaturalist.org/observations/62445060</t>
  </si>
  <si>
    <t>https://static.inaturalist.org/photos/100050704/medium.jpg?1602546931</t>
  </si>
  <si>
    <t>Tue Oct 13 2020 16:00:46 GMT-0600 (MDT)</t>
  </si>
  <si>
    <t>2020-10-13 22:00:46 UTC</t>
  </si>
  <si>
    <t>https://www.inaturalist.org/observations/62532756</t>
  </si>
  <si>
    <t>https://static.inaturalist.org/photos/100206988/medium.jpg?1602642920</t>
  </si>
  <si>
    <t>2020/10/09 1:53 PM MDT</t>
  </si>
  <si>
    <t>2020-10-09 19:53:00 UTC</t>
  </si>
  <si>
    <t>https://www.inaturalist.org/observations/62682095</t>
  </si>
  <si>
    <t>https://static.inaturalist.org/photos/100471057/medium.jpg?1602810955</t>
  </si>
  <si>
    <t>Sat Oct 17 2020 12:22:52 GMT-0600 (MDT)</t>
  </si>
  <si>
    <t>2020-10-17 18:22:52 UTC</t>
  </si>
  <si>
    <t>https://www.inaturalist.org/observations/62834154</t>
  </si>
  <si>
    <t>https://static.inaturalist.org/photos/100741590/medium.jpg?1602972041</t>
  </si>
  <si>
    <t>Sat Oct 17 2020 16:28:44 GMT-0600 (MDT)</t>
  </si>
  <si>
    <t>2020-10-17 22:28:44 UTC</t>
  </si>
  <si>
    <t>https://www.inaturalist.org/observations/62836627</t>
  </si>
  <si>
    <t>https://static.inaturalist.org/photos/101268532/medium.jpg?1603237161</t>
  </si>
  <si>
    <t>Wildflower Park, Albuquerque, NM, US</t>
  </si>
  <si>
    <t>Sun Oct 18 2020 18:28:38 GMT-0600 (MDT)</t>
  </si>
  <si>
    <t>2020-10-19 00:28:38 UTC</t>
  </si>
  <si>
    <t>https://www.inaturalist.org/observations/62962786</t>
  </si>
  <si>
    <t>https://static.inaturalist.org/photos/100971565/medium.jpg?1603067332</t>
  </si>
  <si>
    <t>Holloman Air Force Base, Alamogordo, NM, US</t>
  </si>
  <si>
    <t>2020/10/18 12:34 PM MDT</t>
  </si>
  <si>
    <t>2020-10-18 18:34:00 UTC</t>
  </si>
  <si>
    <t>https://www.inaturalist.org/observations/62983842</t>
  </si>
  <si>
    <t>https://static.inaturalist.org/photos/101008337/medium.jpeg?1603082591</t>
  </si>
  <si>
    <t>2020-10-18 3:19:50 PM MDT</t>
  </si>
  <si>
    <t>2020-10-18 21:19:50 UTC</t>
  </si>
  <si>
    <t>https://www.inaturalist.org/observations/62991335</t>
  </si>
  <si>
    <t>https://static.inaturalist.org/photos/101022932/medium.jpeg?1603095530</t>
  </si>
  <si>
    <t>Pecos, NM 87552, USA</t>
  </si>
  <si>
    <t>Mon Oct 19 2020 09:56:51 GMT-0600 (MDT)</t>
  </si>
  <si>
    <t>2020-10-19 15:56:51 UTC</t>
  </si>
  <si>
    <t>https://www.inaturalist.org/observations/63017187</t>
  </si>
  <si>
    <t>https://static.inaturalist.org/photos/101069417/medium.jpg?1603123883</t>
  </si>
  <si>
    <t>Mon Oct 19 2020 12:37:19 GMT-0600 (MDT)</t>
  </si>
  <si>
    <t>2020-10-19 18:37:19 UTC</t>
  </si>
  <si>
    <t>https://www.inaturalist.org/observations/63033516</t>
  </si>
  <si>
    <t>https://static.inaturalist.org/photos/101097191/medium.jpg?1603135026</t>
  </si>
  <si>
    <t>Tue Oct 20 2020 09:57:33 GMT-0600 (MDT)</t>
  </si>
  <si>
    <t>2020-10-20 15:57:33 UTC</t>
  </si>
  <si>
    <t>https://www.inaturalist.org/observations/63097766</t>
  </si>
  <si>
    <t>https://static.inaturalist.org/photos/101209859/medium.jpg?1603209561</t>
  </si>
  <si>
    <t>Wed Oct 21 2020 18:23:33 GMT-0600 (MDT)</t>
  </si>
  <si>
    <t>2020-10-22 00:23:33 UTC</t>
  </si>
  <si>
    <t>https://www.inaturalist.org/observations/63211154</t>
  </si>
  <si>
    <t>https://static.inaturalist.org/photos/101411026/medium.jpg?1603329719</t>
  </si>
  <si>
    <t>Arenal Rd SW, Albuquerque, NM, US</t>
  </si>
  <si>
    <t>2020/10/20 5:13 PM MDT</t>
  </si>
  <si>
    <t>2020-10-20 23:13:00 UTC</t>
  </si>
  <si>
    <t>https://www.inaturalist.org/observations/63211780</t>
  </si>
  <si>
    <t>https://static.inaturalist.org/photos/101407898/medium.jpeg?1603328020</t>
  </si>
  <si>
    <t>Gallup, NM, USA</t>
  </si>
  <si>
    <t>2020/10/20 5:24 PM MDT</t>
  </si>
  <si>
    <t>2020-10-20 23:24:00 UTC</t>
  </si>
  <si>
    <t>https://www.inaturalist.org/observations/63211781</t>
  </si>
  <si>
    <t>https://static.inaturalist.org/photos/101407930/medium.jpeg?1603328043</t>
  </si>
  <si>
    <t>2020/10/21 3:12 PM MDT</t>
  </si>
  <si>
    <t>2020-10-21 21:12:00 UTC</t>
  </si>
  <si>
    <t>https://www.inaturalist.org/observations/63214370</t>
  </si>
  <si>
    <t>https://static.inaturalist.org/photos/101413874/medium.jpeg?1603331253</t>
  </si>
  <si>
    <t>2020/10/02 4:02 PM MDT</t>
  </si>
  <si>
    <t>2020-10-02 22:02:00 UTC</t>
  </si>
  <si>
    <t>https://www.inaturalist.org/observations/63284904</t>
  </si>
  <si>
    <t>https://static.inaturalist.org/photos/101539646/medium.jpg?1603412636</t>
  </si>
  <si>
    <t>Sat Oct 24 2020 11:55:54 GMT-0600 (MDT)</t>
  </si>
  <si>
    <t>2020-10-24 17:55:54 UTC</t>
  </si>
  <si>
    <t>https://www.inaturalist.org/observations/63440936</t>
  </si>
  <si>
    <t>https://static.inaturalist.org/photos/101918642/medium.jpg?1603649192</t>
  </si>
  <si>
    <t>Via Posada St SE, Albuquerque, NM, US</t>
  </si>
  <si>
    <t>2020/10/31 2:07 PM EDT</t>
  </si>
  <si>
    <t>2020-10-31 18:07:00 UTC</t>
  </si>
  <si>
    <t>https://www.inaturalist.org/observations/63923339</t>
  </si>
  <si>
    <t>https://static.inaturalist.org/photos/102677012/medium.jpg?1604187312</t>
  </si>
  <si>
    <t>2014/07/12 4:35 PM MDT</t>
  </si>
  <si>
    <t>2014-07-12 22:35:00 UTC</t>
  </si>
  <si>
    <t>https://www.inaturalist.org/observations/63935345</t>
  </si>
  <si>
    <t>https://static.inaturalist.org/photos/102697819/medium.jpg?1604199008</t>
  </si>
  <si>
    <t>2010/07/01 8:24 PM CDT</t>
  </si>
  <si>
    <t>2010-07-02 01:24:00 UTC</t>
  </si>
  <si>
    <t>https://www.inaturalist.org/observations/64094900</t>
  </si>
  <si>
    <t>https://static.inaturalist.org/photos/102988580/medium.jpeg?1604388023</t>
  </si>
  <si>
    <t>Sugarite Canyon State Park, Colfax County, NM, USA</t>
  </si>
  <si>
    <t>2010/07/01 8:06 PM CDT</t>
  </si>
  <si>
    <t>2010-07-02 01:06:00 UTC</t>
  </si>
  <si>
    <t>https://www.inaturalist.org/observations/64095239</t>
  </si>
  <si>
    <t>https://static.inaturalist.org/photos/102989266/medium.jpeg?1604388670</t>
  </si>
  <si>
    <t>2020-08-29 4:56:53 PM MDT</t>
  </si>
  <si>
    <t>2020-08-29 22:56:53 UTC</t>
  </si>
  <si>
    <t>https://www.inaturalist.org/observations/64198916</t>
  </si>
  <si>
    <t>https://static.inaturalist.org/photos/103172427/medium.jpeg?1604525829</t>
  </si>
  <si>
    <t>2020-10-11 5:12:03 PM MDT</t>
  </si>
  <si>
    <t>2020-10-11 23:12:03 UTC</t>
  </si>
  <si>
    <t>https://www.inaturalist.org/observations/64500282</t>
  </si>
  <si>
    <t>https://static.inaturalist.org/photos/103708986/medium.jpeg?1604896651</t>
  </si>
  <si>
    <t>2020/11/09 3:13 PM MST</t>
  </si>
  <si>
    <t>2020-11-09 22:13:00 UTC</t>
  </si>
  <si>
    <t>https://www.inaturalist.org/observations/64610177</t>
  </si>
  <si>
    <t>https://static.inaturalist.org/photos/103895649/medium.jpeg?1605030076</t>
  </si>
  <si>
    <t>Wed Nov 11 2020 10:49:10 GMT-0700 (MST)</t>
  </si>
  <si>
    <t>2020-11-11 17:49:10 UTC</t>
  </si>
  <si>
    <t>https://www.inaturalist.org/observations/64684740</t>
  </si>
  <si>
    <t>https://static.inaturalist.org/photos/104029775/medium.jpg?1605123834</t>
  </si>
  <si>
    <t>Snow Heights Blvd NE, Albuquerque, NM, US</t>
  </si>
  <si>
    <t>Tue Nov 10 2020 06:42:15 GMT-0700 (MST)</t>
  </si>
  <si>
    <t>2020-11-10 13:42:15 UTC</t>
  </si>
  <si>
    <t>https://www.inaturalist.org/observations/65220621</t>
  </si>
  <si>
    <t>https://static.inaturalist.org/photos/104939547/medium.jpg?1605804988</t>
  </si>
  <si>
    <t>Elliot Rd, Lovington, NM, US</t>
  </si>
  <si>
    <t>2020/09/13 5:07 PM MST</t>
  </si>
  <si>
    <t>2020-09-14 00:07:00 UTC</t>
  </si>
  <si>
    <t>https://www.inaturalist.org/observations/65552055</t>
  </si>
  <si>
    <t>https://static.inaturalist.org/photos/105526104/medium.jpg?1606256070</t>
  </si>
  <si>
    <t>Mora County, NM, USA</t>
  </si>
  <si>
    <t>2020/09/14 12:06 PM MST</t>
  </si>
  <si>
    <t>2020-09-14 19:06:00 UTC</t>
  </si>
  <si>
    <t>https://www.inaturalist.org/observations/65574820</t>
  </si>
  <si>
    <t>https://static.inaturalist.org/photos/105566328/medium.jpg?1606289242</t>
  </si>
  <si>
    <t>2020/09/14 12:24 PM MST</t>
  </si>
  <si>
    <t>2020-09-14 19:24:00 UTC</t>
  </si>
  <si>
    <t>https://www.inaturalist.org/observations/65574827</t>
  </si>
  <si>
    <t>https://static.inaturalist.org/photos/105566365/medium.jpg?1606289277</t>
  </si>
  <si>
    <t>2020-09-18 11:17:19 AM MDT</t>
  </si>
  <si>
    <t>2020-09-18 17:17:19 UTC</t>
  </si>
  <si>
    <t>https://www.inaturalist.org/observations/65645843</t>
  </si>
  <si>
    <t>https://static.inaturalist.org/photos/105694220/medium.jpeg?1606413000</t>
  </si>
  <si>
    <t>Flowers</t>
  </si>
  <si>
    <t>Fruits</t>
  </si>
  <si>
    <t>Phenophase_Catagory</t>
  </si>
  <si>
    <t>Phenophase_Description</t>
  </si>
  <si>
    <t>DOY</t>
  </si>
  <si>
    <t>year</t>
  </si>
  <si>
    <t>genus</t>
  </si>
  <si>
    <t>species</t>
  </si>
  <si>
    <t>Asclepias</t>
  </si>
  <si>
    <t>sub_species</t>
  </si>
  <si>
    <t>Ripe fruits</t>
  </si>
  <si>
    <t>Open flowers</t>
  </si>
  <si>
    <t>Recent fruit or seed drop</t>
  </si>
  <si>
    <t>Flowers or flower buds</t>
  </si>
  <si>
    <t>asperula</t>
  </si>
  <si>
    <t>incarnata</t>
  </si>
  <si>
    <t>latifolia</t>
  </si>
  <si>
    <t>speciosa</t>
  </si>
  <si>
    <t>subverticillata</t>
  </si>
  <si>
    <t>tuberosa</t>
  </si>
  <si>
    <t>interior</t>
  </si>
  <si>
    <t>Cirsium</t>
  </si>
  <si>
    <t>arvense</t>
  </si>
  <si>
    <t>vulgare</t>
  </si>
  <si>
    <t>Dalea</t>
  </si>
  <si>
    <t>purpurea</t>
  </si>
  <si>
    <t>Echinacea</t>
  </si>
  <si>
    <t>Eutrochium</t>
  </si>
  <si>
    <t>maculatum</t>
  </si>
  <si>
    <t>Helianthus</t>
  </si>
  <si>
    <t>annuus</t>
  </si>
  <si>
    <t>Lobelia</t>
  </si>
  <si>
    <t>cardinalis</t>
  </si>
  <si>
    <t>Monarda</t>
  </si>
  <si>
    <t>fistulosa</t>
  </si>
  <si>
    <t>menthifolia</t>
  </si>
  <si>
    <t>Rudbeckia</t>
  </si>
  <si>
    <t>hirta</t>
  </si>
  <si>
    <t>Solidago</t>
  </si>
  <si>
    <t>missouriensis</t>
  </si>
  <si>
    <t>Symphyotrichum</t>
  </si>
  <si>
    <t>ericoides</t>
  </si>
  <si>
    <t>state</t>
  </si>
  <si>
    <t>NM</t>
  </si>
  <si>
    <t>scientific_name</t>
  </si>
  <si>
    <t>status</t>
  </si>
  <si>
    <t>Flowers or flowerbuds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</si>
</sst>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ic.inaturalist.org/photos/67727026/medium.jpeg?1587362199" TargetMode="External"/><Relationship Id="rId671" Type="http://schemas.openxmlformats.org/officeDocument/2006/relationships/hyperlink" Target="https://static.inaturalist.org/photos/103895649/medium.jpeg?1605030076" TargetMode="External"/><Relationship Id="rId769" Type="http://schemas.openxmlformats.org/officeDocument/2006/relationships/hyperlink" Target="https://static.inaturalist.org/photos/48634548/medium.jpg?1566180513" TargetMode="External"/><Relationship Id="rId976" Type="http://schemas.openxmlformats.org/officeDocument/2006/relationships/hyperlink" Target="https://static.inaturalist.org/photos/47888112/medium.jpg?1565561193" TargetMode="External"/><Relationship Id="rId21" Type="http://schemas.openxmlformats.org/officeDocument/2006/relationships/hyperlink" Target="https://static.inaturalist.org/photos/42698806/medium.jpeg?1561221162" TargetMode="External"/><Relationship Id="rId324" Type="http://schemas.openxmlformats.org/officeDocument/2006/relationships/hyperlink" Target="https://static.inaturalist.org/photos/101918642/medium.jpg?1603649192" TargetMode="External"/><Relationship Id="rId531" Type="http://schemas.openxmlformats.org/officeDocument/2006/relationships/hyperlink" Target="https://static.inaturalist.org/photos/48567419/medium.jpg?1566141070" TargetMode="External"/><Relationship Id="rId629" Type="http://schemas.openxmlformats.org/officeDocument/2006/relationships/hyperlink" Target="https://static.inaturalist.org/photos/90468305/medium.jpg?1597683266" TargetMode="External"/><Relationship Id="rId170" Type="http://schemas.openxmlformats.org/officeDocument/2006/relationships/hyperlink" Target="https://static.inaturalist.org/photos/26431380/medium.jpeg?1539228034" TargetMode="External"/><Relationship Id="rId836" Type="http://schemas.openxmlformats.org/officeDocument/2006/relationships/hyperlink" Target="https://static.inaturalist.org/photos/84863260/medium.jpg?1594991467" TargetMode="External"/><Relationship Id="rId1021" Type="http://schemas.openxmlformats.org/officeDocument/2006/relationships/hyperlink" Target="https://static.inaturalist.org/photos/85842899/medium.jpg?1595435710" TargetMode="External"/><Relationship Id="rId268" Type="http://schemas.openxmlformats.org/officeDocument/2006/relationships/hyperlink" Target="https://static.inaturalist.org/photos/78617049/medium.jpg?1592096995" TargetMode="External"/><Relationship Id="rId475" Type="http://schemas.openxmlformats.org/officeDocument/2006/relationships/hyperlink" Target="https://static.inaturalist.org/photos/22762661/medium.jpg?1533692554" TargetMode="External"/><Relationship Id="rId682" Type="http://schemas.openxmlformats.org/officeDocument/2006/relationships/hyperlink" Target="https://static.inaturalist.org/photos/19484975/medium.jpg?1528654876" TargetMode="External"/><Relationship Id="rId903" Type="http://schemas.openxmlformats.org/officeDocument/2006/relationships/hyperlink" Target="https://static.inaturalist.org/photos/78958737/medium.jpg?1592239760" TargetMode="External"/><Relationship Id="rId32" Type="http://schemas.openxmlformats.org/officeDocument/2006/relationships/hyperlink" Target="https://static.inaturalist.org/photos/47476803/medium.jpg?1565213870" TargetMode="External"/><Relationship Id="rId128" Type="http://schemas.openxmlformats.org/officeDocument/2006/relationships/hyperlink" Target="https://static.inaturalist.org/photos/92676081/medium.jpg?1598817183" TargetMode="External"/><Relationship Id="rId335" Type="http://schemas.openxmlformats.org/officeDocument/2006/relationships/hyperlink" Target="https://static.inaturalist.org/photos/8902540/medium.jpeg?1499476153" TargetMode="External"/><Relationship Id="rId542" Type="http://schemas.openxmlformats.org/officeDocument/2006/relationships/hyperlink" Target="https://static.inaturalist.org/photos/50478140/medium.jpg?1567737768" TargetMode="External"/><Relationship Id="rId987" Type="http://schemas.openxmlformats.org/officeDocument/2006/relationships/hyperlink" Target="https://static.inaturalist.org/photos/78868330/medium.jpg?1592190740" TargetMode="External"/><Relationship Id="rId181" Type="http://schemas.openxmlformats.org/officeDocument/2006/relationships/hyperlink" Target="https://static.inaturalist.org/photos/37346214/medium.jpg?1556600686" TargetMode="External"/><Relationship Id="rId402" Type="http://schemas.openxmlformats.org/officeDocument/2006/relationships/hyperlink" Target="https://static.inaturalist.org/photos/82561201/medium.jpg?1593896547" TargetMode="External"/><Relationship Id="rId847" Type="http://schemas.openxmlformats.org/officeDocument/2006/relationships/hyperlink" Target="https://static.inaturalist.org/photos/1502446/medium.jpg?1421950593" TargetMode="External"/><Relationship Id="rId1032" Type="http://schemas.openxmlformats.org/officeDocument/2006/relationships/hyperlink" Target="https://static.inaturalist.org/photos/38796542/medium.jpg?1557773376" TargetMode="External"/><Relationship Id="rId279" Type="http://schemas.openxmlformats.org/officeDocument/2006/relationships/hyperlink" Target="https://static.inaturalist.org/photos/81378294/medium.jpg?1593355316" TargetMode="External"/><Relationship Id="rId486" Type="http://schemas.openxmlformats.org/officeDocument/2006/relationships/hyperlink" Target="https://static.inaturalist.org/photos/24289428/medium.jpg?1536030624" TargetMode="External"/><Relationship Id="rId693" Type="http://schemas.openxmlformats.org/officeDocument/2006/relationships/hyperlink" Target="https://static.inaturalist.org/photos/43078898/medium.jpeg?1561515351" TargetMode="External"/><Relationship Id="rId707" Type="http://schemas.openxmlformats.org/officeDocument/2006/relationships/hyperlink" Target="https://static.inaturalist.org/photos/78846307/medium.jpg?1592182649" TargetMode="External"/><Relationship Id="rId914" Type="http://schemas.openxmlformats.org/officeDocument/2006/relationships/hyperlink" Target="https://static.inaturalist.org/photos/85154693/medium.jpg?1595114448" TargetMode="External"/><Relationship Id="rId43" Type="http://schemas.openxmlformats.org/officeDocument/2006/relationships/hyperlink" Target="https://static.inaturalist.org/photos/73406852/medium.jpg?1589745597" TargetMode="External"/><Relationship Id="rId139" Type="http://schemas.openxmlformats.org/officeDocument/2006/relationships/hyperlink" Target="https://static.inaturalist.org/photos/11277529/medium.jpeg?1508378366" TargetMode="External"/><Relationship Id="rId346" Type="http://schemas.openxmlformats.org/officeDocument/2006/relationships/hyperlink" Target="https://static.inaturalist.org/photos/20060259/medium.jpeg?1529548776" TargetMode="External"/><Relationship Id="rId553" Type="http://schemas.openxmlformats.org/officeDocument/2006/relationships/hyperlink" Target="https://static.inaturalist.org/photos/53230375/medium.jpg?1570225991" TargetMode="External"/><Relationship Id="rId760" Type="http://schemas.openxmlformats.org/officeDocument/2006/relationships/hyperlink" Target="https://static.inaturalist.org/photos/45921428/medium.jpg?1563938343" TargetMode="External"/><Relationship Id="rId998" Type="http://schemas.openxmlformats.org/officeDocument/2006/relationships/hyperlink" Target="https://static.inaturalist.org/photos/81282455/medium.jpg?1593304246" TargetMode="External"/><Relationship Id="rId192" Type="http://schemas.openxmlformats.org/officeDocument/2006/relationships/hyperlink" Target="https://static.inaturalist.org/photos/42076062/medium.jpg?1560656268" TargetMode="External"/><Relationship Id="rId206" Type="http://schemas.openxmlformats.org/officeDocument/2006/relationships/hyperlink" Target="https://static.inaturalist.org/photos/47238750/medium.jpg?1565014926" TargetMode="External"/><Relationship Id="rId413" Type="http://schemas.openxmlformats.org/officeDocument/2006/relationships/hyperlink" Target="https://static.inaturalist.org/photos/81663026/medium.jpeg?1593464282" TargetMode="External"/><Relationship Id="rId858" Type="http://schemas.openxmlformats.org/officeDocument/2006/relationships/hyperlink" Target="https://static.inaturalist.org/photos/12841861/medium.jpg?1515719524" TargetMode="External"/><Relationship Id="rId1043" Type="http://schemas.openxmlformats.org/officeDocument/2006/relationships/hyperlink" Target="https://static.inaturalist.org/photos/45672575/medium.jpg?1563742582" TargetMode="External"/><Relationship Id="rId497" Type="http://schemas.openxmlformats.org/officeDocument/2006/relationships/hyperlink" Target="https://static.inaturalist.org/photos/28525755/medium.jpg?1543187375" TargetMode="External"/><Relationship Id="rId620" Type="http://schemas.openxmlformats.org/officeDocument/2006/relationships/hyperlink" Target="https://static.inaturalist.org/photos/87552885/medium.jpg?1596254122" TargetMode="External"/><Relationship Id="rId718" Type="http://schemas.openxmlformats.org/officeDocument/2006/relationships/hyperlink" Target="https://static.inaturalist.org/photos/85674959/medium.jpeg?1595351513" TargetMode="External"/><Relationship Id="rId925" Type="http://schemas.openxmlformats.org/officeDocument/2006/relationships/hyperlink" Target="https://static.inaturalist.org/photos/94679304/medium.jpeg?1599862607" TargetMode="External"/><Relationship Id="rId357" Type="http://schemas.openxmlformats.org/officeDocument/2006/relationships/hyperlink" Target="https://static.inaturalist.org/photos/39569682/medium.jpg?1558490332" TargetMode="External"/><Relationship Id="rId54" Type="http://schemas.openxmlformats.org/officeDocument/2006/relationships/hyperlink" Target="https://static.inaturalist.org/photos/76242268/medium.jpg?1590969890" TargetMode="External"/><Relationship Id="rId217" Type="http://schemas.openxmlformats.org/officeDocument/2006/relationships/hyperlink" Target="https://static.inaturalist.org/photos/49948928/medium.jpeg?1567294909" TargetMode="External"/><Relationship Id="rId564" Type="http://schemas.openxmlformats.org/officeDocument/2006/relationships/hyperlink" Target="https://static.inaturalist.org/photos/58304418/medium.jpeg?1576980854" TargetMode="External"/><Relationship Id="rId771" Type="http://schemas.openxmlformats.org/officeDocument/2006/relationships/hyperlink" Target="https://static.inaturalist.org/photos/48648113/medium.jpg?1566191867" TargetMode="External"/><Relationship Id="rId869" Type="http://schemas.openxmlformats.org/officeDocument/2006/relationships/hyperlink" Target="https://static.inaturalist.org/photos/28223084/medium.jpeg?1542495383" TargetMode="External"/><Relationship Id="rId424" Type="http://schemas.openxmlformats.org/officeDocument/2006/relationships/hyperlink" Target="https://static.inaturalist.org/photos/86980998/medium.jpg?1595961413" TargetMode="External"/><Relationship Id="rId631" Type="http://schemas.openxmlformats.org/officeDocument/2006/relationships/hyperlink" Target="https://static.inaturalist.org/photos/90694487/medium.jpeg?1597794273" TargetMode="External"/><Relationship Id="rId729" Type="http://schemas.openxmlformats.org/officeDocument/2006/relationships/hyperlink" Target="https://static.inaturalist.org/photos/21736667/medium.jpeg?1532210940" TargetMode="External"/><Relationship Id="rId1054" Type="http://schemas.openxmlformats.org/officeDocument/2006/relationships/hyperlink" Target="https://static.inaturalist.org/photos/4670435/medium.jpeg?1472155922" TargetMode="External"/><Relationship Id="rId270" Type="http://schemas.openxmlformats.org/officeDocument/2006/relationships/hyperlink" Target="https://static.inaturalist.org/photos/79063796/medium.jpg?1592276457" TargetMode="External"/><Relationship Id="rId936" Type="http://schemas.openxmlformats.org/officeDocument/2006/relationships/hyperlink" Target="https://static.inaturalist.org/photos/50384548/medium.jpg?1567651410" TargetMode="External"/><Relationship Id="rId65" Type="http://schemas.openxmlformats.org/officeDocument/2006/relationships/hyperlink" Target="https://static.inaturalist.org/photos/81201602/medium.jpeg?1593279252" TargetMode="External"/><Relationship Id="rId130" Type="http://schemas.openxmlformats.org/officeDocument/2006/relationships/hyperlink" Target="https://static.inaturalist.org/photos/12597069/medium.jpg?1514529248" TargetMode="External"/><Relationship Id="rId368" Type="http://schemas.openxmlformats.org/officeDocument/2006/relationships/hyperlink" Target="https://static.inaturalist.org/photos/45131685/medium.jpg?1563286399" TargetMode="External"/><Relationship Id="rId575" Type="http://schemas.openxmlformats.org/officeDocument/2006/relationships/hyperlink" Target="https://static.inaturalist.org/photos/77398294/medium.jpg?1591532697" TargetMode="External"/><Relationship Id="rId782" Type="http://schemas.openxmlformats.org/officeDocument/2006/relationships/hyperlink" Target="https://static.inaturalist.org/photos/52733980/medium.jpeg?1569722830" TargetMode="External"/><Relationship Id="rId228" Type="http://schemas.openxmlformats.org/officeDocument/2006/relationships/hyperlink" Target="https://static.inaturalist.org/photos/50869730/medium.jpeg?1568062663" TargetMode="External"/><Relationship Id="rId435" Type="http://schemas.openxmlformats.org/officeDocument/2006/relationships/hyperlink" Target="https://static.inaturalist.org/photos/103172427/medium.jpeg?1604525829" TargetMode="External"/><Relationship Id="rId642" Type="http://schemas.openxmlformats.org/officeDocument/2006/relationships/hyperlink" Target="https://static.inaturalist.org/photos/92683282/medium.jpg?1598819157" TargetMode="External"/><Relationship Id="rId1065" Type="http://schemas.openxmlformats.org/officeDocument/2006/relationships/hyperlink" Target="https://static.inaturalist.org/photos/45040787/medium.jpeg?1563212272" TargetMode="External"/><Relationship Id="rId281" Type="http://schemas.openxmlformats.org/officeDocument/2006/relationships/hyperlink" Target="https://static.inaturalist.org/photos/81726170/medium.jpeg?1593491677" TargetMode="External"/><Relationship Id="rId502" Type="http://schemas.openxmlformats.org/officeDocument/2006/relationships/hyperlink" Target="https://static.inaturalist.org/photos/42817077/medium.jpeg?1561310872" TargetMode="External"/><Relationship Id="rId947" Type="http://schemas.openxmlformats.org/officeDocument/2006/relationships/hyperlink" Target="https://static.inaturalist.org/photos/4055153/medium.jpeg?1466388298" TargetMode="External"/><Relationship Id="rId76" Type="http://schemas.openxmlformats.org/officeDocument/2006/relationships/hyperlink" Target="https://static.inaturalist.org/photos/91140959/medium.jpg?1598040483" TargetMode="External"/><Relationship Id="rId141" Type="http://schemas.openxmlformats.org/officeDocument/2006/relationships/hyperlink" Target="https://static.inaturalist.org/photos/18083161/medium.jpg?1526502295" TargetMode="External"/><Relationship Id="rId379" Type="http://schemas.openxmlformats.org/officeDocument/2006/relationships/hyperlink" Target="https://static.inaturalist.org/photos/49344907/medium.jpg?1566786448" TargetMode="External"/><Relationship Id="rId586" Type="http://schemas.openxmlformats.org/officeDocument/2006/relationships/hyperlink" Target="https://static.inaturalist.org/photos/80882870/medium.jpg?1593118603" TargetMode="External"/><Relationship Id="rId793" Type="http://schemas.openxmlformats.org/officeDocument/2006/relationships/hyperlink" Target="https://static.inaturalist.org/photos/91270600/medium.jpeg?1598113219" TargetMode="External"/><Relationship Id="rId807" Type="http://schemas.openxmlformats.org/officeDocument/2006/relationships/hyperlink" Target="https://static.inaturalist.org/photos/19596330/medium.jpg?1528820489" TargetMode="External"/><Relationship Id="rId7" Type="http://schemas.openxmlformats.org/officeDocument/2006/relationships/hyperlink" Target="https://static.inaturalist.org/photos/17580254/medium.jpeg?1525704208" TargetMode="External"/><Relationship Id="rId239" Type="http://schemas.openxmlformats.org/officeDocument/2006/relationships/hyperlink" Target="https://static.inaturalist.org/photos/58506786/medium.jpeg?1577333780" TargetMode="External"/><Relationship Id="rId446" Type="http://schemas.openxmlformats.org/officeDocument/2006/relationships/hyperlink" Target="https://static.inaturalist.org/photos/9360059/medium.jpg?1501249651" TargetMode="External"/><Relationship Id="rId653" Type="http://schemas.openxmlformats.org/officeDocument/2006/relationships/hyperlink" Target="https://static.inaturalist.org/photos/95269493/medium.jpg?1600118959" TargetMode="External"/><Relationship Id="rId1076" Type="http://schemas.openxmlformats.org/officeDocument/2006/relationships/hyperlink" Target="https://static.inaturalist.org/photos/503096/medium.jpg?1379531252" TargetMode="External"/><Relationship Id="rId292" Type="http://schemas.openxmlformats.org/officeDocument/2006/relationships/hyperlink" Target="https://static.inaturalist.org/photos/86866217/medium.jpg?1595899576" TargetMode="External"/><Relationship Id="rId306" Type="http://schemas.openxmlformats.org/officeDocument/2006/relationships/hyperlink" Target="https://static.inaturalist.org/photos/92240314/medium.jpg?1598594612" TargetMode="External"/><Relationship Id="rId860" Type="http://schemas.openxmlformats.org/officeDocument/2006/relationships/hyperlink" Target="https://static.inaturalist.org/photos/21475111/medium.jpg?1531789643" TargetMode="External"/><Relationship Id="rId958" Type="http://schemas.openxmlformats.org/officeDocument/2006/relationships/hyperlink" Target="https://static.inaturalist.org/photos/20743669/medium.jpg?1530651521" TargetMode="External"/><Relationship Id="rId87" Type="http://schemas.openxmlformats.org/officeDocument/2006/relationships/hyperlink" Target="https://static.inaturalist.org/photos/23036096/medium.jpg?1534122577" TargetMode="External"/><Relationship Id="rId513" Type="http://schemas.openxmlformats.org/officeDocument/2006/relationships/hyperlink" Target="https://static.inaturalist.org/photos/46169820/medium.jpg?1564156196" TargetMode="External"/><Relationship Id="rId597" Type="http://schemas.openxmlformats.org/officeDocument/2006/relationships/hyperlink" Target="https://static.inaturalist.org/photos/82849733/medium.jpg?1594028145" TargetMode="External"/><Relationship Id="rId720" Type="http://schemas.openxmlformats.org/officeDocument/2006/relationships/hyperlink" Target="https://static.inaturalist.org/photos/89368138/medium.jpg?1597117476" TargetMode="External"/><Relationship Id="rId818" Type="http://schemas.openxmlformats.org/officeDocument/2006/relationships/hyperlink" Target="https://static.inaturalist.org/photos/44809665/medium.jpeg?1563030499" TargetMode="External"/><Relationship Id="rId152" Type="http://schemas.openxmlformats.org/officeDocument/2006/relationships/hyperlink" Target="https://static.inaturalist.org/photos/19560773/medium.jpg?1528755508" TargetMode="External"/><Relationship Id="rId457" Type="http://schemas.openxmlformats.org/officeDocument/2006/relationships/hyperlink" Target="https://static.inaturalist.org/photos/12578427/medium.jpeg?1514444180" TargetMode="External"/><Relationship Id="rId1003" Type="http://schemas.openxmlformats.org/officeDocument/2006/relationships/hyperlink" Target="https://static.inaturalist.org/photos/81679199/medium.jpeg?1593470012" TargetMode="External"/><Relationship Id="rId1087" Type="http://schemas.openxmlformats.org/officeDocument/2006/relationships/hyperlink" Target="https://static.inaturalist.org/photos/51340299/medium.jpeg?1568493189" TargetMode="External"/><Relationship Id="rId664" Type="http://schemas.openxmlformats.org/officeDocument/2006/relationships/hyperlink" Target="https://static.inaturalist.org/photos/101022932/medium.jpeg?1603095530" TargetMode="External"/><Relationship Id="rId871" Type="http://schemas.openxmlformats.org/officeDocument/2006/relationships/hyperlink" Target="https://static.inaturalist.org/photos/43184910/medium.jpg?1561602518" TargetMode="External"/><Relationship Id="rId969" Type="http://schemas.openxmlformats.org/officeDocument/2006/relationships/hyperlink" Target="https://static.inaturalist.org/photos/44617637/medium.jpg?1562856623" TargetMode="External"/><Relationship Id="rId14" Type="http://schemas.openxmlformats.org/officeDocument/2006/relationships/hyperlink" Target="https://static.inaturalist.org/photos/40263187/medium.jpeg?1559072724" TargetMode="External"/><Relationship Id="rId317" Type="http://schemas.openxmlformats.org/officeDocument/2006/relationships/hyperlink" Target="https://static.inaturalist.org/photos/97217632/medium.jpeg?1601088744" TargetMode="External"/><Relationship Id="rId524" Type="http://schemas.openxmlformats.org/officeDocument/2006/relationships/hyperlink" Target="https://static.inaturalist.org/photos/47447567/medium.jpeg?1565195114" TargetMode="External"/><Relationship Id="rId731" Type="http://schemas.openxmlformats.org/officeDocument/2006/relationships/hyperlink" Target="https://static.inaturalist.org/photos/44874972/medium.jpg?1563072108" TargetMode="External"/><Relationship Id="rId98" Type="http://schemas.openxmlformats.org/officeDocument/2006/relationships/hyperlink" Target="https://static.inaturalist.org/photos/40184185/medium.jpg?1558998901" TargetMode="External"/><Relationship Id="rId163" Type="http://schemas.openxmlformats.org/officeDocument/2006/relationships/hyperlink" Target="https://static.inaturalist.org/photos/23102440/medium.jpg?1534216625" TargetMode="External"/><Relationship Id="rId370" Type="http://schemas.openxmlformats.org/officeDocument/2006/relationships/hyperlink" Target="https://static.inaturalist.org/photos/45642358/medium.jpg?1563727668" TargetMode="External"/><Relationship Id="rId829" Type="http://schemas.openxmlformats.org/officeDocument/2006/relationships/hyperlink" Target="https://static.inaturalist.org/photos/77621770/medium.jpg?1591623950" TargetMode="External"/><Relationship Id="rId1014" Type="http://schemas.openxmlformats.org/officeDocument/2006/relationships/hyperlink" Target="https://static.inaturalist.org/photos/83085170/medium.jpeg?1594139579" TargetMode="External"/><Relationship Id="rId230" Type="http://schemas.openxmlformats.org/officeDocument/2006/relationships/hyperlink" Target="https://static.inaturalist.org/photos/51308168/medium.jpeg?1568476415" TargetMode="External"/><Relationship Id="rId468" Type="http://schemas.openxmlformats.org/officeDocument/2006/relationships/hyperlink" Target="https://static.inaturalist.org/photos/21417771/medium.jpeg?1531701198" TargetMode="External"/><Relationship Id="rId675" Type="http://schemas.openxmlformats.org/officeDocument/2006/relationships/hyperlink" Target="https://static.inaturalist.org/photos/959085/medium.jpg?1404230880" TargetMode="External"/><Relationship Id="rId882" Type="http://schemas.openxmlformats.org/officeDocument/2006/relationships/hyperlink" Target="https://static.inaturalist.org/photos/48692536/medium.jpg?1566237722" TargetMode="External"/><Relationship Id="rId25" Type="http://schemas.openxmlformats.org/officeDocument/2006/relationships/hyperlink" Target="https://static.inaturalist.org/photos/43861139/medium.jpg?1562202618" TargetMode="External"/><Relationship Id="rId328" Type="http://schemas.openxmlformats.org/officeDocument/2006/relationships/hyperlink" Target="https://static.inaturalist.org/photos/2254914/medium.JPG?1444787826" TargetMode="External"/><Relationship Id="rId535" Type="http://schemas.openxmlformats.org/officeDocument/2006/relationships/hyperlink" Target="https://static.inaturalist.org/photos/48882302/medium.jpg?1566408694" TargetMode="External"/><Relationship Id="rId742" Type="http://schemas.openxmlformats.org/officeDocument/2006/relationships/hyperlink" Target="https://static.inaturalist.org/photos/485438/medium.jpg?1378315178" TargetMode="External"/><Relationship Id="rId174" Type="http://schemas.openxmlformats.org/officeDocument/2006/relationships/hyperlink" Target="https://static.inaturalist.org/photos/29399632/medium.jpeg?1545457938" TargetMode="External"/><Relationship Id="rId381" Type="http://schemas.openxmlformats.org/officeDocument/2006/relationships/hyperlink" Target="https://static.inaturalist.org/photos/50958080/medium.jpeg?1568145326" TargetMode="External"/><Relationship Id="rId602" Type="http://schemas.openxmlformats.org/officeDocument/2006/relationships/hyperlink" Target="https://static.inaturalist.org/photos/84627070/medium.jpg?1594861973" TargetMode="External"/><Relationship Id="rId1025" Type="http://schemas.openxmlformats.org/officeDocument/2006/relationships/hyperlink" Target="https://static.inaturalist.org/photos/86843606/medium.jpg?1595889794" TargetMode="External"/><Relationship Id="rId241" Type="http://schemas.openxmlformats.org/officeDocument/2006/relationships/hyperlink" Target="https://static.inaturalist.org/photos/71413826/medium.jpg?1588735927" TargetMode="External"/><Relationship Id="rId479" Type="http://schemas.openxmlformats.org/officeDocument/2006/relationships/hyperlink" Target="https://static.inaturalist.org/photos/23132957/medium.jpg?1534272873" TargetMode="External"/><Relationship Id="rId686" Type="http://schemas.openxmlformats.org/officeDocument/2006/relationships/hyperlink" Target="https://static.inaturalist.org/photos/32601646/medium.jpg?1552176096" TargetMode="External"/><Relationship Id="rId893" Type="http://schemas.openxmlformats.org/officeDocument/2006/relationships/hyperlink" Target="https://static.inaturalist.org/photos/53713614/medium.jpeg?1570697876" TargetMode="External"/><Relationship Id="rId907" Type="http://schemas.openxmlformats.org/officeDocument/2006/relationships/hyperlink" Target="https://static.inaturalist.org/photos/80463482/medium.jpeg?1592921272" TargetMode="External"/><Relationship Id="rId36" Type="http://schemas.openxmlformats.org/officeDocument/2006/relationships/hyperlink" Target="https://static.inaturalist.org/photos/69043389/medium.jpg?1587866457" TargetMode="External"/><Relationship Id="rId339" Type="http://schemas.openxmlformats.org/officeDocument/2006/relationships/hyperlink" Target="https://static.inaturalist.org/photos/12540166/medium.jpg?1514231615" TargetMode="External"/><Relationship Id="rId546" Type="http://schemas.openxmlformats.org/officeDocument/2006/relationships/hyperlink" Target="https://static.inaturalist.org/photos/50712154/medium.jpeg?1567951759" TargetMode="External"/><Relationship Id="rId753" Type="http://schemas.openxmlformats.org/officeDocument/2006/relationships/hyperlink" Target="https://static.inaturalist.org/photos/24631806/medium.jpg?1536551284" TargetMode="External"/><Relationship Id="rId101" Type="http://schemas.openxmlformats.org/officeDocument/2006/relationships/hyperlink" Target="https://static.inaturalist.org/photos/41195508/medium.jpg?1559867342" TargetMode="External"/><Relationship Id="rId185" Type="http://schemas.openxmlformats.org/officeDocument/2006/relationships/hyperlink" Target="https://static.inaturalist.org/photos/40846300/medium.jpeg?1559542566" TargetMode="External"/><Relationship Id="rId406" Type="http://schemas.openxmlformats.org/officeDocument/2006/relationships/hyperlink" Target="https://static.inaturalist.org/photos/80562211/medium.jpg?1592957660" TargetMode="External"/><Relationship Id="rId960" Type="http://schemas.openxmlformats.org/officeDocument/2006/relationships/hyperlink" Target="https://static.inaturalist.org/photos/37983419/medium.jpg?1557024297" TargetMode="External"/><Relationship Id="rId1036" Type="http://schemas.openxmlformats.org/officeDocument/2006/relationships/hyperlink" Target="https://static.inaturalist.org/photos/43944688/medium.jpeg?1562280490" TargetMode="External"/><Relationship Id="rId392" Type="http://schemas.openxmlformats.org/officeDocument/2006/relationships/hyperlink" Target="https://static.inaturalist.org/photos/76116083/medium.jpg?1590935593" TargetMode="External"/><Relationship Id="rId613" Type="http://schemas.openxmlformats.org/officeDocument/2006/relationships/hyperlink" Target="https://static.inaturalist.org/photos/85899203/medium.jpg?1595456714" TargetMode="External"/><Relationship Id="rId697" Type="http://schemas.openxmlformats.org/officeDocument/2006/relationships/hyperlink" Target="https://static.inaturalist.org/photos/44498914/medium.jpg?1562735995" TargetMode="External"/><Relationship Id="rId820" Type="http://schemas.openxmlformats.org/officeDocument/2006/relationships/hyperlink" Target="https://static.inaturalist.org/photos/44809865/medium.jpeg?1563030608" TargetMode="External"/><Relationship Id="rId918" Type="http://schemas.openxmlformats.org/officeDocument/2006/relationships/hyperlink" Target="https://static.inaturalist.org/photos/86413369/medium.jpg?1595706885" TargetMode="External"/><Relationship Id="rId252" Type="http://schemas.openxmlformats.org/officeDocument/2006/relationships/hyperlink" Target="https://static.inaturalist.org/photos/74877072/medium.jpg?1590370124" TargetMode="External"/><Relationship Id="rId47" Type="http://schemas.openxmlformats.org/officeDocument/2006/relationships/hyperlink" Target="https://static.inaturalist.org/photos/74619986/medium.jpg?1590281484" TargetMode="External"/><Relationship Id="rId112" Type="http://schemas.openxmlformats.org/officeDocument/2006/relationships/hyperlink" Target="https://static.inaturalist.org/photos/50901835/medium.jpg?1568089750" TargetMode="External"/><Relationship Id="rId557" Type="http://schemas.openxmlformats.org/officeDocument/2006/relationships/hyperlink" Target="https://static.inaturalist.org/photos/54005870/medium.jpeg?1571002151" TargetMode="External"/><Relationship Id="rId764" Type="http://schemas.openxmlformats.org/officeDocument/2006/relationships/hyperlink" Target="https://static.inaturalist.org/photos/47437555/medium.jpg?1565188490" TargetMode="External"/><Relationship Id="rId971" Type="http://schemas.openxmlformats.org/officeDocument/2006/relationships/hyperlink" Target="https://static.inaturalist.org/photos/46203394/medium.jpg?1564177851" TargetMode="External"/><Relationship Id="rId196" Type="http://schemas.openxmlformats.org/officeDocument/2006/relationships/hyperlink" Target="https://static.inaturalist.org/photos/43429420/medium.jpg?1561834506" TargetMode="External"/><Relationship Id="rId417" Type="http://schemas.openxmlformats.org/officeDocument/2006/relationships/hyperlink" Target="https://static.inaturalist.org/photos/83481376/medium.jpg?1594329744" TargetMode="External"/><Relationship Id="rId624" Type="http://schemas.openxmlformats.org/officeDocument/2006/relationships/hyperlink" Target="https://static.inaturalist.org/photos/89636693/medium.jpg?1597263418" TargetMode="External"/><Relationship Id="rId831" Type="http://schemas.openxmlformats.org/officeDocument/2006/relationships/hyperlink" Target="https://static.inaturalist.org/photos/80390083/medium.jpeg?1592875919" TargetMode="External"/><Relationship Id="rId1047" Type="http://schemas.openxmlformats.org/officeDocument/2006/relationships/hyperlink" Target="https://static.inaturalist.org/photos/47794818/medium.jpg?1565492450" TargetMode="External"/><Relationship Id="rId263" Type="http://schemas.openxmlformats.org/officeDocument/2006/relationships/hyperlink" Target="https://static.inaturalist.org/photos/77516448/medium.jpeg?1591568079" TargetMode="External"/><Relationship Id="rId470" Type="http://schemas.openxmlformats.org/officeDocument/2006/relationships/hyperlink" Target="https://static.inaturalist.org/photos/22249405/medium.jpg?1532900570" TargetMode="External"/><Relationship Id="rId929" Type="http://schemas.openxmlformats.org/officeDocument/2006/relationships/hyperlink" Target="https://static.inaturalist.org/photos/101097191/medium.jpg?1603135026" TargetMode="External"/><Relationship Id="rId58" Type="http://schemas.openxmlformats.org/officeDocument/2006/relationships/hyperlink" Target="https://static.inaturalist.org/photos/76926633/medium.jpg?1591307746" TargetMode="External"/><Relationship Id="rId123" Type="http://schemas.openxmlformats.org/officeDocument/2006/relationships/hyperlink" Target="https://static.inaturalist.org/photos/77854164/medium.jpg?1591728871" TargetMode="External"/><Relationship Id="rId330" Type="http://schemas.openxmlformats.org/officeDocument/2006/relationships/hyperlink" Target="https://static.inaturalist.org/photos/4011508/medium.jpg?1465924638" TargetMode="External"/><Relationship Id="rId568" Type="http://schemas.openxmlformats.org/officeDocument/2006/relationships/hyperlink" Target="https://static.inaturalist.org/photos/58866907/medium.jpeg?1577898880" TargetMode="External"/><Relationship Id="rId775" Type="http://schemas.openxmlformats.org/officeDocument/2006/relationships/hyperlink" Target="https://static.inaturalist.org/photos/50617233/medium.jpeg?1567878296" TargetMode="External"/><Relationship Id="rId982" Type="http://schemas.openxmlformats.org/officeDocument/2006/relationships/hyperlink" Target="https://static.inaturalist.org/photos/58772201/medium.jpg?1577737911" TargetMode="External"/><Relationship Id="rId428" Type="http://schemas.openxmlformats.org/officeDocument/2006/relationships/hyperlink" Target="https://static.inaturalist.org/photos/90788764/medium.jpg?1597855504" TargetMode="External"/><Relationship Id="rId635" Type="http://schemas.openxmlformats.org/officeDocument/2006/relationships/hyperlink" Target="https://static.inaturalist.org/photos/91364696/medium.jpg?1598146093" TargetMode="External"/><Relationship Id="rId842" Type="http://schemas.openxmlformats.org/officeDocument/2006/relationships/hyperlink" Target="https://static.inaturalist.org/photos/46334697/medium.jpg?1564279389" TargetMode="External"/><Relationship Id="rId1058" Type="http://schemas.openxmlformats.org/officeDocument/2006/relationships/hyperlink" Target="https://static.inaturalist.org/photos/24416837/medium.jpg?1536255648" TargetMode="External"/><Relationship Id="rId274" Type="http://schemas.openxmlformats.org/officeDocument/2006/relationships/hyperlink" Target="https://static.inaturalist.org/photos/80309064/medium.jpeg?1592848344" TargetMode="External"/><Relationship Id="rId481" Type="http://schemas.openxmlformats.org/officeDocument/2006/relationships/hyperlink" Target="https://static.inaturalist.org/photos/23263521/medium.jpg?1534470621" TargetMode="External"/><Relationship Id="rId702" Type="http://schemas.openxmlformats.org/officeDocument/2006/relationships/hyperlink" Target="https://static.inaturalist.org/photos/57744454/medium.jpeg?1575955269" TargetMode="External"/><Relationship Id="rId69" Type="http://schemas.openxmlformats.org/officeDocument/2006/relationships/hyperlink" Target="https://static.inaturalist.org/photos/85571814/medium.jpeg?1595294052" TargetMode="External"/><Relationship Id="rId134" Type="http://schemas.openxmlformats.org/officeDocument/2006/relationships/hyperlink" Target="https://static.inaturalist.org/photos/8813610/medium.jpg?1499107157" TargetMode="External"/><Relationship Id="rId579" Type="http://schemas.openxmlformats.org/officeDocument/2006/relationships/hyperlink" Target="https://static.inaturalist.org/photos/78394443/medium.jpg?1592005381" TargetMode="External"/><Relationship Id="rId786" Type="http://schemas.openxmlformats.org/officeDocument/2006/relationships/hyperlink" Target="https://static.inaturalist.org/photos/65090983/medium.jpg?1585589830" TargetMode="External"/><Relationship Id="rId993" Type="http://schemas.openxmlformats.org/officeDocument/2006/relationships/hyperlink" Target="https://static.inaturalist.org/photos/79669865/medium.jpeg?1592588834" TargetMode="External"/><Relationship Id="rId341" Type="http://schemas.openxmlformats.org/officeDocument/2006/relationships/hyperlink" Target="https://static.inaturalist.org/photos/18076160/medium.jpg?1526494459" TargetMode="External"/><Relationship Id="rId439" Type="http://schemas.openxmlformats.org/officeDocument/2006/relationships/hyperlink" Target="https://static.inaturalist.org/photos/4727368/medium.jpeg?1472660502" TargetMode="External"/><Relationship Id="rId646" Type="http://schemas.openxmlformats.org/officeDocument/2006/relationships/hyperlink" Target="https://static.inaturalist.org/photos/96841498/medium.jpg?1600897002" TargetMode="External"/><Relationship Id="rId1069" Type="http://schemas.openxmlformats.org/officeDocument/2006/relationships/hyperlink" Target="https://static.inaturalist.org/photos/49737431/medium.jpg?1567119079" TargetMode="External"/><Relationship Id="rId201" Type="http://schemas.openxmlformats.org/officeDocument/2006/relationships/hyperlink" Target="https://static.inaturalist.org/photos/45086474/medium.jpeg?1563241414" TargetMode="External"/><Relationship Id="rId285" Type="http://schemas.openxmlformats.org/officeDocument/2006/relationships/hyperlink" Target="https://static.inaturalist.org/photos/83530878/medium.jpg?1594351460" TargetMode="External"/><Relationship Id="rId506" Type="http://schemas.openxmlformats.org/officeDocument/2006/relationships/hyperlink" Target="https://static.inaturalist.org/photos/43969252/medium.jpg?1562300182" TargetMode="External"/><Relationship Id="rId853" Type="http://schemas.openxmlformats.org/officeDocument/2006/relationships/hyperlink" Target="https://static.inaturalist.org/photos/4741253/medium.jpg?1472781415" TargetMode="External"/><Relationship Id="rId492" Type="http://schemas.openxmlformats.org/officeDocument/2006/relationships/hyperlink" Target="https://static.inaturalist.org/photos/25031649/medium.jpeg?1537144726" TargetMode="External"/><Relationship Id="rId713" Type="http://schemas.openxmlformats.org/officeDocument/2006/relationships/hyperlink" Target="https://static.inaturalist.org/photos/80466791/medium.jpg?1592922580" TargetMode="External"/><Relationship Id="rId797" Type="http://schemas.openxmlformats.org/officeDocument/2006/relationships/hyperlink" Target="https://static.inaturalist.org/photos/94570540/medium.jpeg?1599801059" TargetMode="External"/><Relationship Id="rId920" Type="http://schemas.openxmlformats.org/officeDocument/2006/relationships/hyperlink" Target="https://static.inaturalist.org/photos/87101127/medium.jpeg?1596028467" TargetMode="External"/><Relationship Id="rId145" Type="http://schemas.openxmlformats.org/officeDocument/2006/relationships/hyperlink" Target="https://static.inaturalist.org/photos/19169790/medium.jpg?1528211378" TargetMode="External"/><Relationship Id="rId352" Type="http://schemas.openxmlformats.org/officeDocument/2006/relationships/hyperlink" Target="https://static.inaturalist.org/photos/21514502/medium.jpeg?1531858700" TargetMode="External"/><Relationship Id="rId212" Type="http://schemas.openxmlformats.org/officeDocument/2006/relationships/hyperlink" Target="https://static.inaturalist.org/photos/49021083/medium.jpeg?1566530369" TargetMode="External"/><Relationship Id="rId657" Type="http://schemas.openxmlformats.org/officeDocument/2006/relationships/hyperlink" Target="https://static.inaturalist.org/photos/96813808/medium.jpg?1600886854" TargetMode="External"/><Relationship Id="rId864" Type="http://schemas.openxmlformats.org/officeDocument/2006/relationships/hyperlink" Target="https://static.inaturalist.org/photos/24128274/medium.jpg?1535825061" TargetMode="External"/><Relationship Id="rId296" Type="http://schemas.openxmlformats.org/officeDocument/2006/relationships/hyperlink" Target="https://static.inaturalist.org/photos/87934362/medium.jpeg?1596418809" TargetMode="External"/><Relationship Id="rId517" Type="http://schemas.openxmlformats.org/officeDocument/2006/relationships/hyperlink" Target="https://static.inaturalist.org/photos/46952231/medium.jpeg?1564781705" TargetMode="External"/><Relationship Id="rId724" Type="http://schemas.openxmlformats.org/officeDocument/2006/relationships/hyperlink" Target="https://static.inaturalist.org/photos/44057097/medium.jpg?1562379986" TargetMode="External"/><Relationship Id="rId931" Type="http://schemas.openxmlformats.org/officeDocument/2006/relationships/hyperlink" Target="https://static.inaturalist.org/photos/101413874/medium.jpeg?1603331253" TargetMode="External"/><Relationship Id="rId60" Type="http://schemas.openxmlformats.org/officeDocument/2006/relationships/hyperlink" Target="https://static.inaturalist.org/photos/78178352/medium.jpg?1591900881" TargetMode="External"/><Relationship Id="rId156" Type="http://schemas.openxmlformats.org/officeDocument/2006/relationships/hyperlink" Target="https://static.inaturalist.org/photos/20859671/medium.jpeg?1530833886" TargetMode="External"/><Relationship Id="rId363" Type="http://schemas.openxmlformats.org/officeDocument/2006/relationships/hyperlink" Target="https://static.inaturalist.org/photos/43656522/medium.jpg?1562020813" TargetMode="External"/><Relationship Id="rId570" Type="http://schemas.openxmlformats.org/officeDocument/2006/relationships/hyperlink" Target="https://static.inaturalist.org/photos/60395528/medium.jpg?1580159684" TargetMode="External"/><Relationship Id="rId1007" Type="http://schemas.openxmlformats.org/officeDocument/2006/relationships/hyperlink" Target="https://static.inaturalist.org/photos/82219467/medium.jpg?1593727715" TargetMode="External"/><Relationship Id="rId223" Type="http://schemas.openxmlformats.org/officeDocument/2006/relationships/hyperlink" Target="https://static.inaturalist.org/photos/50152994/medium.jpg?1567453725" TargetMode="External"/><Relationship Id="rId430" Type="http://schemas.openxmlformats.org/officeDocument/2006/relationships/hyperlink" Target="https://static.inaturalist.org/photos/93143624/medium.jpeg?1599067508" TargetMode="External"/><Relationship Id="rId668" Type="http://schemas.openxmlformats.org/officeDocument/2006/relationships/hyperlink" Target="https://static.inaturalist.org/photos/101407898/medium.jpeg?1603328020" TargetMode="External"/><Relationship Id="rId875" Type="http://schemas.openxmlformats.org/officeDocument/2006/relationships/hyperlink" Target="https://static.inaturalist.org/photos/47254740/medium.jpeg?1565024587" TargetMode="External"/><Relationship Id="rId1060" Type="http://schemas.openxmlformats.org/officeDocument/2006/relationships/hyperlink" Target="https://static.inaturalist.org/photos/25846549/medium.jpg?1538340495" TargetMode="External"/><Relationship Id="rId18" Type="http://schemas.openxmlformats.org/officeDocument/2006/relationships/hyperlink" Target="https://static.inaturalist.org/photos/41714989/medium.jpeg?1560316861" TargetMode="External"/><Relationship Id="rId528" Type="http://schemas.openxmlformats.org/officeDocument/2006/relationships/hyperlink" Target="https://static.inaturalist.org/photos/48272226/medium.jpg?1565886023" TargetMode="External"/><Relationship Id="rId735" Type="http://schemas.openxmlformats.org/officeDocument/2006/relationships/hyperlink" Target="https://static.inaturalist.org/photos/47312876/medium.jpg?1565064225" TargetMode="External"/><Relationship Id="rId942" Type="http://schemas.openxmlformats.org/officeDocument/2006/relationships/hyperlink" Target="https://static.inaturalist.org/photos/2190056/medium.jpg?1438024629" TargetMode="External"/><Relationship Id="rId167" Type="http://schemas.openxmlformats.org/officeDocument/2006/relationships/hyperlink" Target="https://static.inaturalist.org/photos/23781524/medium.jpg?1535261063" TargetMode="External"/><Relationship Id="rId374" Type="http://schemas.openxmlformats.org/officeDocument/2006/relationships/hyperlink" Target="https://static.inaturalist.org/photos/47368051/medium.jpeg?1565119345" TargetMode="External"/><Relationship Id="rId581" Type="http://schemas.openxmlformats.org/officeDocument/2006/relationships/hyperlink" Target="https://static.inaturalist.org/photos/79343370/medium.jpg?1592421264" TargetMode="External"/><Relationship Id="rId1018" Type="http://schemas.openxmlformats.org/officeDocument/2006/relationships/hyperlink" Target="https://static.inaturalist.org/photos/83851149/medium.jpeg?1594507545" TargetMode="External"/><Relationship Id="rId71" Type="http://schemas.openxmlformats.org/officeDocument/2006/relationships/hyperlink" Target="https://static.inaturalist.org/photos/89373967/medium.jpg?1597121469" TargetMode="External"/><Relationship Id="rId234" Type="http://schemas.openxmlformats.org/officeDocument/2006/relationships/hyperlink" Target="https://static.inaturalist.org/photos/53090621/medium.jpeg?1570066166" TargetMode="External"/><Relationship Id="rId679" Type="http://schemas.openxmlformats.org/officeDocument/2006/relationships/hyperlink" Target="https://static.inaturalist.org/photos/9719149/medium.jpeg?1502582817" TargetMode="External"/><Relationship Id="rId802" Type="http://schemas.openxmlformats.org/officeDocument/2006/relationships/hyperlink" Target="https://static.inaturalist.org/photos/4611413/medium.jpg?1471646654" TargetMode="External"/><Relationship Id="rId886" Type="http://schemas.openxmlformats.org/officeDocument/2006/relationships/hyperlink" Target="https://static.inaturalist.org/photos/51157464/medium.jpg?1568321478" TargetMode="External"/><Relationship Id="rId2" Type="http://schemas.openxmlformats.org/officeDocument/2006/relationships/hyperlink" Target="https://static.inaturalist.org/photos/454660/medium.jpg?1444638382" TargetMode="External"/><Relationship Id="rId29" Type="http://schemas.openxmlformats.org/officeDocument/2006/relationships/hyperlink" Target="https://static.inaturalist.org/photos/45357130/medium.jpg?1563477225" TargetMode="External"/><Relationship Id="rId441" Type="http://schemas.openxmlformats.org/officeDocument/2006/relationships/hyperlink" Target="https://static.inaturalist.org/photos/5089546/medium.jpg?1475438642" TargetMode="External"/><Relationship Id="rId539" Type="http://schemas.openxmlformats.org/officeDocument/2006/relationships/hyperlink" Target="https://static.inaturalist.org/photos/49502889/medium.jpg?1566925043" TargetMode="External"/><Relationship Id="rId746" Type="http://schemas.openxmlformats.org/officeDocument/2006/relationships/hyperlink" Target="https://static.inaturalist.org/photos/4948844/medium.jpg?1474388369" TargetMode="External"/><Relationship Id="rId1071" Type="http://schemas.openxmlformats.org/officeDocument/2006/relationships/hyperlink" Target="https://static.inaturalist.org/photos/80367257/medium.jpeg?1592866442" TargetMode="External"/><Relationship Id="rId178" Type="http://schemas.openxmlformats.org/officeDocument/2006/relationships/hyperlink" Target="https://static.inaturalist.org/photos/34506199/medium.jpg?1554905967" TargetMode="External"/><Relationship Id="rId301" Type="http://schemas.openxmlformats.org/officeDocument/2006/relationships/hyperlink" Target="https://static.inaturalist.org/photos/89373789/medium.jpg?1597121338" TargetMode="External"/><Relationship Id="rId953" Type="http://schemas.openxmlformats.org/officeDocument/2006/relationships/hyperlink" Target="https://static.inaturalist.org/photos/8611060/medium.jpg?1498289175" TargetMode="External"/><Relationship Id="rId1029" Type="http://schemas.openxmlformats.org/officeDocument/2006/relationships/hyperlink" Target="https://static.inaturalist.org/photos/102697819/medium.jpg?1604199008" TargetMode="External"/><Relationship Id="rId82" Type="http://schemas.openxmlformats.org/officeDocument/2006/relationships/hyperlink" Target="https://static.inaturalist.org/photos/13688241/medium.jpg?1519395269" TargetMode="External"/><Relationship Id="rId385" Type="http://schemas.openxmlformats.org/officeDocument/2006/relationships/hyperlink" Target="https://static.inaturalist.org/photos/68528799/medium.jpg?1587761947" TargetMode="External"/><Relationship Id="rId592" Type="http://schemas.openxmlformats.org/officeDocument/2006/relationships/hyperlink" Target="https://static.inaturalist.org/photos/82231738/medium.jpeg?1593733001" TargetMode="External"/><Relationship Id="rId606" Type="http://schemas.openxmlformats.org/officeDocument/2006/relationships/hyperlink" Target="https://static.inaturalist.org/photos/84965316/medium.jpg?1595030681" TargetMode="External"/><Relationship Id="rId813" Type="http://schemas.openxmlformats.org/officeDocument/2006/relationships/hyperlink" Target="https://static.inaturalist.org/photos/43906020/medium.jpg?1562254349" TargetMode="External"/><Relationship Id="rId245" Type="http://schemas.openxmlformats.org/officeDocument/2006/relationships/hyperlink" Target="https://static.inaturalist.org/photos/72523622/medium.jpg?1589324131" TargetMode="External"/><Relationship Id="rId452" Type="http://schemas.openxmlformats.org/officeDocument/2006/relationships/hyperlink" Target="https://static.inaturalist.org/photos/10032608/medium.jpg?1503783523" TargetMode="External"/><Relationship Id="rId897" Type="http://schemas.openxmlformats.org/officeDocument/2006/relationships/hyperlink" Target="https://static.inaturalist.org/photos/68580574/medium.jpg?1587770985" TargetMode="External"/><Relationship Id="rId1082" Type="http://schemas.openxmlformats.org/officeDocument/2006/relationships/hyperlink" Target="https://static.inaturalist.org/photos/23453360/medium.jpg?1534731495" TargetMode="External"/><Relationship Id="rId105" Type="http://schemas.openxmlformats.org/officeDocument/2006/relationships/hyperlink" Target="https://static.inaturalist.org/photos/42187054/medium.jpg?1560742501" TargetMode="External"/><Relationship Id="rId147" Type="http://schemas.openxmlformats.org/officeDocument/2006/relationships/hyperlink" Target="https://static.inaturalist.org/photos/19170033/medium.jpg?1528211707" TargetMode="External"/><Relationship Id="rId312" Type="http://schemas.openxmlformats.org/officeDocument/2006/relationships/hyperlink" Target="https://static.inaturalist.org/photos/94769651/medium.jpg?1599919474" TargetMode="External"/><Relationship Id="rId354" Type="http://schemas.openxmlformats.org/officeDocument/2006/relationships/hyperlink" Target="https://static.inaturalist.org/photos/22039951/medium.jpeg?1532653976" TargetMode="External"/><Relationship Id="rId757" Type="http://schemas.openxmlformats.org/officeDocument/2006/relationships/hyperlink" Target="https://static.inaturalist.org/photos/43754819/medium.jpeg?1562104833" TargetMode="External"/><Relationship Id="rId799" Type="http://schemas.openxmlformats.org/officeDocument/2006/relationships/hyperlink" Target="https://static.inaturalist.org/photos/96473490/medium.jpeg?1600711716" TargetMode="External"/><Relationship Id="rId964" Type="http://schemas.openxmlformats.org/officeDocument/2006/relationships/hyperlink" Target="https://static.inaturalist.org/photos/43305182/medium.jpeg?1561728737" TargetMode="External"/><Relationship Id="rId51" Type="http://schemas.openxmlformats.org/officeDocument/2006/relationships/hyperlink" Target="https://static.inaturalist.org/photos/75955989/medium.jpeg?1590866011" TargetMode="External"/><Relationship Id="rId93" Type="http://schemas.openxmlformats.org/officeDocument/2006/relationships/hyperlink" Target="https://static.inaturalist.org/photos/38437364/medium.jpg?1557431161" TargetMode="External"/><Relationship Id="rId189" Type="http://schemas.openxmlformats.org/officeDocument/2006/relationships/hyperlink" Target="https://static.inaturalist.org/photos/43660247/medium.jpg?1562023260" TargetMode="External"/><Relationship Id="rId396" Type="http://schemas.openxmlformats.org/officeDocument/2006/relationships/hyperlink" Target="https://static.inaturalist.org/photos/77737759/medium.jpg?1591666445" TargetMode="External"/><Relationship Id="rId561" Type="http://schemas.openxmlformats.org/officeDocument/2006/relationships/hyperlink" Target="https://static.inaturalist.org/photos/57223270/medium.jpg?1575122017" TargetMode="External"/><Relationship Id="rId617" Type="http://schemas.openxmlformats.org/officeDocument/2006/relationships/hyperlink" Target="https://static.inaturalist.org/photos/86880574/medium.jpg?1595905976" TargetMode="External"/><Relationship Id="rId659" Type="http://schemas.openxmlformats.org/officeDocument/2006/relationships/hyperlink" Target="https://static.inaturalist.org/photos/98419529/medium.jpeg?1601664292" TargetMode="External"/><Relationship Id="rId824" Type="http://schemas.openxmlformats.org/officeDocument/2006/relationships/hyperlink" Target="https://static.inaturalist.org/photos/47050238/medium.jpg?1564864255" TargetMode="External"/><Relationship Id="rId866" Type="http://schemas.openxmlformats.org/officeDocument/2006/relationships/hyperlink" Target="https://static.inaturalist.org/photos/28678550/medium.jpeg?1543556841" TargetMode="External"/><Relationship Id="rId214" Type="http://schemas.openxmlformats.org/officeDocument/2006/relationships/hyperlink" Target="https://static.inaturalist.org/photos/49664608/medium.jpg?1567059929" TargetMode="External"/><Relationship Id="rId256" Type="http://schemas.openxmlformats.org/officeDocument/2006/relationships/hyperlink" Target="https://static.inaturalist.org/photos/75233368/medium.jpeg?1590522782" TargetMode="External"/><Relationship Id="rId298" Type="http://schemas.openxmlformats.org/officeDocument/2006/relationships/hyperlink" Target="https://static.inaturalist.org/photos/88435992/medium.jpeg?1596662051" TargetMode="External"/><Relationship Id="rId421" Type="http://schemas.openxmlformats.org/officeDocument/2006/relationships/hyperlink" Target="https://static.inaturalist.org/photos/86174353/medium.jpg?1595604780" TargetMode="External"/><Relationship Id="rId463" Type="http://schemas.openxmlformats.org/officeDocument/2006/relationships/hyperlink" Target="https://static.inaturalist.org/photos/19906133/medium.jpeg?1529299409" TargetMode="External"/><Relationship Id="rId519" Type="http://schemas.openxmlformats.org/officeDocument/2006/relationships/hyperlink" Target="https://static.inaturalist.org/photos/47038012/medium.jpeg?1564857649" TargetMode="External"/><Relationship Id="rId670" Type="http://schemas.openxmlformats.org/officeDocument/2006/relationships/hyperlink" Target="https://static.inaturalist.org/photos/103708986/medium.jpeg?1604896651" TargetMode="External"/><Relationship Id="rId1051" Type="http://schemas.openxmlformats.org/officeDocument/2006/relationships/hyperlink" Target="https://static.inaturalist.org/photos/4055154/medium.jpeg?1466388304" TargetMode="External"/><Relationship Id="rId1093" Type="http://schemas.openxmlformats.org/officeDocument/2006/relationships/hyperlink" Target="https://static.inaturalist.org/photos/99387559/medium.jpeg?1602190491" TargetMode="External"/><Relationship Id="rId116" Type="http://schemas.openxmlformats.org/officeDocument/2006/relationships/hyperlink" Target="https://static.inaturalist.org/photos/67002269/medium.jpeg?1586912405" TargetMode="External"/><Relationship Id="rId158" Type="http://schemas.openxmlformats.org/officeDocument/2006/relationships/hyperlink" Target="https://static.inaturalist.org/photos/20951857/medium.jpg?1530989262" TargetMode="External"/><Relationship Id="rId323" Type="http://schemas.openxmlformats.org/officeDocument/2006/relationships/hyperlink" Target="https://static.inaturalist.org/photos/101539646/medium.jpg?1603412636" TargetMode="External"/><Relationship Id="rId530" Type="http://schemas.openxmlformats.org/officeDocument/2006/relationships/hyperlink" Target="https://static.inaturalist.org/photos/48331778/medium.jpeg?1565928181" TargetMode="External"/><Relationship Id="rId726" Type="http://schemas.openxmlformats.org/officeDocument/2006/relationships/hyperlink" Target="https://static.inaturalist.org/photos/80988926/medium.jpg?1593181430" TargetMode="External"/><Relationship Id="rId768" Type="http://schemas.openxmlformats.org/officeDocument/2006/relationships/hyperlink" Target="https://static.inaturalist.org/photos/48568651/medium.jpg?1566141663" TargetMode="External"/><Relationship Id="rId933" Type="http://schemas.openxmlformats.org/officeDocument/2006/relationships/hyperlink" Target="https://static.inaturalist.org/photos/24436391/medium.jpg?1536280603" TargetMode="External"/><Relationship Id="rId975" Type="http://schemas.openxmlformats.org/officeDocument/2006/relationships/hyperlink" Target="https://static.inaturalist.org/photos/46608656/medium.jpeg?1564493396" TargetMode="External"/><Relationship Id="rId1009" Type="http://schemas.openxmlformats.org/officeDocument/2006/relationships/hyperlink" Target="https://static.inaturalist.org/photos/82393567/medium.jpg?1593815640" TargetMode="External"/><Relationship Id="rId20" Type="http://schemas.openxmlformats.org/officeDocument/2006/relationships/hyperlink" Target="https://static.inaturalist.org/photos/42245101/medium.jpg?1560800057" TargetMode="External"/><Relationship Id="rId62" Type="http://schemas.openxmlformats.org/officeDocument/2006/relationships/hyperlink" Target="https://static.inaturalist.org/photos/79243167/medium.jpeg?1592361555" TargetMode="External"/><Relationship Id="rId365" Type="http://schemas.openxmlformats.org/officeDocument/2006/relationships/hyperlink" Target="https://static.inaturalist.org/photos/43776477/medium.jpg?1562121431" TargetMode="External"/><Relationship Id="rId572" Type="http://schemas.openxmlformats.org/officeDocument/2006/relationships/hyperlink" Target="https://static.inaturalist.org/photos/63534235/medium.jpg?1584244054" TargetMode="External"/><Relationship Id="rId628" Type="http://schemas.openxmlformats.org/officeDocument/2006/relationships/hyperlink" Target="https://static.inaturalist.org/photos/90277117/medium.jpeg?1597595334" TargetMode="External"/><Relationship Id="rId835" Type="http://schemas.openxmlformats.org/officeDocument/2006/relationships/hyperlink" Target="https://static.inaturalist.org/photos/84576269/medium.jpeg?1594840624" TargetMode="External"/><Relationship Id="rId225" Type="http://schemas.openxmlformats.org/officeDocument/2006/relationships/hyperlink" Target="https://static.inaturalist.org/photos/50272082/medium.jpg?1567548278" TargetMode="External"/><Relationship Id="rId267" Type="http://schemas.openxmlformats.org/officeDocument/2006/relationships/hyperlink" Target="https://static.inaturalist.org/photos/78384882/medium.jpg?1592001280" TargetMode="External"/><Relationship Id="rId432" Type="http://schemas.openxmlformats.org/officeDocument/2006/relationships/hyperlink" Target="https://static.inaturalist.org/photos/94242362/medium.jpg?1599611540" TargetMode="External"/><Relationship Id="rId474" Type="http://schemas.openxmlformats.org/officeDocument/2006/relationships/hyperlink" Target="https://static.inaturalist.org/photos/22667299/medium.jpg?1533532803" TargetMode="External"/><Relationship Id="rId877" Type="http://schemas.openxmlformats.org/officeDocument/2006/relationships/hyperlink" Target="https://static.inaturalist.org/photos/48378725/medium.jpg?1565978411" TargetMode="External"/><Relationship Id="rId1020" Type="http://schemas.openxmlformats.org/officeDocument/2006/relationships/hyperlink" Target="https://static.inaturalist.org/photos/84648582/medium.jpeg?1594874159" TargetMode="External"/><Relationship Id="rId1062" Type="http://schemas.openxmlformats.org/officeDocument/2006/relationships/hyperlink" Target="https://static.inaturalist.org/photos/28889414/medium.jpg?1544072503" TargetMode="External"/><Relationship Id="rId127" Type="http://schemas.openxmlformats.org/officeDocument/2006/relationships/hyperlink" Target="https://static.inaturalist.org/photos/92200584/medium.jpg?1598570936" TargetMode="External"/><Relationship Id="rId681" Type="http://schemas.openxmlformats.org/officeDocument/2006/relationships/hyperlink" Target="https://static.inaturalist.org/photos/19482029/medium.jpg?1528652040" TargetMode="External"/><Relationship Id="rId737" Type="http://schemas.openxmlformats.org/officeDocument/2006/relationships/hyperlink" Target="https://static.inaturalist.org/photos/49202098/medium.jpg?1566687554" TargetMode="External"/><Relationship Id="rId779" Type="http://schemas.openxmlformats.org/officeDocument/2006/relationships/hyperlink" Target="https://static.inaturalist.org/photos/51167476/medium.jpg?1568328321" TargetMode="External"/><Relationship Id="rId902" Type="http://schemas.openxmlformats.org/officeDocument/2006/relationships/hyperlink" Target="https://static.inaturalist.org/photos/77838670/medium.jpeg?1591723996" TargetMode="External"/><Relationship Id="rId944" Type="http://schemas.openxmlformats.org/officeDocument/2006/relationships/hyperlink" Target="https://static.inaturalist.org/photos/2759943/medium.jpg?1449755109" TargetMode="External"/><Relationship Id="rId986" Type="http://schemas.openxmlformats.org/officeDocument/2006/relationships/hyperlink" Target="https://static.inaturalist.org/photos/74572013/medium.jpg?1590266833" TargetMode="External"/><Relationship Id="rId31" Type="http://schemas.openxmlformats.org/officeDocument/2006/relationships/hyperlink" Target="https://static.inaturalist.org/photos/46274997/medium.jpeg?1564244819" TargetMode="External"/><Relationship Id="rId73" Type="http://schemas.openxmlformats.org/officeDocument/2006/relationships/hyperlink" Target="https://static.inaturalist.org/photos/89945722/medium.jpg?1597431703" TargetMode="External"/><Relationship Id="rId169" Type="http://schemas.openxmlformats.org/officeDocument/2006/relationships/hyperlink" Target="https://static.inaturalist.org/photos/26104352/medium.jpg?1538755978" TargetMode="External"/><Relationship Id="rId334" Type="http://schemas.openxmlformats.org/officeDocument/2006/relationships/hyperlink" Target="https://static.inaturalist.org/photos/8864140/medium.jpeg?1499302066" TargetMode="External"/><Relationship Id="rId376" Type="http://schemas.openxmlformats.org/officeDocument/2006/relationships/hyperlink" Target="https://static.inaturalist.org/photos/47571005/medium.jpg?1565301563" TargetMode="External"/><Relationship Id="rId541" Type="http://schemas.openxmlformats.org/officeDocument/2006/relationships/hyperlink" Target="https://static.inaturalist.org/photos/50361897/medium.jpg?1567633910" TargetMode="External"/><Relationship Id="rId583" Type="http://schemas.openxmlformats.org/officeDocument/2006/relationships/hyperlink" Target="https://static.inaturalist.org/photos/80206874/medium.jpg?1592797591" TargetMode="External"/><Relationship Id="rId639" Type="http://schemas.openxmlformats.org/officeDocument/2006/relationships/hyperlink" Target="https://static.inaturalist.org/photos/91890679/medium.jpeg?1598402506" TargetMode="External"/><Relationship Id="rId790" Type="http://schemas.openxmlformats.org/officeDocument/2006/relationships/hyperlink" Target="https://static.inaturalist.org/photos/89807856/medium.jpeg?1597354174" TargetMode="External"/><Relationship Id="rId804" Type="http://schemas.openxmlformats.org/officeDocument/2006/relationships/hyperlink" Target="https://static.inaturalist.org/photos/12707578/medium.jpg?1515039720" TargetMode="External"/><Relationship Id="rId4" Type="http://schemas.openxmlformats.org/officeDocument/2006/relationships/hyperlink" Target="https://static.inaturalist.org/photos/4055144/medium.jpeg?1466388270" TargetMode="External"/><Relationship Id="rId180" Type="http://schemas.openxmlformats.org/officeDocument/2006/relationships/hyperlink" Target="https://static.inaturalist.org/photos/36876272/medium.jpg?1556508031" TargetMode="External"/><Relationship Id="rId236" Type="http://schemas.openxmlformats.org/officeDocument/2006/relationships/hyperlink" Target="https://static.inaturalist.org/photos/55276070/medium.jpg?1572394971" TargetMode="External"/><Relationship Id="rId278" Type="http://schemas.openxmlformats.org/officeDocument/2006/relationships/hyperlink" Target="https://static.inaturalist.org/photos/81366408/medium.jpeg?1593351162" TargetMode="External"/><Relationship Id="rId401" Type="http://schemas.openxmlformats.org/officeDocument/2006/relationships/hyperlink" Target="https://static.inaturalist.org/photos/79503223/medium.jpg?1592502387" TargetMode="External"/><Relationship Id="rId443" Type="http://schemas.openxmlformats.org/officeDocument/2006/relationships/hyperlink" Target="https://static.inaturalist.org/photos/8896803/medium.jpg?1499457861" TargetMode="External"/><Relationship Id="rId650" Type="http://schemas.openxmlformats.org/officeDocument/2006/relationships/hyperlink" Target="https://static.inaturalist.org/photos/94679434/medium.jpeg?1599862648" TargetMode="External"/><Relationship Id="rId846" Type="http://schemas.openxmlformats.org/officeDocument/2006/relationships/hyperlink" Target="https://static.inaturalist.org/photos/768497/medium.jpg?1396751882" TargetMode="External"/><Relationship Id="rId888" Type="http://schemas.openxmlformats.org/officeDocument/2006/relationships/hyperlink" Target="https://static.inaturalist.org/photos/51677984/medium.jpg?1568771224" TargetMode="External"/><Relationship Id="rId1031" Type="http://schemas.openxmlformats.org/officeDocument/2006/relationships/hyperlink" Target="https://static.inaturalist.org/photos/4691854/medium.jpeg?1472350573" TargetMode="External"/><Relationship Id="rId1073" Type="http://schemas.openxmlformats.org/officeDocument/2006/relationships/hyperlink" Target="https://static.inaturalist.org/photos/86077800/medium.jpg?1595547300" TargetMode="External"/><Relationship Id="rId303" Type="http://schemas.openxmlformats.org/officeDocument/2006/relationships/hyperlink" Target="https://static.inaturalist.org/photos/89986850/medium.jpg?1597449954" TargetMode="External"/><Relationship Id="rId485" Type="http://schemas.openxmlformats.org/officeDocument/2006/relationships/hyperlink" Target="https://static.inaturalist.org/photos/24239882/medium.jpg?1535982515" TargetMode="External"/><Relationship Id="rId692" Type="http://schemas.openxmlformats.org/officeDocument/2006/relationships/hyperlink" Target="https://static.inaturalist.org/photos/42864556/medium.jpeg?1561337808" TargetMode="External"/><Relationship Id="rId706" Type="http://schemas.openxmlformats.org/officeDocument/2006/relationships/hyperlink" Target="https://static.inaturalist.org/photos/78337221/medium.jpeg?1591983361" TargetMode="External"/><Relationship Id="rId748" Type="http://schemas.openxmlformats.org/officeDocument/2006/relationships/hyperlink" Target="https://static.inaturalist.org/photos/12701161/medium.jpg?1515010727" TargetMode="External"/><Relationship Id="rId913" Type="http://schemas.openxmlformats.org/officeDocument/2006/relationships/hyperlink" Target="https://static.inaturalist.org/photos/85135337/medium.jpg?1595107176" TargetMode="External"/><Relationship Id="rId955" Type="http://schemas.openxmlformats.org/officeDocument/2006/relationships/hyperlink" Target="https://static.inaturalist.org/photos/18986721/medium.jpeg?1527958726" TargetMode="External"/><Relationship Id="rId42" Type="http://schemas.openxmlformats.org/officeDocument/2006/relationships/hyperlink" Target="https://static.inaturalist.org/photos/76520097/medium.jpg?1591106701" TargetMode="External"/><Relationship Id="rId84" Type="http://schemas.openxmlformats.org/officeDocument/2006/relationships/hyperlink" Target="https://static.inaturalist.org/photos/17715544/medium.jpg?1525914646" TargetMode="External"/><Relationship Id="rId138" Type="http://schemas.openxmlformats.org/officeDocument/2006/relationships/hyperlink" Target="https://static.inaturalist.org/photos/10087201/medium.jpg?1503974272" TargetMode="External"/><Relationship Id="rId345" Type="http://schemas.openxmlformats.org/officeDocument/2006/relationships/hyperlink" Target="https://static.inaturalist.org/photos/19505294/medium.jpg?1528673599" TargetMode="External"/><Relationship Id="rId387" Type="http://schemas.openxmlformats.org/officeDocument/2006/relationships/hyperlink" Target="https://static.inaturalist.org/photos/72341832/medium.jpeg?1589225956" TargetMode="External"/><Relationship Id="rId510" Type="http://schemas.openxmlformats.org/officeDocument/2006/relationships/hyperlink" Target="https://static.inaturalist.org/photos/45293927/medium.jpg?1563416562" TargetMode="External"/><Relationship Id="rId552" Type="http://schemas.openxmlformats.org/officeDocument/2006/relationships/hyperlink" Target="https://static.inaturalist.org/photos/52985693/medium.jpg?1569960021" TargetMode="External"/><Relationship Id="rId594" Type="http://schemas.openxmlformats.org/officeDocument/2006/relationships/hyperlink" Target="https://static.inaturalist.org/photos/82251744/medium.jpg?1593742166" TargetMode="External"/><Relationship Id="rId608" Type="http://schemas.openxmlformats.org/officeDocument/2006/relationships/hyperlink" Target="https://static.inaturalist.org/photos/85209667/medium.jpg?1595143986" TargetMode="External"/><Relationship Id="rId815" Type="http://schemas.openxmlformats.org/officeDocument/2006/relationships/hyperlink" Target="https://static.inaturalist.org/photos/44719239/medium.jpg?1562948320" TargetMode="External"/><Relationship Id="rId997" Type="http://schemas.openxmlformats.org/officeDocument/2006/relationships/hyperlink" Target="https://static.inaturalist.org/photos/81033673/medium.jpeg?1593198804" TargetMode="External"/><Relationship Id="rId191" Type="http://schemas.openxmlformats.org/officeDocument/2006/relationships/hyperlink" Target="https://static.inaturalist.org/photos/42054653/medium.jpg?1560641241" TargetMode="External"/><Relationship Id="rId205" Type="http://schemas.openxmlformats.org/officeDocument/2006/relationships/hyperlink" Target="https://static.inaturalist.org/photos/47128522/medium.jpg?1564932562" TargetMode="External"/><Relationship Id="rId247" Type="http://schemas.openxmlformats.org/officeDocument/2006/relationships/hyperlink" Target="https://static.inaturalist.org/photos/72546314/medium.jpeg?1589334847" TargetMode="External"/><Relationship Id="rId412" Type="http://schemas.openxmlformats.org/officeDocument/2006/relationships/hyperlink" Target="https://static.inaturalist.org/photos/81526164/medium.jpg?1593398144" TargetMode="External"/><Relationship Id="rId857" Type="http://schemas.openxmlformats.org/officeDocument/2006/relationships/hyperlink" Target="https://static.inaturalist.org/photos/12744432/medium.jpg?1515254082" TargetMode="External"/><Relationship Id="rId899" Type="http://schemas.openxmlformats.org/officeDocument/2006/relationships/hyperlink" Target="https://static.inaturalist.org/photos/69334181/medium.jpeg?1587931058" TargetMode="External"/><Relationship Id="rId1000" Type="http://schemas.openxmlformats.org/officeDocument/2006/relationships/hyperlink" Target="https://static.inaturalist.org/photos/81484368/medium.jpeg?1593383725" TargetMode="External"/><Relationship Id="rId1042" Type="http://schemas.openxmlformats.org/officeDocument/2006/relationships/hyperlink" Target="https://static.inaturalist.org/photos/45661015/medium.jpg?1563736820" TargetMode="External"/><Relationship Id="rId1084" Type="http://schemas.openxmlformats.org/officeDocument/2006/relationships/hyperlink" Target="https://static.inaturalist.org/photos/24632884/medium.jpg?1536552959" TargetMode="External"/><Relationship Id="rId107" Type="http://schemas.openxmlformats.org/officeDocument/2006/relationships/hyperlink" Target="https://static.inaturalist.org/photos/44863438/medium.jpg?1563063559" TargetMode="External"/><Relationship Id="rId289" Type="http://schemas.openxmlformats.org/officeDocument/2006/relationships/hyperlink" Target="https://static.inaturalist.org/photos/85720063/medium.jpg?1595368162" TargetMode="External"/><Relationship Id="rId454" Type="http://schemas.openxmlformats.org/officeDocument/2006/relationships/hyperlink" Target="https://static.inaturalist.org/photos/10223282/medium.jpeg?1504547138" TargetMode="External"/><Relationship Id="rId496" Type="http://schemas.openxmlformats.org/officeDocument/2006/relationships/hyperlink" Target="https://static.inaturalist.org/photos/27293677/medium.jpg?1540649246" TargetMode="External"/><Relationship Id="rId661" Type="http://schemas.openxmlformats.org/officeDocument/2006/relationships/hyperlink" Target="https://static.inaturalist.org/photos/99542709/medium.jpg?1602283832" TargetMode="External"/><Relationship Id="rId717" Type="http://schemas.openxmlformats.org/officeDocument/2006/relationships/hyperlink" Target="https://static.inaturalist.org/photos/82806917/medium.jpeg?1594000246" TargetMode="External"/><Relationship Id="rId759" Type="http://schemas.openxmlformats.org/officeDocument/2006/relationships/hyperlink" Target="https://static.inaturalist.org/photos/45812043/medium.jpeg?1563846905" TargetMode="External"/><Relationship Id="rId924" Type="http://schemas.openxmlformats.org/officeDocument/2006/relationships/hyperlink" Target="https://static.inaturalist.org/photos/92239959/medium.jpg?1598594162" TargetMode="External"/><Relationship Id="rId966" Type="http://schemas.openxmlformats.org/officeDocument/2006/relationships/hyperlink" Target="https://static.inaturalist.org/photos/43453664/medium.jpg?1561850606" TargetMode="External"/><Relationship Id="rId11" Type="http://schemas.openxmlformats.org/officeDocument/2006/relationships/hyperlink" Target="https://static.inaturalist.org/photos/39794430/medium.jpg?1558709113" TargetMode="External"/><Relationship Id="rId53" Type="http://schemas.openxmlformats.org/officeDocument/2006/relationships/hyperlink" Target="https://static.inaturalist.org/photos/76177292/medium.jpg?1590951786" TargetMode="External"/><Relationship Id="rId149" Type="http://schemas.openxmlformats.org/officeDocument/2006/relationships/hyperlink" Target="https://static.inaturalist.org/photos/19318898/medium.jpg?1528398475" TargetMode="External"/><Relationship Id="rId314" Type="http://schemas.openxmlformats.org/officeDocument/2006/relationships/hyperlink" Target="https://static.inaturalist.org/photos/96273282/medium.jpg?1600627035" TargetMode="External"/><Relationship Id="rId356" Type="http://schemas.openxmlformats.org/officeDocument/2006/relationships/hyperlink" Target="https://static.inaturalist.org/photos/35931978/medium.jpg?1556302657" TargetMode="External"/><Relationship Id="rId398" Type="http://schemas.openxmlformats.org/officeDocument/2006/relationships/hyperlink" Target="https://static.inaturalist.org/photos/78085563/medium.jpg?1591844639" TargetMode="External"/><Relationship Id="rId521" Type="http://schemas.openxmlformats.org/officeDocument/2006/relationships/hyperlink" Target="https://static.inaturalist.org/photos/47321951/medium.jpg?1565075721" TargetMode="External"/><Relationship Id="rId563" Type="http://schemas.openxmlformats.org/officeDocument/2006/relationships/hyperlink" Target="https://static.inaturalist.org/photos/57878925/medium.jpeg?1576194668" TargetMode="External"/><Relationship Id="rId619" Type="http://schemas.openxmlformats.org/officeDocument/2006/relationships/hyperlink" Target="https://static.inaturalist.org/photos/87125859/medium.jpg?1596038075" TargetMode="External"/><Relationship Id="rId770" Type="http://schemas.openxmlformats.org/officeDocument/2006/relationships/hyperlink" Target="https://static.inaturalist.org/photos/48644461/medium.jpg?1566187793" TargetMode="External"/><Relationship Id="rId95" Type="http://schemas.openxmlformats.org/officeDocument/2006/relationships/hyperlink" Target="https://static.inaturalist.org/photos/39317591/medium.jpg?1558285168" TargetMode="External"/><Relationship Id="rId160" Type="http://schemas.openxmlformats.org/officeDocument/2006/relationships/hyperlink" Target="https://static.inaturalist.org/photos/21419821/medium.jpg?1531703396" TargetMode="External"/><Relationship Id="rId216" Type="http://schemas.openxmlformats.org/officeDocument/2006/relationships/hyperlink" Target="https://static.inaturalist.org/photos/49918924/medium.jpeg?1567279282" TargetMode="External"/><Relationship Id="rId423" Type="http://schemas.openxmlformats.org/officeDocument/2006/relationships/hyperlink" Target="https://static.inaturalist.org/photos/86980813/medium.jpg?1595961350" TargetMode="External"/><Relationship Id="rId826" Type="http://schemas.openxmlformats.org/officeDocument/2006/relationships/hyperlink" Target="https://static.inaturalist.org/photos/49243142/medium.jpg?1566726894" TargetMode="External"/><Relationship Id="rId868" Type="http://schemas.openxmlformats.org/officeDocument/2006/relationships/hyperlink" Target="https://static.inaturalist.org/photos/30011332/medium.jpg?1546912120" TargetMode="External"/><Relationship Id="rId1011" Type="http://schemas.openxmlformats.org/officeDocument/2006/relationships/hyperlink" Target="https://static.inaturalist.org/photos/82913038/medium.jpeg?1594056628" TargetMode="External"/><Relationship Id="rId1053" Type="http://schemas.openxmlformats.org/officeDocument/2006/relationships/hyperlink" Target="https://static.inaturalist.org/photos/4657192/medium.jpg?1472017159" TargetMode="External"/><Relationship Id="rId258" Type="http://schemas.openxmlformats.org/officeDocument/2006/relationships/hyperlink" Target="https://static.inaturalist.org/photos/76224865/medium.jpg?1590964524" TargetMode="External"/><Relationship Id="rId465" Type="http://schemas.openxmlformats.org/officeDocument/2006/relationships/hyperlink" Target="https://static.inaturalist.org/photos/20999215/medium.jpg?1531057707" TargetMode="External"/><Relationship Id="rId630" Type="http://schemas.openxmlformats.org/officeDocument/2006/relationships/hyperlink" Target="https://static.inaturalist.org/photos/90550010/medium.jpg?1597715628" TargetMode="External"/><Relationship Id="rId672" Type="http://schemas.openxmlformats.org/officeDocument/2006/relationships/hyperlink" Target="https://static.inaturalist.org/photos/105566328/medium.jpg?1606289242" TargetMode="External"/><Relationship Id="rId728" Type="http://schemas.openxmlformats.org/officeDocument/2006/relationships/hyperlink" Target="https://static.inaturalist.org/photos/4722374/medium.jpeg?1472605085" TargetMode="External"/><Relationship Id="rId935" Type="http://schemas.openxmlformats.org/officeDocument/2006/relationships/hyperlink" Target="https://static.inaturalist.org/photos/50351484/medium.jpg?1567626560" TargetMode="External"/><Relationship Id="rId1095" Type="http://schemas.openxmlformats.org/officeDocument/2006/relationships/hyperlink" Target="https://static.inaturalist.org/photos/101268532/medium.jpg?1603237161" TargetMode="External"/><Relationship Id="rId22" Type="http://schemas.openxmlformats.org/officeDocument/2006/relationships/hyperlink" Target="https://static.inaturalist.org/photos/43284688/medium.jpg?1561695559" TargetMode="External"/><Relationship Id="rId64" Type="http://schemas.openxmlformats.org/officeDocument/2006/relationships/hyperlink" Target="https://static.inaturalist.org/photos/80686711/medium.jpg?1593023605" TargetMode="External"/><Relationship Id="rId118" Type="http://schemas.openxmlformats.org/officeDocument/2006/relationships/hyperlink" Target="https://static.inaturalist.org/photos/72805454/medium.jpg?1589487450" TargetMode="External"/><Relationship Id="rId325" Type="http://schemas.openxmlformats.org/officeDocument/2006/relationships/hyperlink" Target="https://static.inaturalist.org/photos/104029775/medium.jpg?1605123834" TargetMode="External"/><Relationship Id="rId367" Type="http://schemas.openxmlformats.org/officeDocument/2006/relationships/hyperlink" Target="https://static.inaturalist.org/photos/44665061/medium.jpg?1562887385" TargetMode="External"/><Relationship Id="rId532" Type="http://schemas.openxmlformats.org/officeDocument/2006/relationships/hyperlink" Target="https://static.inaturalist.org/photos/48596681/medium.jpg?1566156982" TargetMode="External"/><Relationship Id="rId574" Type="http://schemas.openxmlformats.org/officeDocument/2006/relationships/hyperlink" Target="https://static.inaturalist.org/photos/75063448/medium.jpg?1590443642" TargetMode="External"/><Relationship Id="rId977" Type="http://schemas.openxmlformats.org/officeDocument/2006/relationships/hyperlink" Target="https://static.inaturalist.org/photos/48809576/medium.jpg?1566338157" TargetMode="External"/><Relationship Id="rId171" Type="http://schemas.openxmlformats.org/officeDocument/2006/relationships/hyperlink" Target="https://static.inaturalist.org/photos/26560514/medium.jpg?1539448553" TargetMode="External"/><Relationship Id="rId227" Type="http://schemas.openxmlformats.org/officeDocument/2006/relationships/hyperlink" Target="https://static.inaturalist.org/photos/50867310/medium.jpg?1568060878" TargetMode="External"/><Relationship Id="rId781" Type="http://schemas.openxmlformats.org/officeDocument/2006/relationships/hyperlink" Target="https://static.inaturalist.org/photos/52731373/medium.jpeg?1569720870" TargetMode="External"/><Relationship Id="rId837" Type="http://schemas.openxmlformats.org/officeDocument/2006/relationships/hyperlink" Target="https://static.inaturalist.org/photos/85519730/medium.jpg?1595273284" TargetMode="External"/><Relationship Id="rId879" Type="http://schemas.openxmlformats.org/officeDocument/2006/relationships/hyperlink" Target="https://static.inaturalist.org/photos/48379329/medium.jpg?1565978854" TargetMode="External"/><Relationship Id="rId1022" Type="http://schemas.openxmlformats.org/officeDocument/2006/relationships/hyperlink" Target="https://static.inaturalist.org/photos/85362579/medium.jpg?1595199204" TargetMode="External"/><Relationship Id="rId269" Type="http://schemas.openxmlformats.org/officeDocument/2006/relationships/hyperlink" Target="https://static.inaturalist.org/photos/78785833/medium.jpeg?1592165138" TargetMode="External"/><Relationship Id="rId434" Type="http://schemas.openxmlformats.org/officeDocument/2006/relationships/hyperlink" Target="https://static.inaturalist.org/photos/102988580/medium.jpeg?1604388023" TargetMode="External"/><Relationship Id="rId476" Type="http://schemas.openxmlformats.org/officeDocument/2006/relationships/hyperlink" Target="https://static.inaturalist.org/photos/22779991/medium.jpg?1533736349" TargetMode="External"/><Relationship Id="rId641" Type="http://schemas.openxmlformats.org/officeDocument/2006/relationships/hyperlink" Target="https://static.inaturalist.org/photos/92525966/medium.jpg?1598744485" TargetMode="External"/><Relationship Id="rId683" Type="http://schemas.openxmlformats.org/officeDocument/2006/relationships/hyperlink" Target="https://static.inaturalist.org/photos/20057285/medium.jpg?1529545148" TargetMode="External"/><Relationship Id="rId739" Type="http://schemas.openxmlformats.org/officeDocument/2006/relationships/hyperlink" Target="https://static.inaturalist.org/photos/88117995/medium.jpeg?1596502269" TargetMode="External"/><Relationship Id="rId890" Type="http://schemas.openxmlformats.org/officeDocument/2006/relationships/hyperlink" Target="https://static.inaturalist.org/photos/52393235/medium.jpeg?1569400930" TargetMode="External"/><Relationship Id="rId904" Type="http://schemas.openxmlformats.org/officeDocument/2006/relationships/hyperlink" Target="https://static.inaturalist.org/photos/80035058/medium.jpg?1592745664" TargetMode="External"/><Relationship Id="rId1064" Type="http://schemas.openxmlformats.org/officeDocument/2006/relationships/hyperlink" Target="https://static.inaturalist.org/photos/43276614/medium.jpg?1561687823" TargetMode="External"/><Relationship Id="rId33" Type="http://schemas.openxmlformats.org/officeDocument/2006/relationships/hyperlink" Target="https://static.inaturalist.org/photos/53155684/medium.jpeg?1570141532" TargetMode="External"/><Relationship Id="rId129" Type="http://schemas.openxmlformats.org/officeDocument/2006/relationships/hyperlink" Target="https://static.inaturalist.org/photos/94678341/medium.jpeg?1599862254" TargetMode="External"/><Relationship Id="rId280" Type="http://schemas.openxmlformats.org/officeDocument/2006/relationships/hyperlink" Target="https://static.inaturalist.org/photos/81673493/medium.jpeg?1593467931" TargetMode="External"/><Relationship Id="rId336" Type="http://schemas.openxmlformats.org/officeDocument/2006/relationships/hyperlink" Target="https://static.inaturalist.org/photos/9412821/medium.jpeg?1501435674" TargetMode="External"/><Relationship Id="rId501" Type="http://schemas.openxmlformats.org/officeDocument/2006/relationships/hyperlink" Target="https://static.inaturalist.org/photos/41498096/medium.jpg?1560126483" TargetMode="External"/><Relationship Id="rId543" Type="http://schemas.openxmlformats.org/officeDocument/2006/relationships/hyperlink" Target="https://static.inaturalist.org/photos/50518283/medium.jpg?1567788184" TargetMode="External"/><Relationship Id="rId946" Type="http://schemas.openxmlformats.org/officeDocument/2006/relationships/hyperlink" Target="https://static.inaturalist.org/photos/3745024/medium.jpeg?1463785848" TargetMode="External"/><Relationship Id="rId988" Type="http://schemas.openxmlformats.org/officeDocument/2006/relationships/hyperlink" Target="https://static.inaturalist.org/photos/78887782/medium.jpg?1592201633" TargetMode="External"/><Relationship Id="rId75" Type="http://schemas.openxmlformats.org/officeDocument/2006/relationships/hyperlink" Target="https://static.inaturalist.org/photos/90717156/medium.jpeg?1597805208" TargetMode="External"/><Relationship Id="rId140" Type="http://schemas.openxmlformats.org/officeDocument/2006/relationships/hyperlink" Target="https://static.inaturalist.org/photos/12575025/medium.jpeg?1514430416" TargetMode="External"/><Relationship Id="rId182" Type="http://schemas.openxmlformats.org/officeDocument/2006/relationships/hyperlink" Target="https://static.inaturalist.org/photos/39411671/medium.jpeg?1558365391" TargetMode="External"/><Relationship Id="rId378" Type="http://schemas.openxmlformats.org/officeDocument/2006/relationships/hyperlink" Target="https://static.inaturalist.org/photos/49284198/medium.jpeg?1566754793" TargetMode="External"/><Relationship Id="rId403" Type="http://schemas.openxmlformats.org/officeDocument/2006/relationships/hyperlink" Target="https://static.inaturalist.org/photos/80182023/medium.jpg?1592788210" TargetMode="External"/><Relationship Id="rId585" Type="http://schemas.openxmlformats.org/officeDocument/2006/relationships/hyperlink" Target="https://static.inaturalist.org/photos/80765321/medium.jpg?1593055141" TargetMode="External"/><Relationship Id="rId750" Type="http://schemas.openxmlformats.org/officeDocument/2006/relationships/hyperlink" Target="https://static.inaturalist.org/photos/23267686/medium.jpg?1534476404" TargetMode="External"/><Relationship Id="rId792" Type="http://schemas.openxmlformats.org/officeDocument/2006/relationships/hyperlink" Target="https://static.inaturalist.org/photos/90355109/medium.jpeg?1597619726" TargetMode="External"/><Relationship Id="rId806" Type="http://schemas.openxmlformats.org/officeDocument/2006/relationships/hyperlink" Target="https://static.inaturalist.org/photos/19443800/medium.jpg?1528592378" TargetMode="External"/><Relationship Id="rId848" Type="http://schemas.openxmlformats.org/officeDocument/2006/relationships/hyperlink" Target="https://static.inaturalist.org/photos/2332156/medium.jpg?1441125002" TargetMode="External"/><Relationship Id="rId1033" Type="http://schemas.openxmlformats.org/officeDocument/2006/relationships/hyperlink" Target="https://static.inaturalist.org/photos/42757688/medium.jpg?1561256472" TargetMode="External"/><Relationship Id="rId6" Type="http://schemas.openxmlformats.org/officeDocument/2006/relationships/hyperlink" Target="https://static.inaturalist.org/photos/17376624/medium.jpg?1525394640" TargetMode="External"/><Relationship Id="rId238" Type="http://schemas.openxmlformats.org/officeDocument/2006/relationships/hyperlink" Target="https://static.inaturalist.org/photos/58290576/medium.jpeg?1576963900" TargetMode="External"/><Relationship Id="rId445" Type="http://schemas.openxmlformats.org/officeDocument/2006/relationships/hyperlink" Target="https://static.inaturalist.org/photos/9140691/medium.jpeg?1500415826" TargetMode="External"/><Relationship Id="rId487" Type="http://schemas.openxmlformats.org/officeDocument/2006/relationships/hyperlink" Target="https://static.inaturalist.org/photos/24493089/medium.jpg?1536369817" TargetMode="External"/><Relationship Id="rId610" Type="http://schemas.openxmlformats.org/officeDocument/2006/relationships/hyperlink" Target="https://static.inaturalist.org/photos/85561035/medium.jpg?1595289235" TargetMode="External"/><Relationship Id="rId652" Type="http://schemas.openxmlformats.org/officeDocument/2006/relationships/hyperlink" Target="https://static.inaturalist.org/photos/95243356/medium.jpeg?1600109722" TargetMode="External"/><Relationship Id="rId694" Type="http://schemas.openxmlformats.org/officeDocument/2006/relationships/hyperlink" Target="https://static.inaturalist.org/photos/43172373/medium.jpeg?1561594785" TargetMode="External"/><Relationship Id="rId708" Type="http://schemas.openxmlformats.org/officeDocument/2006/relationships/hyperlink" Target="https://static.inaturalist.org/photos/79499382/medium.jpg?1592501169" TargetMode="External"/><Relationship Id="rId915" Type="http://schemas.openxmlformats.org/officeDocument/2006/relationships/hyperlink" Target="https://static.inaturalist.org/photos/85536157/medium.jpg?1595279290" TargetMode="External"/><Relationship Id="rId1075" Type="http://schemas.openxmlformats.org/officeDocument/2006/relationships/hyperlink" Target="https://static.inaturalist.org/photos/489865/medium.jpg?1378661475" TargetMode="External"/><Relationship Id="rId291" Type="http://schemas.openxmlformats.org/officeDocument/2006/relationships/hyperlink" Target="https://static.inaturalist.org/photos/86485056/medium.jpeg?1595733561" TargetMode="External"/><Relationship Id="rId305" Type="http://schemas.openxmlformats.org/officeDocument/2006/relationships/hyperlink" Target="https://static.inaturalist.org/photos/90676738/medium.jpeg?1597786688" TargetMode="External"/><Relationship Id="rId347" Type="http://schemas.openxmlformats.org/officeDocument/2006/relationships/hyperlink" Target="https://static.inaturalist.org/photos/20126107/medium.jpg?1529675143" TargetMode="External"/><Relationship Id="rId512" Type="http://schemas.openxmlformats.org/officeDocument/2006/relationships/hyperlink" Target="https://static.inaturalist.org/photos/45989690/medium.jpg?1564001937" TargetMode="External"/><Relationship Id="rId957" Type="http://schemas.openxmlformats.org/officeDocument/2006/relationships/hyperlink" Target="https://static.inaturalist.org/photos/19622828/medium.jpg?1528852365" TargetMode="External"/><Relationship Id="rId999" Type="http://schemas.openxmlformats.org/officeDocument/2006/relationships/hyperlink" Target="https://static.inaturalist.org/photos/81378810/medium.jpg?1593355462" TargetMode="External"/><Relationship Id="rId44" Type="http://schemas.openxmlformats.org/officeDocument/2006/relationships/hyperlink" Target="https://static.inaturalist.org/photos/73738749/medium.jpg?1589900545" TargetMode="External"/><Relationship Id="rId86" Type="http://schemas.openxmlformats.org/officeDocument/2006/relationships/hyperlink" Target="https://static.inaturalist.org/photos/22899468/medium.jpg?1533930846" TargetMode="External"/><Relationship Id="rId151" Type="http://schemas.openxmlformats.org/officeDocument/2006/relationships/hyperlink" Target="https://static.inaturalist.org/photos/19560660/medium.jpg?1528755388" TargetMode="External"/><Relationship Id="rId389" Type="http://schemas.openxmlformats.org/officeDocument/2006/relationships/hyperlink" Target="https://static.inaturalist.org/photos/75005255/medium.jpg?1590428501" TargetMode="External"/><Relationship Id="rId554" Type="http://schemas.openxmlformats.org/officeDocument/2006/relationships/hyperlink" Target="https://static.inaturalist.org/photos/53246929/medium.jpg?1570241146" TargetMode="External"/><Relationship Id="rId596" Type="http://schemas.openxmlformats.org/officeDocument/2006/relationships/hyperlink" Target="https://static.inaturalist.org/photos/82725130/medium.jpg?1593973750" TargetMode="External"/><Relationship Id="rId761" Type="http://schemas.openxmlformats.org/officeDocument/2006/relationships/hyperlink" Target="https://static.inaturalist.org/photos/46159977/medium.jpg?1564149667" TargetMode="External"/><Relationship Id="rId817" Type="http://schemas.openxmlformats.org/officeDocument/2006/relationships/hyperlink" Target="https://static.inaturalist.org/photos/44766670/medium.jpg?1562980273" TargetMode="External"/><Relationship Id="rId859" Type="http://schemas.openxmlformats.org/officeDocument/2006/relationships/hyperlink" Target="https://static.inaturalist.org/photos/12841943/medium.jpg?1515719796" TargetMode="External"/><Relationship Id="rId1002" Type="http://schemas.openxmlformats.org/officeDocument/2006/relationships/hyperlink" Target="https://static.inaturalist.org/photos/81691691/medium.jpg?1593475076" TargetMode="External"/><Relationship Id="rId193" Type="http://schemas.openxmlformats.org/officeDocument/2006/relationships/hyperlink" Target="https://static.inaturalist.org/photos/42078566/medium.jpg?1560658553" TargetMode="External"/><Relationship Id="rId207" Type="http://schemas.openxmlformats.org/officeDocument/2006/relationships/hyperlink" Target="https://static.inaturalist.org/photos/47277656/medium.jpg?1565038718" TargetMode="External"/><Relationship Id="rId249" Type="http://schemas.openxmlformats.org/officeDocument/2006/relationships/hyperlink" Target="https://static.inaturalist.org/photos/73554861/medium.jpeg?1589813528" TargetMode="External"/><Relationship Id="rId414" Type="http://schemas.openxmlformats.org/officeDocument/2006/relationships/hyperlink" Target="https://static.inaturalist.org/photos/81682836/medium.jpg?1593471582" TargetMode="External"/><Relationship Id="rId456" Type="http://schemas.openxmlformats.org/officeDocument/2006/relationships/hyperlink" Target="https://static.inaturalist.org/photos/12574976/medium.jpeg?1514430284" TargetMode="External"/><Relationship Id="rId498" Type="http://schemas.openxmlformats.org/officeDocument/2006/relationships/hyperlink" Target="https://static.inaturalist.org/photos/28878272/medium.jpg?1544047398" TargetMode="External"/><Relationship Id="rId621" Type="http://schemas.openxmlformats.org/officeDocument/2006/relationships/hyperlink" Target="https://static.inaturalist.org/photos/88435388/medium.jpeg?1596661818" TargetMode="External"/><Relationship Id="rId663" Type="http://schemas.openxmlformats.org/officeDocument/2006/relationships/hyperlink" Target="https://static.inaturalist.org/photos/101008337/medium.jpeg?1603082591" TargetMode="External"/><Relationship Id="rId870" Type="http://schemas.openxmlformats.org/officeDocument/2006/relationships/hyperlink" Target="https://static.inaturalist.org/photos/30214827/medium.jpg?1547416797" TargetMode="External"/><Relationship Id="rId1044" Type="http://schemas.openxmlformats.org/officeDocument/2006/relationships/hyperlink" Target="https://static.inaturalist.org/photos/47050105/medium.jpg?1564864169" TargetMode="External"/><Relationship Id="rId1086" Type="http://schemas.openxmlformats.org/officeDocument/2006/relationships/hyperlink" Target="https://static.inaturalist.org/photos/51259629/medium.jpg?1568418526" TargetMode="External"/><Relationship Id="rId13" Type="http://schemas.openxmlformats.org/officeDocument/2006/relationships/hyperlink" Target="https://static.inaturalist.org/photos/39958347/medium.jpg?1558831697" TargetMode="External"/><Relationship Id="rId109" Type="http://schemas.openxmlformats.org/officeDocument/2006/relationships/hyperlink" Target="https://static.inaturalist.org/photos/46044192/medium.jpg?1564048179" TargetMode="External"/><Relationship Id="rId260" Type="http://schemas.openxmlformats.org/officeDocument/2006/relationships/hyperlink" Target="https://static.inaturalist.org/photos/76609100/medium.jpeg?1591141484" TargetMode="External"/><Relationship Id="rId316" Type="http://schemas.openxmlformats.org/officeDocument/2006/relationships/hyperlink" Target="https://static.inaturalist.org/photos/96825150/medium.jpeg?1600890760" TargetMode="External"/><Relationship Id="rId523" Type="http://schemas.openxmlformats.org/officeDocument/2006/relationships/hyperlink" Target="https://static.inaturalist.org/photos/47365070/medium.jpeg?1565117109" TargetMode="External"/><Relationship Id="rId719" Type="http://schemas.openxmlformats.org/officeDocument/2006/relationships/hyperlink" Target="https://static.inaturalist.org/photos/88657966/medium.jpg?1596769224" TargetMode="External"/><Relationship Id="rId926" Type="http://schemas.openxmlformats.org/officeDocument/2006/relationships/hyperlink" Target="https://static.inaturalist.org/photos/95550492/medium.jpeg?1600271765" TargetMode="External"/><Relationship Id="rId968" Type="http://schemas.openxmlformats.org/officeDocument/2006/relationships/hyperlink" Target="https://static.inaturalist.org/photos/44044378/medium.jpg?1562371572" TargetMode="External"/><Relationship Id="rId55" Type="http://schemas.openxmlformats.org/officeDocument/2006/relationships/hyperlink" Target="https://static.inaturalist.org/photos/76242868/medium.jpg?1590970118" TargetMode="External"/><Relationship Id="rId97" Type="http://schemas.openxmlformats.org/officeDocument/2006/relationships/hyperlink" Target="https://static.inaturalist.org/photos/39846697/medium.jpg?1558745889" TargetMode="External"/><Relationship Id="rId120" Type="http://schemas.openxmlformats.org/officeDocument/2006/relationships/hyperlink" Target="https://static.inaturalist.org/photos/74485533/medium.jpg?1590242721" TargetMode="External"/><Relationship Id="rId358" Type="http://schemas.openxmlformats.org/officeDocument/2006/relationships/hyperlink" Target="https://static.inaturalist.org/photos/41556050/medium.jpeg?1560180527" TargetMode="External"/><Relationship Id="rId565" Type="http://schemas.openxmlformats.org/officeDocument/2006/relationships/hyperlink" Target="https://static.inaturalist.org/photos/58507046/medium.jpeg?1577334263" TargetMode="External"/><Relationship Id="rId730" Type="http://schemas.openxmlformats.org/officeDocument/2006/relationships/hyperlink" Target="https://static.inaturalist.org/photos/24092970/medium.jpg?1535763845" TargetMode="External"/><Relationship Id="rId772" Type="http://schemas.openxmlformats.org/officeDocument/2006/relationships/hyperlink" Target="https://static.inaturalist.org/photos/48767800/medium.jpg?1566309958" TargetMode="External"/><Relationship Id="rId828" Type="http://schemas.openxmlformats.org/officeDocument/2006/relationships/hyperlink" Target="https://static.inaturalist.org/photos/53942918/medium.jpg?1570940329" TargetMode="External"/><Relationship Id="rId1013" Type="http://schemas.openxmlformats.org/officeDocument/2006/relationships/hyperlink" Target="https://static.inaturalist.org/photos/83055724/medium.jpeg?1594128678" TargetMode="External"/><Relationship Id="rId162" Type="http://schemas.openxmlformats.org/officeDocument/2006/relationships/hyperlink" Target="https://static.inaturalist.org/photos/22954377/medium.jpg?1534017872" TargetMode="External"/><Relationship Id="rId218" Type="http://schemas.openxmlformats.org/officeDocument/2006/relationships/hyperlink" Target="https://static.inaturalist.org/photos/49974880/medium.jpeg?1567313729" TargetMode="External"/><Relationship Id="rId425" Type="http://schemas.openxmlformats.org/officeDocument/2006/relationships/hyperlink" Target="https://static.inaturalist.org/photos/87203908/medium.jpeg?1596068225" TargetMode="External"/><Relationship Id="rId467" Type="http://schemas.openxmlformats.org/officeDocument/2006/relationships/hyperlink" Target="https://static.inaturalist.org/photos/21411644/medium.jpeg?1531694548" TargetMode="External"/><Relationship Id="rId632" Type="http://schemas.openxmlformats.org/officeDocument/2006/relationships/hyperlink" Target="https://static.inaturalist.org/photos/90756952/medium.jpg?1597840044" TargetMode="External"/><Relationship Id="rId1055" Type="http://schemas.openxmlformats.org/officeDocument/2006/relationships/hyperlink" Target="https://static.inaturalist.org/photos/9490794/medium.jpeg?1501723334" TargetMode="External"/><Relationship Id="rId271" Type="http://schemas.openxmlformats.org/officeDocument/2006/relationships/hyperlink" Target="https://static.inaturalist.org/photos/79242564/medium.jpeg?1592361238" TargetMode="External"/><Relationship Id="rId674" Type="http://schemas.openxmlformats.org/officeDocument/2006/relationships/hyperlink" Target="https://static.inaturalist.org/photos/707151/medium.jpg?1394086184" TargetMode="External"/><Relationship Id="rId881" Type="http://schemas.openxmlformats.org/officeDocument/2006/relationships/hyperlink" Target="https://static.inaturalist.org/photos/48473372/medium.jpg?1566063159" TargetMode="External"/><Relationship Id="rId937" Type="http://schemas.openxmlformats.org/officeDocument/2006/relationships/hyperlink" Target="https://static.inaturalist.org/photos/70779643/medium.jpg?1588454106" TargetMode="External"/><Relationship Id="rId979" Type="http://schemas.openxmlformats.org/officeDocument/2006/relationships/hyperlink" Target="https://static.inaturalist.org/photos/52811547/medium.jpg?1569792663" TargetMode="External"/><Relationship Id="rId24" Type="http://schemas.openxmlformats.org/officeDocument/2006/relationships/hyperlink" Target="https://static.inaturalist.org/photos/43779975/medium.jpg?1562124374" TargetMode="External"/><Relationship Id="rId66" Type="http://schemas.openxmlformats.org/officeDocument/2006/relationships/hyperlink" Target="https://static.inaturalist.org/photos/81875894/medium.jpg?1593559400" TargetMode="External"/><Relationship Id="rId131" Type="http://schemas.openxmlformats.org/officeDocument/2006/relationships/hyperlink" Target="https://static.inaturalist.org/photos/484196/medium.jpg?1378228688" TargetMode="External"/><Relationship Id="rId327" Type="http://schemas.openxmlformats.org/officeDocument/2006/relationships/hyperlink" Target="https://static.inaturalist.org/photos/105526104/medium.jpg?1606256070" TargetMode="External"/><Relationship Id="rId369" Type="http://schemas.openxmlformats.org/officeDocument/2006/relationships/hyperlink" Target="https://static.inaturalist.org/photos/45720648/medium.jpg?1563770037" TargetMode="External"/><Relationship Id="rId534" Type="http://schemas.openxmlformats.org/officeDocument/2006/relationships/hyperlink" Target="https://static.inaturalist.org/photos/48618212/medium.jpg?1566169563" TargetMode="External"/><Relationship Id="rId576" Type="http://schemas.openxmlformats.org/officeDocument/2006/relationships/hyperlink" Target="https://static.inaturalist.org/photos/77755822/medium.jpeg?1591675726" TargetMode="External"/><Relationship Id="rId741" Type="http://schemas.openxmlformats.org/officeDocument/2006/relationships/hyperlink" Target="https://static.inaturalist.org/photos/93656426/medium.jpeg?1599342807" TargetMode="External"/><Relationship Id="rId783" Type="http://schemas.openxmlformats.org/officeDocument/2006/relationships/hyperlink" Target="https://static.inaturalist.org/photos/53116248/medium.jpg?1570108467" TargetMode="External"/><Relationship Id="rId839" Type="http://schemas.openxmlformats.org/officeDocument/2006/relationships/hyperlink" Target="https://static.inaturalist.org/photos/2196992/medium.jpg?1438141758" TargetMode="External"/><Relationship Id="rId990" Type="http://schemas.openxmlformats.org/officeDocument/2006/relationships/hyperlink" Target="https://static.inaturalist.org/photos/79042839/medium.jpg?1592267032" TargetMode="External"/><Relationship Id="rId173" Type="http://schemas.openxmlformats.org/officeDocument/2006/relationships/hyperlink" Target="https://static.inaturalist.org/photos/27240474/medium.jpeg?1540529555" TargetMode="External"/><Relationship Id="rId229" Type="http://schemas.openxmlformats.org/officeDocument/2006/relationships/hyperlink" Target="https://static.inaturalist.org/photos/51054022/medium.jpeg?1568229823" TargetMode="External"/><Relationship Id="rId380" Type="http://schemas.openxmlformats.org/officeDocument/2006/relationships/hyperlink" Target="https://static.inaturalist.org/photos/50824363/medium.jpeg?1568034024" TargetMode="External"/><Relationship Id="rId436" Type="http://schemas.openxmlformats.org/officeDocument/2006/relationships/hyperlink" Target="https://static.inaturalist.org/photos/485441/medium.jpg?1378315414" TargetMode="External"/><Relationship Id="rId601" Type="http://schemas.openxmlformats.org/officeDocument/2006/relationships/hyperlink" Target="https://static.inaturalist.org/photos/84255184/medium.jpg?1594675505" TargetMode="External"/><Relationship Id="rId643" Type="http://schemas.openxmlformats.org/officeDocument/2006/relationships/hyperlink" Target="https://static.inaturalist.org/photos/92718326/medium.jpg?1598828909" TargetMode="External"/><Relationship Id="rId1024" Type="http://schemas.openxmlformats.org/officeDocument/2006/relationships/hyperlink" Target="https://static.inaturalist.org/photos/86680673/medium.jpeg?1595812941" TargetMode="External"/><Relationship Id="rId1066" Type="http://schemas.openxmlformats.org/officeDocument/2006/relationships/hyperlink" Target="https://static.inaturalist.org/photos/46023391/medium.jpeg?1564021403" TargetMode="External"/><Relationship Id="rId240" Type="http://schemas.openxmlformats.org/officeDocument/2006/relationships/hyperlink" Target="https://static.inaturalist.org/photos/58880794/medium.jpeg?1577914115" TargetMode="External"/><Relationship Id="rId478" Type="http://schemas.openxmlformats.org/officeDocument/2006/relationships/hyperlink" Target="https://static.inaturalist.org/photos/22968252/medium.jpeg?1534033683" TargetMode="External"/><Relationship Id="rId685" Type="http://schemas.openxmlformats.org/officeDocument/2006/relationships/hyperlink" Target="https://static.inaturalist.org/photos/23930645/medium.jpg?1535492385" TargetMode="External"/><Relationship Id="rId850" Type="http://schemas.openxmlformats.org/officeDocument/2006/relationships/hyperlink" Target="https://static.inaturalist.org/photos/2781198/medium.jpg?1450271409" TargetMode="External"/><Relationship Id="rId892" Type="http://schemas.openxmlformats.org/officeDocument/2006/relationships/hyperlink" Target="https://static.inaturalist.org/photos/53672443/medium.jpg?1570649231" TargetMode="External"/><Relationship Id="rId906" Type="http://schemas.openxmlformats.org/officeDocument/2006/relationships/hyperlink" Target="https://static.inaturalist.org/photos/80275052/medium.jpeg?1592837597" TargetMode="External"/><Relationship Id="rId948" Type="http://schemas.openxmlformats.org/officeDocument/2006/relationships/hyperlink" Target="https://static.inaturalist.org/photos/4313993/medium.jpg?1469072420" TargetMode="External"/><Relationship Id="rId35" Type="http://schemas.openxmlformats.org/officeDocument/2006/relationships/hyperlink" Target="https://static.inaturalist.org/photos/67864312/medium.jpg?1587443209" TargetMode="External"/><Relationship Id="rId77" Type="http://schemas.openxmlformats.org/officeDocument/2006/relationships/hyperlink" Target="https://static.inaturalist.org/photos/93664812/medium.jpg?1599345991" TargetMode="External"/><Relationship Id="rId100" Type="http://schemas.openxmlformats.org/officeDocument/2006/relationships/hyperlink" Target="https://static.inaturalist.org/photos/40648923/medium.jpeg?1559412159" TargetMode="External"/><Relationship Id="rId282" Type="http://schemas.openxmlformats.org/officeDocument/2006/relationships/hyperlink" Target="https://static.inaturalist.org/photos/81797781/medium.jpeg?1593532427" TargetMode="External"/><Relationship Id="rId338" Type="http://schemas.openxmlformats.org/officeDocument/2006/relationships/hyperlink" Target="https://static.inaturalist.org/photos/10597471/medium.jpg?1505910544" TargetMode="External"/><Relationship Id="rId503" Type="http://schemas.openxmlformats.org/officeDocument/2006/relationships/hyperlink" Target="https://static.inaturalist.org/photos/42831304/medium.jpg?1561318844" TargetMode="External"/><Relationship Id="rId545" Type="http://schemas.openxmlformats.org/officeDocument/2006/relationships/hyperlink" Target="https://static.inaturalist.org/photos/50667446/medium.jpeg?1567903517" TargetMode="External"/><Relationship Id="rId587" Type="http://schemas.openxmlformats.org/officeDocument/2006/relationships/hyperlink" Target="https://static.inaturalist.org/photos/81292099/medium.jpg?1593307720" TargetMode="External"/><Relationship Id="rId710" Type="http://schemas.openxmlformats.org/officeDocument/2006/relationships/hyperlink" Target="https://static.inaturalist.org/photos/79650845/medium.jpg?1592581773" TargetMode="External"/><Relationship Id="rId752" Type="http://schemas.openxmlformats.org/officeDocument/2006/relationships/hyperlink" Target="https://static.inaturalist.org/photos/24046435/medium.jpg?1535685236" TargetMode="External"/><Relationship Id="rId808" Type="http://schemas.openxmlformats.org/officeDocument/2006/relationships/hyperlink" Target="https://static.inaturalist.org/photos/19823718/medium.jpg?1529190261" TargetMode="External"/><Relationship Id="rId8" Type="http://schemas.openxmlformats.org/officeDocument/2006/relationships/hyperlink" Target="https://static.inaturalist.org/photos/20287858/medium.jpg?1529897359" TargetMode="External"/><Relationship Id="rId142" Type="http://schemas.openxmlformats.org/officeDocument/2006/relationships/hyperlink" Target="https://static.inaturalist.org/photos/18859088/medium.jpeg?1527730705" TargetMode="External"/><Relationship Id="rId184" Type="http://schemas.openxmlformats.org/officeDocument/2006/relationships/hyperlink" Target="https://static.inaturalist.org/photos/40633452/medium.jpg?1559403571" TargetMode="External"/><Relationship Id="rId391" Type="http://schemas.openxmlformats.org/officeDocument/2006/relationships/hyperlink" Target="https://static.inaturalist.org/photos/76105896/medium.jpeg?1590932151" TargetMode="External"/><Relationship Id="rId405" Type="http://schemas.openxmlformats.org/officeDocument/2006/relationships/hyperlink" Target="https://static.inaturalist.org/photos/80560858/medium.jpeg?1592957186" TargetMode="External"/><Relationship Id="rId447" Type="http://schemas.openxmlformats.org/officeDocument/2006/relationships/hyperlink" Target="https://static.inaturalist.org/photos/9360536/medium.jpg?1501251713" TargetMode="External"/><Relationship Id="rId612" Type="http://schemas.openxmlformats.org/officeDocument/2006/relationships/hyperlink" Target="https://static.inaturalist.org/photos/85888677/medium.jpg?1595452234" TargetMode="External"/><Relationship Id="rId794" Type="http://schemas.openxmlformats.org/officeDocument/2006/relationships/hyperlink" Target="https://static.inaturalist.org/photos/92432306/medium.jpeg?1598711780" TargetMode="External"/><Relationship Id="rId1035" Type="http://schemas.openxmlformats.org/officeDocument/2006/relationships/hyperlink" Target="https://static.inaturalist.org/photos/43943362/medium.jpeg?1562279509" TargetMode="External"/><Relationship Id="rId1077" Type="http://schemas.openxmlformats.org/officeDocument/2006/relationships/hyperlink" Target="https://static.inaturalist.org/photos/11886065/medium.jpeg?1510978040" TargetMode="External"/><Relationship Id="rId251" Type="http://schemas.openxmlformats.org/officeDocument/2006/relationships/hyperlink" Target="https://static.inaturalist.org/photos/74585980/medium.jpeg?1590270905" TargetMode="External"/><Relationship Id="rId489" Type="http://schemas.openxmlformats.org/officeDocument/2006/relationships/hyperlink" Target="https://static.inaturalist.org/photos/24664034/medium.jpg?1536609121" TargetMode="External"/><Relationship Id="rId654" Type="http://schemas.openxmlformats.org/officeDocument/2006/relationships/hyperlink" Target="https://static.inaturalist.org/photos/95864399/medium.jpeg?1600442472" TargetMode="External"/><Relationship Id="rId696" Type="http://schemas.openxmlformats.org/officeDocument/2006/relationships/hyperlink" Target="https://static.inaturalist.org/photos/44474161/medium.jpg?1562714018" TargetMode="External"/><Relationship Id="rId861" Type="http://schemas.openxmlformats.org/officeDocument/2006/relationships/hyperlink" Target="https://static.inaturalist.org/photos/22150222/medium.jpg?1532798035" TargetMode="External"/><Relationship Id="rId917" Type="http://schemas.openxmlformats.org/officeDocument/2006/relationships/hyperlink" Target="https://static.inaturalist.org/photos/86178562/medium.jpeg?1595606328" TargetMode="External"/><Relationship Id="rId959" Type="http://schemas.openxmlformats.org/officeDocument/2006/relationships/hyperlink" Target="https://static.inaturalist.org/photos/21813654/medium.jpg?1532310014" TargetMode="External"/><Relationship Id="rId46" Type="http://schemas.openxmlformats.org/officeDocument/2006/relationships/hyperlink" Target="https://static.inaturalist.org/photos/74334250/medium.jpg?1590172491" TargetMode="External"/><Relationship Id="rId293" Type="http://schemas.openxmlformats.org/officeDocument/2006/relationships/hyperlink" Target="https://static.inaturalist.org/photos/86877804/medium.jpg?1595904795" TargetMode="External"/><Relationship Id="rId307" Type="http://schemas.openxmlformats.org/officeDocument/2006/relationships/hyperlink" Target="https://static.inaturalist.org/photos/92286161/medium.jpg?1598629412" TargetMode="External"/><Relationship Id="rId349" Type="http://schemas.openxmlformats.org/officeDocument/2006/relationships/hyperlink" Target="https://static.inaturalist.org/photos/21241184/medium.jpg?1531437469" TargetMode="External"/><Relationship Id="rId514" Type="http://schemas.openxmlformats.org/officeDocument/2006/relationships/hyperlink" Target="https://static.inaturalist.org/photos/46418826/medium.jpeg?1564343850" TargetMode="External"/><Relationship Id="rId556" Type="http://schemas.openxmlformats.org/officeDocument/2006/relationships/hyperlink" Target="https://static.inaturalist.org/photos/53483684/medium.jpg?1570460718" TargetMode="External"/><Relationship Id="rId721" Type="http://schemas.openxmlformats.org/officeDocument/2006/relationships/hyperlink" Target="https://static.inaturalist.org/photos/91173069/medium.jpg?1598054582" TargetMode="External"/><Relationship Id="rId763" Type="http://schemas.openxmlformats.org/officeDocument/2006/relationships/hyperlink" Target="https://static.inaturalist.org/photos/47133052/medium.jpg?1564934923" TargetMode="External"/><Relationship Id="rId88" Type="http://schemas.openxmlformats.org/officeDocument/2006/relationships/hyperlink" Target="https://static.inaturalist.org/photos/26113393/medium.jpeg?1538765602" TargetMode="External"/><Relationship Id="rId111" Type="http://schemas.openxmlformats.org/officeDocument/2006/relationships/hyperlink" Target="https://static.inaturalist.org/photos/47784643/medium.jpg?1565485865" TargetMode="External"/><Relationship Id="rId153" Type="http://schemas.openxmlformats.org/officeDocument/2006/relationships/hyperlink" Target="https://static.inaturalist.org/photos/19562290/medium.jpg?1528756907" TargetMode="External"/><Relationship Id="rId195" Type="http://schemas.openxmlformats.org/officeDocument/2006/relationships/hyperlink" Target="https://static.inaturalist.org/photos/42117140/medium.jpg?1560700171" TargetMode="External"/><Relationship Id="rId209" Type="http://schemas.openxmlformats.org/officeDocument/2006/relationships/hyperlink" Target="https://static.inaturalist.org/photos/47504517/medium.jpg?1565235849" TargetMode="External"/><Relationship Id="rId360" Type="http://schemas.openxmlformats.org/officeDocument/2006/relationships/hyperlink" Target="https://static.inaturalist.org/photos/41746024/medium.jpg?1560358040" TargetMode="External"/><Relationship Id="rId416" Type="http://schemas.openxmlformats.org/officeDocument/2006/relationships/hyperlink" Target="https://static.inaturalist.org/photos/83079354/medium.jpg?1594137612" TargetMode="External"/><Relationship Id="rId598" Type="http://schemas.openxmlformats.org/officeDocument/2006/relationships/hyperlink" Target="https://static.inaturalist.org/photos/83228226/medium.jpg?1594212204" TargetMode="External"/><Relationship Id="rId819" Type="http://schemas.openxmlformats.org/officeDocument/2006/relationships/hyperlink" Target="https://static.inaturalist.org/photos/44809773/medium.jpeg?1563030561" TargetMode="External"/><Relationship Id="rId970" Type="http://schemas.openxmlformats.org/officeDocument/2006/relationships/hyperlink" Target="https://static.inaturalist.org/photos/44687876/medium.jpg?1562907403" TargetMode="External"/><Relationship Id="rId1004" Type="http://schemas.openxmlformats.org/officeDocument/2006/relationships/hyperlink" Target="https://static.inaturalist.org/photos/81682045/medium.jpg?1593471279" TargetMode="External"/><Relationship Id="rId1046" Type="http://schemas.openxmlformats.org/officeDocument/2006/relationships/hyperlink" Target="https://static.inaturalist.org/photos/47670450/medium.jpg?1565392780" TargetMode="External"/><Relationship Id="rId220" Type="http://schemas.openxmlformats.org/officeDocument/2006/relationships/hyperlink" Target="https://static.inaturalist.org/photos/49975300/medium.jpeg?1567314198" TargetMode="External"/><Relationship Id="rId458" Type="http://schemas.openxmlformats.org/officeDocument/2006/relationships/hyperlink" Target="https://static.inaturalist.org/photos/12810882/medium.jpg?1515551335" TargetMode="External"/><Relationship Id="rId623" Type="http://schemas.openxmlformats.org/officeDocument/2006/relationships/hyperlink" Target="https://static.inaturalist.org/photos/89597430/medium.jpeg?1597248062" TargetMode="External"/><Relationship Id="rId665" Type="http://schemas.openxmlformats.org/officeDocument/2006/relationships/hyperlink" Target="https://static.inaturalist.org/photos/101069417/medium.jpg?1603123883" TargetMode="External"/><Relationship Id="rId830" Type="http://schemas.openxmlformats.org/officeDocument/2006/relationships/hyperlink" Target="https://static.inaturalist.org/photos/80333421/medium.jpeg?1592855254" TargetMode="External"/><Relationship Id="rId872" Type="http://schemas.openxmlformats.org/officeDocument/2006/relationships/hyperlink" Target="https://static.inaturalist.org/photos/45079021/medium.jpg?1563236594" TargetMode="External"/><Relationship Id="rId928" Type="http://schemas.openxmlformats.org/officeDocument/2006/relationships/hyperlink" Target="https://static.inaturalist.org/photos/96665131/medium.jpeg?1600805347" TargetMode="External"/><Relationship Id="rId1088" Type="http://schemas.openxmlformats.org/officeDocument/2006/relationships/hyperlink" Target="https://static.inaturalist.org/photos/51755439/medium.jpg?1568841677" TargetMode="External"/><Relationship Id="rId15" Type="http://schemas.openxmlformats.org/officeDocument/2006/relationships/hyperlink" Target="https://static.inaturalist.org/photos/40738809/medium.jpeg?1559482106" TargetMode="External"/><Relationship Id="rId57" Type="http://schemas.openxmlformats.org/officeDocument/2006/relationships/hyperlink" Target="https://static.inaturalist.org/photos/76798301/medium.jpg?1591236876" TargetMode="External"/><Relationship Id="rId262" Type="http://schemas.openxmlformats.org/officeDocument/2006/relationships/hyperlink" Target="https://static.inaturalist.org/photos/77434044/medium.jpeg?1591545021" TargetMode="External"/><Relationship Id="rId318" Type="http://schemas.openxmlformats.org/officeDocument/2006/relationships/hyperlink" Target="https://static.inaturalist.org/photos/98540281/medium.jpeg?1601739189" TargetMode="External"/><Relationship Id="rId525" Type="http://schemas.openxmlformats.org/officeDocument/2006/relationships/hyperlink" Target="https://static.inaturalist.org/photos/47501174/medium.jpg?1565232791" TargetMode="External"/><Relationship Id="rId567" Type="http://schemas.openxmlformats.org/officeDocument/2006/relationships/hyperlink" Target="https://static.inaturalist.org/photos/58644041/medium.jpeg?1577554847" TargetMode="External"/><Relationship Id="rId732" Type="http://schemas.openxmlformats.org/officeDocument/2006/relationships/hyperlink" Target="https://static.inaturalist.org/photos/46136961/medium.jpeg?1564117330" TargetMode="External"/><Relationship Id="rId99" Type="http://schemas.openxmlformats.org/officeDocument/2006/relationships/hyperlink" Target="https://static.inaturalist.org/photos/40458370/medium.jpg?1559246666" TargetMode="External"/><Relationship Id="rId122" Type="http://schemas.openxmlformats.org/officeDocument/2006/relationships/hyperlink" Target="https://static.inaturalist.org/photos/75984477/medium.jpg?1590874006" TargetMode="External"/><Relationship Id="rId164" Type="http://schemas.openxmlformats.org/officeDocument/2006/relationships/hyperlink" Target="https://static.inaturalist.org/photos/23146356/medium.jpeg?1534289332" TargetMode="External"/><Relationship Id="rId371" Type="http://schemas.openxmlformats.org/officeDocument/2006/relationships/hyperlink" Target="https://static.inaturalist.org/photos/45821147/medium.jpg?1563855079" TargetMode="External"/><Relationship Id="rId774" Type="http://schemas.openxmlformats.org/officeDocument/2006/relationships/hyperlink" Target="https://static.inaturalist.org/photos/50559143/medium.jpg?1567817964" TargetMode="External"/><Relationship Id="rId981" Type="http://schemas.openxmlformats.org/officeDocument/2006/relationships/hyperlink" Target="https://static.inaturalist.org/photos/57059412/medium.jpeg?1574829421" TargetMode="External"/><Relationship Id="rId1015" Type="http://schemas.openxmlformats.org/officeDocument/2006/relationships/hyperlink" Target="https://static.inaturalist.org/photos/83314246/medium.jpg?1594245406" TargetMode="External"/><Relationship Id="rId1057" Type="http://schemas.openxmlformats.org/officeDocument/2006/relationships/hyperlink" Target="https://static.inaturalist.org/photos/24046888/medium.jpg?1535685869" TargetMode="External"/><Relationship Id="rId427" Type="http://schemas.openxmlformats.org/officeDocument/2006/relationships/hyperlink" Target="https://static.inaturalist.org/photos/90676398/medium.jpg?1597786541" TargetMode="External"/><Relationship Id="rId469" Type="http://schemas.openxmlformats.org/officeDocument/2006/relationships/hyperlink" Target="https://static.inaturalist.org/photos/21445243/medium.jpeg?1531752396" TargetMode="External"/><Relationship Id="rId634" Type="http://schemas.openxmlformats.org/officeDocument/2006/relationships/hyperlink" Target="https://static.inaturalist.org/photos/91123828/medium.jpg?1598033558" TargetMode="External"/><Relationship Id="rId676" Type="http://schemas.openxmlformats.org/officeDocument/2006/relationships/hyperlink" Target="https://static.inaturalist.org/photos/2145240/medium.JPG?1437165868" TargetMode="External"/><Relationship Id="rId841" Type="http://schemas.openxmlformats.org/officeDocument/2006/relationships/hyperlink" Target="https://static.inaturalist.org/photos/23746713/medium.jpg?1535218299" TargetMode="External"/><Relationship Id="rId883" Type="http://schemas.openxmlformats.org/officeDocument/2006/relationships/hyperlink" Target="https://static.inaturalist.org/photos/49642083/medium.jpg?1567037846" TargetMode="External"/><Relationship Id="rId26" Type="http://schemas.openxmlformats.org/officeDocument/2006/relationships/hyperlink" Target="https://static.inaturalist.org/photos/45347460/medium.jpg?1563472004" TargetMode="External"/><Relationship Id="rId231" Type="http://schemas.openxmlformats.org/officeDocument/2006/relationships/hyperlink" Target="https://static.inaturalist.org/photos/51332794/medium.jpg?1568489101" TargetMode="External"/><Relationship Id="rId273" Type="http://schemas.openxmlformats.org/officeDocument/2006/relationships/hyperlink" Target="https://static.inaturalist.org/photos/80079444/medium.jpeg?1592758565" TargetMode="External"/><Relationship Id="rId329" Type="http://schemas.openxmlformats.org/officeDocument/2006/relationships/hyperlink" Target="https://static.inaturalist.org/photos/4002866/medium.jpg?1465837250" TargetMode="External"/><Relationship Id="rId480" Type="http://schemas.openxmlformats.org/officeDocument/2006/relationships/hyperlink" Target="https://static.inaturalist.org/photos/23153665/medium.jpeg?1534298912" TargetMode="External"/><Relationship Id="rId536" Type="http://schemas.openxmlformats.org/officeDocument/2006/relationships/hyperlink" Target="https://static.inaturalist.org/photos/49112070/medium.jpg?1566613555" TargetMode="External"/><Relationship Id="rId701" Type="http://schemas.openxmlformats.org/officeDocument/2006/relationships/hyperlink" Target="https://static.inaturalist.org/photos/53519774/medium.jpeg?1570486084" TargetMode="External"/><Relationship Id="rId939" Type="http://schemas.openxmlformats.org/officeDocument/2006/relationships/hyperlink" Target="https://static.inaturalist.org/photos/100050704/medium.jpg?1602546931" TargetMode="External"/><Relationship Id="rId68" Type="http://schemas.openxmlformats.org/officeDocument/2006/relationships/hyperlink" Target="https://static.inaturalist.org/photos/85487199/medium.jpg?1595261885" TargetMode="External"/><Relationship Id="rId133" Type="http://schemas.openxmlformats.org/officeDocument/2006/relationships/hyperlink" Target="https://static.inaturalist.org/photos/8058930/medium.jpg?1495916531" TargetMode="External"/><Relationship Id="rId175" Type="http://schemas.openxmlformats.org/officeDocument/2006/relationships/hyperlink" Target="https://static.inaturalist.org/photos/30604616/medium.jpeg?1548371994" TargetMode="External"/><Relationship Id="rId340" Type="http://schemas.openxmlformats.org/officeDocument/2006/relationships/hyperlink" Target="https://static.inaturalist.org/photos/485164/medium.jpg?1514231638" TargetMode="External"/><Relationship Id="rId578" Type="http://schemas.openxmlformats.org/officeDocument/2006/relationships/hyperlink" Target="https://static.inaturalist.org/photos/78247622/medium.jpg?1591929019" TargetMode="External"/><Relationship Id="rId743" Type="http://schemas.openxmlformats.org/officeDocument/2006/relationships/hyperlink" Target="https://static.inaturalist.org/photos/2759936/medium.jpg?1449754444" TargetMode="External"/><Relationship Id="rId785" Type="http://schemas.openxmlformats.org/officeDocument/2006/relationships/hyperlink" Target="https://static.inaturalist.org/photos/59280378/medium.jpeg?1578493085" TargetMode="External"/><Relationship Id="rId950" Type="http://schemas.openxmlformats.org/officeDocument/2006/relationships/hyperlink" Target="https://static.inaturalist.org/photos/4401051/medium.jpg?1469935883" TargetMode="External"/><Relationship Id="rId992" Type="http://schemas.openxmlformats.org/officeDocument/2006/relationships/hyperlink" Target="https://static.inaturalist.org/photos/79654180/medium.jpg?1592583098" TargetMode="External"/><Relationship Id="rId1026" Type="http://schemas.openxmlformats.org/officeDocument/2006/relationships/hyperlink" Target="https://static.inaturalist.org/photos/88702316/medium.jpeg?1596807608" TargetMode="External"/><Relationship Id="rId200" Type="http://schemas.openxmlformats.org/officeDocument/2006/relationships/hyperlink" Target="https://static.inaturalist.org/photos/43911114/medium.jpeg?1562257948" TargetMode="External"/><Relationship Id="rId382" Type="http://schemas.openxmlformats.org/officeDocument/2006/relationships/hyperlink" Target="https://static.inaturalist.org/photos/54009892/medium.jpeg?1571004777" TargetMode="External"/><Relationship Id="rId438" Type="http://schemas.openxmlformats.org/officeDocument/2006/relationships/hyperlink" Target="https://static.inaturalist.org/photos/4288384/medium.jpg?1468803191" TargetMode="External"/><Relationship Id="rId603" Type="http://schemas.openxmlformats.org/officeDocument/2006/relationships/hyperlink" Target="https://static.inaturalist.org/photos/84682219/medium.jpg?1594902063" TargetMode="External"/><Relationship Id="rId645" Type="http://schemas.openxmlformats.org/officeDocument/2006/relationships/hyperlink" Target="https://static.inaturalist.org/photos/93336855/medium.jpg?1599174224" TargetMode="External"/><Relationship Id="rId687" Type="http://schemas.openxmlformats.org/officeDocument/2006/relationships/hyperlink" Target="https://static.inaturalist.org/photos/34297137/medium.jpg?1554662830" TargetMode="External"/><Relationship Id="rId810" Type="http://schemas.openxmlformats.org/officeDocument/2006/relationships/hyperlink" Target="https://static.inaturalist.org/photos/39968288/medium.jpg?1558838118" TargetMode="External"/><Relationship Id="rId852" Type="http://schemas.openxmlformats.org/officeDocument/2006/relationships/hyperlink" Target="https://static.inaturalist.org/photos/4657076/medium.jpg?1472015537" TargetMode="External"/><Relationship Id="rId908" Type="http://schemas.openxmlformats.org/officeDocument/2006/relationships/hyperlink" Target="https://static.inaturalist.org/photos/80597196/medium.jpg?1592974542" TargetMode="External"/><Relationship Id="rId1068" Type="http://schemas.openxmlformats.org/officeDocument/2006/relationships/hyperlink" Target="https://static.inaturalist.org/photos/49242980/medium.jpg?1566726722" TargetMode="External"/><Relationship Id="rId242" Type="http://schemas.openxmlformats.org/officeDocument/2006/relationships/hyperlink" Target="https://static.inaturalist.org/photos/71828991/medium.jpg?1588969757" TargetMode="External"/><Relationship Id="rId284" Type="http://schemas.openxmlformats.org/officeDocument/2006/relationships/hyperlink" Target="https://static.inaturalist.org/photos/82147562/medium.jpeg?1593700869" TargetMode="External"/><Relationship Id="rId491" Type="http://schemas.openxmlformats.org/officeDocument/2006/relationships/hyperlink" Target="https://static.inaturalist.org/photos/24968131/medium.jpg?1537067540" TargetMode="External"/><Relationship Id="rId505" Type="http://schemas.openxmlformats.org/officeDocument/2006/relationships/hyperlink" Target="https://static.inaturalist.org/photos/43853193/medium.jpg?1562196656" TargetMode="External"/><Relationship Id="rId712" Type="http://schemas.openxmlformats.org/officeDocument/2006/relationships/hyperlink" Target="https://static.inaturalist.org/photos/79827334/medium.jpeg?1592664441" TargetMode="External"/><Relationship Id="rId894" Type="http://schemas.openxmlformats.org/officeDocument/2006/relationships/hyperlink" Target="https://static.inaturalist.org/photos/54451679/medium.jpg?1571505088" TargetMode="External"/><Relationship Id="rId37" Type="http://schemas.openxmlformats.org/officeDocument/2006/relationships/hyperlink" Target="https://static.inaturalist.org/photos/71185455/medium.jpg?1588618823" TargetMode="External"/><Relationship Id="rId79" Type="http://schemas.openxmlformats.org/officeDocument/2006/relationships/hyperlink" Target="https://static.inaturalist.org/photos/105694220/medium.jpeg?1606413000" TargetMode="External"/><Relationship Id="rId102" Type="http://schemas.openxmlformats.org/officeDocument/2006/relationships/hyperlink" Target="https://static.inaturalist.org/photos/41429104/medium.jpeg?1560086691" TargetMode="External"/><Relationship Id="rId144" Type="http://schemas.openxmlformats.org/officeDocument/2006/relationships/hyperlink" Target="https://static.inaturalist.org/photos/19169774/medium.jpeg?1528211355" TargetMode="External"/><Relationship Id="rId547" Type="http://schemas.openxmlformats.org/officeDocument/2006/relationships/hyperlink" Target="https://static.inaturalist.org/photos/50740606/medium.jpg?1567967193" TargetMode="External"/><Relationship Id="rId589" Type="http://schemas.openxmlformats.org/officeDocument/2006/relationships/hyperlink" Target="https://static.inaturalist.org/photos/81419541/medium.jpg?1593366638" TargetMode="External"/><Relationship Id="rId754" Type="http://schemas.openxmlformats.org/officeDocument/2006/relationships/hyperlink" Target="https://static.inaturalist.org/photos/27262611/medium.jpg?1540582884" TargetMode="External"/><Relationship Id="rId796" Type="http://schemas.openxmlformats.org/officeDocument/2006/relationships/hyperlink" Target="https://static.inaturalist.org/photos/94067601/medium.jpeg?1599521931" TargetMode="External"/><Relationship Id="rId961" Type="http://schemas.openxmlformats.org/officeDocument/2006/relationships/hyperlink" Target="https://static.inaturalist.org/photos/42545670/medium.jpeg?1561070913" TargetMode="External"/><Relationship Id="rId90" Type="http://schemas.openxmlformats.org/officeDocument/2006/relationships/hyperlink" Target="https://static.inaturalist.org/photos/36405603/medium.jpg?1556409067" TargetMode="External"/><Relationship Id="rId186" Type="http://schemas.openxmlformats.org/officeDocument/2006/relationships/hyperlink" Target="https://static.inaturalist.org/photos/40914411/medium.jpg?1559600423" TargetMode="External"/><Relationship Id="rId351" Type="http://schemas.openxmlformats.org/officeDocument/2006/relationships/hyperlink" Target="https://static.inaturalist.org/photos/21477257/medium.jpg?1531792559" TargetMode="External"/><Relationship Id="rId393" Type="http://schemas.openxmlformats.org/officeDocument/2006/relationships/hyperlink" Target="https://static.inaturalist.org/photos/76737612/medium.jpg?1591211780" TargetMode="External"/><Relationship Id="rId407" Type="http://schemas.openxmlformats.org/officeDocument/2006/relationships/hyperlink" Target="https://static.inaturalist.org/photos/80701999/medium.jpg?1593028673" TargetMode="External"/><Relationship Id="rId449" Type="http://schemas.openxmlformats.org/officeDocument/2006/relationships/hyperlink" Target="https://static.inaturalist.org/photos/10012925/medium.jpg?1503705363" TargetMode="External"/><Relationship Id="rId614" Type="http://schemas.openxmlformats.org/officeDocument/2006/relationships/hyperlink" Target="https://static.inaturalist.org/photos/86809996/medium.jpg?1595876995" TargetMode="External"/><Relationship Id="rId656" Type="http://schemas.openxmlformats.org/officeDocument/2006/relationships/hyperlink" Target="https://static.inaturalist.org/photos/96625574/medium.jpg?1600791098" TargetMode="External"/><Relationship Id="rId821" Type="http://schemas.openxmlformats.org/officeDocument/2006/relationships/hyperlink" Target="https://static.inaturalist.org/photos/45180710/medium.jpg?1563316963" TargetMode="External"/><Relationship Id="rId863" Type="http://schemas.openxmlformats.org/officeDocument/2006/relationships/hyperlink" Target="https://static.inaturalist.org/photos/23917485/medium.jpg?1535475209" TargetMode="External"/><Relationship Id="rId1037" Type="http://schemas.openxmlformats.org/officeDocument/2006/relationships/hyperlink" Target="https://static.inaturalist.org/photos/44057279/medium.jpg?1562380133" TargetMode="External"/><Relationship Id="rId1079" Type="http://schemas.openxmlformats.org/officeDocument/2006/relationships/hyperlink" Target="https://static.inaturalist.org/photos/12575307/medium.jpeg?1514431629" TargetMode="External"/><Relationship Id="rId211" Type="http://schemas.openxmlformats.org/officeDocument/2006/relationships/hyperlink" Target="https://static.inaturalist.org/photos/48615037/medium.jpg?1566167620" TargetMode="External"/><Relationship Id="rId253" Type="http://schemas.openxmlformats.org/officeDocument/2006/relationships/hyperlink" Target="https://static.inaturalist.org/photos/75034398/medium.jpeg?1590435947" TargetMode="External"/><Relationship Id="rId295" Type="http://schemas.openxmlformats.org/officeDocument/2006/relationships/hyperlink" Target="https://static.inaturalist.org/photos/87206434/medium.jpeg?1596069418" TargetMode="External"/><Relationship Id="rId309" Type="http://schemas.openxmlformats.org/officeDocument/2006/relationships/hyperlink" Target="https://static.inaturalist.org/photos/93461665/medium.jpeg?1599248554" TargetMode="External"/><Relationship Id="rId460" Type="http://schemas.openxmlformats.org/officeDocument/2006/relationships/hyperlink" Target="https://static.inaturalist.org/photos/18298185/medium.jpg?1526841786" TargetMode="External"/><Relationship Id="rId516" Type="http://schemas.openxmlformats.org/officeDocument/2006/relationships/hyperlink" Target="https://static.inaturalist.org/photos/46575094/medium.jpg?1564453849" TargetMode="External"/><Relationship Id="rId698" Type="http://schemas.openxmlformats.org/officeDocument/2006/relationships/hyperlink" Target="https://static.inaturalist.org/photos/46513176/medium.jpg?1564417504" TargetMode="External"/><Relationship Id="rId919" Type="http://schemas.openxmlformats.org/officeDocument/2006/relationships/hyperlink" Target="https://static.inaturalist.org/photos/87010663/medium.jpg?1595971998" TargetMode="External"/><Relationship Id="rId1090" Type="http://schemas.openxmlformats.org/officeDocument/2006/relationships/hyperlink" Target="https://static.inaturalist.org/photos/51837228/medium.jpeg?1568921921" TargetMode="External"/><Relationship Id="rId48" Type="http://schemas.openxmlformats.org/officeDocument/2006/relationships/hyperlink" Target="https://static.inaturalist.org/photos/74630938/medium.jpeg?1590285165" TargetMode="External"/><Relationship Id="rId113" Type="http://schemas.openxmlformats.org/officeDocument/2006/relationships/hyperlink" Target="https://static.inaturalist.org/photos/58277779/medium.jpeg?1576946362" TargetMode="External"/><Relationship Id="rId320" Type="http://schemas.openxmlformats.org/officeDocument/2006/relationships/hyperlink" Target="https://static.inaturalist.org/photos/98614468/medium.jpeg?1601764715" TargetMode="External"/><Relationship Id="rId558" Type="http://schemas.openxmlformats.org/officeDocument/2006/relationships/hyperlink" Target="https://static.inaturalist.org/photos/54625806/medium.jpg?1571668410" TargetMode="External"/><Relationship Id="rId723" Type="http://schemas.openxmlformats.org/officeDocument/2006/relationships/hyperlink" Target="https://static.inaturalist.org/photos/22667782/medium.jpg?1533533687" TargetMode="External"/><Relationship Id="rId765" Type="http://schemas.openxmlformats.org/officeDocument/2006/relationships/hyperlink" Target="https://static.inaturalist.org/photos/47782078/medium.jpg?1565484198" TargetMode="External"/><Relationship Id="rId930" Type="http://schemas.openxmlformats.org/officeDocument/2006/relationships/hyperlink" Target="https://static.inaturalist.org/photos/101407930/medium.jpeg?1603328043" TargetMode="External"/><Relationship Id="rId972" Type="http://schemas.openxmlformats.org/officeDocument/2006/relationships/hyperlink" Target="https://static.inaturalist.org/photos/46215932/medium.jpeg?1564186185" TargetMode="External"/><Relationship Id="rId1006" Type="http://schemas.openxmlformats.org/officeDocument/2006/relationships/hyperlink" Target="https://static.inaturalist.org/photos/81781548/medium.jpg?1593526956" TargetMode="External"/><Relationship Id="rId155" Type="http://schemas.openxmlformats.org/officeDocument/2006/relationships/hyperlink" Target="https://static.inaturalist.org/photos/20682898/medium.jpg?1530554409" TargetMode="External"/><Relationship Id="rId197" Type="http://schemas.openxmlformats.org/officeDocument/2006/relationships/hyperlink" Target="https://static.inaturalist.org/photos/43441110/medium.jpeg?1561841848" TargetMode="External"/><Relationship Id="rId362" Type="http://schemas.openxmlformats.org/officeDocument/2006/relationships/hyperlink" Target="https://static.inaturalist.org/photos/43266643/medium.jpg?1561680676" TargetMode="External"/><Relationship Id="rId418" Type="http://schemas.openxmlformats.org/officeDocument/2006/relationships/hyperlink" Target="https://static.inaturalist.org/photos/83681502/medium.jpg?1594430998" TargetMode="External"/><Relationship Id="rId625" Type="http://schemas.openxmlformats.org/officeDocument/2006/relationships/hyperlink" Target="https://static.inaturalist.org/photos/89769473/medium.jpg?1597338303" TargetMode="External"/><Relationship Id="rId832" Type="http://schemas.openxmlformats.org/officeDocument/2006/relationships/hyperlink" Target="https://static.inaturalist.org/photos/80474860/medium.jpeg?1592925800" TargetMode="External"/><Relationship Id="rId1048" Type="http://schemas.openxmlformats.org/officeDocument/2006/relationships/hyperlink" Target="https://static.inaturalist.org/photos/51179430/medium.jpg?1568338731" TargetMode="External"/><Relationship Id="rId222" Type="http://schemas.openxmlformats.org/officeDocument/2006/relationships/hyperlink" Target="https://static.inaturalist.org/photos/50117952/medium.jpg?1567435226" TargetMode="External"/><Relationship Id="rId264" Type="http://schemas.openxmlformats.org/officeDocument/2006/relationships/hyperlink" Target="https://static.inaturalist.org/photos/77907322/medium.jpg?1591750683" TargetMode="External"/><Relationship Id="rId471" Type="http://schemas.openxmlformats.org/officeDocument/2006/relationships/hyperlink" Target="https://static.inaturalist.org/photos/22265487/medium.jpg?1532913807" TargetMode="External"/><Relationship Id="rId667" Type="http://schemas.openxmlformats.org/officeDocument/2006/relationships/hyperlink" Target="https://static.inaturalist.org/photos/101411026/medium.jpg?1603329719" TargetMode="External"/><Relationship Id="rId874" Type="http://schemas.openxmlformats.org/officeDocument/2006/relationships/hyperlink" Target="https://static.inaturalist.org/photos/46442690/medium.jpg?1564356095" TargetMode="External"/><Relationship Id="rId17" Type="http://schemas.openxmlformats.org/officeDocument/2006/relationships/hyperlink" Target="https://static.inaturalist.org/photos/41377364/medium.jpg?1560035962" TargetMode="External"/><Relationship Id="rId59" Type="http://schemas.openxmlformats.org/officeDocument/2006/relationships/hyperlink" Target="https://static.inaturalist.org/photos/77522607/medium.jpeg?1591570163" TargetMode="External"/><Relationship Id="rId124" Type="http://schemas.openxmlformats.org/officeDocument/2006/relationships/hyperlink" Target="https://static.inaturalist.org/photos/81072758/medium.jpeg?1593213287" TargetMode="External"/><Relationship Id="rId527" Type="http://schemas.openxmlformats.org/officeDocument/2006/relationships/hyperlink" Target="https://static.inaturalist.org/photos/48001508/medium.jpg?1565648917" TargetMode="External"/><Relationship Id="rId569" Type="http://schemas.openxmlformats.org/officeDocument/2006/relationships/hyperlink" Target="https://static.inaturalist.org/photos/59484414/medium.jpg?1578809061" TargetMode="External"/><Relationship Id="rId734" Type="http://schemas.openxmlformats.org/officeDocument/2006/relationships/hyperlink" Target="https://static.inaturalist.org/photos/47263612/medium.jpg?1565030233" TargetMode="External"/><Relationship Id="rId776" Type="http://schemas.openxmlformats.org/officeDocument/2006/relationships/hyperlink" Target="https://static.inaturalist.org/photos/50617429/medium.jpg?1567878393" TargetMode="External"/><Relationship Id="rId941" Type="http://schemas.openxmlformats.org/officeDocument/2006/relationships/hyperlink" Target="https://static.inaturalist.org/photos/2157971/medium.jpg?1544391868" TargetMode="External"/><Relationship Id="rId983" Type="http://schemas.openxmlformats.org/officeDocument/2006/relationships/hyperlink" Target="https://static.inaturalist.org/photos/58868712/medium.jpeg?1577901368" TargetMode="External"/><Relationship Id="rId70" Type="http://schemas.openxmlformats.org/officeDocument/2006/relationships/hyperlink" Target="https://static.inaturalist.org/photos/86148594/medium.jpg?1595594874" TargetMode="External"/><Relationship Id="rId166" Type="http://schemas.openxmlformats.org/officeDocument/2006/relationships/hyperlink" Target="https://static.inaturalist.org/photos/23780427/medium.jpg?1535258675" TargetMode="External"/><Relationship Id="rId331" Type="http://schemas.openxmlformats.org/officeDocument/2006/relationships/hyperlink" Target="https://static.inaturalist.org/photos/4170947/medium.jpg?1467568117" TargetMode="External"/><Relationship Id="rId373" Type="http://schemas.openxmlformats.org/officeDocument/2006/relationships/hyperlink" Target="https://static.inaturalist.org/photos/47140124/medium.jpeg?1564938195" TargetMode="External"/><Relationship Id="rId429" Type="http://schemas.openxmlformats.org/officeDocument/2006/relationships/hyperlink" Target="https://static.inaturalist.org/photos/92045554/medium.jpeg?1598487174" TargetMode="External"/><Relationship Id="rId580" Type="http://schemas.openxmlformats.org/officeDocument/2006/relationships/hyperlink" Target="https://static.inaturalist.org/photos/78522058/medium.jpeg?1592069595" TargetMode="External"/><Relationship Id="rId636" Type="http://schemas.openxmlformats.org/officeDocument/2006/relationships/hyperlink" Target="https://static.inaturalist.org/photos/91639997/medium.jpg?1598283102" TargetMode="External"/><Relationship Id="rId801" Type="http://schemas.openxmlformats.org/officeDocument/2006/relationships/hyperlink" Target="https://static.inaturalist.org/photos/4231347/medium.jpeg?1468182500" TargetMode="External"/><Relationship Id="rId1017" Type="http://schemas.openxmlformats.org/officeDocument/2006/relationships/hyperlink" Target="https://static.inaturalist.org/photos/83702735/medium.jpg?1594442339" TargetMode="External"/><Relationship Id="rId1059" Type="http://schemas.openxmlformats.org/officeDocument/2006/relationships/hyperlink" Target="https://static.inaturalist.org/photos/24420884/medium.jpeg?1536260658" TargetMode="External"/><Relationship Id="rId1" Type="http://schemas.openxmlformats.org/officeDocument/2006/relationships/hyperlink" Target="https://static.inaturalist.org/photos/74865/medium.JPG" TargetMode="External"/><Relationship Id="rId233" Type="http://schemas.openxmlformats.org/officeDocument/2006/relationships/hyperlink" Target="https://static.inaturalist.org/photos/52504998/medium.jpg?1569511464" TargetMode="External"/><Relationship Id="rId440" Type="http://schemas.openxmlformats.org/officeDocument/2006/relationships/hyperlink" Target="https://static.inaturalist.org/photos/4844073/medium.jpg?1473562043" TargetMode="External"/><Relationship Id="rId678" Type="http://schemas.openxmlformats.org/officeDocument/2006/relationships/hyperlink" Target="https://static.inaturalist.org/photos/8626978/medium.jpeg?1498352030" TargetMode="External"/><Relationship Id="rId843" Type="http://schemas.openxmlformats.org/officeDocument/2006/relationships/hyperlink" Target="https://static.inaturalist.org/photos/83782109/medium.jpg?1594485376" TargetMode="External"/><Relationship Id="rId885" Type="http://schemas.openxmlformats.org/officeDocument/2006/relationships/hyperlink" Target="https://static.inaturalist.org/photos/51037790/medium.jpg?1568219580" TargetMode="External"/><Relationship Id="rId1070" Type="http://schemas.openxmlformats.org/officeDocument/2006/relationships/hyperlink" Target="https://static.inaturalist.org/photos/49966589/medium.jpg?1567306837" TargetMode="External"/><Relationship Id="rId28" Type="http://schemas.openxmlformats.org/officeDocument/2006/relationships/hyperlink" Target="https://static.inaturalist.org/photos/45356689/medium.jpg?1563476993" TargetMode="External"/><Relationship Id="rId275" Type="http://schemas.openxmlformats.org/officeDocument/2006/relationships/hyperlink" Target="https://static.inaturalist.org/photos/80739245/medium.jpg?1593043320" TargetMode="External"/><Relationship Id="rId300" Type="http://schemas.openxmlformats.org/officeDocument/2006/relationships/hyperlink" Target="https://static.inaturalist.org/photos/89269942/medium.jpg?1597075723" TargetMode="External"/><Relationship Id="rId482" Type="http://schemas.openxmlformats.org/officeDocument/2006/relationships/hyperlink" Target="https://static.inaturalist.org/photos/23916653/medium.jpg?1535474209" TargetMode="External"/><Relationship Id="rId538" Type="http://schemas.openxmlformats.org/officeDocument/2006/relationships/hyperlink" Target="https://static.inaturalist.org/photos/49403977/medium.jpg?1566840795" TargetMode="External"/><Relationship Id="rId703" Type="http://schemas.openxmlformats.org/officeDocument/2006/relationships/hyperlink" Target="https://static.inaturalist.org/photos/70787681/medium.jpg?1588456130" TargetMode="External"/><Relationship Id="rId745" Type="http://schemas.openxmlformats.org/officeDocument/2006/relationships/hyperlink" Target="https://static.inaturalist.org/photos/4656954/medium.jpg?1472013978" TargetMode="External"/><Relationship Id="rId910" Type="http://schemas.openxmlformats.org/officeDocument/2006/relationships/hyperlink" Target="https://static.inaturalist.org/photos/82157929/medium.jpeg?1593704673" TargetMode="External"/><Relationship Id="rId952" Type="http://schemas.openxmlformats.org/officeDocument/2006/relationships/hyperlink" Target="https://static.inaturalist.org/photos/5709976/medium.jpg?1480997426" TargetMode="External"/><Relationship Id="rId81" Type="http://schemas.openxmlformats.org/officeDocument/2006/relationships/hyperlink" Target="https://static.inaturalist.org/photos/12540171/medium.jpg?1514231626" TargetMode="External"/><Relationship Id="rId135" Type="http://schemas.openxmlformats.org/officeDocument/2006/relationships/hyperlink" Target="https://static.inaturalist.org/photos/8863145/medium.jpeg?1499299010" TargetMode="External"/><Relationship Id="rId177" Type="http://schemas.openxmlformats.org/officeDocument/2006/relationships/hyperlink" Target="https://static.inaturalist.org/photos/30635506/medium.jpg?1548453795" TargetMode="External"/><Relationship Id="rId342" Type="http://schemas.openxmlformats.org/officeDocument/2006/relationships/hyperlink" Target="https://static.inaturalist.org/photos/18297963/medium.jpg?1526841596" TargetMode="External"/><Relationship Id="rId384" Type="http://schemas.openxmlformats.org/officeDocument/2006/relationships/hyperlink" Target="https://static.inaturalist.org/photos/66218327/medium.jpg?1586402154" TargetMode="External"/><Relationship Id="rId591" Type="http://schemas.openxmlformats.org/officeDocument/2006/relationships/hyperlink" Target="https://static.inaturalist.org/photos/81703154/medium.jpeg?1593479747" TargetMode="External"/><Relationship Id="rId605" Type="http://schemas.openxmlformats.org/officeDocument/2006/relationships/hyperlink" Target="https://static.inaturalist.org/photos/84810567/medium.jpg?1594953856" TargetMode="External"/><Relationship Id="rId787" Type="http://schemas.openxmlformats.org/officeDocument/2006/relationships/hyperlink" Target="https://static.inaturalist.org/photos/74626734/medium.jpg?1590283782" TargetMode="External"/><Relationship Id="rId812" Type="http://schemas.openxmlformats.org/officeDocument/2006/relationships/hyperlink" Target="https://static.inaturalist.org/photos/43852773/medium.jpg?1562196319" TargetMode="External"/><Relationship Id="rId994" Type="http://schemas.openxmlformats.org/officeDocument/2006/relationships/hyperlink" Target="https://static.inaturalist.org/photos/80549450/medium.jpeg?1592952549" TargetMode="External"/><Relationship Id="rId1028" Type="http://schemas.openxmlformats.org/officeDocument/2006/relationships/hyperlink" Target="https://static.inaturalist.org/photos/93164190/medium.jpg?1599077067" TargetMode="External"/><Relationship Id="rId202" Type="http://schemas.openxmlformats.org/officeDocument/2006/relationships/hyperlink" Target="https://static.inaturalist.org/photos/46207973/medium.jpg?1564180834" TargetMode="External"/><Relationship Id="rId244" Type="http://schemas.openxmlformats.org/officeDocument/2006/relationships/hyperlink" Target="https://static.inaturalist.org/photos/72344550/medium.jpeg?1589226984" TargetMode="External"/><Relationship Id="rId647" Type="http://schemas.openxmlformats.org/officeDocument/2006/relationships/hyperlink" Target="https://static.inaturalist.org/photos/93830012/medium.jpg?1599422223" TargetMode="External"/><Relationship Id="rId689" Type="http://schemas.openxmlformats.org/officeDocument/2006/relationships/hyperlink" Target="https://static.inaturalist.org/photos/42511313/medium.jpg?1561047506" TargetMode="External"/><Relationship Id="rId854" Type="http://schemas.openxmlformats.org/officeDocument/2006/relationships/hyperlink" Target="https://static.inaturalist.org/photos/10213612/medium.jpg?1504497790" TargetMode="External"/><Relationship Id="rId896" Type="http://schemas.openxmlformats.org/officeDocument/2006/relationships/hyperlink" Target="https://static.inaturalist.org/photos/55240601/medium.jpeg?1572359936" TargetMode="External"/><Relationship Id="rId1081" Type="http://schemas.openxmlformats.org/officeDocument/2006/relationships/hyperlink" Target="https://static.inaturalist.org/photos/12810879/medium.jpg?1515551323" TargetMode="External"/><Relationship Id="rId39" Type="http://schemas.openxmlformats.org/officeDocument/2006/relationships/hyperlink" Target="https://static.inaturalist.org/photos/71963192/medium.jpg?1589045505" TargetMode="External"/><Relationship Id="rId286" Type="http://schemas.openxmlformats.org/officeDocument/2006/relationships/hyperlink" Target="https://static.inaturalist.org/photos/83968578/medium.jpeg?1594566878" TargetMode="External"/><Relationship Id="rId451" Type="http://schemas.openxmlformats.org/officeDocument/2006/relationships/hyperlink" Target="https://static.inaturalist.org/photos/10013550/medium.jpg?1503706950" TargetMode="External"/><Relationship Id="rId493" Type="http://schemas.openxmlformats.org/officeDocument/2006/relationships/hyperlink" Target="https://static.inaturalist.org/photos/25918135/medium.jpg?1538438107" TargetMode="External"/><Relationship Id="rId507" Type="http://schemas.openxmlformats.org/officeDocument/2006/relationships/hyperlink" Target="https://static.inaturalist.org/photos/44351425/medium.jpeg?1562612502" TargetMode="External"/><Relationship Id="rId549" Type="http://schemas.openxmlformats.org/officeDocument/2006/relationships/hyperlink" Target="https://static.inaturalist.org/photos/50894995/medium.jpg?1568081818" TargetMode="External"/><Relationship Id="rId714" Type="http://schemas.openxmlformats.org/officeDocument/2006/relationships/hyperlink" Target="https://static.inaturalist.org/photos/80923233/medium.jpg?1593135245" TargetMode="External"/><Relationship Id="rId756" Type="http://schemas.openxmlformats.org/officeDocument/2006/relationships/hyperlink" Target="https://static.inaturalist.org/photos/43192065/medium.jpg?1561608819" TargetMode="External"/><Relationship Id="rId921" Type="http://schemas.openxmlformats.org/officeDocument/2006/relationships/hyperlink" Target="https://static.inaturalist.org/photos/90256918/medium.jpeg?1597588473" TargetMode="External"/><Relationship Id="rId50" Type="http://schemas.openxmlformats.org/officeDocument/2006/relationships/hyperlink" Target="https://static.inaturalist.org/photos/75661771/medium.jpeg?1590724988" TargetMode="External"/><Relationship Id="rId104" Type="http://schemas.openxmlformats.org/officeDocument/2006/relationships/hyperlink" Target="https://static.inaturalist.org/photos/41818347/medium.jpeg?1560431046" TargetMode="External"/><Relationship Id="rId146" Type="http://schemas.openxmlformats.org/officeDocument/2006/relationships/hyperlink" Target="https://static.inaturalist.org/photos/19170022/medium.jpg?1528211686" TargetMode="External"/><Relationship Id="rId188" Type="http://schemas.openxmlformats.org/officeDocument/2006/relationships/hyperlink" Target="https://static.inaturalist.org/photos/42005277/medium.jpeg?1560612564" TargetMode="External"/><Relationship Id="rId311" Type="http://schemas.openxmlformats.org/officeDocument/2006/relationships/hyperlink" Target="https://static.inaturalist.org/photos/93829488/medium.jpg?1599422064" TargetMode="External"/><Relationship Id="rId353" Type="http://schemas.openxmlformats.org/officeDocument/2006/relationships/hyperlink" Target="https://static.inaturalist.org/photos/21968035/medium.jpg?1532550927" TargetMode="External"/><Relationship Id="rId395" Type="http://schemas.openxmlformats.org/officeDocument/2006/relationships/hyperlink" Target="https://static.inaturalist.org/photos/77715483/medium.jpg?1591657522" TargetMode="External"/><Relationship Id="rId409" Type="http://schemas.openxmlformats.org/officeDocument/2006/relationships/hyperlink" Target="https://static.inaturalist.org/photos/80895559/medium.jpeg?1593123321" TargetMode="External"/><Relationship Id="rId560" Type="http://schemas.openxmlformats.org/officeDocument/2006/relationships/hyperlink" Target="https://static.inaturalist.org/photos/56832767/medium.jpeg?1574545786" TargetMode="External"/><Relationship Id="rId798" Type="http://schemas.openxmlformats.org/officeDocument/2006/relationships/hyperlink" Target="https://static.inaturalist.org/photos/95627654/medium.jpg?1600298942" TargetMode="External"/><Relationship Id="rId963" Type="http://schemas.openxmlformats.org/officeDocument/2006/relationships/hyperlink" Target="https://static.inaturalist.org/photos/43148564/medium.jpg?1561579330" TargetMode="External"/><Relationship Id="rId1039" Type="http://schemas.openxmlformats.org/officeDocument/2006/relationships/hyperlink" Target="https://static.inaturalist.org/photos/45145379/medium.jpeg?1563294845" TargetMode="External"/><Relationship Id="rId92" Type="http://schemas.openxmlformats.org/officeDocument/2006/relationships/hyperlink" Target="https://static.inaturalist.org/photos/38090223/medium.jpg?1557102027" TargetMode="External"/><Relationship Id="rId213" Type="http://schemas.openxmlformats.org/officeDocument/2006/relationships/hyperlink" Target="https://static.inaturalist.org/photos/49535591/medium.jpg?1566944503" TargetMode="External"/><Relationship Id="rId420" Type="http://schemas.openxmlformats.org/officeDocument/2006/relationships/hyperlink" Target="https://static.inaturalist.org/photos/85842578/medium.jpg?1595435590" TargetMode="External"/><Relationship Id="rId616" Type="http://schemas.openxmlformats.org/officeDocument/2006/relationships/hyperlink" Target="https://static.inaturalist.org/photos/86841894/medium.jpeg?1595889077" TargetMode="External"/><Relationship Id="rId658" Type="http://schemas.openxmlformats.org/officeDocument/2006/relationships/hyperlink" Target="https://static.inaturalist.org/photos/96834071/medium.jpg?1600894136" TargetMode="External"/><Relationship Id="rId823" Type="http://schemas.openxmlformats.org/officeDocument/2006/relationships/hyperlink" Target="https://static.inaturalist.org/photos/46722638/medium.jpg?1564588163" TargetMode="External"/><Relationship Id="rId865" Type="http://schemas.openxmlformats.org/officeDocument/2006/relationships/hyperlink" Target="https://static.inaturalist.org/photos/24474752/medium.jpg?1536349203" TargetMode="External"/><Relationship Id="rId1050" Type="http://schemas.openxmlformats.org/officeDocument/2006/relationships/hyperlink" Target="https://static.inaturalist.org/photos/2823262/medium.jpeg?1451370926" TargetMode="External"/><Relationship Id="rId255" Type="http://schemas.openxmlformats.org/officeDocument/2006/relationships/hyperlink" Target="https://static.inaturalist.org/photos/75177061/medium.jpg?1590503070" TargetMode="External"/><Relationship Id="rId297" Type="http://schemas.openxmlformats.org/officeDocument/2006/relationships/hyperlink" Target="https://static.inaturalist.org/photos/88249453/medium.jpg?1596571417" TargetMode="External"/><Relationship Id="rId462" Type="http://schemas.openxmlformats.org/officeDocument/2006/relationships/hyperlink" Target="https://static.inaturalist.org/photos/19560252/medium.jpg?1528755020" TargetMode="External"/><Relationship Id="rId518" Type="http://schemas.openxmlformats.org/officeDocument/2006/relationships/hyperlink" Target="https://static.inaturalist.org/photos/46979664/medium.jpg?1564804138" TargetMode="External"/><Relationship Id="rId725" Type="http://schemas.openxmlformats.org/officeDocument/2006/relationships/hyperlink" Target="https://static.inaturalist.org/photos/45355346/medium.jpg?1563476179" TargetMode="External"/><Relationship Id="rId932" Type="http://schemas.openxmlformats.org/officeDocument/2006/relationships/hyperlink" Target="https://static.inaturalist.org/photos/16305287/medium.jpg?1524692549" TargetMode="External"/><Relationship Id="rId1092" Type="http://schemas.openxmlformats.org/officeDocument/2006/relationships/hyperlink" Target="https://static.inaturalist.org/photos/98814244/medium.jpg?1601854897" TargetMode="External"/><Relationship Id="rId115" Type="http://schemas.openxmlformats.org/officeDocument/2006/relationships/hyperlink" Target="https://static.inaturalist.org/photos/58844204/medium.jpeg?1577850327" TargetMode="External"/><Relationship Id="rId157" Type="http://schemas.openxmlformats.org/officeDocument/2006/relationships/hyperlink" Target="https://static.inaturalist.org/photos/20940996/medium.jpg?1530976951" TargetMode="External"/><Relationship Id="rId322" Type="http://schemas.openxmlformats.org/officeDocument/2006/relationships/hyperlink" Target="https://static.inaturalist.org/photos/99272433/medium.jpg?1602118968" TargetMode="External"/><Relationship Id="rId364" Type="http://schemas.openxmlformats.org/officeDocument/2006/relationships/hyperlink" Target="https://static.inaturalist.org/photos/43656552/medium.jpg?1562020824" TargetMode="External"/><Relationship Id="rId767" Type="http://schemas.openxmlformats.org/officeDocument/2006/relationships/hyperlink" Target="https://static.inaturalist.org/photos/48519447/medium.jpg?1566092046" TargetMode="External"/><Relationship Id="rId974" Type="http://schemas.openxmlformats.org/officeDocument/2006/relationships/hyperlink" Target="https://static.inaturalist.org/photos/46466729/medium.jpeg?1564369548" TargetMode="External"/><Relationship Id="rId1008" Type="http://schemas.openxmlformats.org/officeDocument/2006/relationships/hyperlink" Target="https://static.inaturalist.org/photos/82379934/medium.jpg?1593810482" TargetMode="External"/><Relationship Id="rId61" Type="http://schemas.openxmlformats.org/officeDocument/2006/relationships/hyperlink" Target="https://static.inaturalist.org/photos/78562869/medium.jpg?1592080238" TargetMode="External"/><Relationship Id="rId199" Type="http://schemas.openxmlformats.org/officeDocument/2006/relationships/hyperlink" Target="https://static.inaturalist.org/photos/43570790/medium.jpg?1561943615" TargetMode="External"/><Relationship Id="rId571" Type="http://schemas.openxmlformats.org/officeDocument/2006/relationships/hyperlink" Target="https://static.inaturalist.org/photos/60395535/medium.jpg?1580159690" TargetMode="External"/><Relationship Id="rId627" Type="http://schemas.openxmlformats.org/officeDocument/2006/relationships/hyperlink" Target="https://static.inaturalist.org/photos/89910521/medium.jpg?1597417036" TargetMode="External"/><Relationship Id="rId669" Type="http://schemas.openxmlformats.org/officeDocument/2006/relationships/hyperlink" Target="https://static.inaturalist.org/photos/102677012/medium.jpg?1604187312" TargetMode="External"/><Relationship Id="rId834" Type="http://schemas.openxmlformats.org/officeDocument/2006/relationships/hyperlink" Target="https://static.inaturalist.org/photos/81964709/medium.jpg?1593613956" TargetMode="External"/><Relationship Id="rId876" Type="http://schemas.openxmlformats.org/officeDocument/2006/relationships/hyperlink" Target="https://static.inaturalist.org/photos/48378211/medium.jpg?1565978073" TargetMode="External"/><Relationship Id="rId19" Type="http://schemas.openxmlformats.org/officeDocument/2006/relationships/hyperlink" Target="https://static.inaturalist.org/photos/42059051/medium.jpeg?1560644191" TargetMode="External"/><Relationship Id="rId224" Type="http://schemas.openxmlformats.org/officeDocument/2006/relationships/hyperlink" Target="https://static.inaturalist.org/photos/50194738/medium.jpeg?1567476218" TargetMode="External"/><Relationship Id="rId266" Type="http://schemas.openxmlformats.org/officeDocument/2006/relationships/hyperlink" Target="https://static.inaturalist.org/photos/78262574/medium.jpeg?1591936843" TargetMode="External"/><Relationship Id="rId431" Type="http://schemas.openxmlformats.org/officeDocument/2006/relationships/hyperlink" Target="https://static.inaturalist.org/photos/93913291/medium.jpeg?1599452304" TargetMode="External"/><Relationship Id="rId473" Type="http://schemas.openxmlformats.org/officeDocument/2006/relationships/hyperlink" Target="https://static.inaturalist.org/photos/22648126/medium.jpg?1533509197" TargetMode="External"/><Relationship Id="rId529" Type="http://schemas.openxmlformats.org/officeDocument/2006/relationships/hyperlink" Target="https://static.inaturalist.org/photos/48310709/medium.jpeg?1565910977" TargetMode="External"/><Relationship Id="rId680" Type="http://schemas.openxmlformats.org/officeDocument/2006/relationships/hyperlink" Target="https://static.inaturalist.org/photos/18240929/medium.jpeg?1526760724" TargetMode="External"/><Relationship Id="rId736" Type="http://schemas.openxmlformats.org/officeDocument/2006/relationships/hyperlink" Target="https://static.inaturalist.org/photos/47831602/medium.jpg?1565532981" TargetMode="External"/><Relationship Id="rId901" Type="http://schemas.openxmlformats.org/officeDocument/2006/relationships/hyperlink" Target="https://static.inaturalist.org/photos/69905569/medium.jpeg?1588052157" TargetMode="External"/><Relationship Id="rId1061" Type="http://schemas.openxmlformats.org/officeDocument/2006/relationships/hyperlink" Target="https://static.inaturalist.org/photos/28648759/medium.jpg?1543473954" TargetMode="External"/><Relationship Id="rId30" Type="http://schemas.openxmlformats.org/officeDocument/2006/relationships/hyperlink" Target="https://static.inaturalist.org/photos/45384247/medium.jpeg?1563495459" TargetMode="External"/><Relationship Id="rId126" Type="http://schemas.openxmlformats.org/officeDocument/2006/relationships/hyperlink" Target="https://static.inaturalist.org/photos/89374056/medium.jpg?1597121534" TargetMode="External"/><Relationship Id="rId168" Type="http://schemas.openxmlformats.org/officeDocument/2006/relationships/hyperlink" Target="https://static.inaturalist.org/photos/24535111/medium.jpg?1536435405" TargetMode="External"/><Relationship Id="rId333" Type="http://schemas.openxmlformats.org/officeDocument/2006/relationships/hyperlink" Target="https://static.inaturalist.org/photos/4762771/medium.jpg?1472951016" TargetMode="External"/><Relationship Id="rId540" Type="http://schemas.openxmlformats.org/officeDocument/2006/relationships/hyperlink" Target="https://static.inaturalist.org/photos/49899016/medium.jpeg?1567268099" TargetMode="External"/><Relationship Id="rId778" Type="http://schemas.openxmlformats.org/officeDocument/2006/relationships/hyperlink" Target="https://static.inaturalist.org/photos/51030192/medium.jpg?1568215126" TargetMode="External"/><Relationship Id="rId943" Type="http://schemas.openxmlformats.org/officeDocument/2006/relationships/hyperlink" Target="https://static.inaturalist.org/photos/2208754/medium.jpg?1544436141" TargetMode="External"/><Relationship Id="rId985" Type="http://schemas.openxmlformats.org/officeDocument/2006/relationships/hyperlink" Target="https://static.inaturalist.org/photos/68890888/medium.jpeg?1587842888" TargetMode="External"/><Relationship Id="rId1019" Type="http://schemas.openxmlformats.org/officeDocument/2006/relationships/hyperlink" Target="https://static.inaturalist.org/photos/84481955/medium.jpg?1594788112" TargetMode="External"/><Relationship Id="rId72" Type="http://schemas.openxmlformats.org/officeDocument/2006/relationships/hyperlink" Target="https://static.inaturalist.org/photos/89904294/medium.jpg?1597414168" TargetMode="External"/><Relationship Id="rId375" Type="http://schemas.openxmlformats.org/officeDocument/2006/relationships/hyperlink" Target="https://static.inaturalist.org/photos/47500992/medium.jpg?1565232635" TargetMode="External"/><Relationship Id="rId582" Type="http://schemas.openxmlformats.org/officeDocument/2006/relationships/hyperlink" Target="https://static.inaturalist.org/photos/79531861/medium.jpg?1592512536" TargetMode="External"/><Relationship Id="rId638" Type="http://schemas.openxmlformats.org/officeDocument/2006/relationships/hyperlink" Target="https://static.inaturalist.org/photos/91817933/medium.jpg?1598374032" TargetMode="External"/><Relationship Id="rId803" Type="http://schemas.openxmlformats.org/officeDocument/2006/relationships/hyperlink" Target="https://static.inaturalist.org/photos/8862502/medium.jpeg?1499297035" TargetMode="External"/><Relationship Id="rId845" Type="http://schemas.openxmlformats.org/officeDocument/2006/relationships/hyperlink" Target="https://static.inaturalist.org/photos/22276434/medium.jpg?1532923429" TargetMode="External"/><Relationship Id="rId1030" Type="http://schemas.openxmlformats.org/officeDocument/2006/relationships/hyperlink" Target="https://static.inaturalist.org/photos/102989266/medium.jpeg?1604388670" TargetMode="External"/><Relationship Id="rId3" Type="http://schemas.openxmlformats.org/officeDocument/2006/relationships/hyperlink" Target="https://static.inaturalist.org/photos/2157976/medium.jpg?1544391904" TargetMode="External"/><Relationship Id="rId235" Type="http://schemas.openxmlformats.org/officeDocument/2006/relationships/hyperlink" Target="https://static.inaturalist.org/photos/53375163/medium.jpg?1570370519" TargetMode="External"/><Relationship Id="rId277" Type="http://schemas.openxmlformats.org/officeDocument/2006/relationships/hyperlink" Target="https://static.inaturalist.org/photos/81050342/medium.jpg?1593204451" TargetMode="External"/><Relationship Id="rId400" Type="http://schemas.openxmlformats.org/officeDocument/2006/relationships/hyperlink" Target="https://static.inaturalist.org/photos/78564556/medium.jpg?1592080666" TargetMode="External"/><Relationship Id="rId442" Type="http://schemas.openxmlformats.org/officeDocument/2006/relationships/hyperlink" Target="https://static.inaturalist.org/photos/8896748/medium.jpg?1499457651" TargetMode="External"/><Relationship Id="rId484" Type="http://schemas.openxmlformats.org/officeDocument/2006/relationships/hyperlink" Target="https://static.inaturalist.org/photos/24100199/medium.jpg?1535775375" TargetMode="External"/><Relationship Id="rId705" Type="http://schemas.openxmlformats.org/officeDocument/2006/relationships/hyperlink" Target="https://static.inaturalist.org/photos/76231312/medium.jpeg?1590966275" TargetMode="External"/><Relationship Id="rId887" Type="http://schemas.openxmlformats.org/officeDocument/2006/relationships/hyperlink" Target="https://static.inaturalist.org/photos/51308255/medium.jpeg?1568476470" TargetMode="External"/><Relationship Id="rId1072" Type="http://schemas.openxmlformats.org/officeDocument/2006/relationships/hyperlink" Target="https://static.inaturalist.org/photos/81484520/medium.jpg?1593383771" TargetMode="External"/><Relationship Id="rId137" Type="http://schemas.openxmlformats.org/officeDocument/2006/relationships/hyperlink" Target="https://static.inaturalist.org/photos/10001624/medium.jpg?1503674538" TargetMode="External"/><Relationship Id="rId302" Type="http://schemas.openxmlformats.org/officeDocument/2006/relationships/hyperlink" Target="https://static.inaturalist.org/photos/89475603/medium.jpg?1597177975" TargetMode="External"/><Relationship Id="rId344" Type="http://schemas.openxmlformats.org/officeDocument/2006/relationships/hyperlink" Target="https://static.inaturalist.org/photos/19483680/medium.jpg?1528653740" TargetMode="External"/><Relationship Id="rId691" Type="http://schemas.openxmlformats.org/officeDocument/2006/relationships/hyperlink" Target="https://static.inaturalist.org/photos/42846495/medium.jpg?1561327560" TargetMode="External"/><Relationship Id="rId747" Type="http://schemas.openxmlformats.org/officeDocument/2006/relationships/hyperlink" Target="https://static.inaturalist.org/photos/12519222/medium.jpg?1514089887" TargetMode="External"/><Relationship Id="rId789" Type="http://schemas.openxmlformats.org/officeDocument/2006/relationships/hyperlink" Target="https://static.inaturalist.org/photos/84311049/medium.jpg?1594699976" TargetMode="External"/><Relationship Id="rId912" Type="http://schemas.openxmlformats.org/officeDocument/2006/relationships/hyperlink" Target="https://static.inaturalist.org/photos/83231897/medium.jpg?1594214137" TargetMode="External"/><Relationship Id="rId954" Type="http://schemas.openxmlformats.org/officeDocument/2006/relationships/hyperlink" Target="https://static.inaturalist.org/photos/18258560/medium.jpg?1526779965" TargetMode="External"/><Relationship Id="rId996" Type="http://schemas.openxmlformats.org/officeDocument/2006/relationships/hyperlink" Target="https://static.inaturalist.org/photos/81007541/medium.jpg?1593188766" TargetMode="External"/><Relationship Id="rId41" Type="http://schemas.openxmlformats.org/officeDocument/2006/relationships/hyperlink" Target="https://static.inaturalist.org/photos/72625650/medium.jpg?1589391031" TargetMode="External"/><Relationship Id="rId83" Type="http://schemas.openxmlformats.org/officeDocument/2006/relationships/hyperlink" Target="https://static.inaturalist.org/photos/16942110/medium.jpg?1525058097" TargetMode="External"/><Relationship Id="rId179" Type="http://schemas.openxmlformats.org/officeDocument/2006/relationships/hyperlink" Target="https://static.inaturalist.org/photos/36673051/medium.jpg?1556475951" TargetMode="External"/><Relationship Id="rId386" Type="http://schemas.openxmlformats.org/officeDocument/2006/relationships/hyperlink" Target="https://static.inaturalist.org/photos/70850272/medium.jpg?1588479160" TargetMode="External"/><Relationship Id="rId551" Type="http://schemas.openxmlformats.org/officeDocument/2006/relationships/hyperlink" Target="https://static.inaturalist.org/photos/52505231/medium.jpg?1569511635" TargetMode="External"/><Relationship Id="rId593" Type="http://schemas.openxmlformats.org/officeDocument/2006/relationships/hyperlink" Target="https://static.inaturalist.org/photos/82233181/medium.jpg?1593733569" TargetMode="External"/><Relationship Id="rId607" Type="http://schemas.openxmlformats.org/officeDocument/2006/relationships/hyperlink" Target="https://static.inaturalist.org/photos/85003203/medium.jpg?1595051761" TargetMode="External"/><Relationship Id="rId649" Type="http://schemas.openxmlformats.org/officeDocument/2006/relationships/hyperlink" Target="https://static.inaturalist.org/photos/94671077/medium.jpeg?1599859402" TargetMode="External"/><Relationship Id="rId814" Type="http://schemas.openxmlformats.org/officeDocument/2006/relationships/hyperlink" Target="https://static.inaturalist.org/photos/44472106/medium.jpg?1562712427" TargetMode="External"/><Relationship Id="rId856" Type="http://schemas.openxmlformats.org/officeDocument/2006/relationships/hyperlink" Target="https://static.inaturalist.org/photos/12153642/medium.jpeg?1512186583" TargetMode="External"/><Relationship Id="rId190" Type="http://schemas.openxmlformats.org/officeDocument/2006/relationships/hyperlink" Target="https://static.inaturalist.org/photos/42054410/medium.jpg?1560641064" TargetMode="External"/><Relationship Id="rId204" Type="http://schemas.openxmlformats.org/officeDocument/2006/relationships/hyperlink" Target="https://static.inaturalist.org/photos/46444599/medium.jpg?1564357216" TargetMode="External"/><Relationship Id="rId246" Type="http://schemas.openxmlformats.org/officeDocument/2006/relationships/hyperlink" Target="https://static.inaturalist.org/photos/72539411/medium.jpg?1589331406" TargetMode="External"/><Relationship Id="rId288" Type="http://schemas.openxmlformats.org/officeDocument/2006/relationships/hyperlink" Target="https://static.inaturalist.org/photos/85522169/medium.jpeg?1595274259" TargetMode="External"/><Relationship Id="rId411" Type="http://schemas.openxmlformats.org/officeDocument/2006/relationships/hyperlink" Target="https://static.inaturalist.org/photos/81378514/medium.jpg?1593355378" TargetMode="External"/><Relationship Id="rId453" Type="http://schemas.openxmlformats.org/officeDocument/2006/relationships/hyperlink" Target="https://static.inaturalist.org/photos/10100757/medium.jpg?1504034645" TargetMode="External"/><Relationship Id="rId509" Type="http://schemas.openxmlformats.org/officeDocument/2006/relationships/hyperlink" Target="https://static.inaturalist.org/photos/44801776/medium.jpg?1563024531" TargetMode="External"/><Relationship Id="rId660" Type="http://schemas.openxmlformats.org/officeDocument/2006/relationships/hyperlink" Target="https://static.inaturalist.org/photos/99267102/medium.jpeg?1602116313" TargetMode="External"/><Relationship Id="rId898" Type="http://schemas.openxmlformats.org/officeDocument/2006/relationships/hyperlink" Target="https://static.inaturalist.org/photos/69306047/medium.jpg?1587927135" TargetMode="External"/><Relationship Id="rId1041" Type="http://schemas.openxmlformats.org/officeDocument/2006/relationships/hyperlink" Target="https://static.inaturalist.org/photos/45370389/medium.jpg?1563485568" TargetMode="External"/><Relationship Id="rId1083" Type="http://schemas.openxmlformats.org/officeDocument/2006/relationships/hyperlink" Target="https://static.inaturalist.org/photos/24225836/medium.jpg?1535949412" TargetMode="External"/><Relationship Id="rId106" Type="http://schemas.openxmlformats.org/officeDocument/2006/relationships/hyperlink" Target="https://static.inaturalist.org/photos/43756630/medium.jpg?1562106130" TargetMode="External"/><Relationship Id="rId313" Type="http://schemas.openxmlformats.org/officeDocument/2006/relationships/hyperlink" Target="https://static.inaturalist.org/photos/95457426/medium.jpg?1600211212" TargetMode="External"/><Relationship Id="rId495" Type="http://schemas.openxmlformats.org/officeDocument/2006/relationships/hyperlink" Target="https://static.inaturalist.org/photos/26665292/medium.jpg?1539572674" TargetMode="External"/><Relationship Id="rId716" Type="http://schemas.openxmlformats.org/officeDocument/2006/relationships/hyperlink" Target="https://static.inaturalist.org/photos/81644079/medium.jpg?1593457745" TargetMode="External"/><Relationship Id="rId758" Type="http://schemas.openxmlformats.org/officeDocument/2006/relationships/hyperlink" Target="https://static.inaturalist.org/photos/43871101/medium.jpg?1562210452" TargetMode="External"/><Relationship Id="rId923" Type="http://schemas.openxmlformats.org/officeDocument/2006/relationships/hyperlink" Target="https://static.inaturalist.org/photos/90512823/medium.jpg?1597700377" TargetMode="External"/><Relationship Id="rId965" Type="http://schemas.openxmlformats.org/officeDocument/2006/relationships/hyperlink" Target="https://static.inaturalist.org/photos/43371356/medium.jpg?1561775142" TargetMode="External"/><Relationship Id="rId10" Type="http://schemas.openxmlformats.org/officeDocument/2006/relationships/hyperlink" Target="https://static.inaturalist.org/photos/37845923/medium.jpeg?1556927283" TargetMode="External"/><Relationship Id="rId52" Type="http://schemas.openxmlformats.org/officeDocument/2006/relationships/hyperlink" Target="https://static.inaturalist.org/photos/75967937/medium.jpg?1590869305" TargetMode="External"/><Relationship Id="rId94" Type="http://schemas.openxmlformats.org/officeDocument/2006/relationships/hyperlink" Target="https://static.inaturalist.org/photos/39155533/medium.jpg?1558140438" TargetMode="External"/><Relationship Id="rId148" Type="http://schemas.openxmlformats.org/officeDocument/2006/relationships/hyperlink" Target="https://static.inaturalist.org/photos/19270760/medium.jpg?1528316508" TargetMode="External"/><Relationship Id="rId355" Type="http://schemas.openxmlformats.org/officeDocument/2006/relationships/hyperlink" Target="https://static.inaturalist.org/photos/24128623/medium.jpg?1535825452" TargetMode="External"/><Relationship Id="rId397" Type="http://schemas.openxmlformats.org/officeDocument/2006/relationships/hyperlink" Target="https://static.inaturalist.org/photos/77852950/medium.jpg?1591728482" TargetMode="External"/><Relationship Id="rId520" Type="http://schemas.openxmlformats.org/officeDocument/2006/relationships/hyperlink" Target="https://static.inaturalist.org/photos/47283298/medium.jpg?1565042119" TargetMode="External"/><Relationship Id="rId562" Type="http://schemas.openxmlformats.org/officeDocument/2006/relationships/hyperlink" Target="https://static.inaturalist.org/photos/57614868/medium.jpg?1575758393" TargetMode="External"/><Relationship Id="rId618" Type="http://schemas.openxmlformats.org/officeDocument/2006/relationships/hyperlink" Target="https://static.inaturalist.org/photos/86952738/medium.jpeg?1595951268" TargetMode="External"/><Relationship Id="rId825" Type="http://schemas.openxmlformats.org/officeDocument/2006/relationships/hyperlink" Target="https://static.inaturalist.org/photos/47887787/medium.jpg?1565561063" TargetMode="External"/><Relationship Id="rId215" Type="http://schemas.openxmlformats.org/officeDocument/2006/relationships/hyperlink" Target="https://static.inaturalist.org/photos/49739146/medium.jpg?1567120261" TargetMode="External"/><Relationship Id="rId257" Type="http://schemas.openxmlformats.org/officeDocument/2006/relationships/hyperlink" Target="https://static.inaturalist.org/photos/76131850/medium.jpeg?1590940070" TargetMode="External"/><Relationship Id="rId422" Type="http://schemas.openxmlformats.org/officeDocument/2006/relationships/hyperlink" Target="https://static.inaturalist.org/photos/86248565/medium.jpg?1595631640" TargetMode="External"/><Relationship Id="rId464" Type="http://schemas.openxmlformats.org/officeDocument/2006/relationships/hyperlink" Target="https://static.inaturalist.org/photos/19950875/medium.jpeg?1529370063" TargetMode="External"/><Relationship Id="rId867" Type="http://schemas.openxmlformats.org/officeDocument/2006/relationships/hyperlink" Target="https://static.inaturalist.org/photos/28737216/medium.jpeg?1543708052" TargetMode="External"/><Relationship Id="rId1010" Type="http://schemas.openxmlformats.org/officeDocument/2006/relationships/hyperlink" Target="https://static.inaturalist.org/photos/82762256/medium.jpeg?1593985200" TargetMode="External"/><Relationship Id="rId1052" Type="http://schemas.openxmlformats.org/officeDocument/2006/relationships/hyperlink" Target="https://static.inaturalist.org/photos/4228332/medium.jpg?1468161183" TargetMode="External"/><Relationship Id="rId1094" Type="http://schemas.openxmlformats.org/officeDocument/2006/relationships/hyperlink" Target="https://static.inaturalist.org/photos/100206988/medium.jpg?1602642920" TargetMode="External"/><Relationship Id="rId299" Type="http://schemas.openxmlformats.org/officeDocument/2006/relationships/hyperlink" Target="https://static.inaturalist.org/photos/88465591/medium.jpg?1596674559" TargetMode="External"/><Relationship Id="rId727" Type="http://schemas.openxmlformats.org/officeDocument/2006/relationships/hyperlink" Target="https://static.inaturalist.org/photos/4656950/medium.jpg?1472013960" TargetMode="External"/><Relationship Id="rId934" Type="http://schemas.openxmlformats.org/officeDocument/2006/relationships/hyperlink" Target="https://static.inaturalist.org/photos/49005564/medium.jpg?1566516973" TargetMode="External"/><Relationship Id="rId63" Type="http://schemas.openxmlformats.org/officeDocument/2006/relationships/hyperlink" Target="https://static.inaturalist.org/photos/79319814/medium.jpeg?1592411667" TargetMode="External"/><Relationship Id="rId159" Type="http://schemas.openxmlformats.org/officeDocument/2006/relationships/hyperlink" Target="https://static.inaturalist.org/photos/21419235/medium.jpg?1531702792" TargetMode="External"/><Relationship Id="rId366" Type="http://schemas.openxmlformats.org/officeDocument/2006/relationships/hyperlink" Target="https://static.inaturalist.org/photos/43947026/medium.jpg?1562282148" TargetMode="External"/><Relationship Id="rId573" Type="http://schemas.openxmlformats.org/officeDocument/2006/relationships/hyperlink" Target="https://static.inaturalist.org/photos/69326205/medium.jpeg?1587929944" TargetMode="External"/><Relationship Id="rId780" Type="http://schemas.openxmlformats.org/officeDocument/2006/relationships/hyperlink" Target="https://static.inaturalist.org/photos/52515334/medium.jpg?1569518159" TargetMode="External"/><Relationship Id="rId226" Type="http://schemas.openxmlformats.org/officeDocument/2006/relationships/hyperlink" Target="https://static.inaturalist.org/photos/50274073/medium.jpg?1567549613" TargetMode="External"/><Relationship Id="rId433" Type="http://schemas.openxmlformats.org/officeDocument/2006/relationships/hyperlink" Target="https://static.inaturalist.org/photos/94762966/medium.jpeg?1599916818" TargetMode="External"/><Relationship Id="rId878" Type="http://schemas.openxmlformats.org/officeDocument/2006/relationships/hyperlink" Target="https://static.inaturalist.org/photos/48378751/medium.jpg?1565978429" TargetMode="External"/><Relationship Id="rId1063" Type="http://schemas.openxmlformats.org/officeDocument/2006/relationships/hyperlink" Target="https://static.inaturalist.org/photos/30279613/medium.jpg?1547579899" TargetMode="External"/><Relationship Id="rId640" Type="http://schemas.openxmlformats.org/officeDocument/2006/relationships/hyperlink" Target="https://static.inaturalist.org/photos/92478596/medium.jpeg?1598727519" TargetMode="External"/><Relationship Id="rId738" Type="http://schemas.openxmlformats.org/officeDocument/2006/relationships/hyperlink" Target="https://static.inaturalist.org/photos/86662350/medium.jpg?1595806228" TargetMode="External"/><Relationship Id="rId945" Type="http://schemas.openxmlformats.org/officeDocument/2006/relationships/hyperlink" Target="https://static.inaturalist.org/photos/3680702/medium.jpg?1463341504" TargetMode="External"/><Relationship Id="rId74" Type="http://schemas.openxmlformats.org/officeDocument/2006/relationships/hyperlink" Target="https://static.inaturalist.org/photos/90087376/medium.jpg?1597507921" TargetMode="External"/><Relationship Id="rId377" Type="http://schemas.openxmlformats.org/officeDocument/2006/relationships/hyperlink" Target="https://static.inaturalist.org/photos/47674808/medium.jpeg?1565396106" TargetMode="External"/><Relationship Id="rId500" Type="http://schemas.openxmlformats.org/officeDocument/2006/relationships/hyperlink" Target="https://static.inaturalist.org/photos/41260457/medium.jpeg?1559935602" TargetMode="External"/><Relationship Id="rId584" Type="http://schemas.openxmlformats.org/officeDocument/2006/relationships/hyperlink" Target="https://static.inaturalist.org/photos/80650541/medium.jpg?1593010953" TargetMode="External"/><Relationship Id="rId805" Type="http://schemas.openxmlformats.org/officeDocument/2006/relationships/hyperlink" Target="https://static.inaturalist.org/photos/18246950/medium.jpeg?1526766504" TargetMode="External"/><Relationship Id="rId5" Type="http://schemas.openxmlformats.org/officeDocument/2006/relationships/hyperlink" Target="https://static.inaturalist.org/photos/16220509/medium.jpg?1524536230" TargetMode="External"/><Relationship Id="rId237" Type="http://schemas.openxmlformats.org/officeDocument/2006/relationships/hyperlink" Target="https://static.inaturalist.org/photos/58290059/medium.jpeg?1576963125" TargetMode="External"/><Relationship Id="rId791" Type="http://schemas.openxmlformats.org/officeDocument/2006/relationships/hyperlink" Target="https://static.inaturalist.org/photos/90154938/medium.jpg?1597529274" TargetMode="External"/><Relationship Id="rId889" Type="http://schemas.openxmlformats.org/officeDocument/2006/relationships/hyperlink" Target="https://static.inaturalist.org/photos/52169794/medium.jpeg?1569194553" TargetMode="External"/><Relationship Id="rId1074" Type="http://schemas.openxmlformats.org/officeDocument/2006/relationships/hyperlink" Target="https://static.inaturalist.org/photos/82229089/medium.jpg?1593731765" TargetMode="External"/><Relationship Id="rId444" Type="http://schemas.openxmlformats.org/officeDocument/2006/relationships/hyperlink" Target="https://static.inaturalist.org/photos/8909791/medium.jpeg?1499516049" TargetMode="External"/><Relationship Id="rId651" Type="http://schemas.openxmlformats.org/officeDocument/2006/relationships/hyperlink" Target="https://static.inaturalist.org/photos/94817884/medium.jpg?1599934359" TargetMode="External"/><Relationship Id="rId749" Type="http://schemas.openxmlformats.org/officeDocument/2006/relationships/hyperlink" Target="https://static.inaturalist.org/photos/20535741/medium.jpg?1530330256" TargetMode="External"/><Relationship Id="rId290" Type="http://schemas.openxmlformats.org/officeDocument/2006/relationships/hyperlink" Target="https://static.inaturalist.org/photos/86390352/medium.jpeg?1595700402" TargetMode="External"/><Relationship Id="rId304" Type="http://schemas.openxmlformats.org/officeDocument/2006/relationships/hyperlink" Target="https://static.inaturalist.org/photos/90115061/medium.jpeg?1597516467" TargetMode="External"/><Relationship Id="rId388" Type="http://schemas.openxmlformats.org/officeDocument/2006/relationships/hyperlink" Target="https://static.inaturalist.org/photos/74649114/medium.jpeg?1590292097" TargetMode="External"/><Relationship Id="rId511" Type="http://schemas.openxmlformats.org/officeDocument/2006/relationships/hyperlink" Target="https://static.inaturalist.org/photos/45524567/medium.jpeg?1563636968" TargetMode="External"/><Relationship Id="rId609" Type="http://schemas.openxmlformats.org/officeDocument/2006/relationships/hyperlink" Target="https://static.inaturalist.org/photos/85380607/medium.jpg?1595206344" TargetMode="External"/><Relationship Id="rId956" Type="http://schemas.openxmlformats.org/officeDocument/2006/relationships/hyperlink" Target="https://static.inaturalist.org/photos/19099920/medium.jpeg?1528090417" TargetMode="External"/><Relationship Id="rId85" Type="http://schemas.openxmlformats.org/officeDocument/2006/relationships/hyperlink" Target="https://static.inaturalist.org/photos/21143460/medium.jpg?1531271444" TargetMode="External"/><Relationship Id="rId150" Type="http://schemas.openxmlformats.org/officeDocument/2006/relationships/hyperlink" Target="https://static.inaturalist.org/photos/19365104/medium.jpg?1528482570" TargetMode="External"/><Relationship Id="rId595" Type="http://schemas.openxmlformats.org/officeDocument/2006/relationships/hyperlink" Target="https://static.inaturalist.org/photos/82410723/medium.jpg?1593822773" TargetMode="External"/><Relationship Id="rId816" Type="http://schemas.openxmlformats.org/officeDocument/2006/relationships/hyperlink" Target="https://static.inaturalist.org/photos/44719244/medium.jpg?1562948328" TargetMode="External"/><Relationship Id="rId1001" Type="http://schemas.openxmlformats.org/officeDocument/2006/relationships/hyperlink" Target="https://static.inaturalist.org/photos/81485607/medium.jpeg?1593384180" TargetMode="External"/><Relationship Id="rId248" Type="http://schemas.openxmlformats.org/officeDocument/2006/relationships/hyperlink" Target="https://static.inaturalist.org/photos/72918294/medium.jpeg?1589555130" TargetMode="External"/><Relationship Id="rId455" Type="http://schemas.openxmlformats.org/officeDocument/2006/relationships/hyperlink" Target="https://static.inaturalist.org/photos/12535207/medium.jpg?1514191999" TargetMode="External"/><Relationship Id="rId662" Type="http://schemas.openxmlformats.org/officeDocument/2006/relationships/hyperlink" Target="https://static.inaturalist.org/photos/100971565/medium.jpg?1603067332" TargetMode="External"/><Relationship Id="rId1085" Type="http://schemas.openxmlformats.org/officeDocument/2006/relationships/hyperlink" Target="https://static.inaturalist.org/photos/51157152/medium.jpg?1568321200" TargetMode="External"/><Relationship Id="rId12" Type="http://schemas.openxmlformats.org/officeDocument/2006/relationships/hyperlink" Target="https://static.inaturalist.org/photos/39913266/medium.jpg?1558805871" TargetMode="External"/><Relationship Id="rId108" Type="http://schemas.openxmlformats.org/officeDocument/2006/relationships/hyperlink" Target="https://static.inaturalist.org/photos/45199317/medium.jpg?1563329357" TargetMode="External"/><Relationship Id="rId315" Type="http://schemas.openxmlformats.org/officeDocument/2006/relationships/hyperlink" Target="https://static.inaturalist.org/photos/96325243/medium.jpg?1600640697" TargetMode="External"/><Relationship Id="rId522" Type="http://schemas.openxmlformats.org/officeDocument/2006/relationships/hyperlink" Target="https://static.inaturalist.org/photos/47364997/medium.jpeg?1565117065" TargetMode="External"/><Relationship Id="rId967" Type="http://schemas.openxmlformats.org/officeDocument/2006/relationships/hyperlink" Target="https://static.inaturalist.org/photos/43766480/medium.jpeg?1562114025" TargetMode="External"/><Relationship Id="rId96" Type="http://schemas.openxmlformats.org/officeDocument/2006/relationships/hyperlink" Target="https://static.inaturalist.org/photos/39564359/medium.jpg?1558486594" TargetMode="External"/><Relationship Id="rId161" Type="http://schemas.openxmlformats.org/officeDocument/2006/relationships/hyperlink" Target="https://static.inaturalist.org/photos/21561804/medium.jpeg?1531936086" TargetMode="External"/><Relationship Id="rId399" Type="http://schemas.openxmlformats.org/officeDocument/2006/relationships/hyperlink" Target="https://static.inaturalist.org/photos/78429031/medium.jpg?1592022015" TargetMode="External"/><Relationship Id="rId827" Type="http://schemas.openxmlformats.org/officeDocument/2006/relationships/hyperlink" Target="https://static.inaturalist.org/photos/51329071/medium.jpeg?1568487062" TargetMode="External"/><Relationship Id="rId1012" Type="http://schemas.openxmlformats.org/officeDocument/2006/relationships/hyperlink" Target="https://static.inaturalist.org/photos/82985536/medium.jpg?1594082311" TargetMode="External"/><Relationship Id="rId259" Type="http://schemas.openxmlformats.org/officeDocument/2006/relationships/hyperlink" Target="https://static.inaturalist.org/photos/76370985/medium.jpg?1591032230" TargetMode="External"/><Relationship Id="rId466" Type="http://schemas.openxmlformats.org/officeDocument/2006/relationships/hyperlink" Target="https://static.inaturalist.org/photos/21028022/medium.jpg?1531089596" TargetMode="External"/><Relationship Id="rId673" Type="http://schemas.openxmlformats.org/officeDocument/2006/relationships/hyperlink" Target="https://static.inaturalist.org/photos/105566365/medium.jpg?1606289277" TargetMode="External"/><Relationship Id="rId880" Type="http://schemas.openxmlformats.org/officeDocument/2006/relationships/hyperlink" Target="https://static.inaturalist.org/photos/48380167/medium.jpg?1565979438" TargetMode="External"/><Relationship Id="rId1096" Type="http://schemas.openxmlformats.org/officeDocument/2006/relationships/printerSettings" Target="../printerSettings/printerSettings1.bin"/><Relationship Id="rId23" Type="http://schemas.openxmlformats.org/officeDocument/2006/relationships/hyperlink" Target="https://static.inaturalist.org/photos/43581139/medium.jpg?1561950659" TargetMode="External"/><Relationship Id="rId119" Type="http://schemas.openxmlformats.org/officeDocument/2006/relationships/hyperlink" Target="https://static.inaturalist.org/photos/73785579/medium.jpg?1589917996" TargetMode="External"/><Relationship Id="rId326" Type="http://schemas.openxmlformats.org/officeDocument/2006/relationships/hyperlink" Target="https://static.inaturalist.org/photos/104939547/medium.jpg?1605804988" TargetMode="External"/><Relationship Id="rId533" Type="http://schemas.openxmlformats.org/officeDocument/2006/relationships/hyperlink" Target="https://static.inaturalist.org/photos/48596935/medium.jpg?1566157097" TargetMode="External"/><Relationship Id="rId978" Type="http://schemas.openxmlformats.org/officeDocument/2006/relationships/hyperlink" Target="https://static.inaturalist.org/photos/50405907/medium.jpeg?1567685970" TargetMode="External"/><Relationship Id="rId740" Type="http://schemas.openxmlformats.org/officeDocument/2006/relationships/hyperlink" Target="https://static.inaturalist.org/photos/92928741/medium.jpg?1598936293" TargetMode="External"/><Relationship Id="rId838" Type="http://schemas.openxmlformats.org/officeDocument/2006/relationships/hyperlink" Target="https://static.inaturalist.org/photos/87643555/medium.jpg?1596303253" TargetMode="External"/><Relationship Id="rId1023" Type="http://schemas.openxmlformats.org/officeDocument/2006/relationships/hyperlink" Target="https://static.inaturalist.org/photos/86113853/medium.jpg?1595567124" TargetMode="External"/><Relationship Id="rId172" Type="http://schemas.openxmlformats.org/officeDocument/2006/relationships/hyperlink" Target="https://static.inaturalist.org/photos/26566571/medium.jpg?1539454767" TargetMode="External"/><Relationship Id="rId477" Type="http://schemas.openxmlformats.org/officeDocument/2006/relationships/hyperlink" Target="https://static.inaturalist.org/photos/22924542/medium.jpg?1533968004" TargetMode="External"/><Relationship Id="rId600" Type="http://schemas.openxmlformats.org/officeDocument/2006/relationships/hyperlink" Target="https://static.inaturalist.org/photos/84223286/medium.jpeg?1594664698" TargetMode="External"/><Relationship Id="rId684" Type="http://schemas.openxmlformats.org/officeDocument/2006/relationships/hyperlink" Target="https://static.inaturalist.org/photos/20333975/medium.jpg?1529974503" TargetMode="External"/><Relationship Id="rId337" Type="http://schemas.openxmlformats.org/officeDocument/2006/relationships/hyperlink" Target="https://static.inaturalist.org/photos/10223314/medium.jpg?1504547226" TargetMode="External"/><Relationship Id="rId891" Type="http://schemas.openxmlformats.org/officeDocument/2006/relationships/hyperlink" Target="https://static.inaturalist.org/photos/52415292/medium.jpg?1569425586" TargetMode="External"/><Relationship Id="rId905" Type="http://schemas.openxmlformats.org/officeDocument/2006/relationships/hyperlink" Target="https://static.inaturalist.org/photos/80199943/medium.jpg?1592794909" TargetMode="External"/><Relationship Id="rId989" Type="http://schemas.openxmlformats.org/officeDocument/2006/relationships/hyperlink" Target="https://static.inaturalist.org/photos/79003732/medium.jpeg?1592253022" TargetMode="External"/><Relationship Id="rId34" Type="http://schemas.openxmlformats.org/officeDocument/2006/relationships/hyperlink" Target="https://static.inaturalist.org/photos/63018719/medium.jpg?1583684781" TargetMode="External"/><Relationship Id="rId544" Type="http://schemas.openxmlformats.org/officeDocument/2006/relationships/hyperlink" Target="https://static.inaturalist.org/photos/50664036/medium.jpg?1567901600" TargetMode="External"/><Relationship Id="rId751" Type="http://schemas.openxmlformats.org/officeDocument/2006/relationships/hyperlink" Target="https://static.inaturalist.org/photos/23994427/medium.jpg?1535596857" TargetMode="External"/><Relationship Id="rId849" Type="http://schemas.openxmlformats.org/officeDocument/2006/relationships/hyperlink" Target="https://static.inaturalist.org/photos/2759897/medium.jpg?1449752327" TargetMode="External"/><Relationship Id="rId183" Type="http://schemas.openxmlformats.org/officeDocument/2006/relationships/hyperlink" Target="https://static.inaturalist.org/photos/39440739/medium.jpg?1558383701" TargetMode="External"/><Relationship Id="rId390" Type="http://schemas.openxmlformats.org/officeDocument/2006/relationships/hyperlink" Target="https://static.inaturalist.org/photos/75799130/medium.jpeg?1590793427" TargetMode="External"/><Relationship Id="rId404" Type="http://schemas.openxmlformats.org/officeDocument/2006/relationships/hyperlink" Target="https://static.inaturalist.org/photos/80493749/medium.jpg?1592932289" TargetMode="External"/><Relationship Id="rId611" Type="http://schemas.openxmlformats.org/officeDocument/2006/relationships/hyperlink" Target="https://static.inaturalist.org/photos/85870573/medium.jpg?1595445964" TargetMode="External"/><Relationship Id="rId1034" Type="http://schemas.openxmlformats.org/officeDocument/2006/relationships/hyperlink" Target="https://static.inaturalist.org/photos/42757866/medium.jpg?1561256610" TargetMode="External"/><Relationship Id="rId250" Type="http://schemas.openxmlformats.org/officeDocument/2006/relationships/hyperlink" Target="https://static.inaturalist.org/photos/74438712/medium.jpeg?1590217012" TargetMode="External"/><Relationship Id="rId488" Type="http://schemas.openxmlformats.org/officeDocument/2006/relationships/hyperlink" Target="https://static.inaturalist.org/photos/24528377/medium.jpg?1536429379" TargetMode="External"/><Relationship Id="rId695" Type="http://schemas.openxmlformats.org/officeDocument/2006/relationships/hyperlink" Target="https://static.inaturalist.org/photos/44313338/medium.jpeg?1562586228" TargetMode="External"/><Relationship Id="rId709" Type="http://schemas.openxmlformats.org/officeDocument/2006/relationships/hyperlink" Target="https://static.inaturalist.org/photos/79594668/medium.jpg?1592542648" TargetMode="External"/><Relationship Id="rId916" Type="http://schemas.openxmlformats.org/officeDocument/2006/relationships/hyperlink" Target="https://static.inaturalist.org/photos/86097318/medium.jpg?1595556897" TargetMode="External"/><Relationship Id="rId45" Type="http://schemas.openxmlformats.org/officeDocument/2006/relationships/hyperlink" Target="https://static.inaturalist.org/photos/73812085/medium.jpg?1589927548" TargetMode="External"/><Relationship Id="rId110" Type="http://schemas.openxmlformats.org/officeDocument/2006/relationships/hyperlink" Target="https://static.inaturalist.org/photos/46984796/medium.jpg?1564810410" TargetMode="External"/><Relationship Id="rId348" Type="http://schemas.openxmlformats.org/officeDocument/2006/relationships/hyperlink" Target="https://static.inaturalist.org/photos/20287834/medium.jpg?1529897349" TargetMode="External"/><Relationship Id="rId555" Type="http://schemas.openxmlformats.org/officeDocument/2006/relationships/hyperlink" Target="https://static.inaturalist.org/photos/53262418/medium.jpg?1570264863" TargetMode="External"/><Relationship Id="rId762" Type="http://schemas.openxmlformats.org/officeDocument/2006/relationships/hyperlink" Target="https://static.inaturalist.org/photos/46967139/medium.jpg?1564792751" TargetMode="External"/><Relationship Id="rId194" Type="http://schemas.openxmlformats.org/officeDocument/2006/relationships/hyperlink" Target="https://static.inaturalist.org/photos/42078819/medium.jpg?1560658797" TargetMode="External"/><Relationship Id="rId208" Type="http://schemas.openxmlformats.org/officeDocument/2006/relationships/hyperlink" Target="https://static.inaturalist.org/photos/47504554/medium.jpg?1565235897" TargetMode="External"/><Relationship Id="rId415" Type="http://schemas.openxmlformats.org/officeDocument/2006/relationships/hyperlink" Target="https://static.inaturalist.org/photos/82720707/medium.jpg?1593972428" TargetMode="External"/><Relationship Id="rId622" Type="http://schemas.openxmlformats.org/officeDocument/2006/relationships/hyperlink" Target="https://static.inaturalist.org/photos/89483642/medium.jpg?1597181304" TargetMode="External"/><Relationship Id="rId1045" Type="http://schemas.openxmlformats.org/officeDocument/2006/relationships/hyperlink" Target="https://static.inaturalist.org/photos/47666939/medium.jpeg?1565390084" TargetMode="External"/><Relationship Id="rId261" Type="http://schemas.openxmlformats.org/officeDocument/2006/relationships/hyperlink" Target="https://static.inaturalist.org/photos/76704396/medium.jpg?1591199639" TargetMode="External"/><Relationship Id="rId499" Type="http://schemas.openxmlformats.org/officeDocument/2006/relationships/hyperlink" Target="https://static.inaturalist.org/photos/30635939/medium.jpg?1548454397" TargetMode="External"/><Relationship Id="rId927" Type="http://schemas.openxmlformats.org/officeDocument/2006/relationships/hyperlink" Target="https://static.inaturalist.org/photos/96290172/medium.jpeg?1600631198" TargetMode="External"/><Relationship Id="rId56" Type="http://schemas.openxmlformats.org/officeDocument/2006/relationships/hyperlink" Target="https://static.inaturalist.org/photos/76468753/medium.jpg?1591070074" TargetMode="External"/><Relationship Id="rId359" Type="http://schemas.openxmlformats.org/officeDocument/2006/relationships/hyperlink" Target="https://static.inaturalist.org/photos/41559076/medium.jpg?1560182533" TargetMode="External"/><Relationship Id="rId566" Type="http://schemas.openxmlformats.org/officeDocument/2006/relationships/hyperlink" Target="https://static.inaturalist.org/photos/58586219/medium.jpeg?1577467538" TargetMode="External"/><Relationship Id="rId773" Type="http://schemas.openxmlformats.org/officeDocument/2006/relationships/hyperlink" Target="https://static.inaturalist.org/photos/48781297/medium.jpg?1566319200" TargetMode="External"/><Relationship Id="rId121" Type="http://schemas.openxmlformats.org/officeDocument/2006/relationships/hyperlink" Target="https://static.inaturalist.org/photos/74712768/medium.jpeg?1590327467" TargetMode="External"/><Relationship Id="rId219" Type="http://schemas.openxmlformats.org/officeDocument/2006/relationships/hyperlink" Target="https://static.inaturalist.org/photos/49974981/medium.jpeg?1567313842" TargetMode="External"/><Relationship Id="rId426" Type="http://schemas.openxmlformats.org/officeDocument/2006/relationships/hyperlink" Target="https://static.inaturalist.org/photos/90013312/medium.jpg?1597463902" TargetMode="External"/><Relationship Id="rId633" Type="http://schemas.openxmlformats.org/officeDocument/2006/relationships/hyperlink" Target="https://static.inaturalist.org/photos/90986235/medium.jpg?1597955829" TargetMode="External"/><Relationship Id="rId980" Type="http://schemas.openxmlformats.org/officeDocument/2006/relationships/hyperlink" Target="https://static.inaturalist.org/photos/57059371/medium.jpeg?1574829351" TargetMode="External"/><Relationship Id="rId1056" Type="http://schemas.openxmlformats.org/officeDocument/2006/relationships/hyperlink" Target="https://static.inaturalist.org/photos/20755886/medium.jpg?1530666838" TargetMode="External"/><Relationship Id="rId840" Type="http://schemas.openxmlformats.org/officeDocument/2006/relationships/hyperlink" Target="https://static.inaturalist.org/photos/5071291/medium.jpg?1475294177" TargetMode="External"/><Relationship Id="rId938" Type="http://schemas.openxmlformats.org/officeDocument/2006/relationships/hyperlink" Target="https://static.inaturalist.org/photos/96073834/medium.jpg?1600542280" TargetMode="External"/><Relationship Id="rId67" Type="http://schemas.openxmlformats.org/officeDocument/2006/relationships/hyperlink" Target="https://static.inaturalist.org/photos/84475201/medium.jpeg?1594783185" TargetMode="External"/><Relationship Id="rId272" Type="http://schemas.openxmlformats.org/officeDocument/2006/relationships/hyperlink" Target="https://static.inaturalist.org/photos/79648363/medium.jpeg?1592580728" TargetMode="External"/><Relationship Id="rId577" Type="http://schemas.openxmlformats.org/officeDocument/2006/relationships/hyperlink" Target="https://static.inaturalist.org/photos/77873509/medium.jpg?1591736434" TargetMode="External"/><Relationship Id="rId700" Type="http://schemas.openxmlformats.org/officeDocument/2006/relationships/hyperlink" Target="https://static.inaturalist.org/photos/52902563/medium.jpeg?1569877027" TargetMode="External"/><Relationship Id="rId132" Type="http://schemas.openxmlformats.org/officeDocument/2006/relationships/hyperlink" Target="https://static.inaturalist.org/photos/4288128/medium.jpeg?1468801485" TargetMode="External"/><Relationship Id="rId784" Type="http://schemas.openxmlformats.org/officeDocument/2006/relationships/hyperlink" Target="https://static.inaturalist.org/photos/53321578/medium.jpeg?1570312629" TargetMode="External"/><Relationship Id="rId991" Type="http://schemas.openxmlformats.org/officeDocument/2006/relationships/hyperlink" Target="https://static.inaturalist.org/photos/79543022/medium.jpeg?1592516719" TargetMode="External"/><Relationship Id="rId1067" Type="http://schemas.openxmlformats.org/officeDocument/2006/relationships/hyperlink" Target="https://static.inaturalist.org/photos/48115830/medium.jpeg?1565743405" TargetMode="External"/><Relationship Id="rId437" Type="http://schemas.openxmlformats.org/officeDocument/2006/relationships/hyperlink" Target="https://static.inaturalist.org/photos/3974531/medium.jpg?1465605466" TargetMode="External"/><Relationship Id="rId644" Type="http://schemas.openxmlformats.org/officeDocument/2006/relationships/hyperlink" Target="https://static.inaturalist.org/photos/93216180/medium.jpg?1599101990" TargetMode="External"/><Relationship Id="rId851" Type="http://schemas.openxmlformats.org/officeDocument/2006/relationships/hyperlink" Target="https://static.inaturalist.org/photos/4396894/medium.jpeg?1469909944" TargetMode="External"/><Relationship Id="rId283" Type="http://schemas.openxmlformats.org/officeDocument/2006/relationships/hyperlink" Target="https://static.inaturalist.org/photos/81917168/medium.jpg?1593582334" TargetMode="External"/><Relationship Id="rId490" Type="http://schemas.openxmlformats.org/officeDocument/2006/relationships/hyperlink" Target="https://static.inaturalist.org/photos/24666063/medium.jpg?1536611529" TargetMode="External"/><Relationship Id="rId504" Type="http://schemas.openxmlformats.org/officeDocument/2006/relationships/hyperlink" Target="https://static.inaturalist.org/photos/43266926/medium.jpg?1561680908" TargetMode="External"/><Relationship Id="rId711" Type="http://schemas.openxmlformats.org/officeDocument/2006/relationships/hyperlink" Target="https://static.inaturalist.org/photos/79754290/medium.jpg?1592622662" TargetMode="External"/><Relationship Id="rId949" Type="http://schemas.openxmlformats.org/officeDocument/2006/relationships/hyperlink" Target="https://static.inaturalist.org/photos/4398409/medium.jpg?1469917909" TargetMode="External"/><Relationship Id="rId78" Type="http://schemas.openxmlformats.org/officeDocument/2006/relationships/hyperlink" Target="https://static.inaturalist.org/photos/94926484/medium.jpeg?1599970001" TargetMode="External"/><Relationship Id="rId143" Type="http://schemas.openxmlformats.org/officeDocument/2006/relationships/hyperlink" Target="https://static.inaturalist.org/photos/18859132/medium.jpeg?1527730768" TargetMode="External"/><Relationship Id="rId350" Type="http://schemas.openxmlformats.org/officeDocument/2006/relationships/hyperlink" Target="https://static.inaturalist.org/photos/21450912/medium.jpg?1531759589" TargetMode="External"/><Relationship Id="rId588" Type="http://schemas.openxmlformats.org/officeDocument/2006/relationships/hyperlink" Target="https://static.inaturalist.org/photos/81416902/medium.jpg?1593365959" TargetMode="External"/><Relationship Id="rId795" Type="http://schemas.openxmlformats.org/officeDocument/2006/relationships/hyperlink" Target="https://static.inaturalist.org/photos/94019325/medium.jpeg?1599507199" TargetMode="External"/><Relationship Id="rId809" Type="http://schemas.openxmlformats.org/officeDocument/2006/relationships/hyperlink" Target="https://static.inaturalist.org/photos/21152221/medium.jpg?1531285345" TargetMode="External"/><Relationship Id="rId9" Type="http://schemas.openxmlformats.org/officeDocument/2006/relationships/hyperlink" Target="https://static.inaturalist.org/photos/23366164/medium.jpg?1534623463" TargetMode="External"/><Relationship Id="rId210" Type="http://schemas.openxmlformats.org/officeDocument/2006/relationships/hyperlink" Target="https://static.inaturalist.org/photos/47954257/medium.jpg?1565621759" TargetMode="External"/><Relationship Id="rId448" Type="http://schemas.openxmlformats.org/officeDocument/2006/relationships/hyperlink" Target="https://static.inaturalist.org/photos/9461203/medium.jpg?1501610737" TargetMode="External"/><Relationship Id="rId655" Type="http://schemas.openxmlformats.org/officeDocument/2006/relationships/hyperlink" Target="https://static.inaturalist.org/photos/96468132/medium.jpg?1600709998" TargetMode="External"/><Relationship Id="rId862" Type="http://schemas.openxmlformats.org/officeDocument/2006/relationships/hyperlink" Target="https://static.inaturalist.org/photos/22605354/medium.jpg?1533443945" TargetMode="External"/><Relationship Id="rId1078" Type="http://schemas.openxmlformats.org/officeDocument/2006/relationships/hyperlink" Target="https://static.inaturalist.org/photos/12534612/medium.jpg?1514187189" TargetMode="External"/><Relationship Id="rId294" Type="http://schemas.openxmlformats.org/officeDocument/2006/relationships/hyperlink" Target="https://static.inaturalist.org/photos/86949812/medium.jpg?1595950269" TargetMode="External"/><Relationship Id="rId308" Type="http://schemas.openxmlformats.org/officeDocument/2006/relationships/hyperlink" Target="https://static.inaturalist.org/photos/92641301/medium.jpeg?1598807631" TargetMode="External"/><Relationship Id="rId515" Type="http://schemas.openxmlformats.org/officeDocument/2006/relationships/hyperlink" Target="https://static.inaturalist.org/photos/46541592/medium.jpg?1564432356" TargetMode="External"/><Relationship Id="rId722" Type="http://schemas.openxmlformats.org/officeDocument/2006/relationships/hyperlink" Target="https://static.inaturalist.org/photos/19723658/medium.jpg?1529026790" TargetMode="External"/><Relationship Id="rId89" Type="http://schemas.openxmlformats.org/officeDocument/2006/relationships/hyperlink" Target="https://static.inaturalist.org/photos/35694744/medium.jpg?1556151003" TargetMode="External"/><Relationship Id="rId154" Type="http://schemas.openxmlformats.org/officeDocument/2006/relationships/hyperlink" Target="https://static.inaturalist.org/photos/19776860/medium.jpeg?1529117725" TargetMode="External"/><Relationship Id="rId361" Type="http://schemas.openxmlformats.org/officeDocument/2006/relationships/hyperlink" Target="https://static.inaturalist.org/photos/42551806/medium.jpg?1561075748" TargetMode="External"/><Relationship Id="rId599" Type="http://schemas.openxmlformats.org/officeDocument/2006/relationships/hyperlink" Target="https://static.inaturalist.org/photos/83589826/medium.jpg?1594392485" TargetMode="External"/><Relationship Id="rId1005" Type="http://schemas.openxmlformats.org/officeDocument/2006/relationships/hyperlink" Target="https://static.inaturalist.org/photos/81682906/medium.jpg?1593471609" TargetMode="External"/><Relationship Id="rId459" Type="http://schemas.openxmlformats.org/officeDocument/2006/relationships/hyperlink" Target="https://static.inaturalist.org/photos/17763078/medium.jpeg?1525994957" TargetMode="External"/><Relationship Id="rId666" Type="http://schemas.openxmlformats.org/officeDocument/2006/relationships/hyperlink" Target="https://static.inaturalist.org/photos/101209859/medium.jpg?1603209561" TargetMode="External"/><Relationship Id="rId873" Type="http://schemas.openxmlformats.org/officeDocument/2006/relationships/hyperlink" Target="https://static.inaturalist.org/photos/46376039/medium.jpg?1564323094" TargetMode="External"/><Relationship Id="rId1089" Type="http://schemas.openxmlformats.org/officeDocument/2006/relationships/hyperlink" Target="https://static.inaturalist.org/photos/51822460/medium.jpg?1568912288" TargetMode="External"/><Relationship Id="rId16" Type="http://schemas.openxmlformats.org/officeDocument/2006/relationships/hyperlink" Target="https://static.inaturalist.org/photos/40783981/medium.jpg?1559506327" TargetMode="External"/><Relationship Id="rId221" Type="http://schemas.openxmlformats.org/officeDocument/2006/relationships/hyperlink" Target="https://static.inaturalist.org/photos/49975487/medium.jpeg?1567314424" TargetMode="External"/><Relationship Id="rId319" Type="http://schemas.openxmlformats.org/officeDocument/2006/relationships/hyperlink" Target="https://static.inaturalist.org/photos/98609889/medium.jpeg?1601763103" TargetMode="External"/><Relationship Id="rId526" Type="http://schemas.openxmlformats.org/officeDocument/2006/relationships/hyperlink" Target="https://static.inaturalist.org/photos/47721407/medium.jpg?1565449738" TargetMode="External"/><Relationship Id="rId733" Type="http://schemas.openxmlformats.org/officeDocument/2006/relationships/hyperlink" Target="https://static.inaturalist.org/photos/47260108/medium.jpg?1565028126" TargetMode="External"/><Relationship Id="rId940" Type="http://schemas.openxmlformats.org/officeDocument/2006/relationships/hyperlink" Target="https://static.inaturalist.org/photos/100471057/medium.jpg?1602810955" TargetMode="External"/><Relationship Id="rId1016" Type="http://schemas.openxmlformats.org/officeDocument/2006/relationships/hyperlink" Target="https://static.inaturalist.org/photos/83453838/medium.jpg?1594320143" TargetMode="External"/><Relationship Id="rId165" Type="http://schemas.openxmlformats.org/officeDocument/2006/relationships/hyperlink" Target="https://static.inaturalist.org/photos/23780412/medium.jpg?1535258657" TargetMode="External"/><Relationship Id="rId372" Type="http://schemas.openxmlformats.org/officeDocument/2006/relationships/hyperlink" Target="https://static.inaturalist.org/photos/46663967/medium.jpg?1564530077" TargetMode="External"/><Relationship Id="rId677" Type="http://schemas.openxmlformats.org/officeDocument/2006/relationships/hyperlink" Target="https://static.inaturalist.org/photos/2250654/medium.jpg?1439246956" TargetMode="External"/><Relationship Id="rId800" Type="http://schemas.openxmlformats.org/officeDocument/2006/relationships/hyperlink" Target="https://static.inaturalist.org/photos/100741590/medium.jpg?1602972041" TargetMode="External"/><Relationship Id="rId232" Type="http://schemas.openxmlformats.org/officeDocument/2006/relationships/hyperlink" Target="https://static.inaturalist.org/photos/52461952/medium.jpeg?1569458210" TargetMode="External"/><Relationship Id="rId884" Type="http://schemas.openxmlformats.org/officeDocument/2006/relationships/hyperlink" Target="https://static.inaturalist.org/photos/49664594/medium.jpg?1567059874" TargetMode="External"/><Relationship Id="rId27" Type="http://schemas.openxmlformats.org/officeDocument/2006/relationships/hyperlink" Target="https://static.inaturalist.org/photos/45347664/medium.jpg?1563472124" TargetMode="External"/><Relationship Id="rId537" Type="http://schemas.openxmlformats.org/officeDocument/2006/relationships/hyperlink" Target="https://static.inaturalist.org/photos/49222078/medium.jpeg?1566700445" TargetMode="External"/><Relationship Id="rId744" Type="http://schemas.openxmlformats.org/officeDocument/2006/relationships/hyperlink" Target="https://static.inaturalist.org/photos/2786528/medium.jpg?1450399247" TargetMode="External"/><Relationship Id="rId951" Type="http://schemas.openxmlformats.org/officeDocument/2006/relationships/hyperlink" Target="https://static.inaturalist.org/photos/4401348/medium.jpg?1469937017" TargetMode="External"/><Relationship Id="rId80" Type="http://schemas.openxmlformats.org/officeDocument/2006/relationships/hyperlink" Target="https://static.inaturalist.org/photos/3925253/medium.jpg?1465217326" TargetMode="External"/><Relationship Id="rId176" Type="http://schemas.openxmlformats.org/officeDocument/2006/relationships/hyperlink" Target="https://static.inaturalist.org/photos/30635473/medium.jpg?1548453760" TargetMode="External"/><Relationship Id="rId383" Type="http://schemas.openxmlformats.org/officeDocument/2006/relationships/hyperlink" Target="https://static.inaturalist.org/photos/58293558/medium.jpeg?1576967060" TargetMode="External"/><Relationship Id="rId590" Type="http://schemas.openxmlformats.org/officeDocument/2006/relationships/hyperlink" Target="https://static.inaturalist.org/photos/81672397/medium.jpeg?1593467546" TargetMode="External"/><Relationship Id="rId604" Type="http://schemas.openxmlformats.org/officeDocument/2006/relationships/hyperlink" Target="https://static.inaturalist.org/photos/84691059/medium.jpeg?1594906310" TargetMode="External"/><Relationship Id="rId811" Type="http://schemas.openxmlformats.org/officeDocument/2006/relationships/hyperlink" Target="https://static.inaturalist.org/photos/41195755/medium.jpg?1559867571" TargetMode="External"/><Relationship Id="rId1027" Type="http://schemas.openxmlformats.org/officeDocument/2006/relationships/hyperlink" Target="https://static.inaturalist.org/photos/89377893/medium.jpg?1597125078" TargetMode="External"/><Relationship Id="rId243" Type="http://schemas.openxmlformats.org/officeDocument/2006/relationships/hyperlink" Target="https://static.inaturalist.org/photos/72033930/medium.jpeg?1589068733" TargetMode="External"/><Relationship Id="rId450" Type="http://schemas.openxmlformats.org/officeDocument/2006/relationships/hyperlink" Target="https://static.inaturalist.org/photos/10012935/medium.jpg?1503705381" TargetMode="External"/><Relationship Id="rId688" Type="http://schemas.openxmlformats.org/officeDocument/2006/relationships/hyperlink" Target="https://static.inaturalist.org/photos/42187010/medium.jpg?1560742451" TargetMode="External"/><Relationship Id="rId895" Type="http://schemas.openxmlformats.org/officeDocument/2006/relationships/hyperlink" Target="https://static.inaturalist.org/photos/54604231/medium.jpeg?1571634769" TargetMode="External"/><Relationship Id="rId909" Type="http://schemas.openxmlformats.org/officeDocument/2006/relationships/hyperlink" Target="https://static.inaturalist.org/photos/80715574/medium.jpg?1593033626" TargetMode="External"/><Relationship Id="rId1080" Type="http://schemas.openxmlformats.org/officeDocument/2006/relationships/hyperlink" Target="https://static.inaturalist.org/photos/12810873/medium.jpg?1515551308" TargetMode="External"/><Relationship Id="rId38" Type="http://schemas.openxmlformats.org/officeDocument/2006/relationships/hyperlink" Target="https://static.inaturalist.org/photos/71239897/medium.jpg?1588641369" TargetMode="External"/><Relationship Id="rId103" Type="http://schemas.openxmlformats.org/officeDocument/2006/relationships/hyperlink" Target="https://static.inaturalist.org/photos/41796292/medium.jpg?1560394498" TargetMode="External"/><Relationship Id="rId310" Type="http://schemas.openxmlformats.org/officeDocument/2006/relationships/hyperlink" Target="https://static.inaturalist.org/photos/93463752/medium.jpeg?1599249411" TargetMode="External"/><Relationship Id="rId548" Type="http://schemas.openxmlformats.org/officeDocument/2006/relationships/hyperlink" Target="https://static.inaturalist.org/photos/50894891/medium.jpg?1568081718" TargetMode="External"/><Relationship Id="rId755" Type="http://schemas.openxmlformats.org/officeDocument/2006/relationships/hyperlink" Target="https://static.inaturalist.org/photos/42816789/medium.jpeg?1561310741" TargetMode="External"/><Relationship Id="rId962" Type="http://schemas.openxmlformats.org/officeDocument/2006/relationships/hyperlink" Target="https://static.inaturalist.org/photos/42865527/medium.jpeg?1561338324" TargetMode="External"/><Relationship Id="rId91" Type="http://schemas.openxmlformats.org/officeDocument/2006/relationships/hyperlink" Target="https://static.inaturalist.org/photos/37951358/medium.jpg?1557006948" TargetMode="External"/><Relationship Id="rId187" Type="http://schemas.openxmlformats.org/officeDocument/2006/relationships/hyperlink" Target="https://static.inaturalist.org/photos/41737979/medium.jpg?1560352177" TargetMode="External"/><Relationship Id="rId394" Type="http://schemas.openxmlformats.org/officeDocument/2006/relationships/hyperlink" Target="https://static.inaturalist.org/photos/77526997/medium.jpeg?1591571530" TargetMode="External"/><Relationship Id="rId408" Type="http://schemas.openxmlformats.org/officeDocument/2006/relationships/hyperlink" Target="https://static.inaturalist.org/photos/80801815/medium.jpg?1593084820" TargetMode="External"/><Relationship Id="rId615" Type="http://schemas.openxmlformats.org/officeDocument/2006/relationships/hyperlink" Target="https://static.inaturalist.org/photos/86811064/medium.jpg?1595877351" TargetMode="External"/><Relationship Id="rId822" Type="http://schemas.openxmlformats.org/officeDocument/2006/relationships/hyperlink" Target="https://static.inaturalist.org/photos/46341021/medium.jpg?1564283296" TargetMode="External"/><Relationship Id="rId1038" Type="http://schemas.openxmlformats.org/officeDocument/2006/relationships/hyperlink" Target="https://static.inaturalist.org/photos/44981628/medium.jpg?1563152970" TargetMode="External"/><Relationship Id="rId254" Type="http://schemas.openxmlformats.org/officeDocument/2006/relationships/hyperlink" Target="https://static.inaturalist.org/photos/75171861/medium.jpeg?1590500691" TargetMode="External"/><Relationship Id="rId699" Type="http://schemas.openxmlformats.org/officeDocument/2006/relationships/hyperlink" Target="https://static.inaturalist.org/photos/47887890/medium.jpg?1565561110" TargetMode="External"/><Relationship Id="rId1091" Type="http://schemas.openxmlformats.org/officeDocument/2006/relationships/hyperlink" Target="https://static.inaturalist.org/photos/93422759/medium.jpeg?1599233711" TargetMode="External"/><Relationship Id="rId49" Type="http://schemas.openxmlformats.org/officeDocument/2006/relationships/hyperlink" Target="https://static.inaturalist.org/photos/74859565/medium.jpg?1590364382" TargetMode="External"/><Relationship Id="rId114" Type="http://schemas.openxmlformats.org/officeDocument/2006/relationships/hyperlink" Target="https://static.inaturalist.org/photos/58290843/medium.jpeg?1576964205" TargetMode="External"/><Relationship Id="rId461" Type="http://schemas.openxmlformats.org/officeDocument/2006/relationships/hyperlink" Target="https://static.inaturalist.org/photos/19287898/medium.jpg?1528336363" TargetMode="External"/><Relationship Id="rId559" Type="http://schemas.openxmlformats.org/officeDocument/2006/relationships/hyperlink" Target="https://static.inaturalist.org/photos/56131867/medium.jpg?1573513463" TargetMode="External"/><Relationship Id="rId766" Type="http://schemas.openxmlformats.org/officeDocument/2006/relationships/hyperlink" Target="https://static.inaturalist.org/photos/48122111/medium.jpeg?1565747394" TargetMode="External"/><Relationship Id="rId198" Type="http://schemas.openxmlformats.org/officeDocument/2006/relationships/hyperlink" Target="https://static.inaturalist.org/photos/43536431/medium.jpg?1561923389" TargetMode="External"/><Relationship Id="rId321" Type="http://schemas.openxmlformats.org/officeDocument/2006/relationships/hyperlink" Target="https://static.inaturalist.org/photos/99005835/medium.jpg?1601959195" TargetMode="External"/><Relationship Id="rId419" Type="http://schemas.openxmlformats.org/officeDocument/2006/relationships/hyperlink" Target="https://static.inaturalist.org/photos/84612920/medium.jpeg?1594855327" TargetMode="External"/><Relationship Id="rId626" Type="http://schemas.openxmlformats.org/officeDocument/2006/relationships/hyperlink" Target="https://static.inaturalist.org/photos/89798746/medium.jpeg?1597350217" TargetMode="External"/><Relationship Id="rId973" Type="http://schemas.openxmlformats.org/officeDocument/2006/relationships/hyperlink" Target="https://static.inaturalist.org/photos/46262801/medium.jpeg?1564237188" TargetMode="External"/><Relationship Id="rId1049" Type="http://schemas.openxmlformats.org/officeDocument/2006/relationships/hyperlink" Target="https://static.inaturalist.org/photos/57630498/medium.jpg?1575778343" TargetMode="External"/><Relationship Id="rId833" Type="http://schemas.openxmlformats.org/officeDocument/2006/relationships/hyperlink" Target="https://static.inaturalist.org/photos/81180127/medium.jpg?1593272713" TargetMode="External"/><Relationship Id="rId265" Type="http://schemas.openxmlformats.org/officeDocument/2006/relationships/hyperlink" Target="https://static.inaturalist.org/photos/78034054/medium.jpg?1591821356" TargetMode="External"/><Relationship Id="rId472" Type="http://schemas.openxmlformats.org/officeDocument/2006/relationships/hyperlink" Target="https://static.inaturalist.org/photos/22600087/medium.jpg?1533436241" TargetMode="External"/><Relationship Id="rId900" Type="http://schemas.openxmlformats.org/officeDocument/2006/relationships/hyperlink" Target="https://static.inaturalist.org/photos/69352215/medium.jpg?1587933609" TargetMode="External"/><Relationship Id="rId125" Type="http://schemas.openxmlformats.org/officeDocument/2006/relationships/hyperlink" Target="https://static.inaturalist.org/photos/88585231/medium.jpg?1596739095" TargetMode="External"/><Relationship Id="rId332" Type="http://schemas.openxmlformats.org/officeDocument/2006/relationships/hyperlink" Target="https://static.inaturalist.org/photos/4653433/medium.jpg?1471990886" TargetMode="External"/><Relationship Id="rId777" Type="http://schemas.openxmlformats.org/officeDocument/2006/relationships/hyperlink" Target="https://static.inaturalist.org/photos/50933271/medium.jpeg?1568130024" TargetMode="External"/><Relationship Id="rId984" Type="http://schemas.openxmlformats.org/officeDocument/2006/relationships/hyperlink" Target="https://static.inaturalist.org/photos/67878651/medium.jpeg?1587461895" TargetMode="External"/><Relationship Id="rId637" Type="http://schemas.openxmlformats.org/officeDocument/2006/relationships/hyperlink" Target="https://static.inaturalist.org/photos/91815663/medium.jpg?1598373178" TargetMode="External"/><Relationship Id="rId844" Type="http://schemas.openxmlformats.org/officeDocument/2006/relationships/hyperlink" Target="https://static.inaturalist.org/photos/4657047/medium.jpg?1472015065" TargetMode="External"/><Relationship Id="rId276" Type="http://schemas.openxmlformats.org/officeDocument/2006/relationships/hyperlink" Target="https://static.inaturalist.org/photos/80885690/medium.jpg?1593119613" TargetMode="External"/><Relationship Id="rId483" Type="http://schemas.openxmlformats.org/officeDocument/2006/relationships/hyperlink" Target="https://static.inaturalist.org/photos/24098558/medium.jpeg?1535772516" TargetMode="External"/><Relationship Id="rId690" Type="http://schemas.openxmlformats.org/officeDocument/2006/relationships/hyperlink" Target="https://static.inaturalist.org/photos/42718990/medium.jpg?1561232847" TargetMode="External"/><Relationship Id="rId704" Type="http://schemas.openxmlformats.org/officeDocument/2006/relationships/hyperlink" Target="https://static.inaturalist.org/photos/75551534/medium.jpg?1590681918" TargetMode="External"/><Relationship Id="rId911" Type="http://schemas.openxmlformats.org/officeDocument/2006/relationships/hyperlink" Target="https://static.inaturalist.org/photos/82422736/medium.jpeg?1593828505" TargetMode="External"/><Relationship Id="rId40" Type="http://schemas.openxmlformats.org/officeDocument/2006/relationships/hyperlink" Target="https://static.inaturalist.org/photos/72205149/medium.jpeg?1589148359" TargetMode="External"/><Relationship Id="rId136" Type="http://schemas.openxmlformats.org/officeDocument/2006/relationships/hyperlink" Target="https://static.inaturalist.org/photos/9487213/medium.jpg?1501713225" TargetMode="External"/><Relationship Id="rId343" Type="http://schemas.openxmlformats.org/officeDocument/2006/relationships/hyperlink" Target="https://static.inaturalist.org/photos/18976417/medium.jpg?1527947833" TargetMode="External"/><Relationship Id="rId550" Type="http://schemas.openxmlformats.org/officeDocument/2006/relationships/hyperlink" Target="https://static.inaturalist.org/photos/51824351/medium.jpeg?1568913605" TargetMode="External"/><Relationship Id="rId788" Type="http://schemas.openxmlformats.org/officeDocument/2006/relationships/hyperlink" Target="https://static.inaturalist.org/photos/81082141/medium.jpeg?1593217509" TargetMode="External"/><Relationship Id="rId995" Type="http://schemas.openxmlformats.org/officeDocument/2006/relationships/hyperlink" Target="https://static.inaturalist.org/photos/80781682/medium.jpeg?1593066247" TargetMode="External"/><Relationship Id="rId203" Type="http://schemas.openxmlformats.org/officeDocument/2006/relationships/hyperlink" Target="https://static.inaturalist.org/photos/46444448/medium.jpg?1564357144" TargetMode="External"/><Relationship Id="rId648" Type="http://schemas.openxmlformats.org/officeDocument/2006/relationships/hyperlink" Target="https://static.inaturalist.org/photos/94533086/medium.jpg?1599779819" TargetMode="External"/><Relationship Id="rId855" Type="http://schemas.openxmlformats.org/officeDocument/2006/relationships/hyperlink" Target="https://static.inaturalist.org/photos/10831821/medium.jpg?1506735865" TargetMode="External"/><Relationship Id="rId1040" Type="http://schemas.openxmlformats.org/officeDocument/2006/relationships/hyperlink" Target="https://static.inaturalist.org/photos/45207895/medium.jpg?1563336176" TargetMode="External"/><Relationship Id="rId287" Type="http://schemas.openxmlformats.org/officeDocument/2006/relationships/hyperlink" Target="https://static.inaturalist.org/photos/85051221/medium.jpg?1595081853" TargetMode="External"/><Relationship Id="rId410" Type="http://schemas.openxmlformats.org/officeDocument/2006/relationships/hyperlink" Target="https://static.inaturalist.org/photos/81044034/medium.jpeg?1593202310" TargetMode="External"/><Relationship Id="rId494" Type="http://schemas.openxmlformats.org/officeDocument/2006/relationships/hyperlink" Target="https://static.inaturalist.org/photos/25918222/medium.jpg?1538438217" TargetMode="External"/><Relationship Id="rId508" Type="http://schemas.openxmlformats.org/officeDocument/2006/relationships/hyperlink" Target="https://static.inaturalist.org/photos/44443643/medium.jpg?1562692745" TargetMode="External"/><Relationship Id="rId715" Type="http://schemas.openxmlformats.org/officeDocument/2006/relationships/hyperlink" Target="https://static.inaturalist.org/photos/81380178/medium.jpg?1593355915" TargetMode="External"/><Relationship Id="rId922" Type="http://schemas.openxmlformats.org/officeDocument/2006/relationships/hyperlink" Target="https://static.inaturalist.org/photos/90285147/medium.jpeg?15975978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96"/>
  <sheetViews>
    <sheetView tabSelected="1" topLeftCell="K1" zoomScale="63" zoomScaleNormal="42" workbookViewId="0">
      <selection activeCell="AA4" sqref="AA4"/>
    </sheetView>
  </sheetViews>
  <sheetFormatPr defaultRowHeight="14.5" x14ac:dyDescent="0.35"/>
  <cols>
    <col min="1" max="1" width="11.453125" bestFit="1" customWidth="1"/>
    <col min="2" max="2" width="16.7265625" bestFit="1" customWidth="1"/>
    <col min="3" max="3" width="11.81640625" bestFit="1" customWidth="1"/>
    <col min="6" max="6" width="10.1796875" bestFit="1" customWidth="1"/>
    <col min="9" max="9" width="9" bestFit="1" customWidth="1"/>
    <col min="10" max="10" width="9.1796875" bestFit="1" customWidth="1"/>
    <col min="12" max="12" width="12.1796875" bestFit="1" customWidth="1"/>
    <col min="13" max="13" width="12.81640625" bestFit="1" customWidth="1"/>
    <col min="14" max="14" width="9.1796875" bestFit="1" customWidth="1"/>
    <col min="15" max="16" width="8.81640625" customWidth="1"/>
    <col min="22" max="22" width="9.1796875" bestFit="1" customWidth="1"/>
    <col min="29" max="29" width="8.81640625" customWidth="1"/>
    <col min="30" max="31" width="9.453125" bestFit="1" customWidth="1"/>
    <col min="33" max="33" width="8.81640625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4932</v>
      </c>
      <c r="Q1" t="s">
        <v>4894</v>
      </c>
      <c r="R1" t="s">
        <v>4895</v>
      </c>
      <c r="S1" t="s">
        <v>4897</v>
      </c>
      <c r="T1" t="s">
        <v>15</v>
      </c>
      <c r="U1" t="s">
        <v>16</v>
      </c>
      <c r="V1" t="s">
        <v>17</v>
      </c>
      <c r="W1" t="s">
        <v>4890</v>
      </c>
      <c r="X1" t="s">
        <v>4891</v>
      </c>
      <c r="Y1" t="s">
        <v>4890</v>
      </c>
      <c r="Z1" t="s">
        <v>4891</v>
      </c>
      <c r="AA1" t="s">
        <v>4890</v>
      </c>
      <c r="AB1" t="s">
        <v>4891</v>
      </c>
      <c r="AC1" t="s">
        <v>4933</v>
      </c>
      <c r="AD1" t="s">
        <v>4892</v>
      </c>
      <c r="AE1" t="s">
        <v>4893</v>
      </c>
      <c r="AF1" t="s">
        <v>4930</v>
      </c>
    </row>
    <row r="2" spans="1:32" x14ac:dyDescent="0.35">
      <c r="A2">
        <v>15984158</v>
      </c>
      <c r="B2" t="s">
        <v>1034</v>
      </c>
      <c r="C2" s="1">
        <v>43340</v>
      </c>
      <c r="D2" t="s">
        <v>1035</v>
      </c>
      <c r="E2" t="s">
        <v>33</v>
      </c>
      <c r="F2">
        <v>504560</v>
      </c>
      <c r="G2" t="s">
        <v>1036</v>
      </c>
      <c r="H2" s="3" t="s">
        <v>1037</v>
      </c>
      <c r="I2">
        <v>4</v>
      </c>
      <c r="J2">
        <v>0</v>
      </c>
      <c r="K2" t="s">
        <v>1038</v>
      </c>
      <c r="L2">
        <v>31.524691666700001</v>
      </c>
      <c r="M2">
        <v>-108.9758833333</v>
      </c>
      <c r="N2">
        <v>5</v>
      </c>
      <c r="O2" t="s">
        <v>67</v>
      </c>
      <c r="P2" t="str">
        <f>Q2&amp;" "&amp;R2</f>
        <v>Asclepias tuberosa</v>
      </c>
      <c r="Q2" t="s">
        <v>4896</v>
      </c>
      <c r="R2" t="s">
        <v>4907</v>
      </c>
      <c r="T2" t="s">
        <v>67</v>
      </c>
      <c r="U2" t="s">
        <v>25</v>
      </c>
      <c r="V2">
        <v>47912</v>
      </c>
      <c r="W2" t="s">
        <v>4888</v>
      </c>
      <c r="X2" t="s">
        <v>4899</v>
      </c>
      <c r="Y2" t="s">
        <v>4888</v>
      </c>
      <c r="Z2" t="s">
        <v>4934</v>
      </c>
      <c r="AC2">
        <v>1</v>
      </c>
      <c r="AD2" s="4">
        <f>C2-DATE(YEAR(C2),1,0)</f>
        <v>240</v>
      </c>
      <c r="AE2">
        <f>YEAR(C2)</f>
        <v>2018</v>
      </c>
      <c r="AF2" t="s">
        <v>4931</v>
      </c>
    </row>
    <row r="3" spans="1:32" x14ac:dyDescent="0.35">
      <c r="A3">
        <v>15311146</v>
      </c>
      <c r="B3" t="s">
        <v>956</v>
      </c>
      <c r="C3" s="1">
        <v>43322</v>
      </c>
      <c r="D3" t="s">
        <v>957</v>
      </c>
      <c r="E3" t="s">
        <v>33</v>
      </c>
      <c r="F3">
        <v>5179</v>
      </c>
      <c r="G3" t="s">
        <v>958</v>
      </c>
      <c r="H3" s="3" t="s">
        <v>959</v>
      </c>
      <c r="I3">
        <v>3</v>
      </c>
      <c r="J3">
        <v>0</v>
      </c>
      <c r="K3" t="s">
        <v>75</v>
      </c>
      <c r="L3">
        <v>33.363370000000003</v>
      </c>
      <c r="M3">
        <v>-108.901025</v>
      </c>
      <c r="N3">
        <v>6</v>
      </c>
      <c r="O3" t="s">
        <v>37</v>
      </c>
      <c r="P3" t="str">
        <f>Q3&amp;" "&amp;R3</f>
        <v>Asclepias subverticillata</v>
      </c>
      <c r="Q3" t="s">
        <v>4896</v>
      </c>
      <c r="R3" t="s">
        <v>4906</v>
      </c>
      <c r="T3" t="s">
        <v>37</v>
      </c>
      <c r="U3" t="s">
        <v>25</v>
      </c>
      <c r="V3">
        <v>127159</v>
      </c>
      <c r="W3" t="s">
        <v>4888</v>
      </c>
      <c r="X3" t="s">
        <v>4899</v>
      </c>
      <c r="Y3" t="s">
        <v>4888</v>
      </c>
      <c r="Z3" t="s">
        <v>4934</v>
      </c>
      <c r="AC3">
        <v>1</v>
      </c>
      <c r="AD3" s="4">
        <f>C3-DATE(YEAR(C3),1,0)</f>
        <v>222</v>
      </c>
      <c r="AE3">
        <f>YEAR(C3)</f>
        <v>2018</v>
      </c>
      <c r="AF3" t="s">
        <v>4931</v>
      </c>
    </row>
    <row r="4" spans="1:32" x14ac:dyDescent="0.35">
      <c r="A4">
        <v>29081641</v>
      </c>
      <c r="B4" t="s">
        <v>1900</v>
      </c>
      <c r="C4" s="1">
        <v>43663</v>
      </c>
      <c r="D4" t="s">
        <v>1901</v>
      </c>
      <c r="E4" t="s">
        <v>33</v>
      </c>
      <c r="F4">
        <v>697841</v>
      </c>
      <c r="G4" t="s">
        <v>1902</v>
      </c>
      <c r="H4" s="3" t="s">
        <v>1903</v>
      </c>
      <c r="I4">
        <v>2</v>
      </c>
      <c r="J4">
        <v>0</v>
      </c>
      <c r="K4" t="s">
        <v>332</v>
      </c>
      <c r="L4">
        <v>33.618904111100001</v>
      </c>
      <c r="M4">
        <v>-108.8950576667</v>
      </c>
      <c r="O4" t="s">
        <v>279</v>
      </c>
      <c r="P4" t="str">
        <f>Q4&amp;" "&amp;R4</f>
        <v>Monarda fistulosa</v>
      </c>
      <c r="Q4" t="s">
        <v>4921</v>
      </c>
      <c r="R4" t="s">
        <v>4922</v>
      </c>
      <c r="S4" t="s">
        <v>4923</v>
      </c>
      <c r="T4" t="s">
        <v>279</v>
      </c>
      <c r="U4" t="s">
        <v>25</v>
      </c>
      <c r="V4">
        <v>241769</v>
      </c>
      <c r="W4" t="s">
        <v>4888</v>
      </c>
      <c r="X4" t="s">
        <v>4899</v>
      </c>
      <c r="Y4" t="s">
        <v>4888</v>
      </c>
      <c r="Z4" t="s">
        <v>4934</v>
      </c>
      <c r="AC4">
        <v>1</v>
      </c>
      <c r="AD4" s="4">
        <f>C4-DATE(YEAR(C4),1,0)</f>
        <v>198</v>
      </c>
      <c r="AE4">
        <f>YEAR(C4)</f>
        <v>2019</v>
      </c>
      <c r="AF4" t="s">
        <v>4931</v>
      </c>
    </row>
    <row r="5" spans="1:32" x14ac:dyDescent="0.35">
      <c r="A5">
        <v>30294808</v>
      </c>
      <c r="B5" t="s">
        <v>2126</v>
      </c>
      <c r="C5" s="1">
        <v>43683</v>
      </c>
      <c r="D5" t="s">
        <v>2127</v>
      </c>
      <c r="E5" t="s">
        <v>33</v>
      </c>
      <c r="F5">
        <v>864930</v>
      </c>
      <c r="G5" t="s">
        <v>2128</v>
      </c>
      <c r="H5" s="3" t="s">
        <v>2129</v>
      </c>
      <c r="I5">
        <v>1</v>
      </c>
      <c r="J5">
        <v>0</v>
      </c>
      <c r="K5" t="s">
        <v>2130</v>
      </c>
      <c r="L5">
        <v>32.146191666699998</v>
      </c>
      <c r="M5">
        <v>-108.8877716667</v>
      </c>
      <c r="N5">
        <v>5</v>
      </c>
      <c r="O5" t="s">
        <v>37</v>
      </c>
      <c r="P5" t="str">
        <f>Q5&amp;" "&amp;R5</f>
        <v>Asclepias subverticillata</v>
      </c>
      <c r="Q5" t="s">
        <v>4896</v>
      </c>
      <c r="R5" t="s">
        <v>4906</v>
      </c>
      <c r="T5" t="s">
        <v>37</v>
      </c>
      <c r="U5" t="s">
        <v>25</v>
      </c>
      <c r="V5">
        <v>127159</v>
      </c>
      <c r="AC5">
        <v>0</v>
      </c>
      <c r="AD5" s="4">
        <f>C5-DATE(YEAR(C5),1,0)</f>
        <v>218</v>
      </c>
      <c r="AE5">
        <f>YEAR(C5)</f>
        <v>2019</v>
      </c>
      <c r="AF5" t="s">
        <v>4931</v>
      </c>
    </row>
    <row r="6" spans="1:32" x14ac:dyDescent="0.35">
      <c r="A6">
        <v>15123937</v>
      </c>
      <c r="B6" t="s">
        <v>919</v>
      </c>
      <c r="C6" s="1">
        <v>43315</v>
      </c>
      <c r="D6" t="s">
        <v>920</v>
      </c>
      <c r="E6" t="s">
        <v>33</v>
      </c>
      <c r="F6">
        <v>377</v>
      </c>
      <c r="G6" t="s">
        <v>921</v>
      </c>
      <c r="H6" s="3" t="s">
        <v>922</v>
      </c>
      <c r="I6">
        <v>2</v>
      </c>
      <c r="J6">
        <v>0</v>
      </c>
      <c r="K6" t="s">
        <v>923</v>
      </c>
      <c r="L6">
        <v>32.193096666700001</v>
      </c>
      <c r="M6">
        <v>-108.8791583333</v>
      </c>
      <c r="N6">
        <v>5</v>
      </c>
      <c r="O6" t="s">
        <v>37</v>
      </c>
      <c r="P6" t="str">
        <f>Q6&amp;" "&amp;R6</f>
        <v>Asclepias subverticillata</v>
      </c>
      <c r="Q6" t="s">
        <v>4896</v>
      </c>
      <c r="R6" t="s">
        <v>4906</v>
      </c>
      <c r="T6" t="s">
        <v>37</v>
      </c>
      <c r="U6" t="s">
        <v>25</v>
      </c>
      <c r="V6">
        <v>127159</v>
      </c>
      <c r="W6" t="s">
        <v>4888</v>
      </c>
      <c r="X6" t="s">
        <v>4899</v>
      </c>
      <c r="Y6" t="s">
        <v>4888</v>
      </c>
      <c r="Z6" t="s">
        <v>4934</v>
      </c>
      <c r="AC6">
        <v>1</v>
      </c>
      <c r="AD6" s="4">
        <f>C6-DATE(YEAR(C6),1,0)</f>
        <v>215</v>
      </c>
      <c r="AE6">
        <f>YEAR(C6)</f>
        <v>2018</v>
      </c>
      <c r="AF6" t="s">
        <v>4931</v>
      </c>
    </row>
    <row r="7" spans="1:32" x14ac:dyDescent="0.35">
      <c r="A7">
        <v>38037831</v>
      </c>
      <c r="B7" t="s">
        <v>2919</v>
      </c>
      <c r="C7" s="1">
        <v>42934</v>
      </c>
      <c r="D7" t="s">
        <v>2920</v>
      </c>
      <c r="E7" t="s">
        <v>2915</v>
      </c>
      <c r="F7">
        <v>2551926</v>
      </c>
      <c r="G7" t="s">
        <v>2921</v>
      </c>
      <c r="H7" s="3" t="s">
        <v>2922</v>
      </c>
      <c r="I7">
        <v>2</v>
      </c>
      <c r="J7">
        <v>0</v>
      </c>
      <c r="K7" t="s">
        <v>2918</v>
      </c>
      <c r="L7">
        <v>31.511700000000001</v>
      </c>
      <c r="M7">
        <v>-108.8724</v>
      </c>
      <c r="O7" t="s">
        <v>37</v>
      </c>
      <c r="P7" t="str">
        <f>Q7&amp;" "&amp;R7</f>
        <v>Asclepias subverticillata</v>
      </c>
      <c r="Q7" t="s">
        <v>4896</v>
      </c>
      <c r="R7" t="s">
        <v>4906</v>
      </c>
      <c r="T7" t="s">
        <v>37</v>
      </c>
      <c r="U7" t="s">
        <v>25</v>
      </c>
      <c r="V7">
        <v>127159</v>
      </c>
      <c r="W7" t="s">
        <v>4888</v>
      </c>
      <c r="X7" t="s">
        <v>4899</v>
      </c>
      <c r="Y7" t="s">
        <v>4888</v>
      </c>
      <c r="Z7" t="s">
        <v>4934</v>
      </c>
      <c r="AC7">
        <v>1</v>
      </c>
      <c r="AD7" s="4">
        <f>C7-DATE(YEAR(C7),1,0)</f>
        <v>199</v>
      </c>
      <c r="AE7">
        <f>YEAR(C7)</f>
        <v>2017</v>
      </c>
      <c r="AF7" t="s">
        <v>4931</v>
      </c>
    </row>
    <row r="8" spans="1:32" x14ac:dyDescent="0.35">
      <c r="A8">
        <v>38037830</v>
      </c>
      <c r="B8" t="s">
        <v>2913</v>
      </c>
      <c r="C8" s="1">
        <v>42965</v>
      </c>
      <c r="D8" t="s">
        <v>2914</v>
      </c>
      <c r="E8" t="s">
        <v>2915</v>
      </c>
      <c r="F8">
        <v>2551926</v>
      </c>
      <c r="G8" t="s">
        <v>2916</v>
      </c>
      <c r="H8" s="3" t="s">
        <v>2917</v>
      </c>
      <c r="I8">
        <v>0</v>
      </c>
      <c r="J8">
        <v>0</v>
      </c>
      <c r="K8" t="s">
        <v>2918</v>
      </c>
      <c r="L8">
        <v>31.511700000000001</v>
      </c>
      <c r="M8">
        <v>-108.8724</v>
      </c>
      <c r="O8" t="s">
        <v>166</v>
      </c>
      <c r="P8" t="str">
        <f>Q8&amp;" "&amp;R8</f>
        <v>Asclepias subverticillata</v>
      </c>
      <c r="Q8" t="s">
        <v>4896</v>
      </c>
      <c r="R8" t="s">
        <v>4906</v>
      </c>
      <c r="T8" t="s">
        <v>37</v>
      </c>
      <c r="U8" t="s">
        <v>25</v>
      </c>
      <c r="V8">
        <v>127159</v>
      </c>
      <c r="AC8">
        <v>0</v>
      </c>
      <c r="AD8" s="4">
        <f>C8-DATE(YEAR(C8),1,0)</f>
        <v>230</v>
      </c>
      <c r="AE8">
        <f>YEAR(C8)</f>
        <v>2017</v>
      </c>
      <c r="AF8" t="s">
        <v>4931</v>
      </c>
    </row>
    <row r="9" spans="1:32" x14ac:dyDescent="0.35">
      <c r="A9">
        <v>32357126</v>
      </c>
      <c r="B9" t="s">
        <v>2546</v>
      </c>
      <c r="C9" s="1">
        <v>43716</v>
      </c>
      <c r="D9" t="s">
        <v>2547</v>
      </c>
      <c r="E9" t="s">
        <v>33</v>
      </c>
      <c r="F9">
        <v>1886838</v>
      </c>
      <c r="G9" t="s">
        <v>2548</v>
      </c>
      <c r="H9" s="3" t="s">
        <v>2549</v>
      </c>
      <c r="I9">
        <v>2</v>
      </c>
      <c r="J9">
        <v>0</v>
      </c>
      <c r="K9" t="s">
        <v>2550</v>
      </c>
      <c r="L9">
        <v>35.500689559999998</v>
      </c>
      <c r="M9">
        <v>-108.83646456</v>
      </c>
      <c r="N9">
        <v>8</v>
      </c>
      <c r="O9" t="s">
        <v>37</v>
      </c>
      <c r="P9" t="str">
        <f>Q9&amp;" "&amp;R9</f>
        <v>Asclepias subverticillata</v>
      </c>
      <c r="Q9" t="s">
        <v>4896</v>
      </c>
      <c r="R9" t="s">
        <v>4906</v>
      </c>
      <c r="T9" t="s">
        <v>37</v>
      </c>
      <c r="U9" t="s">
        <v>25</v>
      </c>
      <c r="V9">
        <v>127159</v>
      </c>
      <c r="W9" t="s">
        <v>4888</v>
      </c>
      <c r="X9" t="s">
        <v>4899</v>
      </c>
      <c r="Y9" t="s">
        <v>4888</v>
      </c>
      <c r="Z9" t="s">
        <v>4934</v>
      </c>
      <c r="AC9">
        <v>1</v>
      </c>
      <c r="AD9" s="4">
        <f>C9-DATE(YEAR(C9),1,0)</f>
        <v>251</v>
      </c>
      <c r="AE9">
        <f>YEAR(C9)</f>
        <v>2019</v>
      </c>
      <c r="AF9" t="s">
        <v>4931</v>
      </c>
    </row>
    <row r="10" spans="1:32" x14ac:dyDescent="0.35">
      <c r="A10">
        <v>27351103</v>
      </c>
      <c r="B10" t="s">
        <v>1549</v>
      </c>
      <c r="C10" s="1">
        <v>43636</v>
      </c>
      <c r="D10" t="s">
        <v>1550</v>
      </c>
      <c r="E10" t="s">
        <v>33</v>
      </c>
      <c r="F10">
        <v>168087</v>
      </c>
      <c r="G10" t="s">
        <v>1551</v>
      </c>
      <c r="H10" s="3" t="s">
        <v>1552</v>
      </c>
      <c r="I10">
        <v>1</v>
      </c>
      <c r="J10">
        <v>0</v>
      </c>
      <c r="K10" t="s">
        <v>1125</v>
      </c>
      <c r="L10">
        <v>33.423689269999997</v>
      </c>
      <c r="M10">
        <v>-108.81309038000001</v>
      </c>
      <c r="N10">
        <v>9</v>
      </c>
      <c r="O10" t="s">
        <v>30</v>
      </c>
      <c r="P10" t="str">
        <f>Q10&amp;" "&amp;R10</f>
        <v>Monarda fistulosa</v>
      </c>
      <c r="Q10" t="s">
        <v>4921</v>
      </c>
      <c r="R10" t="s">
        <v>4922</v>
      </c>
      <c r="T10" t="s">
        <v>30</v>
      </c>
      <c r="U10" t="s">
        <v>25</v>
      </c>
      <c r="V10">
        <v>85320</v>
      </c>
      <c r="W10" t="s">
        <v>4888</v>
      </c>
      <c r="X10" t="s">
        <v>4899</v>
      </c>
      <c r="Y10" t="s">
        <v>4888</v>
      </c>
      <c r="Z10" t="s">
        <v>4934</v>
      </c>
      <c r="AC10">
        <v>1</v>
      </c>
      <c r="AD10" s="4">
        <f>C10-DATE(YEAR(C10),1,0)</f>
        <v>171</v>
      </c>
      <c r="AE10">
        <f>YEAR(C10)</f>
        <v>2019</v>
      </c>
      <c r="AF10" t="s">
        <v>4931</v>
      </c>
    </row>
    <row r="11" spans="1:32" x14ac:dyDescent="0.35">
      <c r="A11">
        <v>57921737</v>
      </c>
      <c r="B11" t="s">
        <v>4484</v>
      </c>
      <c r="C11" s="1">
        <v>44054</v>
      </c>
      <c r="D11" t="s">
        <v>4485</v>
      </c>
      <c r="E11" t="s">
        <v>1458</v>
      </c>
      <c r="F11">
        <v>375489</v>
      </c>
      <c r="G11" t="s">
        <v>4486</v>
      </c>
      <c r="H11" s="3" t="s">
        <v>4487</v>
      </c>
      <c r="I11">
        <v>1</v>
      </c>
      <c r="J11">
        <v>0</v>
      </c>
      <c r="K11" t="s">
        <v>332</v>
      </c>
      <c r="L11">
        <v>33.377533333300001</v>
      </c>
      <c r="M11">
        <v>-108.7622183333</v>
      </c>
      <c r="O11" t="s">
        <v>49</v>
      </c>
      <c r="P11" t="str">
        <f>Q11&amp;" "&amp;R11</f>
        <v>Cirsium vulgare</v>
      </c>
      <c r="Q11" t="s">
        <v>4909</v>
      </c>
      <c r="R11" t="s">
        <v>4911</v>
      </c>
      <c r="T11" t="s">
        <v>49</v>
      </c>
      <c r="U11" t="s">
        <v>25</v>
      </c>
      <c r="V11">
        <v>52989</v>
      </c>
      <c r="W11" t="s">
        <v>4888</v>
      </c>
      <c r="X11" t="s">
        <v>4899</v>
      </c>
      <c r="Y11" t="s">
        <v>4888</v>
      </c>
      <c r="Z11" t="s">
        <v>4934</v>
      </c>
      <c r="AC11">
        <v>1</v>
      </c>
      <c r="AD11" s="4">
        <f>C11-DATE(YEAR(C11),1,0)</f>
        <v>224</v>
      </c>
      <c r="AE11">
        <f>YEAR(C11)</f>
        <v>2020</v>
      </c>
      <c r="AF11" t="s">
        <v>4931</v>
      </c>
    </row>
    <row r="12" spans="1:32" x14ac:dyDescent="0.35">
      <c r="A12">
        <v>63211781</v>
      </c>
      <c r="B12" t="s">
        <v>4815</v>
      </c>
      <c r="C12" s="1">
        <v>44124</v>
      </c>
      <c r="D12" t="s">
        <v>4816</v>
      </c>
      <c r="E12" t="s">
        <v>33</v>
      </c>
      <c r="F12">
        <v>2603473</v>
      </c>
      <c r="G12" t="s">
        <v>4817</v>
      </c>
      <c r="H12" s="3" t="s">
        <v>4818</v>
      </c>
      <c r="I12">
        <v>1</v>
      </c>
      <c r="J12">
        <v>0</v>
      </c>
      <c r="K12" t="s">
        <v>4814</v>
      </c>
      <c r="L12">
        <v>35.528078299999997</v>
      </c>
      <c r="M12">
        <v>-108.7425843</v>
      </c>
      <c r="N12">
        <v>13211</v>
      </c>
      <c r="O12" t="s">
        <v>24</v>
      </c>
      <c r="P12" t="str">
        <f>Q12&amp;" "&amp;R12</f>
        <v>Helianthus annuus</v>
      </c>
      <c r="Q12" t="s">
        <v>4917</v>
      </c>
      <c r="R12" t="s">
        <v>4918</v>
      </c>
      <c r="T12" t="s">
        <v>24</v>
      </c>
      <c r="U12" t="s">
        <v>25</v>
      </c>
      <c r="V12">
        <v>57983</v>
      </c>
      <c r="W12" t="s">
        <v>4888</v>
      </c>
      <c r="X12" t="s">
        <v>4899</v>
      </c>
      <c r="Y12" t="s">
        <v>4888</v>
      </c>
      <c r="Z12" t="s">
        <v>4934</v>
      </c>
      <c r="AC12">
        <v>1</v>
      </c>
      <c r="AD12" s="4">
        <f>C12-DATE(YEAR(C12),1,0)</f>
        <v>294</v>
      </c>
      <c r="AE12">
        <f>YEAR(C12)</f>
        <v>2020</v>
      </c>
      <c r="AF12" t="s">
        <v>4931</v>
      </c>
    </row>
    <row r="13" spans="1:32" x14ac:dyDescent="0.35">
      <c r="A13">
        <v>63211780</v>
      </c>
      <c r="B13" t="s">
        <v>4810</v>
      </c>
      <c r="C13" s="1">
        <v>44124</v>
      </c>
      <c r="D13" t="s">
        <v>4811</v>
      </c>
      <c r="E13" t="s">
        <v>33</v>
      </c>
      <c r="F13">
        <v>2603473</v>
      </c>
      <c r="G13" t="s">
        <v>4812</v>
      </c>
      <c r="H13" s="3" t="s">
        <v>4813</v>
      </c>
      <c r="I13">
        <v>2</v>
      </c>
      <c r="J13">
        <v>0</v>
      </c>
      <c r="K13" t="s">
        <v>4814</v>
      </c>
      <c r="L13">
        <v>35.528078299999997</v>
      </c>
      <c r="M13">
        <v>-108.7425843</v>
      </c>
      <c r="N13">
        <v>13211</v>
      </c>
      <c r="O13" t="s">
        <v>37</v>
      </c>
      <c r="P13" t="str">
        <f>Q13&amp;" "&amp;R13</f>
        <v>Asclepias subverticillata</v>
      </c>
      <c r="Q13" t="s">
        <v>4896</v>
      </c>
      <c r="R13" t="s">
        <v>4906</v>
      </c>
      <c r="T13" t="s">
        <v>37</v>
      </c>
      <c r="U13" t="s">
        <v>25</v>
      </c>
      <c r="V13">
        <v>127159</v>
      </c>
      <c r="W13" t="s">
        <v>4889</v>
      </c>
      <c r="X13" t="s">
        <v>4900</v>
      </c>
      <c r="AC13">
        <v>1</v>
      </c>
      <c r="AD13" s="4">
        <f>C13-DATE(YEAR(C13),1,0)</f>
        <v>294</v>
      </c>
      <c r="AE13">
        <f>YEAR(C13)</f>
        <v>2020</v>
      </c>
      <c r="AF13" t="s">
        <v>4931</v>
      </c>
    </row>
    <row r="14" spans="1:32" x14ac:dyDescent="0.35">
      <c r="A14">
        <v>26566291</v>
      </c>
      <c r="B14" t="s">
        <v>1443</v>
      </c>
      <c r="C14" s="1">
        <v>43623</v>
      </c>
      <c r="D14" t="s">
        <v>1444</v>
      </c>
      <c r="E14" t="s">
        <v>33</v>
      </c>
      <c r="F14">
        <v>1599944</v>
      </c>
      <c r="G14" t="s">
        <v>1445</v>
      </c>
      <c r="H14" s="3" t="s">
        <v>1446</v>
      </c>
      <c r="I14">
        <v>1</v>
      </c>
      <c r="J14">
        <v>0</v>
      </c>
      <c r="K14" t="s">
        <v>1447</v>
      </c>
      <c r="L14">
        <v>32.353322925999997</v>
      </c>
      <c r="M14">
        <v>-108.7369643511</v>
      </c>
      <c r="N14">
        <v>60</v>
      </c>
      <c r="O14" t="s">
        <v>37</v>
      </c>
      <c r="P14" t="str">
        <f>Q14&amp;" "&amp;R14</f>
        <v>Asclepias subverticillata</v>
      </c>
      <c r="Q14" t="s">
        <v>4896</v>
      </c>
      <c r="R14" t="s">
        <v>4906</v>
      </c>
      <c r="T14" t="s">
        <v>37</v>
      </c>
      <c r="U14" t="s">
        <v>25</v>
      </c>
      <c r="V14">
        <v>127159</v>
      </c>
      <c r="W14" t="s">
        <v>4888</v>
      </c>
      <c r="X14" t="s">
        <v>4899</v>
      </c>
      <c r="Y14" t="s">
        <v>4888</v>
      </c>
      <c r="Z14" t="s">
        <v>4934</v>
      </c>
      <c r="AC14">
        <v>1</v>
      </c>
      <c r="AD14" s="4">
        <f>C14-DATE(YEAR(C14),1,0)</f>
        <v>158</v>
      </c>
      <c r="AE14">
        <f>YEAR(C14)</f>
        <v>2019</v>
      </c>
      <c r="AF14" t="s">
        <v>4931</v>
      </c>
    </row>
    <row r="15" spans="1:32" x14ac:dyDescent="0.35">
      <c r="A15">
        <v>57231828</v>
      </c>
      <c r="B15" t="s">
        <v>4431</v>
      </c>
      <c r="C15" s="1">
        <v>44054</v>
      </c>
      <c r="D15" t="s">
        <v>4432</v>
      </c>
      <c r="E15" t="s">
        <v>1458</v>
      </c>
      <c r="F15">
        <v>375489</v>
      </c>
      <c r="G15" t="s">
        <v>4433</v>
      </c>
      <c r="H15" s="3" t="s">
        <v>4434</v>
      </c>
      <c r="I15">
        <v>1</v>
      </c>
      <c r="J15">
        <v>0</v>
      </c>
      <c r="K15" t="s">
        <v>332</v>
      </c>
      <c r="L15">
        <v>33.369475000000001</v>
      </c>
      <c r="M15">
        <v>-108.7241166667</v>
      </c>
      <c r="O15" t="s">
        <v>4324</v>
      </c>
      <c r="P15" t="str">
        <f>Q15&amp;" "&amp;R15</f>
        <v>Cirsium vulgare</v>
      </c>
      <c r="Q15" t="s">
        <v>4909</v>
      </c>
      <c r="R15" t="s">
        <v>4911</v>
      </c>
      <c r="T15" t="s">
        <v>49</v>
      </c>
      <c r="U15" t="s">
        <v>25</v>
      </c>
      <c r="V15">
        <v>52989</v>
      </c>
      <c r="W15" t="s">
        <v>4888</v>
      </c>
      <c r="X15" t="s">
        <v>4899</v>
      </c>
      <c r="Y15" t="s">
        <v>4888</v>
      </c>
      <c r="Z15" t="s">
        <v>4934</v>
      </c>
      <c r="AC15">
        <v>1</v>
      </c>
      <c r="AD15" s="4">
        <f>C15-DATE(YEAR(C15),1,0)</f>
        <v>224</v>
      </c>
      <c r="AE15">
        <f>YEAR(C15)</f>
        <v>2020</v>
      </c>
      <c r="AF15" t="s">
        <v>4931</v>
      </c>
    </row>
    <row r="16" spans="1:32" x14ac:dyDescent="0.35">
      <c r="A16">
        <v>21099108</v>
      </c>
      <c r="B16" t="s">
        <v>1274</v>
      </c>
      <c r="C16" s="1">
        <v>31168</v>
      </c>
      <c r="D16" t="s">
        <v>1275</v>
      </c>
      <c r="E16" t="s">
        <v>33</v>
      </c>
      <c r="F16">
        <v>153985</v>
      </c>
      <c r="G16" t="s">
        <v>1276</v>
      </c>
      <c r="H16" s="3" t="s">
        <v>1277</v>
      </c>
      <c r="I16">
        <v>1</v>
      </c>
      <c r="J16">
        <v>0</v>
      </c>
      <c r="K16" t="s">
        <v>332</v>
      </c>
      <c r="L16">
        <v>33.244477583299997</v>
      </c>
      <c r="M16">
        <v>-108.63686925970001</v>
      </c>
      <c r="N16">
        <v>31</v>
      </c>
      <c r="O16" t="s">
        <v>67</v>
      </c>
      <c r="P16" t="str">
        <f>Q16&amp;" "&amp;R16</f>
        <v>Asclepias tuberosa</v>
      </c>
      <c r="Q16" t="s">
        <v>4896</v>
      </c>
      <c r="R16" t="s">
        <v>4907</v>
      </c>
      <c r="T16" t="s">
        <v>67</v>
      </c>
      <c r="U16" t="s">
        <v>25</v>
      </c>
      <c r="V16">
        <v>47912</v>
      </c>
      <c r="W16" t="s">
        <v>4888</v>
      </c>
      <c r="X16" t="s">
        <v>4899</v>
      </c>
      <c r="Y16" t="s">
        <v>4888</v>
      </c>
      <c r="Z16" t="s">
        <v>4934</v>
      </c>
      <c r="AC16">
        <v>1</v>
      </c>
      <c r="AD16" s="4">
        <f>C16-DATE(YEAR(C16),1,0)</f>
        <v>121</v>
      </c>
      <c r="AE16">
        <f>YEAR(C16)</f>
        <v>1985</v>
      </c>
      <c r="AF16" t="s">
        <v>4931</v>
      </c>
    </row>
    <row r="17" spans="1:32" x14ac:dyDescent="0.35">
      <c r="A17">
        <v>16379767</v>
      </c>
      <c r="B17" t="s">
        <v>1121</v>
      </c>
      <c r="C17" s="1">
        <v>43350</v>
      </c>
      <c r="D17" t="s">
        <v>1122</v>
      </c>
      <c r="E17" t="s">
        <v>33</v>
      </c>
      <c r="F17">
        <v>620642</v>
      </c>
      <c r="G17" t="s">
        <v>1123</v>
      </c>
      <c r="H17" s="3" t="s">
        <v>1124</v>
      </c>
      <c r="I17">
        <v>1</v>
      </c>
      <c r="J17">
        <v>0</v>
      </c>
      <c r="K17" t="s">
        <v>1125</v>
      </c>
      <c r="L17">
        <v>33.396125142499997</v>
      </c>
      <c r="M17">
        <v>-108.6045460404</v>
      </c>
      <c r="N17">
        <v>10</v>
      </c>
      <c r="O17" t="s">
        <v>49</v>
      </c>
      <c r="P17" t="str">
        <f>Q17&amp;" "&amp;R17</f>
        <v>Cirsium vulgare</v>
      </c>
      <c r="Q17" t="s">
        <v>4909</v>
      </c>
      <c r="R17" t="s">
        <v>4911</v>
      </c>
      <c r="T17" t="s">
        <v>49</v>
      </c>
      <c r="U17" t="s">
        <v>25</v>
      </c>
      <c r="V17">
        <v>52989</v>
      </c>
      <c r="W17" t="s">
        <v>4888</v>
      </c>
      <c r="X17" t="s">
        <v>4899</v>
      </c>
      <c r="Y17" t="s">
        <v>4888</v>
      </c>
      <c r="Z17" t="s">
        <v>4934</v>
      </c>
      <c r="AC17">
        <v>1</v>
      </c>
      <c r="AD17" s="4">
        <f>C17-DATE(YEAR(C17),1,0)</f>
        <v>250</v>
      </c>
      <c r="AE17">
        <f>YEAR(C17)</f>
        <v>2018</v>
      </c>
      <c r="AF17" t="s">
        <v>4931</v>
      </c>
    </row>
    <row r="18" spans="1:32" x14ac:dyDescent="0.35">
      <c r="A18">
        <v>26890168</v>
      </c>
      <c r="B18" t="s">
        <v>1484</v>
      </c>
      <c r="C18" s="1">
        <v>43628</v>
      </c>
      <c r="D18" t="s">
        <v>1485</v>
      </c>
      <c r="E18" t="s">
        <v>33</v>
      </c>
      <c r="F18">
        <v>1764393</v>
      </c>
      <c r="G18" t="s">
        <v>1486</v>
      </c>
      <c r="H18" s="3" t="s">
        <v>1487</v>
      </c>
      <c r="I18">
        <v>1</v>
      </c>
      <c r="J18">
        <v>0</v>
      </c>
      <c r="K18" t="s">
        <v>1488</v>
      </c>
      <c r="L18">
        <v>35.238584568199997</v>
      </c>
      <c r="M18">
        <v>-108.51695988100001</v>
      </c>
      <c r="N18">
        <v>1451</v>
      </c>
      <c r="O18" t="s">
        <v>162</v>
      </c>
      <c r="P18" t="str">
        <f>Q18&amp;" "&amp;R18</f>
        <v>Asclepias asperula</v>
      </c>
      <c r="Q18" t="s">
        <v>4896</v>
      </c>
      <c r="R18" t="s">
        <v>4902</v>
      </c>
      <c r="S18" t="s">
        <v>4902</v>
      </c>
      <c r="T18" t="s">
        <v>162</v>
      </c>
      <c r="U18" t="s">
        <v>25</v>
      </c>
      <c r="V18">
        <v>79636</v>
      </c>
      <c r="W18" t="s">
        <v>4888</v>
      </c>
      <c r="X18" t="s">
        <v>4901</v>
      </c>
      <c r="AC18">
        <v>1</v>
      </c>
      <c r="AD18" s="4">
        <f>C18-DATE(YEAR(C18),1,0)</f>
        <v>163</v>
      </c>
      <c r="AE18">
        <f>YEAR(C18)</f>
        <v>2019</v>
      </c>
      <c r="AF18" t="s">
        <v>4931</v>
      </c>
    </row>
    <row r="19" spans="1:32" x14ac:dyDescent="0.35">
      <c r="A19">
        <v>9256214</v>
      </c>
      <c r="B19" s="1">
        <v>42980</v>
      </c>
      <c r="C19" s="1">
        <v>42980</v>
      </c>
      <c r="E19" t="s">
        <v>33</v>
      </c>
      <c r="F19">
        <v>620642</v>
      </c>
      <c r="G19" t="s">
        <v>481</v>
      </c>
      <c r="H19" s="3" t="s">
        <v>482</v>
      </c>
      <c r="I19">
        <v>0</v>
      </c>
      <c r="J19">
        <v>0</v>
      </c>
      <c r="K19" t="s">
        <v>483</v>
      </c>
      <c r="L19">
        <v>33.478999999999999</v>
      </c>
      <c r="M19">
        <v>-108.502</v>
      </c>
      <c r="N19">
        <v>200</v>
      </c>
      <c r="O19" t="s">
        <v>56</v>
      </c>
      <c r="P19" t="str">
        <f>Q19&amp;" "&amp;R19</f>
        <v>Symphyotrichum ericoides</v>
      </c>
      <c r="Q19" t="s">
        <v>4928</v>
      </c>
      <c r="R19" t="s">
        <v>4929</v>
      </c>
      <c r="T19" t="s">
        <v>55</v>
      </c>
      <c r="U19" t="s">
        <v>25</v>
      </c>
      <c r="V19">
        <v>126654</v>
      </c>
      <c r="W19" t="s">
        <v>4888</v>
      </c>
      <c r="X19" t="s">
        <v>4899</v>
      </c>
      <c r="Y19" t="s">
        <v>4888</v>
      </c>
      <c r="Z19" t="s">
        <v>4934</v>
      </c>
      <c r="AC19">
        <v>1</v>
      </c>
      <c r="AD19" s="4">
        <f>C19-DATE(YEAR(C19),1,0)</f>
        <v>245</v>
      </c>
      <c r="AE19">
        <f>YEAR(C19)</f>
        <v>2017</v>
      </c>
      <c r="AF19" t="s">
        <v>4931</v>
      </c>
    </row>
    <row r="20" spans="1:32" x14ac:dyDescent="0.35">
      <c r="A20">
        <v>53253441</v>
      </c>
      <c r="B20" t="s">
        <v>3985</v>
      </c>
      <c r="C20" s="1">
        <v>44027</v>
      </c>
      <c r="D20" t="s">
        <v>3986</v>
      </c>
      <c r="E20" t="s">
        <v>33</v>
      </c>
      <c r="F20">
        <v>1650391</v>
      </c>
      <c r="G20" t="s">
        <v>3987</v>
      </c>
      <c r="H20" s="3" t="s">
        <v>3988</v>
      </c>
      <c r="I20">
        <v>1</v>
      </c>
      <c r="J20">
        <v>0</v>
      </c>
      <c r="K20" t="s">
        <v>3989</v>
      </c>
      <c r="L20">
        <v>36.754885700000003</v>
      </c>
      <c r="M20">
        <v>-108.47580489969999</v>
      </c>
      <c r="O20" t="s">
        <v>37</v>
      </c>
      <c r="P20" t="str">
        <f>Q20&amp;" "&amp;R20</f>
        <v>Asclepias subverticillata</v>
      </c>
      <c r="Q20" t="s">
        <v>4896</v>
      </c>
      <c r="R20" t="s">
        <v>4906</v>
      </c>
      <c r="T20" t="s">
        <v>37</v>
      </c>
      <c r="U20" t="s">
        <v>25</v>
      </c>
      <c r="V20">
        <v>127159</v>
      </c>
      <c r="W20" t="s">
        <v>4888</v>
      </c>
      <c r="X20" t="s">
        <v>4899</v>
      </c>
      <c r="Y20" t="s">
        <v>4888</v>
      </c>
      <c r="Z20" t="s">
        <v>4934</v>
      </c>
      <c r="AC20">
        <v>1</v>
      </c>
      <c r="AD20" s="4">
        <f>C20-DATE(YEAR(C20),1,0)</f>
        <v>197</v>
      </c>
      <c r="AE20">
        <f>YEAR(C20)</f>
        <v>2020</v>
      </c>
      <c r="AF20" t="s">
        <v>4931</v>
      </c>
    </row>
    <row r="21" spans="1:32" x14ac:dyDescent="0.35">
      <c r="A21">
        <v>16380393</v>
      </c>
      <c r="B21" t="s">
        <v>1126</v>
      </c>
      <c r="C21" s="1">
        <v>43351</v>
      </c>
      <c r="D21" t="s">
        <v>1127</v>
      </c>
      <c r="E21" t="s">
        <v>33</v>
      </c>
      <c r="F21">
        <v>620642</v>
      </c>
      <c r="G21" t="s">
        <v>1128</v>
      </c>
      <c r="H21" s="3" t="s">
        <v>1129</v>
      </c>
      <c r="I21">
        <v>0</v>
      </c>
      <c r="J21">
        <v>0</v>
      </c>
      <c r="K21" t="s">
        <v>1125</v>
      </c>
      <c r="L21">
        <v>33.479205225599998</v>
      </c>
      <c r="M21">
        <v>-108.43005878859999</v>
      </c>
      <c r="N21">
        <v>5</v>
      </c>
      <c r="O21" t="s">
        <v>1130</v>
      </c>
      <c r="P21" t="str">
        <f>Q21&amp;" "&amp;R21</f>
        <v>Symphyotrichum ericoides</v>
      </c>
      <c r="Q21" t="s">
        <v>4928</v>
      </c>
      <c r="R21" t="s">
        <v>4929</v>
      </c>
      <c r="T21" t="s">
        <v>55</v>
      </c>
      <c r="U21" t="s">
        <v>25</v>
      </c>
      <c r="V21">
        <v>126654</v>
      </c>
      <c r="W21" t="s">
        <v>4888</v>
      </c>
      <c r="X21" t="s">
        <v>4899</v>
      </c>
      <c r="Y21" t="s">
        <v>4888</v>
      </c>
      <c r="Z21" t="s">
        <v>4934</v>
      </c>
      <c r="AC21">
        <v>1</v>
      </c>
      <c r="AD21" s="4">
        <f>C21-DATE(YEAR(C21),1,0)</f>
        <v>251</v>
      </c>
      <c r="AE21">
        <f>YEAR(C21)</f>
        <v>2018</v>
      </c>
      <c r="AF21" t="s">
        <v>4931</v>
      </c>
    </row>
    <row r="22" spans="1:32" x14ac:dyDescent="0.35">
      <c r="A22">
        <v>50271371</v>
      </c>
      <c r="B22" t="s">
        <v>3498</v>
      </c>
      <c r="C22" s="1">
        <v>44002</v>
      </c>
      <c r="D22" t="s">
        <v>3499</v>
      </c>
      <c r="E22" t="s">
        <v>33</v>
      </c>
      <c r="F22">
        <v>168087</v>
      </c>
      <c r="G22" t="s">
        <v>3500</v>
      </c>
      <c r="H22" s="3" t="s">
        <v>3501</v>
      </c>
      <c r="I22">
        <v>1</v>
      </c>
      <c r="J22">
        <v>0</v>
      </c>
      <c r="K22" t="s">
        <v>1595</v>
      </c>
      <c r="L22">
        <v>32.614238610000001</v>
      </c>
      <c r="M22">
        <v>-108.40811947</v>
      </c>
      <c r="N22">
        <v>3</v>
      </c>
      <c r="O22" t="s">
        <v>67</v>
      </c>
      <c r="P22" t="str">
        <f>Q22&amp;" "&amp;R22</f>
        <v>Asclepias tuberosa</v>
      </c>
      <c r="Q22" t="s">
        <v>4896</v>
      </c>
      <c r="R22" t="s">
        <v>4907</v>
      </c>
      <c r="T22" t="s">
        <v>67</v>
      </c>
      <c r="U22" t="s">
        <v>25</v>
      </c>
      <c r="V22">
        <v>47912</v>
      </c>
      <c r="W22" t="s">
        <v>4888</v>
      </c>
      <c r="X22" t="s">
        <v>4899</v>
      </c>
      <c r="Y22" t="s">
        <v>4888</v>
      </c>
      <c r="Z22" t="s">
        <v>4934</v>
      </c>
      <c r="AC22">
        <v>1</v>
      </c>
      <c r="AD22" s="4">
        <f>C22-DATE(YEAR(C22),1,0)</f>
        <v>172</v>
      </c>
      <c r="AE22">
        <f>YEAR(C22)</f>
        <v>2020</v>
      </c>
      <c r="AF22" t="s">
        <v>4931</v>
      </c>
    </row>
    <row r="23" spans="1:32" x14ac:dyDescent="0.35">
      <c r="A23">
        <v>12113286</v>
      </c>
      <c r="B23" t="s">
        <v>569</v>
      </c>
      <c r="C23" s="1">
        <v>43223</v>
      </c>
      <c r="D23" t="s">
        <v>570</v>
      </c>
      <c r="E23" t="s">
        <v>33</v>
      </c>
      <c r="F23">
        <v>620642</v>
      </c>
      <c r="G23" t="s">
        <v>571</v>
      </c>
      <c r="H23" s="3" t="s">
        <v>572</v>
      </c>
      <c r="I23">
        <v>4</v>
      </c>
      <c r="J23">
        <v>0</v>
      </c>
      <c r="K23" t="s">
        <v>573</v>
      </c>
      <c r="L23">
        <v>31.4269441366</v>
      </c>
      <c r="M23">
        <v>-108.3652399388</v>
      </c>
      <c r="N23">
        <v>5</v>
      </c>
      <c r="P23" t="str">
        <f>Q23&amp;" "&amp;R23</f>
        <v>Asclepias asperula</v>
      </c>
      <c r="Q23" t="s">
        <v>4896</v>
      </c>
      <c r="R23" t="s">
        <v>4902</v>
      </c>
      <c r="T23" t="s">
        <v>94</v>
      </c>
      <c r="U23" t="s">
        <v>25</v>
      </c>
      <c r="V23">
        <v>62298</v>
      </c>
      <c r="W23" t="s">
        <v>4888</v>
      </c>
      <c r="X23" t="s">
        <v>4899</v>
      </c>
      <c r="Y23" t="s">
        <v>4888</v>
      </c>
      <c r="Z23" t="s">
        <v>4934</v>
      </c>
      <c r="AC23">
        <v>1</v>
      </c>
      <c r="AD23" s="4">
        <f>C23-DATE(YEAR(C23),1,0)</f>
        <v>123</v>
      </c>
      <c r="AE23">
        <f>YEAR(C23)</f>
        <v>2018</v>
      </c>
      <c r="AF23" t="s">
        <v>4931</v>
      </c>
    </row>
    <row r="24" spans="1:32" x14ac:dyDescent="0.35">
      <c r="A24">
        <v>53764164</v>
      </c>
      <c r="B24" t="s">
        <v>4047</v>
      </c>
      <c r="C24" s="1">
        <v>44031</v>
      </c>
      <c r="D24" t="s">
        <v>4048</v>
      </c>
      <c r="E24" t="s">
        <v>33</v>
      </c>
      <c r="F24">
        <v>2871654</v>
      </c>
      <c r="G24" t="s">
        <v>4049</v>
      </c>
      <c r="H24" s="3" t="s">
        <v>4050</v>
      </c>
      <c r="I24">
        <v>1</v>
      </c>
      <c r="J24">
        <v>0</v>
      </c>
      <c r="K24" t="s">
        <v>89</v>
      </c>
      <c r="L24">
        <v>32.8225840554</v>
      </c>
      <c r="M24">
        <v>-108.3544210324</v>
      </c>
      <c r="N24">
        <v>1303</v>
      </c>
      <c r="O24" t="s">
        <v>44</v>
      </c>
      <c r="P24" t="str">
        <f>Q24&amp;" "&amp;R24</f>
        <v>Asclepias latifolia</v>
      </c>
      <c r="Q24" t="s">
        <v>4896</v>
      </c>
      <c r="R24" t="s">
        <v>4904</v>
      </c>
      <c r="T24" t="s">
        <v>44</v>
      </c>
      <c r="U24" t="s">
        <v>25</v>
      </c>
      <c r="V24">
        <v>62296</v>
      </c>
      <c r="W24" t="s">
        <v>4888</v>
      </c>
      <c r="X24" t="s">
        <v>4899</v>
      </c>
      <c r="Y24" t="s">
        <v>4888</v>
      </c>
      <c r="Z24" t="s">
        <v>4934</v>
      </c>
      <c r="AC24">
        <v>1</v>
      </c>
      <c r="AD24" s="4">
        <f>C24-DATE(YEAR(C24),1,0)</f>
        <v>201</v>
      </c>
      <c r="AE24">
        <f>YEAR(C24)</f>
        <v>2020</v>
      </c>
      <c r="AF24" t="s">
        <v>4931</v>
      </c>
    </row>
    <row r="25" spans="1:32" x14ac:dyDescent="0.35">
      <c r="A25">
        <v>48977971</v>
      </c>
      <c r="B25" t="s">
        <v>3310</v>
      </c>
      <c r="C25" s="1">
        <v>43990</v>
      </c>
      <c r="D25" t="s">
        <v>3311</v>
      </c>
      <c r="E25" t="s">
        <v>33</v>
      </c>
      <c r="F25">
        <v>3147575</v>
      </c>
      <c r="G25" t="s">
        <v>3312</v>
      </c>
      <c r="H25" s="3" t="s">
        <v>3313</v>
      </c>
      <c r="I25">
        <v>1</v>
      </c>
      <c r="J25">
        <v>0</v>
      </c>
      <c r="K25" t="s">
        <v>3314</v>
      </c>
      <c r="L25">
        <v>36.733236392099997</v>
      </c>
      <c r="M25">
        <v>-108.33591752700001</v>
      </c>
      <c r="N25">
        <v>5</v>
      </c>
      <c r="O25" t="s">
        <v>123</v>
      </c>
      <c r="P25" t="str">
        <f>Q25&amp;" "&amp;R25</f>
        <v>Asclepias speciosa</v>
      </c>
      <c r="Q25" t="s">
        <v>4896</v>
      </c>
      <c r="R25" t="s">
        <v>4905</v>
      </c>
      <c r="T25" t="s">
        <v>123</v>
      </c>
      <c r="U25" t="s">
        <v>25</v>
      </c>
      <c r="V25">
        <v>62292</v>
      </c>
      <c r="W25" t="s">
        <v>4888</v>
      </c>
      <c r="X25" t="s">
        <v>4899</v>
      </c>
      <c r="Y25" t="s">
        <v>4888</v>
      </c>
      <c r="Z25" t="s">
        <v>4934</v>
      </c>
      <c r="AC25">
        <v>1</v>
      </c>
      <c r="AD25" s="4">
        <f>C25-DATE(YEAR(C25),1,0)</f>
        <v>160</v>
      </c>
      <c r="AE25">
        <f>YEAR(C25)</f>
        <v>2020</v>
      </c>
      <c r="AF25" t="s">
        <v>4931</v>
      </c>
    </row>
    <row r="26" spans="1:32" x14ac:dyDescent="0.35">
      <c r="A26">
        <v>49348645</v>
      </c>
      <c r="B26" t="s">
        <v>3365</v>
      </c>
      <c r="C26" s="1">
        <v>43988</v>
      </c>
      <c r="D26" t="s">
        <v>3366</v>
      </c>
      <c r="E26" t="s">
        <v>33</v>
      </c>
      <c r="F26">
        <v>168087</v>
      </c>
      <c r="G26" t="s">
        <v>3367</v>
      </c>
      <c r="H26" s="3" t="s">
        <v>3368</v>
      </c>
      <c r="I26">
        <v>2</v>
      </c>
      <c r="J26">
        <v>0</v>
      </c>
      <c r="K26" t="s">
        <v>89</v>
      </c>
      <c r="L26">
        <v>32.897700989999997</v>
      </c>
      <c r="M26">
        <v>-108.32065172</v>
      </c>
      <c r="N26">
        <v>3</v>
      </c>
      <c r="O26" t="s">
        <v>67</v>
      </c>
      <c r="P26" t="str">
        <f>Q26&amp;" "&amp;R26</f>
        <v>Asclepias tuberosa</v>
      </c>
      <c r="Q26" t="s">
        <v>4896</v>
      </c>
      <c r="R26" t="s">
        <v>4907</v>
      </c>
      <c r="T26" t="s">
        <v>67</v>
      </c>
      <c r="U26" t="s">
        <v>25</v>
      </c>
      <c r="V26">
        <v>47912</v>
      </c>
      <c r="W26" t="s">
        <v>4888</v>
      </c>
      <c r="X26" t="s">
        <v>4899</v>
      </c>
      <c r="Y26" t="s">
        <v>4888</v>
      </c>
      <c r="Z26" t="s">
        <v>4934</v>
      </c>
      <c r="AC26">
        <v>1</v>
      </c>
      <c r="AD26" s="4">
        <f>C26-DATE(YEAR(C26),1,0)</f>
        <v>158</v>
      </c>
      <c r="AE26">
        <f>YEAR(C26)</f>
        <v>2020</v>
      </c>
      <c r="AF26" t="s">
        <v>4931</v>
      </c>
    </row>
    <row r="27" spans="1:32" x14ac:dyDescent="0.35">
      <c r="A27">
        <v>11381259</v>
      </c>
      <c r="B27" t="s">
        <v>553</v>
      </c>
      <c r="C27" s="1">
        <v>43213</v>
      </c>
      <c r="D27" t="s">
        <v>554</v>
      </c>
      <c r="E27" t="s">
        <v>33</v>
      </c>
      <c r="F27">
        <v>774360</v>
      </c>
      <c r="G27" t="s">
        <v>555</v>
      </c>
      <c r="H27" s="3" t="s">
        <v>556</v>
      </c>
      <c r="I27">
        <v>2</v>
      </c>
      <c r="J27">
        <v>0</v>
      </c>
      <c r="K27" t="s">
        <v>557</v>
      </c>
      <c r="L27">
        <v>31.913043964900002</v>
      </c>
      <c r="M27">
        <v>-108.31954502249999</v>
      </c>
      <c r="N27">
        <v>10736</v>
      </c>
      <c r="O27" t="s">
        <v>94</v>
      </c>
      <c r="P27" t="str">
        <f>Q27&amp;" "&amp;R27</f>
        <v>Asclepias asperula</v>
      </c>
      <c r="Q27" t="s">
        <v>4896</v>
      </c>
      <c r="R27" t="s">
        <v>4902</v>
      </c>
      <c r="T27" t="s">
        <v>94</v>
      </c>
      <c r="U27" t="s">
        <v>25</v>
      </c>
      <c r="V27">
        <v>62298</v>
      </c>
      <c r="W27" t="s">
        <v>4888</v>
      </c>
      <c r="X27" t="s">
        <v>4899</v>
      </c>
      <c r="Y27" t="s">
        <v>4888</v>
      </c>
      <c r="Z27" t="s">
        <v>4934</v>
      </c>
      <c r="AC27">
        <v>1</v>
      </c>
      <c r="AD27" s="4">
        <f>C27-DATE(YEAR(C27),1,0)</f>
        <v>113</v>
      </c>
      <c r="AE27">
        <f>YEAR(C27)</f>
        <v>2018</v>
      </c>
      <c r="AF27" t="s">
        <v>4931</v>
      </c>
    </row>
    <row r="28" spans="1:32" x14ac:dyDescent="0.35">
      <c r="A28">
        <v>33820503</v>
      </c>
      <c r="B28" t="s">
        <v>2725</v>
      </c>
      <c r="C28" s="1">
        <v>42869</v>
      </c>
      <c r="D28" t="s">
        <v>2726</v>
      </c>
      <c r="E28" t="s">
        <v>26</v>
      </c>
      <c r="F28">
        <v>740297</v>
      </c>
      <c r="G28" t="s">
        <v>2727</v>
      </c>
      <c r="H28" s="3" t="s">
        <v>2728</v>
      </c>
      <c r="I28">
        <v>1</v>
      </c>
      <c r="J28">
        <v>0</v>
      </c>
      <c r="K28" t="s">
        <v>2729</v>
      </c>
      <c r="L28">
        <v>32.9031055556</v>
      </c>
      <c r="M28">
        <v>-108.3118277778</v>
      </c>
      <c r="N28">
        <v>5</v>
      </c>
      <c r="O28" t="s">
        <v>94</v>
      </c>
      <c r="P28" t="str">
        <f>Q28&amp;" "&amp;R28</f>
        <v>Asclepias asperula</v>
      </c>
      <c r="Q28" t="s">
        <v>4896</v>
      </c>
      <c r="R28" t="s">
        <v>4902</v>
      </c>
      <c r="T28" t="s">
        <v>94</v>
      </c>
      <c r="U28" t="s">
        <v>25</v>
      </c>
      <c r="V28">
        <v>62298</v>
      </c>
      <c r="W28" t="s">
        <v>4888</v>
      </c>
      <c r="X28" t="s">
        <v>4899</v>
      </c>
      <c r="Y28" t="s">
        <v>4888</v>
      </c>
      <c r="Z28" t="s">
        <v>4934</v>
      </c>
      <c r="AC28">
        <v>1</v>
      </c>
      <c r="AD28" s="4">
        <f>C28-DATE(YEAR(C28),1,0)</f>
        <v>134</v>
      </c>
      <c r="AE28">
        <f>YEAR(C28)</f>
        <v>2017</v>
      </c>
      <c r="AF28" t="s">
        <v>4931</v>
      </c>
    </row>
    <row r="29" spans="1:32" x14ac:dyDescent="0.35">
      <c r="A29">
        <v>51757129</v>
      </c>
      <c r="B29" t="s">
        <v>3824</v>
      </c>
      <c r="C29" s="1">
        <v>44009</v>
      </c>
      <c r="D29" t="s">
        <v>3825</v>
      </c>
      <c r="E29" t="s">
        <v>18</v>
      </c>
      <c r="F29">
        <v>105431</v>
      </c>
      <c r="G29" t="s">
        <v>3826</v>
      </c>
      <c r="H29" s="3" t="s">
        <v>3827</v>
      </c>
      <c r="I29">
        <v>2</v>
      </c>
      <c r="J29">
        <v>0</v>
      </c>
      <c r="K29" t="s">
        <v>3828</v>
      </c>
      <c r="L29">
        <v>35.422763250000003</v>
      </c>
      <c r="M29">
        <v>-108.3095699444</v>
      </c>
      <c r="O29" t="s">
        <v>37</v>
      </c>
      <c r="P29" t="str">
        <f>Q29&amp;" "&amp;R29</f>
        <v>Asclepias subverticillata</v>
      </c>
      <c r="Q29" t="s">
        <v>4896</v>
      </c>
      <c r="R29" t="s">
        <v>4906</v>
      </c>
      <c r="T29" t="s">
        <v>37</v>
      </c>
      <c r="U29" t="s">
        <v>25</v>
      </c>
      <c r="V29">
        <v>127159</v>
      </c>
      <c r="W29" t="s">
        <v>4888</v>
      </c>
      <c r="X29" t="s">
        <v>4899</v>
      </c>
      <c r="Y29" t="s">
        <v>4888</v>
      </c>
      <c r="Z29" t="s">
        <v>4934</v>
      </c>
      <c r="AC29">
        <v>1</v>
      </c>
      <c r="AD29" s="4">
        <f>C29-DATE(YEAR(C29),1,0)</f>
        <v>179</v>
      </c>
      <c r="AE29">
        <f>YEAR(C29)</f>
        <v>2020</v>
      </c>
      <c r="AF29" t="s">
        <v>4931</v>
      </c>
    </row>
    <row r="30" spans="1:32" x14ac:dyDescent="0.35">
      <c r="A30">
        <v>15126683</v>
      </c>
      <c r="B30" t="s">
        <v>924</v>
      </c>
      <c r="C30" s="1">
        <v>43316</v>
      </c>
      <c r="D30" t="s">
        <v>925</v>
      </c>
      <c r="E30" t="s">
        <v>33</v>
      </c>
      <c r="F30">
        <v>264009</v>
      </c>
      <c r="G30" t="s">
        <v>926</v>
      </c>
      <c r="H30" s="3" t="s">
        <v>927</v>
      </c>
      <c r="I30">
        <v>1</v>
      </c>
      <c r="J30">
        <v>0</v>
      </c>
      <c r="K30" t="s">
        <v>928</v>
      </c>
      <c r="L30">
        <v>32.191854999999997</v>
      </c>
      <c r="M30">
        <v>-108.30666333329999</v>
      </c>
      <c r="N30">
        <v>5</v>
      </c>
      <c r="O30" t="s">
        <v>129</v>
      </c>
      <c r="P30" t="str">
        <f>Q30&amp;" "&amp;R30</f>
        <v>Helianthus annuus</v>
      </c>
      <c r="Q30" t="s">
        <v>4917</v>
      </c>
      <c r="R30" t="s">
        <v>4918</v>
      </c>
      <c r="T30" t="s">
        <v>24</v>
      </c>
      <c r="U30" t="s">
        <v>25</v>
      </c>
      <c r="V30">
        <v>57983</v>
      </c>
      <c r="W30" t="s">
        <v>4888</v>
      </c>
      <c r="X30" t="s">
        <v>4899</v>
      </c>
      <c r="Y30" t="s">
        <v>4888</v>
      </c>
      <c r="Z30" t="s">
        <v>4934</v>
      </c>
      <c r="AC30">
        <v>1</v>
      </c>
      <c r="AD30" s="4">
        <f>C30-DATE(YEAR(C30),1,0)</f>
        <v>216</v>
      </c>
      <c r="AE30">
        <f>YEAR(C30)</f>
        <v>2018</v>
      </c>
      <c r="AF30" t="s">
        <v>4931</v>
      </c>
    </row>
    <row r="31" spans="1:32" x14ac:dyDescent="0.35">
      <c r="A31">
        <v>29071361</v>
      </c>
      <c r="B31" t="s">
        <v>1888</v>
      </c>
      <c r="C31" s="1">
        <v>43660</v>
      </c>
      <c r="D31" t="s">
        <v>1889</v>
      </c>
      <c r="E31" t="s">
        <v>33</v>
      </c>
      <c r="F31">
        <v>1144217</v>
      </c>
      <c r="G31" t="s">
        <v>1890</v>
      </c>
      <c r="H31" s="3" t="s">
        <v>1891</v>
      </c>
      <c r="I31">
        <v>1</v>
      </c>
      <c r="J31">
        <v>0</v>
      </c>
      <c r="K31" t="s">
        <v>1125</v>
      </c>
      <c r="L31">
        <v>33.2175378409</v>
      </c>
      <c r="M31">
        <v>-108.28955126939999</v>
      </c>
      <c r="N31">
        <v>10</v>
      </c>
      <c r="O31" t="s">
        <v>730</v>
      </c>
      <c r="P31" t="str">
        <f>Q31&amp;" "&amp;R31</f>
        <v>Asclepias tuberosa</v>
      </c>
      <c r="Q31" t="s">
        <v>4896</v>
      </c>
      <c r="R31" t="s">
        <v>4907</v>
      </c>
      <c r="S31" t="s">
        <v>4908</v>
      </c>
      <c r="T31" t="s">
        <v>730</v>
      </c>
      <c r="U31" t="s">
        <v>25</v>
      </c>
      <c r="V31">
        <v>181702</v>
      </c>
      <c r="W31" t="s">
        <v>4888</v>
      </c>
      <c r="X31" t="s">
        <v>4899</v>
      </c>
      <c r="Y31" t="s">
        <v>4888</v>
      </c>
      <c r="Z31" t="s">
        <v>4934</v>
      </c>
      <c r="AC31">
        <v>1</v>
      </c>
      <c r="AD31" s="4">
        <f>C31-DATE(YEAR(C31),1,0)</f>
        <v>195</v>
      </c>
      <c r="AE31">
        <f>YEAR(C31)</f>
        <v>2019</v>
      </c>
      <c r="AF31" t="s">
        <v>4931</v>
      </c>
    </row>
    <row r="32" spans="1:32" x14ac:dyDescent="0.35">
      <c r="A32">
        <v>14429045</v>
      </c>
      <c r="B32" t="s">
        <v>862</v>
      </c>
      <c r="C32" s="1">
        <v>43297</v>
      </c>
      <c r="D32" t="s">
        <v>863</v>
      </c>
      <c r="E32" t="s">
        <v>33</v>
      </c>
      <c r="F32">
        <v>499293</v>
      </c>
      <c r="G32" t="s">
        <v>864</v>
      </c>
      <c r="H32" s="3" t="s">
        <v>865</v>
      </c>
      <c r="I32">
        <v>1</v>
      </c>
      <c r="J32">
        <v>0</v>
      </c>
      <c r="K32" t="s">
        <v>89</v>
      </c>
      <c r="L32">
        <v>32.197551797199999</v>
      </c>
      <c r="M32">
        <v>-108.27958594090001</v>
      </c>
      <c r="N32">
        <v>5</v>
      </c>
      <c r="O32" t="s">
        <v>129</v>
      </c>
      <c r="P32" t="str">
        <f>Q32&amp;" "&amp;R32</f>
        <v>Helianthus annuus</v>
      </c>
      <c r="Q32" t="s">
        <v>4917</v>
      </c>
      <c r="R32" t="s">
        <v>4918</v>
      </c>
      <c r="T32" t="s">
        <v>24</v>
      </c>
      <c r="U32" t="s">
        <v>25</v>
      </c>
      <c r="V32">
        <v>57983</v>
      </c>
      <c r="W32" t="s">
        <v>4888</v>
      </c>
      <c r="X32" t="s">
        <v>4899</v>
      </c>
      <c r="Y32" t="s">
        <v>4888</v>
      </c>
      <c r="Z32" t="s">
        <v>4934</v>
      </c>
      <c r="AC32">
        <v>1</v>
      </c>
      <c r="AD32" s="4">
        <f>C32-DATE(YEAR(C32),1,0)</f>
        <v>197</v>
      </c>
      <c r="AE32">
        <f>YEAR(C32)</f>
        <v>2018</v>
      </c>
      <c r="AF32" t="s">
        <v>4931</v>
      </c>
    </row>
    <row r="33" spans="1:32" x14ac:dyDescent="0.35">
      <c r="A33">
        <v>24476336</v>
      </c>
      <c r="B33" t="s">
        <v>1314</v>
      </c>
      <c r="C33" s="1">
        <v>43588</v>
      </c>
      <c r="D33" t="s">
        <v>1315</v>
      </c>
      <c r="E33" t="s">
        <v>33</v>
      </c>
      <c r="F33">
        <v>168087</v>
      </c>
      <c r="G33" t="s">
        <v>1316</v>
      </c>
      <c r="H33" s="3" t="s">
        <v>1317</v>
      </c>
      <c r="I33">
        <v>1</v>
      </c>
      <c r="J33">
        <v>0</v>
      </c>
      <c r="K33" t="s">
        <v>1318</v>
      </c>
      <c r="L33">
        <v>32.82065558</v>
      </c>
      <c r="M33">
        <v>-108.27583571</v>
      </c>
      <c r="N33">
        <v>3</v>
      </c>
      <c r="O33" t="s">
        <v>94</v>
      </c>
      <c r="P33" t="str">
        <f>Q33&amp;" "&amp;R33</f>
        <v>Asclepias asperula</v>
      </c>
      <c r="Q33" t="s">
        <v>4896</v>
      </c>
      <c r="R33" t="s">
        <v>4902</v>
      </c>
      <c r="T33" t="s">
        <v>94</v>
      </c>
      <c r="U33" t="s">
        <v>25</v>
      </c>
      <c r="V33">
        <v>62298</v>
      </c>
      <c r="W33" t="s">
        <v>4888</v>
      </c>
      <c r="X33" t="s">
        <v>4899</v>
      </c>
      <c r="Y33" t="s">
        <v>4888</v>
      </c>
      <c r="Z33" t="s">
        <v>4934</v>
      </c>
      <c r="AC33">
        <v>1</v>
      </c>
      <c r="AD33" s="4">
        <f>C33-DATE(YEAR(C33),1,0)</f>
        <v>123</v>
      </c>
      <c r="AE33">
        <f>YEAR(C33)</f>
        <v>2019</v>
      </c>
      <c r="AF33" t="s">
        <v>4931</v>
      </c>
    </row>
    <row r="34" spans="1:32" x14ac:dyDescent="0.35">
      <c r="A34">
        <v>48200834</v>
      </c>
      <c r="B34" t="s">
        <v>3253</v>
      </c>
      <c r="C34" s="1">
        <v>43983</v>
      </c>
      <c r="D34" t="s">
        <v>3254</v>
      </c>
      <c r="E34" t="s">
        <v>33</v>
      </c>
      <c r="F34">
        <v>2013890</v>
      </c>
      <c r="G34" t="s">
        <v>3255</v>
      </c>
      <c r="H34" s="3" t="s">
        <v>3256</v>
      </c>
      <c r="I34">
        <v>1</v>
      </c>
      <c r="J34">
        <v>0</v>
      </c>
      <c r="K34" t="s">
        <v>3257</v>
      </c>
      <c r="L34">
        <v>35.011766289599997</v>
      </c>
      <c r="M34">
        <v>-108.271570998</v>
      </c>
      <c r="N34">
        <v>15</v>
      </c>
      <c r="O34" t="s">
        <v>94</v>
      </c>
      <c r="P34" t="str">
        <f>Q34&amp;" "&amp;R34</f>
        <v>Asclepias asperula</v>
      </c>
      <c r="Q34" t="s">
        <v>4896</v>
      </c>
      <c r="R34" t="s">
        <v>4902</v>
      </c>
      <c r="T34" t="s">
        <v>94</v>
      </c>
      <c r="U34" t="s">
        <v>25</v>
      </c>
      <c r="V34">
        <v>62298</v>
      </c>
      <c r="W34" t="s">
        <v>4888</v>
      </c>
      <c r="X34" t="s">
        <v>4899</v>
      </c>
      <c r="Y34" t="s">
        <v>4888</v>
      </c>
      <c r="Z34" t="s">
        <v>4934</v>
      </c>
      <c r="AC34">
        <v>1</v>
      </c>
      <c r="AD34" s="4">
        <f>C34-DATE(YEAR(C34),1,0)</f>
        <v>153</v>
      </c>
      <c r="AE34">
        <f>YEAR(C34)</f>
        <v>2020</v>
      </c>
      <c r="AF34" t="s">
        <v>4931</v>
      </c>
    </row>
    <row r="35" spans="1:32" x14ac:dyDescent="0.35">
      <c r="A35">
        <v>27454960</v>
      </c>
      <c r="B35" t="s">
        <v>1562</v>
      </c>
      <c r="C35" s="1">
        <v>42198</v>
      </c>
      <c r="D35" t="s">
        <v>1563</v>
      </c>
      <c r="E35" t="s">
        <v>1458</v>
      </c>
      <c r="F35">
        <v>44738</v>
      </c>
      <c r="G35" t="s">
        <v>1564</v>
      </c>
      <c r="H35" s="3" t="s">
        <v>1565</v>
      </c>
      <c r="I35">
        <v>2</v>
      </c>
      <c r="J35">
        <v>0</v>
      </c>
      <c r="K35" t="s">
        <v>332</v>
      </c>
      <c r="L35">
        <v>33.2292734209</v>
      </c>
      <c r="M35">
        <v>-108.2701755456</v>
      </c>
      <c r="N35">
        <v>2022</v>
      </c>
      <c r="O35" t="s">
        <v>67</v>
      </c>
      <c r="P35" t="str">
        <f>Q35&amp;" "&amp;R35</f>
        <v>Asclepias tuberosa</v>
      </c>
      <c r="Q35" t="s">
        <v>4896</v>
      </c>
      <c r="R35" t="s">
        <v>4907</v>
      </c>
      <c r="T35" t="s">
        <v>67</v>
      </c>
      <c r="U35" t="s">
        <v>25</v>
      </c>
      <c r="V35">
        <v>47912</v>
      </c>
      <c r="W35" t="s">
        <v>4888</v>
      </c>
      <c r="X35" t="s">
        <v>4899</v>
      </c>
      <c r="Y35" t="s">
        <v>4888</v>
      </c>
      <c r="Z35" t="s">
        <v>4934</v>
      </c>
      <c r="AC35">
        <v>1</v>
      </c>
      <c r="AD35" s="4">
        <f>C35-DATE(YEAR(C35),1,0)</f>
        <v>194</v>
      </c>
      <c r="AE35">
        <f>YEAR(C35)</f>
        <v>2015</v>
      </c>
      <c r="AF35" t="s">
        <v>4931</v>
      </c>
    </row>
    <row r="36" spans="1:32" x14ac:dyDescent="0.35">
      <c r="A36">
        <v>51015553</v>
      </c>
      <c r="B36" t="s">
        <v>3647</v>
      </c>
      <c r="C36" s="1">
        <v>44006</v>
      </c>
      <c r="D36" t="s">
        <v>3648</v>
      </c>
      <c r="E36" t="s">
        <v>33</v>
      </c>
      <c r="F36">
        <v>1298168</v>
      </c>
      <c r="G36" t="s">
        <v>3649</v>
      </c>
      <c r="H36" s="3" t="s">
        <v>3650</v>
      </c>
      <c r="I36">
        <v>1</v>
      </c>
      <c r="J36">
        <v>0</v>
      </c>
      <c r="K36" t="s">
        <v>1595</v>
      </c>
      <c r="L36">
        <v>33.2268472222</v>
      </c>
      <c r="M36">
        <v>-108.2675277778</v>
      </c>
      <c r="O36" t="s">
        <v>30</v>
      </c>
      <c r="P36" t="str">
        <f>Q36&amp;" "&amp;R36</f>
        <v>Monarda fistulosa</v>
      </c>
      <c r="Q36" t="s">
        <v>4921</v>
      </c>
      <c r="R36" t="s">
        <v>4922</v>
      </c>
      <c r="T36" t="s">
        <v>30</v>
      </c>
      <c r="U36" t="s">
        <v>25</v>
      </c>
      <c r="V36">
        <v>85320</v>
      </c>
      <c r="W36" t="s">
        <v>4888</v>
      </c>
      <c r="X36" t="s">
        <v>4899</v>
      </c>
      <c r="Y36" t="s">
        <v>4888</v>
      </c>
      <c r="Z36" t="s">
        <v>4934</v>
      </c>
      <c r="AC36">
        <v>1</v>
      </c>
      <c r="AD36" s="4">
        <f>C36-DATE(YEAR(C36),1,0)</f>
        <v>176</v>
      </c>
      <c r="AE36">
        <f>YEAR(C36)</f>
        <v>2020</v>
      </c>
      <c r="AF36" t="s">
        <v>4931</v>
      </c>
    </row>
    <row r="37" spans="1:32" x14ac:dyDescent="0.35">
      <c r="A37">
        <v>1773301</v>
      </c>
      <c r="B37" t="s">
        <v>80</v>
      </c>
      <c r="C37" s="1">
        <v>42200</v>
      </c>
      <c r="D37" t="s">
        <v>81</v>
      </c>
      <c r="E37" t="s">
        <v>33</v>
      </c>
      <c r="F37">
        <v>85264</v>
      </c>
      <c r="G37" t="s">
        <v>82</v>
      </c>
      <c r="H37" s="3" t="s">
        <v>83</v>
      </c>
      <c r="I37">
        <v>2</v>
      </c>
      <c r="J37">
        <v>0</v>
      </c>
      <c r="K37" t="s">
        <v>84</v>
      </c>
      <c r="L37">
        <v>33.229011999999997</v>
      </c>
      <c r="M37">
        <v>-108.26736200000001</v>
      </c>
      <c r="N37">
        <v>26</v>
      </c>
      <c r="O37" t="s">
        <v>67</v>
      </c>
      <c r="P37" t="str">
        <f>Q37&amp;" "&amp;R37</f>
        <v>Asclepias tuberosa</v>
      </c>
      <c r="Q37" t="s">
        <v>4896</v>
      </c>
      <c r="R37" t="s">
        <v>4907</v>
      </c>
      <c r="T37" t="s">
        <v>67</v>
      </c>
      <c r="U37" t="s">
        <v>25</v>
      </c>
      <c r="V37">
        <v>47912</v>
      </c>
      <c r="W37" t="s">
        <v>4888</v>
      </c>
      <c r="X37" t="s">
        <v>4899</v>
      </c>
      <c r="Y37" t="s">
        <v>4888</v>
      </c>
      <c r="Z37" t="s">
        <v>4934</v>
      </c>
      <c r="AC37">
        <v>1</v>
      </c>
      <c r="AD37" s="4">
        <f>C37-DATE(YEAR(C37),1,0)</f>
        <v>196</v>
      </c>
      <c r="AE37">
        <f>YEAR(C37)</f>
        <v>2015</v>
      </c>
      <c r="AF37" t="s">
        <v>4931</v>
      </c>
    </row>
    <row r="38" spans="1:32" x14ac:dyDescent="0.35">
      <c r="A38">
        <v>27542888</v>
      </c>
      <c r="B38" t="s">
        <v>1596</v>
      </c>
      <c r="C38" s="1">
        <v>43639</v>
      </c>
      <c r="D38" t="s">
        <v>1597</v>
      </c>
      <c r="E38" t="s">
        <v>33</v>
      </c>
      <c r="F38">
        <v>1900830</v>
      </c>
      <c r="G38" t="s">
        <v>1598</v>
      </c>
      <c r="H38" s="3" t="s">
        <v>1599</v>
      </c>
      <c r="I38">
        <v>2</v>
      </c>
      <c r="J38">
        <v>0</v>
      </c>
      <c r="K38" t="s">
        <v>1595</v>
      </c>
      <c r="L38">
        <v>33.227069854699998</v>
      </c>
      <c r="M38">
        <v>-108.2669830322</v>
      </c>
      <c r="O38" t="s">
        <v>30</v>
      </c>
      <c r="P38" t="str">
        <f>Q38&amp;" "&amp;R38</f>
        <v>Monarda fistulosa</v>
      </c>
      <c r="Q38" t="s">
        <v>4921</v>
      </c>
      <c r="R38" t="s">
        <v>4922</v>
      </c>
      <c r="T38" t="s">
        <v>30</v>
      </c>
      <c r="U38" t="s">
        <v>25</v>
      </c>
      <c r="V38">
        <v>85320</v>
      </c>
      <c r="W38" t="s">
        <v>4888</v>
      </c>
      <c r="X38" t="s">
        <v>4899</v>
      </c>
      <c r="Y38" t="s">
        <v>4888</v>
      </c>
      <c r="Z38" t="s">
        <v>4934</v>
      </c>
      <c r="AC38">
        <v>1</v>
      </c>
      <c r="AD38" s="4">
        <f>C38-DATE(YEAR(C38),1,0)</f>
        <v>174</v>
      </c>
      <c r="AE38">
        <f>YEAR(C38)</f>
        <v>2019</v>
      </c>
      <c r="AF38" t="s">
        <v>4931</v>
      </c>
    </row>
    <row r="39" spans="1:32" x14ac:dyDescent="0.35">
      <c r="A39">
        <v>6774069</v>
      </c>
      <c r="B39" t="s">
        <v>328</v>
      </c>
      <c r="C39" s="1">
        <v>42907</v>
      </c>
      <c r="D39" t="s">
        <v>329</v>
      </c>
      <c r="E39" t="s">
        <v>26</v>
      </c>
      <c r="F39">
        <v>434305</v>
      </c>
      <c r="G39" t="s">
        <v>330</v>
      </c>
      <c r="H39" s="3" t="s">
        <v>331</v>
      </c>
      <c r="I39">
        <v>2</v>
      </c>
      <c r="J39">
        <v>0</v>
      </c>
      <c r="K39" t="s">
        <v>332</v>
      </c>
      <c r="L39">
        <v>33.229166666700003</v>
      </c>
      <c r="M39">
        <v>-108.2666666667</v>
      </c>
      <c r="O39" t="s">
        <v>279</v>
      </c>
      <c r="P39" t="str">
        <f>Q39&amp;" "&amp;R39</f>
        <v>Monarda fistulosa</v>
      </c>
      <c r="Q39" t="s">
        <v>4921</v>
      </c>
      <c r="R39" t="s">
        <v>4922</v>
      </c>
      <c r="T39" t="s">
        <v>30</v>
      </c>
      <c r="U39" t="s">
        <v>25</v>
      </c>
      <c r="V39">
        <v>85320</v>
      </c>
      <c r="W39" t="s">
        <v>4888</v>
      </c>
      <c r="X39" t="s">
        <v>4899</v>
      </c>
      <c r="Y39" t="s">
        <v>4888</v>
      </c>
      <c r="Z39" t="s">
        <v>4934</v>
      </c>
      <c r="AC39">
        <v>1</v>
      </c>
      <c r="AD39" s="4">
        <f>C39-DATE(YEAR(C39),1,0)</f>
        <v>172</v>
      </c>
      <c r="AE39">
        <f>YEAR(C39)</f>
        <v>2017</v>
      </c>
      <c r="AF39" t="s">
        <v>4931</v>
      </c>
    </row>
    <row r="40" spans="1:32" x14ac:dyDescent="0.35">
      <c r="A40">
        <v>52495767</v>
      </c>
      <c r="B40" t="s">
        <v>3908</v>
      </c>
      <c r="C40" s="1">
        <v>44018</v>
      </c>
      <c r="D40" t="s">
        <v>3909</v>
      </c>
      <c r="E40" t="s">
        <v>33</v>
      </c>
      <c r="F40">
        <v>1077074</v>
      </c>
      <c r="G40" t="s">
        <v>3910</v>
      </c>
      <c r="H40" s="3" t="s">
        <v>3911</v>
      </c>
      <c r="I40">
        <v>2</v>
      </c>
      <c r="J40">
        <v>0</v>
      </c>
      <c r="K40" t="s">
        <v>3912</v>
      </c>
      <c r="L40">
        <v>33.228992507800001</v>
      </c>
      <c r="M40">
        <v>-108.26661100619999</v>
      </c>
      <c r="N40">
        <v>30</v>
      </c>
      <c r="O40" t="s">
        <v>30</v>
      </c>
      <c r="P40" t="str">
        <f>Q40&amp;" "&amp;R40</f>
        <v>Monarda fistulosa</v>
      </c>
      <c r="Q40" t="s">
        <v>4921</v>
      </c>
      <c r="R40" t="s">
        <v>4922</v>
      </c>
      <c r="T40" t="s">
        <v>30</v>
      </c>
      <c r="U40" t="s">
        <v>25</v>
      </c>
      <c r="V40">
        <v>85320</v>
      </c>
      <c r="W40" t="s">
        <v>4888</v>
      </c>
      <c r="X40" t="s">
        <v>4899</v>
      </c>
      <c r="Y40" t="s">
        <v>4888</v>
      </c>
      <c r="Z40" t="s">
        <v>4934</v>
      </c>
      <c r="AC40">
        <v>1</v>
      </c>
      <c r="AD40" s="4">
        <f>C40-DATE(YEAR(C40),1,0)</f>
        <v>188</v>
      </c>
      <c r="AE40">
        <f>YEAR(C40)</f>
        <v>2020</v>
      </c>
      <c r="AF40" t="s">
        <v>4931</v>
      </c>
    </row>
    <row r="41" spans="1:32" x14ac:dyDescent="0.35">
      <c r="A41">
        <v>27542549</v>
      </c>
      <c r="B41" t="s">
        <v>1591</v>
      </c>
      <c r="C41" s="1">
        <v>43639</v>
      </c>
      <c r="D41" t="s">
        <v>1592</v>
      </c>
      <c r="E41" t="s">
        <v>33</v>
      </c>
      <c r="F41">
        <v>1900830</v>
      </c>
      <c r="G41" t="s">
        <v>1593</v>
      </c>
      <c r="H41" s="3" t="s">
        <v>1594</v>
      </c>
      <c r="I41">
        <v>2</v>
      </c>
      <c r="J41">
        <v>0</v>
      </c>
      <c r="K41" t="s">
        <v>1595</v>
      </c>
      <c r="L41">
        <v>33.228473663300001</v>
      </c>
      <c r="M41">
        <v>-108.2661514282</v>
      </c>
      <c r="O41" t="s">
        <v>67</v>
      </c>
      <c r="P41" t="str">
        <f>Q41&amp;" "&amp;R41</f>
        <v>Asclepias tuberosa</v>
      </c>
      <c r="Q41" t="s">
        <v>4896</v>
      </c>
      <c r="R41" t="s">
        <v>4907</v>
      </c>
      <c r="T41" t="s">
        <v>67</v>
      </c>
      <c r="U41" t="s">
        <v>25</v>
      </c>
      <c r="V41">
        <v>47912</v>
      </c>
      <c r="W41" t="s">
        <v>4888</v>
      </c>
      <c r="X41" t="s">
        <v>4899</v>
      </c>
      <c r="Y41" t="s">
        <v>4888</v>
      </c>
      <c r="Z41" t="s">
        <v>4934</v>
      </c>
      <c r="AC41">
        <v>1</v>
      </c>
      <c r="AD41" s="4">
        <f>C41-DATE(YEAR(C41),1,0)</f>
        <v>174</v>
      </c>
      <c r="AE41">
        <f>YEAR(C41)</f>
        <v>2019</v>
      </c>
      <c r="AF41" t="s">
        <v>4931</v>
      </c>
    </row>
    <row r="42" spans="1:32" x14ac:dyDescent="0.35">
      <c r="A42">
        <v>32123185</v>
      </c>
      <c r="B42" t="s">
        <v>2491</v>
      </c>
      <c r="C42" s="1">
        <v>43707</v>
      </c>
      <c r="D42" t="s">
        <v>2492</v>
      </c>
      <c r="E42" t="s">
        <v>26</v>
      </c>
      <c r="F42">
        <v>923276</v>
      </c>
      <c r="G42" t="s">
        <v>2493</v>
      </c>
      <c r="H42" s="3" t="s">
        <v>2494</v>
      </c>
      <c r="I42">
        <v>1</v>
      </c>
      <c r="J42">
        <v>0</v>
      </c>
      <c r="K42" t="s">
        <v>75</v>
      </c>
      <c r="L42">
        <v>33.268721669999998</v>
      </c>
      <c r="M42">
        <v>-108.25923333</v>
      </c>
      <c r="O42" t="s">
        <v>563</v>
      </c>
      <c r="P42" t="str">
        <f>Q42&amp;" "&amp;R42</f>
        <v>Lobelia cardinalis</v>
      </c>
      <c r="Q42" t="s">
        <v>4919</v>
      </c>
      <c r="R42" t="s">
        <v>4920</v>
      </c>
      <c r="T42" t="s">
        <v>563</v>
      </c>
      <c r="U42" t="s">
        <v>25</v>
      </c>
      <c r="V42">
        <v>48038</v>
      </c>
      <c r="W42" t="s">
        <v>4888</v>
      </c>
      <c r="X42" t="s">
        <v>4899</v>
      </c>
      <c r="Y42" t="s">
        <v>4888</v>
      </c>
      <c r="Z42" t="s">
        <v>4934</v>
      </c>
      <c r="AC42">
        <v>1</v>
      </c>
      <c r="AD42" s="4">
        <f>C42-DATE(YEAR(C42),1,0)</f>
        <v>242</v>
      </c>
      <c r="AE42">
        <f>YEAR(C42)</f>
        <v>2019</v>
      </c>
      <c r="AF42" t="s">
        <v>4931</v>
      </c>
    </row>
    <row r="43" spans="1:32" x14ac:dyDescent="0.35">
      <c r="A43">
        <v>50093528</v>
      </c>
      <c r="B43" t="s">
        <v>3467</v>
      </c>
      <c r="C43" s="1">
        <v>44000</v>
      </c>
      <c r="D43" t="s">
        <v>3468</v>
      </c>
      <c r="E43" t="s">
        <v>33</v>
      </c>
      <c r="F43">
        <v>1200999</v>
      </c>
      <c r="G43" t="s">
        <v>3469</v>
      </c>
      <c r="H43" s="3" t="s">
        <v>3470</v>
      </c>
      <c r="I43">
        <v>1</v>
      </c>
      <c r="J43">
        <v>0</v>
      </c>
      <c r="K43" t="s">
        <v>3471</v>
      </c>
      <c r="L43">
        <v>33.227248883100003</v>
      </c>
      <c r="M43">
        <v>-108.2375963777</v>
      </c>
      <c r="N43">
        <v>1377</v>
      </c>
      <c r="O43" t="s">
        <v>30</v>
      </c>
      <c r="P43" t="str">
        <f>Q43&amp;" "&amp;R43</f>
        <v>Monarda fistulosa</v>
      </c>
      <c r="Q43" t="s">
        <v>4921</v>
      </c>
      <c r="R43" t="s">
        <v>4922</v>
      </c>
      <c r="T43" t="s">
        <v>30</v>
      </c>
      <c r="U43" t="s">
        <v>25</v>
      </c>
      <c r="V43">
        <v>85320</v>
      </c>
      <c r="W43" t="s">
        <v>4888</v>
      </c>
      <c r="X43" t="s">
        <v>4899</v>
      </c>
      <c r="Y43" t="s">
        <v>4888</v>
      </c>
      <c r="Z43" t="s">
        <v>4934</v>
      </c>
      <c r="AC43">
        <v>1</v>
      </c>
      <c r="AD43" s="4">
        <f>C43-DATE(YEAR(C43),1,0)</f>
        <v>170</v>
      </c>
      <c r="AE43">
        <f>YEAR(C43)</f>
        <v>2020</v>
      </c>
      <c r="AF43" t="s">
        <v>4931</v>
      </c>
    </row>
    <row r="44" spans="1:32" x14ac:dyDescent="0.35">
      <c r="A44">
        <v>51471372</v>
      </c>
      <c r="B44" t="s">
        <v>3781</v>
      </c>
      <c r="C44" s="1">
        <v>44011</v>
      </c>
      <c r="D44" t="s">
        <v>3782</v>
      </c>
      <c r="E44" t="s">
        <v>33</v>
      </c>
      <c r="F44">
        <v>2772223</v>
      </c>
      <c r="G44" t="s">
        <v>3783</v>
      </c>
      <c r="H44" s="3" t="s">
        <v>3784</v>
      </c>
      <c r="I44">
        <v>1</v>
      </c>
      <c r="J44">
        <v>0</v>
      </c>
      <c r="K44" t="s">
        <v>75</v>
      </c>
      <c r="L44">
        <v>33.378100430800004</v>
      </c>
      <c r="M44">
        <v>-108.2272272979</v>
      </c>
      <c r="N44">
        <v>10</v>
      </c>
      <c r="O44" t="s">
        <v>30</v>
      </c>
      <c r="P44" t="str">
        <f>Q44&amp;" "&amp;R44</f>
        <v>Monarda fistulosa</v>
      </c>
      <c r="Q44" t="s">
        <v>4921</v>
      </c>
      <c r="R44" t="s">
        <v>4922</v>
      </c>
      <c r="T44" t="s">
        <v>30</v>
      </c>
      <c r="U44" t="s">
        <v>25</v>
      </c>
      <c r="V44">
        <v>85320</v>
      </c>
      <c r="W44" t="s">
        <v>4888</v>
      </c>
      <c r="X44" t="s">
        <v>4899</v>
      </c>
      <c r="Y44" t="s">
        <v>4888</v>
      </c>
      <c r="Z44" t="s">
        <v>4934</v>
      </c>
      <c r="AC44">
        <v>1</v>
      </c>
      <c r="AD44" s="4">
        <f>C44-DATE(YEAR(C44),1,0)</f>
        <v>181</v>
      </c>
      <c r="AE44">
        <f>YEAR(C44)</f>
        <v>2020</v>
      </c>
      <c r="AF44" t="s">
        <v>4931</v>
      </c>
    </row>
    <row r="45" spans="1:32" x14ac:dyDescent="0.35">
      <c r="A45">
        <v>45975004</v>
      </c>
      <c r="B45" t="s">
        <v>3076</v>
      </c>
      <c r="C45" s="1">
        <v>43965</v>
      </c>
      <c r="D45" t="s">
        <v>3077</v>
      </c>
      <c r="E45" t="s">
        <v>33</v>
      </c>
      <c r="F45">
        <v>1716933</v>
      </c>
      <c r="G45" t="s">
        <v>3078</v>
      </c>
      <c r="H45" s="3" t="s">
        <v>3079</v>
      </c>
      <c r="I45">
        <v>1</v>
      </c>
      <c r="J45">
        <v>0</v>
      </c>
      <c r="K45" t="s">
        <v>3080</v>
      </c>
      <c r="L45">
        <v>32.779824595800001</v>
      </c>
      <c r="M45">
        <v>-108.21865897630001</v>
      </c>
      <c r="N45">
        <v>263</v>
      </c>
      <c r="O45" t="s">
        <v>44</v>
      </c>
      <c r="P45" t="str">
        <f>Q45&amp;" "&amp;R45</f>
        <v>Asclepias latifolia</v>
      </c>
      <c r="Q45" t="s">
        <v>4896</v>
      </c>
      <c r="R45" t="s">
        <v>4904</v>
      </c>
      <c r="T45" t="s">
        <v>44</v>
      </c>
      <c r="U45" t="s">
        <v>25</v>
      </c>
      <c r="V45">
        <v>62296</v>
      </c>
      <c r="AC45">
        <v>0</v>
      </c>
      <c r="AD45" s="4">
        <f>C45-DATE(YEAR(C45),1,0)</f>
        <v>135</v>
      </c>
      <c r="AE45">
        <f>YEAR(C45)</f>
        <v>2020</v>
      </c>
      <c r="AF45" t="s">
        <v>4931</v>
      </c>
    </row>
    <row r="46" spans="1:32" x14ac:dyDescent="0.35">
      <c r="A46">
        <v>51295249</v>
      </c>
      <c r="B46" t="s">
        <v>3724</v>
      </c>
      <c r="C46" s="1">
        <v>44009</v>
      </c>
      <c r="D46" t="s">
        <v>3725</v>
      </c>
      <c r="E46" t="s">
        <v>33</v>
      </c>
      <c r="F46">
        <v>168087</v>
      </c>
      <c r="G46" t="s">
        <v>3726</v>
      </c>
      <c r="H46" s="3" t="s">
        <v>3727</v>
      </c>
      <c r="I46">
        <v>1</v>
      </c>
      <c r="J46">
        <v>0</v>
      </c>
      <c r="K46" t="s">
        <v>89</v>
      </c>
      <c r="L46">
        <v>32.899815459999999</v>
      </c>
      <c r="M46">
        <v>-108.21768382</v>
      </c>
      <c r="N46">
        <v>9</v>
      </c>
      <c r="O46" t="s">
        <v>30</v>
      </c>
      <c r="P46" t="str">
        <f>Q46&amp;" "&amp;R46</f>
        <v>Monarda fistulosa</v>
      </c>
      <c r="Q46" t="s">
        <v>4921</v>
      </c>
      <c r="R46" t="s">
        <v>4922</v>
      </c>
      <c r="T46" t="s">
        <v>30</v>
      </c>
      <c r="U46" t="s">
        <v>25</v>
      </c>
      <c r="V46">
        <v>85320</v>
      </c>
      <c r="W46" t="s">
        <v>4888</v>
      </c>
      <c r="X46" t="s">
        <v>4899</v>
      </c>
      <c r="Y46" t="s">
        <v>4888</v>
      </c>
      <c r="Z46" t="s">
        <v>4934</v>
      </c>
      <c r="AC46">
        <v>1</v>
      </c>
      <c r="AD46" s="4">
        <f>C46-DATE(YEAR(C46),1,0)</f>
        <v>179</v>
      </c>
      <c r="AE46">
        <f>YEAR(C46)</f>
        <v>2020</v>
      </c>
      <c r="AF46" t="s">
        <v>4931</v>
      </c>
    </row>
    <row r="47" spans="1:32" x14ac:dyDescent="0.35">
      <c r="A47">
        <v>47057916</v>
      </c>
      <c r="B47" t="s">
        <v>3135</v>
      </c>
      <c r="C47" s="1">
        <v>43974</v>
      </c>
      <c r="D47" t="s">
        <v>3136</v>
      </c>
      <c r="E47" t="s">
        <v>33</v>
      </c>
      <c r="F47">
        <v>763678</v>
      </c>
      <c r="G47" t="s">
        <v>3137</v>
      </c>
      <c r="H47" s="3" t="s">
        <v>3138</v>
      </c>
      <c r="I47">
        <v>1</v>
      </c>
      <c r="J47">
        <v>0</v>
      </c>
      <c r="K47" t="s">
        <v>89</v>
      </c>
      <c r="L47">
        <v>32.901969543600003</v>
      </c>
      <c r="M47">
        <v>-108.2150960816</v>
      </c>
      <c r="N47">
        <v>5</v>
      </c>
      <c r="O47" t="s">
        <v>94</v>
      </c>
      <c r="P47" t="str">
        <f>Q47&amp;" "&amp;R47</f>
        <v>Asclepias asperula</v>
      </c>
      <c r="Q47" t="s">
        <v>4896</v>
      </c>
      <c r="R47" t="s">
        <v>4902</v>
      </c>
      <c r="T47" t="s">
        <v>94</v>
      </c>
      <c r="U47" t="s">
        <v>25</v>
      </c>
      <c r="V47">
        <v>62298</v>
      </c>
      <c r="W47" t="s">
        <v>4888</v>
      </c>
      <c r="X47" t="s">
        <v>4899</v>
      </c>
      <c r="Y47" t="s">
        <v>4888</v>
      </c>
      <c r="Z47" t="s">
        <v>4934</v>
      </c>
      <c r="AC47">
        <v>1</v>
      </c>
      <c r="AD47" s="4">
        <f>C47-DATE(YEAR(C47),1,0)</f>
        <v>144</v>
      </c>
      <c r="AE47">
        <f>YEAR(C47)</f>
        <v>2020</v>
      </c>
      <c r="AF47" t="s">
        <v>4931</v>
      </c>
    </row>
    <row r="48" spans="1:32" x14ac:dyDescent="0.35">
      <c r="A48">
        <v>7468147</v>
      </c>
      <c r="B48" t="s">
        <v>405</v>
      </c>
      <c r="C48" s="1">
        <v>41437</v>
      </c>
      <c r="D48" t="s">
        <v>406</v>
      </c>
      <c r="E48" t="s">
        <v>62</v>
      </c>
      <c r="F48">
        <v>574531</v>
      </c>
      <c r="G48" t="s">
        <v>407</v>
      </c>
      <c r="H48" s="3" t="s">
        <v>408</v>
      </c>
      <c r="I48">
        <v>1</v>
      </c>
      <c r="J48">
        <v>0</v>
      </c>
      <c r="K48" t="s">
        <v>409</v>
      </c>
      <c r="L48">
        <v>32.924999999999997</v>
      </c>
      <c r="M48">
        <v>-108.214</v>
      </c>
      <c r="N48">
        <v>200</v>
      </c>
      <c r="O48" t="s">
        <v>67</v>
      </c>
      <c r="P48" t="str">
        <f>Q48&amp;" "&amp;R48</f>
        <v>Asclepias tuberosa</v>
      </c>
      <c r="Q48" t="s">
        <v>4896</v>
      </c>
      <c r="R48" t="s">
        <v>4907</v>
      </c>
      <c r="T48" t="s">
        <v>67</v>
      </c>
      <c r="U48" t="s">
        <v>25</v>
      </c>
      <c r="V48">
        <v>47912</v>
      </c>
      <c r="W48" t="s">
        <v>4888</v>
      </c>
      <c r="X48" t="s">
        <v>4899</v>
      </c>
      <c r="Y48" t="s">
        <v>4888</v>
      </c>
      <c r="Z48" t="s">
        <v>4934</v>
      </c>
      <c r="AC48">
        <v>1</v>
      </c>
      <c r="AD48" s="4">
        <f>C48-DATE(YEAR(C48),1,0)</f>
        <v>163</v>
      </c>
      <c r="AE48">
        <f>YEAR(C48)</f>
        <v>2013</v>
      </c>
      <c r="AF48" t="s">
        <v>4931</v>
      </c>
    </row>
    <row r="49" spans="1:32" x14ac:dyDescent="0.35">
      <c r="A49">
        <v>51480674</v>
      </c>
      <c r="B49" t="s">
        <v>3785</v>
      </c>
      <c r="C49" s="1">
        <v>44012</v>
      </c>
      <c r="D49" t="s">
        <v>3786</v>
      </c>
      <c r="E49" t="s">
        <v>33</v>
      </c>
      <c r="F49">
        <v>168087</v>
      </c>
      <c r="G49" t="s">
        <v>3787</v>
      </c>
      <c r="H49" s="3" t="s">
        <v>3788</v>
      </c>
      <c r="I49">
        <v>1</v>
      </c>
      <c r="J49">
        <v>0</v>
      </c>
      <c r="K49" t="s">
        <v>1595</v>
      </c>
      <c r="L49">
        <v>32.780055699999998</v>
      </c>
      <c r="M49">
        <v>-108.2119893</v>
      </c>
      <c r="N49">
        <v>1600</v>
      </c>
      <c r="O49" t="s">
        <v>44</v>
      </c>
      <c r="P49" t="str">
        <f>Q49&amp;" "&amp;R49</f>
        <v>Asclepias latifolia</v>
      </c>
      <c r="Q49" t="s">
        <v>4896</v>
      </c>
      <c r="R49" t="s">
        <v>4904</v>
      </c>
      <c r="T49" t="s">
        <v>44</v>
      </c>
      <c r="U49" t="s">
        <v>25</v>
      </c>
      <c r="V49">
        <v>62296</v>
      </c>
      <c r="W49" t="s">
        <v>4888</v>
      </c>
      <c r="X49" t="s">
        <v>4899</v>
      </c>
      <c r="Y49" t="s">
        <v>4888</v>
      </c>
      <c r="Z49" t="s">
        <v>4934</v>
      </c>
      <c r="AC49">
        <v>1</v>
      </c>
      <c r="AD49" s="4">
        <f>C49-DATE(YEAR(C49),1,0)</f>
        <v>182</v>
      </c>
      <c r="AE49">
        <f>YEAR(C49)</f>
        <v>2020</v>
      </c>
      <c r="AF49" t="s">
        <v>4931</v>
      </c>
    </row>
    <row r="50" spans="1:32" x14ac:dyDescent="0.35">
      <c r="A50">
        <v>28426506</v>
      </c>
      <c r="B50" t="s">
        <v>1761</v>
      </c>
      <c r="C50" s="1">
        <v>43653</v>
      </c>
      <c r="D50" t="s">
        <v>1762</v>
      </c>
      <c r="E50" t="s">
        <v>33</v>
      </c>
      <c r="F50">
        <v>168087</v>
      </c>
      <c r="G50" t="s">
        <v>1763</v>
      </c>
      <c r="H50" s="3" t="s">
        <v>1764</v>
      </c>
      <c r="I50">
        <v>1</v>
      </c>
      <c r="J50">
        <v>0</v>
      </c>
      <c r="K50" t="s">
        <v>89</v>
      </c>
      <c r="L50">
        <v>32.902271550000002</v>
      </c>
      <c r="M50">
        <v>-108.20917228</v>
      </c>
      <c r="N50">
        <v>3</v>
      </c>
      <c r="O50" t="s">
        <v>67</v>
      </c>
      <c r="P50" t="str">
        <f>Q50&amp;" "&amp;R50</f>
        <v>Asclepias tuberosa</v>
      </c>
      <c r="Q50" t="s">
        <v>4896</v>
      </c>
      <c r="R50" t="s">
        <v>4907</v>
      </c>
      <c r="T50" t="s">
        <v>67</v>
      </c>
      <c r="U50" t="s">
        <v>25</v>
      </c>
      <c r="V50">
        <v>47912</v>
      </c>
      <c r="W50" t="s">
        <v>4888</v>
      </c>
      <c r="X50" t="s">
        <v>4899</v>
      </c>
      <c r="Y50" t="s">
        <v>4888</v>
      </c>
      <c r="Z50" t="s">
        <v>4934</v>
      </c>
      <c r="AC50">
        <v>1</v>
      </c>
      <c r="AD50" s="4">
        <f>C50-DATE(YEAR(C50),1,0)</f>
        <v>188</v>
      </c>
      <c r="AE50">
        <f>YEAR(C50)</f>
        <v>2019</v>
      </c>
      <c r="AF50" t="s">
        <v>4931</v>
      </c>
    </row>
    <row r="51" spans="1:32" x14ac:dyDescent="0.35">
      <c r="A51">
        <v>1851562</v>
      </c>
      <c r="B51" t="s">
        <v>113</v>
      </c>
      <c r="C51" s="1">
        <v>42222</v>
      </c>
      <c r="D51" t="s">
        <v>114</v>
      </c>
      <c r="E51" t="s">
        <v>26</v>
      </c>
      <c r="F51">
        <v>118148</v>
      </c>
      <c r="G51" t="s">
        <v>115</v>
      </c>
      <c r="H51" s="3" t="s">
        <v>116</v>
      </c>
      <c r="I51">
        <v>2</v>
      </c>
      <c r="J51">
        <v>0</v>
      </c>
      <c r="K51" t="s">
        <v>117</v>
      </c>
      <c r="L51">
        <v>32.936745000000002</v>
      </c>
      <c r="M51">
        <v>-108.1988133333</v>
      </c>
      <c r="O51" t="s">
        <v>67</v>
      </c>
      <c r="P51" t="str">
        <f>Q51&amp;" "&amp;R51</f>
        <v>Asclepias tuberosa</v>
      </c>
      <c r="Q51" t="s">
        <v>4896</v>
      </c>
      <c r="R51" t="s">
        <v>4907</v>
      </c>
      <c r="T51" t="s">
        <v>67</v>
      </c>
      <c r="U51" t="s">
        <v>25</v>
      </c>
      <c r="V51">
        <v>47912</v>
      </c>
      <c r="W51" t="s">
        <v>4888</v>
      </c>
      <c r="X51" t="s">
        <v>4899</v>
      </c>
      <c r="Y51" t="s">
        <v>4888</v>
      </c>
      <c r="Z51" t="s">
        <v>4934</v>
      </c>
      <c r="AC51">
        <v>1</v>
      </c>
      <c r="AD51" s="4">
        <f>C51-DATE(YEAR(C51),1,0)</f>
        <v>218</v>
      </c>
      <c r="AE51">
        <f>YEAR(C51)</f>
        <v>2015</v>
      </c>
      <c r="AF51" t="s">
        <v>4931</v>
      </c>
    </row>
    <row r="52" spans="1:32" x14ac:dyDescent="0.35">
      <c r="A52">
        <v>49377046</v>
      </c>
      <c r="B52" t="s">
        <v>3369</v>
      </c>
      <c r="C52" s="1">
        <v>43994</v>
      </c>
      <c r="D52" t="s">
        <v>3370</v>
      </c>
      <c r="E52" t="s">
        <v>33</v>
      </c>
      <c r="F52">
        <v>90105</v>
      </c>
      <c r="G52" t="s">
        <v>3371</v>
      </c>
      <c r="H52" s="3" t="s">
        <v>3372</v>
      </c>
      <c r="I52">
        <v>1</v>
      </c>
      <c r="J52">
        <v>0</v>
      </c>
      <c r="K52" t="s">
        <v>3373</v>
      </c>
      <c r="L52">
        <v>32.780011666699998</v>
      </c>
      <c r="M52">
        <v>-108.19168833329999</v>
      </c>
      <c r="O52" t="s">
        <v>44</v>
      </c>
      <c r="P52" t="str">
        <f>Q52&amp;" "&amp;R52</f>
        <v>Asclepias latifolia</v>
      </c>
      <c r="Q52" t="s">
        <v>4896</v>
      </c>
      <c r="R52" t="s">
        <v>4904</v>
      </c>
      <c r="T52" t="s">
        <v>44</v>
      </c>
      <c r="U52" t="s">
        <v>25</v>
      </c>
      <c r="V52">
        <v>62296</v>
      </c>
      <c r="AC52">
        <v>0</v>
      </c>
      <c r="AD52" s="4">
        <f>C52-DATE(YEAR(C52),1,0)</f>
        <v>164</v>
      </c>
      <c r="AE52">
        <f>YEAR(C52)</f>
        <v>2020</v>
      </c>
      <c r="AF52" t="s">
        <v>4931</v>
      </c>
    </row>
    <row r="53" spans="1:32" x14ac:dyDescent="0.35">
      <c r="A53">
        <v>54166170</v>
      </c>
      <c r="B53" t="s">
        <v>4111</v>
      </c>
      <c r="C53" s="1">
        <v>40724</v>
      </c>
      <c r="D53" t="s">
        <v>4112</v>
      </c>
      <c r="E53" t="s">
        <v>33</v>
      </c>
      <c r="F53">
        <v>2898924</v>
      </c>
      <c r="G53" t="s">
        <v>4113</v>
      </c>
      <c r="H53" s="3" t="s">
        <v>4114</v>
      </c>
      <c r="I53">
        <v>3</v>
      </c>
      <c r="J53">
        <v>0</v>
      </c>
      <c r="K53" t="s">
        <v>4115</v>
      </c>
      <c r="L53">
        <v>36.929172938000001</v>
      </c>
      <c r="M53">
        <v>-108.1877371296</v>
      </c>
      <c r="N53">
        <v>176</v>
      </c>
      <c r="O53" t="s">
        <v>123</v>
      </c>
      <c r="P53" t="str">
        <f>Q53&amp;" "&amp;R53</f>
        <v>Asclepias speciosa</v>
      </c>
      <c r="Q53" t="s">
        <v>4896</v>
      </c>
      <c r="R53" t="s">
        <v>4905</v>
      </c>
      <c r="T53" t="s">
        <v>123</v>
      </c>
      <c r="U53" t="s">
        <v>25</v>
      </c>
      <c r="V53">
        <v>62292</v>
      </c>
      <c r="W53" t="s">
        <v>4888</v>
      </c>
      <c r="X53" t="s">
        <v>4899</v>
      </c>
      <c r="Y53" t="s">
        <v>4888</v>
      </c>
      <c r="Z53" t="s">
        <v>4934</v>
      </c>
      <c r="AC53">
        <v>1</v>
      </c>
      <c r="AD53" s="4">
        <f>C53-DATE(YEAR(C53),1,0)</f>
        <v>181</v>
      </c>
      <c r="AE53">
        <f>YEAR(C53)</f>
        <v>2011</v>
      </c>
      <c r="AF53" t="s">
        <v>4931</v>
      </c>
    </row>
    <row r="54" spans="1:32" x14ac:dyDescent="0.35">
      <c r="A54">
        <v>45729730</v>
      </c>
      <c r="B54" t="s">
        <v>3048</v>
      </c>
      <c r="C54" s="1">
        <v>43962</v>
      </c>
      <c r="D54" t="s">
        <v>3049</v>
      </c>
      <c r="E54" t="s">
        <v>33</v>
      </c>
      <c r="F54">
        <v>1885727</v>
      </c>
      <c r="G54" t="s">
        <v>3050</v>
      </c>
      <c r="H54" s="3" t="s">
        <v>3051</v>
      </c>
      <c r="I54">
        <v>2</v>
      </c>
      <c r="J54">
        <v>0</v>
      </c>
      <c r="K54" t="s">
        <v>89</v>
      </c>
      <c r="L54">
        <v>32.7654698678</v>
      </c>
      <c r="M54">
        <v>-108.18743957220001</v>
      </c>
      <c r="N54">
        <v>10</v>
      </c>
      <c r="O54" t="s">
        <v>44</v>
      </c>
      <c r="P54" t="str">
        <f>Q54&amp;" "&amp;R54</f>
        <v>Asclepias latifolia</v>
      </c>
      <c r="Q54" t="s">
        <v>4896</v>
      </c>
      <c r="R54" t="s">
        <v>4904</v>
      </c>
      <c r="T54" t="s">
        <v>44</v>
      </c>
      <c r="U54" t="s">
        <v>25</v>
      </c>
      <c r="V54">
        <v>62296</v>
      </c>
      <c r="AC54">
        <v>0</v>
      </c>
      <c r="AD54" s="4">
        <f>C54-DATE(YEAR(C54),1,0)</f>
        <v>132</v>
      </c>
      <c r="AE54">
        <f>YEAR(C54)</f>
        <v>2020</v>
      </c>
      <c r="AF54" t="s">
        <v>4931</v>
      </c>
    </row>
    <row r="55" spans="1:32" x14ac:dyDescent="0.35">
      <c r="A55">
        <v>29467736</v>
      </c>
      <c r="B55" t="s">
        <v>1941</v>
      </c>
      <c r="C55" s="1">
        <v>43670</v>
      </c>
      <c r="D55" t="s">
        <v>1942</v>
      </c>
      <c r="E55" t="s">
        <v>33</v>
      </c>
      <c r="F55">
        <v>1269323</v>
      </c>
      <c r="G55" t="s">
        <v>1943</v>
      </c>
      <c r="H55" s="3" t="s">
        <v>1944</v>
      </c>
      <c r="I55">
        <v>1</v>
      </c>
      <c r="J55">
        <v>0</v>
      </c>
      <c r="K55" t="s">
        <v>1945</v>
      </c>
      <c r="L55">
        <v>36.996466666700002</v>
      </c>
      <c r="M55">
        <v>-108.1861033333</v>
      </c>
      <c r="N55">
        <v>6</v>
      </c>
      <c r="O55" t="s">
        <v>37</v>
      </c>
      <c r="P55" t="str">
        <f>Q55&amp;" "&amp;R55</f>
        <v>Asclepias subverticillata</v>
      </c>
      <c r="Q55" t="s">
        <v>4896</v>
      </c>
      <c r="R55" t="s">
        <v>4906</v>
      </c>
      <c r="T55" t="s">
        <v>37</v>
      </c>
      <c r="U55" t="s">
        <v>25</v>
      </c>
      <c r="V55">
        <v>127159</v>
      </c>
      <c r="W55" t="s">
        <v>4888</v>
      </c>
      <c r="X55" t="s">
        <v>4899</v>
      </c>
      <c r="Y55" t="s">
        <v>4888</v>
      </c>
      <c r="Z55" t="s">
        <v>4934</v>
      </c>
      <c r="AC55">
        <v>1</v>
      </c>
      <c r="AD55" s="4">
        <f>C55-DATE(YEAR(C55),1,0)</f>
        <v>205</v>
      </c>
      <c r="AE55">
        <f>YEAR(C55)</f>
        <v>2019</v>
      </c>
      <c r="AF55" t="s">
        <v>4931</v>
      </c>
    </row>
    <row r="56" spans="1:32" x14ac:dyDescent="0.35">
      <c r="A56">
        <v>14728095</v>
      </c>
      <c r="B56" t="s">
        <v>890</v>
      </c>
      <c r="C56" s="1">
        <v>43306</v>
      </c>
      <c r="D56" t="s">
        <v>891</v>
      </c>
      <c r="E56" t="s">
        <v>33</v>
      </c>
      <c r="F56">
        <v>509442</v>
      </c>
      <c r="G56" t="s">
        <v>892</v>
      </c>
      <c r="H56" s="3" t="s">
        <v>893</v>
      </c>
      <c r="I56">
        <v>1</v>
      </c>
      <c r="J56">
        <v>0</v>
      </c>
      <c r="K56" t="s">
        <v>894</v>
      </c>
      <c r="L56">
        <v>36.996152680400002</v>
      </c>
      <c r="M56">
        <v>-108.18563687629999</v>
      </c>
      <c r="N56">
        <v>50</v>
      </c>
      <c r="O56" t="s">
        <v>123</v>
      </c>
      <c r="P56" t="str">
        <f>Q56&amp;" "&amp;R56</f>
        <v>Asclepias speciosa</v>
      </c>
      <c r="Q56" t="s">
        <v>4896</v>
      </c>
      <c r="R56" t="s">
        <v>4905</v>
      </c>
      <c r="T56" t="s">
        <v>123</v>
      </c>
      <c r="U56" t="s">
        <v>25</v>
      </c>
      <c r="V56">
        <v>62292</v>
      </c>
      <c r="AC56">
        <v>0</v>
      </c>
      <c r="AD56" s="4">
        <f>C56-DATE(YEAR(C56),1,0)</f>
        <v>206</v>
      </c>
      <c r="AE56">
        <f>YEAR(C56)</f>
        <v>2018</v>
      </c>
      <c r="AF56" t="s">
        <v>4931</v>
      </c>
    </row>
    <row r="57" spans="1:32" x14ac:dyDescent="0.35">
      <c r="A57">
        <v>57599597</v>
      </c>
      <c r="B57" t="s">
        <v>4455</v>
      </c>
      <c r="C57" s="1">
        <v>44068</v>
      </c>
      <c r="D57" t="s">
        <v>4456</v>
      </c>
      <c r="E57" t="s">
        <v>33</v>
      </c>
      <c r="F57">
        <v>762240</v>
      </c>
      <c r="G57" t="s">
        <v>4457</v>
      </c>
      <c r="H57" s="3" t="s">
        <v>4458</v>
      </c>
      <c r="I57">
        <v>1</v>
      </c>
      <c r="J57">
        <v>0</v>
      </c>
      <c r="K57" t="s">
        <v>4459</v>
      </c>
      <c r="L57">
        <v>35.31565878</v>
      </c>
      <c r="M57">
        <v>-108.18312116</v>
      </c>
      <c r="N57">
        <v>4</v>
      </c>
      <c r="O57" t="s">
        <v>37</v>
      </c>
      <c r="P57" t="str">
        <f>Q57&amp;" "&amp;R57</f>
        <v>Asclepias subverticillata</v>
      </c>
      <c r="Q57" t="s">
        <v>4896</v>
      </c>
      <c r="R57" t="s">
        <v>4906</v>
      </c>
      <c r="T57" t="s">
        <v>37</v>
      </c>
      <c r="U57" t="s">
        <v>25</v>
      </c>
      <c r="V57">
        <v>127159</v>
      </c>
      <c r="W57" t="s">
        <v>4888</v>
      </c>
      <c r="X57" t="s">
        <v>4899</v>
      </c>
      <c r="Y57" t="s">
        <v>4888</v>
      </c>
      <c r="Z57" t="s">
        <v>4934</v>
      </c>
      <c r="AC57">
        <v>1</v>
      </c>
      <c r="AD57" s="4">
        <f>C57-DATE(YEAR(C57),1,0)</f>
        <v>238</v>
      </c>
      <c r="AE57">
        <f>YEAR(C57)</f>
        <v>2020</v>
      </c>
      <c r="AF57" t="s">
        <v>4931</v>
      </c>
    </row>
    <row r="58" spans="1:32" x14ac:dyDescent="0.35">
      <c r="A58">
        <v>15161683</v>
      </c>
      <c r="B58" t="s">
        <v>934</v>
      </c>
      <c r="C58" s="1">
        <v>43317</v>
      </c>
      <c r="D58" t="s">
        <v>935</v>
      </c>
      <c r="E58" t="s">
        <v>33</v>
      </c>
      <c r="F58">
        <v>434305</v>
      </c>
      <c r="G58" t="s">
        <v>936</v>
      </c>
      <c r="H58" s="3" t="s">
        <v>937</v>
      </c>
      <c r="I58">
        <v>3</v>
      </c>
      <c r="J58">
        <v>0</v>
      </c>
      <c r="K58" t="s">
        <v>409</v>
      </c>
      <c r="L58">
        <v>32.795298196499999</v>
      </c>
      <c r="M58">
        <v>-108.1827882572</v>
      </c>
      <c r="N58">
        <v>5</v>
      </c>
      <c r="O58" t="s">
        <v>37</v>
      </c>
      <c r="P58" t="str">
        <f>Q58&amp;" "&amp;R58</f>
        <v>Asclepias subverticillata</v>
      </c>
      <c r="Q58" t="s">
        <v>4896</v>
      </c>
      <c r="R58" t="s">
        <v>4906</v>
      </c>
      <c r="T58" t="s">
        <v>37</v>
      </c>
      <c r="U58" t="s">
        <v>25</v>
      </c>
      <c r="V58">
        <v>127159</v>
      </c>
      <c r="W58" t="s">
        <v>4888</v>
      </c>
      <c r="X58" t="s">
        <v>4899</v>
      </c>
      <c r="Y58" t="s">
        <v>4888</v>
      </c>
      <c r="Z58" t="s">
        <v>4934</v>
      </c>
      <c r="AC58">
        <v>1</v>
      </c>
      <c r="AD58" s="4">
        <f>C58-DATE(YEAR(C58),1,0)</f>
        <v>217</v>
      </c>
      <c r="AE58">
        <f>YEAR(C58)</f>
        <v>2018</v>
      </c>
      <c r="AF58" t="s">
        <v>4931</v>
      </c>
    </row>
    <row r="59" spans="1:32" x14ac:dyDescent="0.35">
      <c r="A59">
        <v>59972506</v>
      </c>
      <c r="B59" t="s">
        <v>4655</v>
      </c>
      <c r="C59" s="1">
        <v>44092</v>
      </c>
      <c r="D59" t="s">
        <v>4656</v>
      </c>
      <c r="E59" t="s">
        <v>33</v>
      </c>
      <c r="F59">
        <v>168087</v>
      </c>
      <c r="G59" t="s">
        <v>4657</v>
      </c>
      <c r="H59" s="3" t="s">
        <v>4658</v>
      </c>
      <c r="I59">
        <v>2</v>
      </c>
      <c r="J59">
        <v>0</v>
      </c>
      <c r="K59" t="s">
        <v>1595</v>
      </c>
      <c r="L59">
        <v>32.796508600000003</v>
      </c>
      <c r="M59">
        <v>-108.17659390999999</v>
      </c>
      <c r="N59">
        <v>3</v>
      </c>
      <c r="O59" t="s">
        <v>37</v>
      </c>
      <c r="P59" t="str">
        <f>Q59&amp;" "&amp;R59</f>
        <v>Asclepias subverticillata</v>
      </c>
      <c r="Q59" t="s">
        <v>4896</v>
      </c>
      <c r="R59" t="s">
        <v>4906</v>
      </c>
      <c r="T59" t="s">
        <v>37</v>
      </c>
      <c r="U59" t="s">
        <v>25</v>
      </c>
      <c r="V59">
        <v>127159</v>
      </c>
      <c r="W59" t="s">
        <v>4889</v>
      </c>
      <c r="X59" t="s">
        <v>4889</v>
      </c>
      <c r="AC59">
        <v>1</v>
      </c>
      <c r="AD59" s="4">
        <f>C59-DATE(YEAR(C59),1,0)</f>
        <v>262</v>
      </c>
      <c r="AE59">
        <f>YEAR(C59)</f>
        <v>2020</v>
      </c>
      <c r="AF59" t="s">
        <v>4931</v>
      </c>
    </row>
    <row r="60" spans="1:32" x14ac:dyDescent="0.35">
      <c r="A60">
        <v>15161716</v>
      </c>
      <c r="B60" t="s">
        <v>938</v>
      </c>
      <c r="C60" s="1">
        <v>43317</v>
      </c>
      <c r="D60" t="s">
        <v>939</v>
      </c>
      <c r="E60" t="s">
        <v>33</v>
      </c>
      <c r="F60">
        <v>434305</v>
      </c>
      <c r="G60" t="s">
        <v>940</v>
      </c>
      <c r="H60" s="3" t="s">
        <v>941</v>
      </c>
      <c r="I60">
        <v>3</v>
      </c>
      <c r="J60">
        <v>0</v>
      </c>
      <c r="K60" t="s">
        <v>409</v>
      </c>
      <c r="L60">
        <v>32.947043999999998</v>
      </c>
      <c r="M60">
        <v>-108.17593599999999</v>
      </c>
      <c r="N60">
        <v>5</v>
      </c>
      <c r="O60" t="s">
        <v>730</v>
      </c>
      <c r="P60" t="str">
        <f>Q60&amp;" "&amp;R60</f>
        <v>Asclepias tuberosa</v>
      </c>
      <c r="Q60" t="s">
        <v>4896</v>
      </c>
      <c r="R60" t="s">
        <v>4907</v>
      </c>
      <c r="S60" t="s">
        <v>4908</v>
      </c>
      <c r="T60" t="s">
        <v>730</v>
      </c>
      <c r="U60" t="s">
        <v>25</v>
      </c>
      <c r="V60">
        <v>181702</v>
      </c>
      <c r="W60" t="s">
        <v>4888</v>
      </c>
      <c r="X60" t="s">
        <v>4899</v>
      </c>
      <c r="Y60" t="s">
        <v>4888</v>
      </c>
      <c r="Z60" t="s">
        <v>4934</v>
      </c>
      <c r="AC60">
        <v>1</v>
      </c>
      <c r="AD60" s="4">
        <f>C60-DATE(YEAR(C60),1,0)</f>
        <v>217</v>
      </c>
      <c r="AE60">
        <f>YEAR(C60)</f>
        <v>2018</v>
      </c>
      <c r="AF60" t="s">
        <v>4931</v>
      </c>
    </row>
    <row r="61" spans="1:32" x14ac:dyDescent="0.35">
      <c r="A61">
        <v>60428781</v>
      </c>
      <c r="B61" t="s">
        <v>4685</v>
      </c>
      <c r="C61" s="1">
        <v>44091</v>
      </c>
      <c r="D61" t="s">
        <v>4686</v>
      </c>
      <c r="E61" t="s">
        <v>18</v>
      </c>
      <c r="F61">
        <v>284401</v>
      </c>
      <c r="G61" t="s">
        <v>4687</v>
      </c>
      <c r="H61" s="3" t="s">
        <v>4688</v>
      </c>
      <c r="I61">
        <v>1</v>
      </c>
      <c r="J61">
        <v>0</v>
      </c>
      <c r="K61" t="s">
        <v>4689</v>
      </c>
      <c r="L61">
        <v>36.733553556099999</v>
      </c>
      <c r="M61">
        <v>-108.1717291785</v>
      </c>
      <c r="N61">
        <v>4</v>
      </c>
      <c r="O61" t="s">
        <v>37</v>
      </c>
      <c r="P61" t="str">
        <f>Q61&amp;" "&amp;R61</f>
        <v>Asclepias subverticillata</v>
      </c>
      <c r="Q61" t="s">
        <v>4896</v>
      </c>
      <c r="R61" t="s">
        <v>4906</v>
      </c>
      <c r="T61" t="s">
        <v>37</v>
      </c>
      <c r="U61" t="s">
        <v>25</v>
      </c>
      <c r="V61">
        <v>127159</v>
      </c>
      <c r="W61" t="s">
        <v>4889</v>
      </c>
      <c r="X61" t="s">
        <v>4900</v>
      </c>
      <c r="AC61">
        <v>1</v>
      </c>
      <c r="AD61" s="4">
        <f>C61-DATE(YEAR(C61),1,0)</f>
        <v>261</v>
      </c>
      <c r="AE61">
        <f>YEAR(C61)</f>
        <v>2020</v>
      </c>
      <c r="AF61" t="s">
        <v>4931</v>
      </c>
    </row>
    <row r="62" spans="1:32" x14ac:dyDescent="0.35">
      <c r="A62">
        <v>1782781</v>
      </c>
      <c r="B62" t="s">
        <v>90</v>
      </c>
      <c r="C62" s="1">
        <v>42203</v>
      </c>
      <c r="D62" t="s">
        <v>91</v>
      </c>
      <c r="E62" t="s">
        <v>33</v>
      </c>
      <c r="F62">
        <v>71377</v>
      </c>
      <c r="G62" t="s">
        <v>92</v>
      </c>
      <c r="H62" s="3" t="s">
        <v>93</v>
      </c>
      <c r="I62">
        <v>2</v>
      </c>
      <c r="J62">
        <v>0</v>
      </c>
      <c r="K62" t="s">
        <v>89</v>
      </c>
      <c r="L62">
        <v>33.032993349999998</v>
      </c>
      <c r="M62">
        <v>-108.16413418</v>
      </c>
      <c r="N62">
        <v>6</v>
      </c>
      <c r="O62" t="s">
        <v>94</v>
      </c>
      <c r="P62" t="str">
        <f>Q62&amp;" "&amp;R62</f>
        <v>Asclepias asperula</v>
      </c>
      <c r="Q62" t="s">
        <v>4896</v>
      </c>
      <c r="R62" t="s">
        <v>4902</v>
      </c>
      <c r="T62" t="s">
        <v>94</v>
      </c>
      <c r="U62" t="s">
        <v>25</v>
      </c>
      <c r="V62">
        <v>62298</v>
      </c>
      <c r="W62" t="s">
        <v>4889</v>
      </c>
      <c r="X62" t="s">
        <v>4898</v>
      </c>
      <c r="AC62">
        <v>1</v>
      </c>
      <c r="AD62" s="4">
        <f>C62-DATE(YEAR(C62),1,0)</f>
        <v>199</v>
      </c>
      <c r="AE62">
        <f>YEAR(C62)</f>
        <v>2015</v>
      </c>
      <c r="AF62" t="s">
        <v>4931</v>
      </c>
    </row>
    <row r="63" spans="1:32" x14ac:dyDescent="0.35">
      <c r="A63">
        <v>9256560</v>
      </c>
      <c r="B63" s="1">
        <v>42967</v>
      </c>
      <c r="C63" s="1">
        <v>42967</v>
      </c>
      <c r="E63" t="s">
        <v>33</v>
      </c>
      <c r="F63">
        <v>620642</v>
      </c>
      <c r="G63" t="s">
        <v>484</v>
      </c>
      <c r="H63" s="3" t="s">
        <v>485</v>
      </c>
      <c r="I63">
        <v>2</v>
      </c>
      <c r="J63">
        <v>0</v>
      </c>
      <c r="K63" t="s">
        <v>486</v>
      </c>
      <c r="L63">
        <v>32.816000000000003</v>
      </c>
      <c r="M63">
        <v>-108.155</v>
      </c>
      <c r="N63">
        <v>200</v>
      </c>
      <c r="O63" t="s">
        <v>38</v>
      </c>
      <c r="P63" t="str">
        <f>Q63&amp;" "&amp;R63</f>
        <v>Asclepias subverticillata</v>
      </c>
      <c r="Q63" t="s">
        <v>4896</v>
      </c>
      <c r="R63" t="s">
        <v>4906</v>
      </c>
      <c r="T63" t="s">
        <v>37</v>
      </c>
      <c r="U63" t="s">
        <v>25</v>
      </c>
      <c r="V63">
        <v>127159</v>
      </c>
      <c r="W63" t="s">
        <v>4888</v>
      </c>
      <c r="X63" t="s">
        <v>4899</v>
      </c>
      <c r="Y63" t="s">
        <v>4888</v>
      </c>
      <c r="Z63" t="s">
        <v>4934</v>
      </c>
      <c r="AC63">
        <v>1</v>
      </c>
      <c r="AD63" s="4">
        <f>C63-DATE(YEAR(C63),1,0)</f>
        <v>232</v>
      </c>
      <c r="AE63">
        <f>YEAR(C63)</f>
        <v>2017</v>
      </c>
      <c r="AF63" t="s">
        <v>4931</v>
      </c>
    </row>
    <row r="64" spans="1:32" x14ac:dyDescent="0.35">
      <c r="A64">
        <v>1820766</v>
      </c>
      <c r="B64" t="s">
        <v>108</v>
      </c>
      <c r="C64" s="1">
        <v>42202</v>
      </c>
      <c r="D64" t="s">
        <v>109</v>
      </c>
      <c r="E64" t="s">
        <v>33</v>
      </c>
      <c r="F64">
        <v>72106</v>
      </c>
      <c r="G64" t="s">
        <v>110</v>
      </c>
      <c r="H64" s="3" t="s">
        <v>111</v>
      </c>
      <c r="I64">
        <v>2</v>
      </c>
      <c r="J64">
        <v>0</v>
      </c>
      <c r="L64">
        <v>33.02452649</v>
      </c>
      <c r="M64">
        <v>-108.14968802</v>
      </c>
      <c r="N64">
        <v>3</v>
      </c>
      <c r="O64" t="s">
        <v>112</v>
      </c>
      <c r="P64" t="str">
        <f>Q64&amp;" "&amp;R64</f>
        <v>Monarda fistulosa</v>
      </c>
      <c r="Q64" t="s">
        <v>4921</v>
      </c>
      <c r="R64" t="s">
        <v>4922</v>
      </c>
      <c r="T64" t="s">
        <v>30</v>
      </c>
      <c r="U64" t="s">
        <v>25</v>
      </c>
      <c r="V64">
        <v>85320</v>
      </c>
      <c r="W64" t="s">
        <v>4888</v>
      </c>
      <c r="X64" t="s">
        <v>4899</v>
      </c>
      <c r="Y64" t="s">
        <v>4888</v>
      </c>
      <c r="Z64" t="s">
        <v>4934</v>
      </c>
      <c r="AC64">
        <v>1</v>
      </c>
      <c r="AD64" s="4">
        <f>C64-DATE(YEAR(C64),1,0)</f>
        <v>198</v>
      </c>
      <c r="AE64">
        <f>YEAR(C64)</f>
        <v>2015</v>
      </c>
      <c r="AF64" t="s">
        <v>4931</v>
      </c>
    </row>
    <row r="65" spans="1:32" x14ac:dyDescent="0.35">
      <c r="A65">
        <v>1782775</v>
      </c>
      <c r="B65" t="s">
        <v>85</v>
      </c>
      <c r="C65" s="1">
        <v>42202</v>
      </c>
      <c r="D65" t="s">
        <v>86</v>
      </c>
      <c r="E65" t="s">
        <v>33</v>
      </c>
      <c r="F65">
        <v>71377</v>
      </c>
      <c r="G65" t="s">
        <v>87</v>
      </c>
      <c r="H65" s="3" t="s">
        <v>88</v>
      </c>
      <c r="I65">
        <v>2</v>
      </c>
      <c r="J65">
        <v>0</v>
      </c>
      <c r="K65" t="s">
        <v>89</v>
      </c>
      <c r="L65">
        <v>33.02457716</v>
      </c>
      <c r="M65">
        <v>-108.14968491</v>
      </c>
      <c r="N65">
        <v>10</v>
      </c>
      <c r="O65" t="s">
        <v>30</v>
      </c>
      <c r="P65" t="str">
        <f>Q65&amp;" "&amp;R65</f>
        <v>Monarda fistulosa</v>
      </c>
      <c r="Q65" t="s">
        <v>4921</v>
      </c>
      <c r="R65" t="s">
        <v>4922</v>
      </c>
      <c r="T65" t="s">
        <v>30</v>
      </c>
      <c r="U65" t="s">
        <v>25</v>
      </c>
      <c r="V65">
        <v>85320</v>
      </c>
      <c r="W65" t="s">
        <v>4888</v>
      </c>
      <c r="X65" t="s">
        <v>4899</v>
      </c>
      <c r="Y65" t="s">
        <v>4888</v>
      </c>
      <c r="Z65" t="s">
        <v>4934</v>
      </c>
      <c r="AC65">
        <v>1</v>
      </c>
      <c r="AD65" s="4">
        <f>C65-DATE(YEAR(C65),1,0)</f>
        <v>198</v>
      </c>
      <c r="AE65">
        <f>YEAR(C65)</f>
        <v>2015</v>
      </c>
      <c r="AF65" t="s">
        <v>4931</v>
      </c>
    </row>
    <row r="66" spans="1:32" x14ac:dyDescent="0.35">
      <c r="A66">
        <v>27058076</v>
      </c>
      <c r="B66" t="s">
        <v>1509</v>
      </c>
      <c r="C66" s="1">
        <v>43631</v>
      </c>
      <c r="D66" t="s">
        <v>1510</v>
      </c>
      <c r="E66" t="s">
        <v>33</v>
      </c>
      <c r="F66">
        <v>168087</v>
      </c>
      <c r="G66" t="s">
        <v>1511</v>
      </c>
      <c r="H66" s="3" t="s">
        <v>1512</v>
      </c>
      <c r="I66">
        <v>1</v>
      </c>
      <c r="J66">
        <v>0</v>
      </c>
      <c r="K66" t="s">
        <v>89</v>
      </c>
      <c r="L66">
        <v>33.026784900000003</v>
      </c>
      <c r="M66">
        <v>-108.14920037</v>
      </c>
      <c r="N66">
        <v>7</v>
      </c>
      <c r="O66" t="s">
        <v>94</v>
      </c>
      <c r="P66" t="str">
        <f>Q66&amp;" "&amp;R66</f>
        <v>Asclepias asperula</v>
      </c>
      <c r="Q66" t="s">
        <v>4896</v>
      </c>
      <c r="R66" t="s">
        <v>4902</v>
      </c>
      <c r="T66" t="s">
        <v>94</v>
      </c>
      <c r="U66" t="s">
        <v>25</v>
      </c>
      <c r="V66">
        <v>62298</v>
      </c>
      <c r="W66" t="s">
        <v>4888</v>
      </c>
      <c r="X66" t="s">
        <v>4899</v>
      </c>
      <c r="Y66" t="s">
        <v>4888</v>
      </c>
      <c r="Z66" t="s">
        <v>4934</v>
      </c>
      <c r="AC66">
        <v>1</v>
      </c>
      <c r="AD66" s="4">
        <f>C66-DATE(YEAR(C66),1,0)</f>
        <v>166</v>
      </c>
      <c r="AE66">
        <f>YEAR(C66)</f>
        <v>2019</v>
      </c>
      <c r="AF66" t="s">
        <v>4931</v>
      </c>
    </row>
    <row r="67" spans="1:32" x14ac:dyDescent="0.35">
      <c r="A67">
        <v>762447</v>
      </c>
      <c r="B67" t="s">
        <v>71</v>
      </c>
      <c r="C67" s="1">
        <v>41814</v>
      </c>
      <c r="D67" t="s">
        <v>72</v>
      </c>
      <c r="E67" t="s">
        <v>33</v>
      </c>
      <c r="F67">
        <v>13469</v>
      </c>
      <c r="G67" t="s">
        <v>73</v>
      </c>
      <c r="H67" s="3" t="s">
        <v>74</v>
      </c>
      <c r="I67">
        <v>2</v>
      </c>
      <c r="J67">
        <v>0</v>
      </c>
      <c r="K67" t="s">
        <v>75</v>
      </c>
      <c r="L67">
        <v>33.270763000000002</v>
      </c>
      <c r="M67">
        <v>-108.147274</v>
      </c>
      <c r="N67">
        <v>703</v>
      </c>
      <c r="O67" t="s">
        <v>66</v>
      </c>
      <c r="P67" t="str">
        <f>Q67&amp;" "&amp;R67</f>
        <v>Asclepias tuberosa</v>
      </c>
      <c r="Q67" t="s">
        <v>4896</v>
      </c>
      <c r="R67" t="s">
        <v>4907</v>
      </c>
      <c r="T67" t="s">
        <v>67</v>
      </c>
      <c r="U67" t="s">
        <v>25</v>
      </c>
      <c r="V67">
        <v>47912</v>
      </c>
      <c r="W67" t="s">
        <v>4888</v>
      </c>
      <c r="X67" t="s">
        <v>4899</v>
      </c>
      <c r="Y67" t="s">
        <v>4888</v>
      </c>
      <c r="Z67" t="s">
        <v>4934</v>
      </c>
      <c r="AC67">
        <v>1</v>
      </c>
      <c r="AD67" s="4">
        <f>C67-DATE(YEAR(C67),1,0)</f>
        <v>175</v>
      </c>
      <c r="AE67">
        <f>YEAR(C67)</f>
        <v>2014</v>
      </c>
      <c r="AF67" t="s">
        <v>4931</v>
      </c>
    </row>
    <row r="68" spans="1:32" x14ac:dyDescent="0.35">
      <c r="A68">
        <v>46375746</v>
      </c>
      <c r="B68" t="s">
        <v>3085</v>
      </c>
      <c r="C68" s="1">
        <v>43969</v>
      </c>
      <c r="D68" t="s">
        <v>3086</v>
      </c>
      <c r="E68" t="s">
        <v>33</v>
      </c>
      <c r="F68">
        <v>2953681</v>
      </c>
      <c r="G68" t="s">
        <v>3087</v>
      </c>
      <c r="H68" s="3" t="s">
        <v>3088</v>
      </c>
      <c r="I68">
        <v>2</v>
      </c>
      <c r="J68">
        <v>0</v>
      </c>
      <c r="K68" t="s">
        <v>3089</v>
      </c>
      <c r="L68">
        <v>32.752707700000002</v>
      </c>
      <c r="M68">
        <v>-108.1348993</v>
      </c>
      <c r="N68">
        <v>1600</v>
      </c>
      <c r="O68" t="s">
        <v>44</v>
      </c>
      <c r="P68" t="str">
        <f>Q68&amp;" "&amp;R68</f>
        <v>Asclepias latifolia</v>
      </c>
      <c r="Q68" t="s">
        <v>4896</v>
      </c>
      <c r="R68" t="s">
        <v>4904</v>
      </c>
      <c r="T68" t="s">
        <v>44</v>
      </c>
      <c r="U68" t="s">
        <v>25</v>
      </c>
      <c r="V68">
        <v>62296</v>
      </c>
      <c r="AC68">
        <v>0</v>
      </c>
      <c r="AD68" s="4">
        <f>C68-DATE(YEAR(C68),1,0)</f>
        <v>139</v>
      </c>
      <c r="AE68">
        <f>YEAR(C68)</f>
        <v>2020</v>
      </c>
      <c r="AF68" t="s">
        <v>4931</v>
      </c>
    </row>
    <row r="69" spans="1:32" x14ac:dyDescent="0.35">
      <c r="A69">
        <v>37398421</v>
      </c>
      <c r="B69" t="s">
        <v>2902</v>
      </c>
      <c r="C69" s="1">
        <v>43700</v>
      </c>
      <c r="D69" t="s">
        <v>2903</v>
      </c>
      <c r="E69" t="s">
        <v>1458</v>
      </c>
      <c r="F69">
        <v>1080973</v>
      </c>
      <c r="G69" t="s">
        <v>2904</v>
      </c>
      <c r="H69" s="3" t="s">
        <v>2905</v>
      </c>
      <c r="I69">
        <v>1</v>
      </c>
      <c r="J69">
        <v>0</v>
      </c>
      <c r="K69" t="s">
        <v>2906</v>
      </c>
      <c r="L69">
        <v>35.280643522799998</v>
      </c>
      <c r="M69">
        <v>-108.1132756353</v>
      </c>
      <c r="N69">
        <v>488</v>
      </c>
      <c r="O69" t="s">
        <v>2907</v>
      </c>
      <c r="P69" t="str">
        <f>Q69&amp;" "&amp;R69</f>
        <v>Cirsium vulgare</v>
      </c>
      <c r="Q69" t="s">
        <v>4909</v>
      </c>
      <c r="R69" t="s">
        <v>4911</v>
      </c>
      <c r="T69" t="s">
        <v>49</v>
      </c>
      <c r="U69" t="s">
        <v>25</v>
      </c>
      <c r="V69">
        <v>52989</v>
      </c>
      <c r="W69" t="s">
        <v>4888</v>
      </c>
      <c r="X69" t="s">
        <v>4899</v>
      </c>
      <c r="Y69" t="s">
        <v>4888</v>
      </c>
      <c r="Z69" t="s">
        <v>4934</v>
      </c>
      <c r="AC69">
        <v>1</v>
      </c>
      <c r="AD69" s="4">
        <f>C69-DATE(YEAR(C69),1,0)</f>
        <v>235</v>
      </c>
      <c r="AE69">
        <f>YEAR(C69)</f>
        <v>2019</v>
      </c>
      <c r="AF69" t="s">
        <v>4931</v>
      </c>
    </row>
    <row r="70" spans="1:32" x14ac:dyDescent="0.35">
      <c r="A70">
        <v>14181608</v>
      </c>
      <c r="B70" t="s">
        <v>814</v>
      </c>
      <c r="C70" s="1">
        <v>43289</v>
      </c>
      <c r="D70" t="s">
        <v>815</v>
      </c>
      <c r="E70" t="s">
        <v>33</v>
      </c>
      <c r="F70">
        <v>264009</v>
      </c>
      <c r="G70" t="s">
        <v>816</v>
      </c>
      <c r="H70" s="3" t="s">
        <v>817</v>
      </c>
      <c r="I70">
        <v>1</v>
      </c>
      <c r="J70">
        <v>0</v>
      </c>
      <c r="K70" t="s">
        <v>818</v>
      </c>
      <c r="L70">
        <v>32.226791666700002</v>
      </c>
      <c r="M70">
        <v>-108.0873111667</v>
      </c>
      <c r="N70">
        <v>5</v>
      </c>
      <c r="O70" t="s">
        <v>37</v>
      </c>
      <c r="P70" t="str">
        <f>Q70&amp;" "&amp;R70</f>
        <v>Asclepias subverticillata</v>
      </c>
      <c r="Q70" t="s">
        <v>4896</v>
      </c>
      <c r="R70" t="s">
        <v>4906</v>
      </c>
      <c r="T70" t="s">
        <v>37</v>
      </c>
      <c r="U70" t="s">
        <v>25</v>
      </c>
      <c r="V70">
        <v>127159</v>
      </c>
      <c r="W70" t="s">
        <v>4888</v>
      </c>
      <c r="X70" t="s">
        <v>4899</v>
      </c>
      <c r="Y70" t="s">
        <v>4888</v>
      </c>
      <c r="Z70" t="s">
        <v>4934</v>
      </c>
      <c r="AC70">
        <v>1</v>
      </c>
      <c r="AD70" s="4">
        <f>C70-DATE(YEAR(C70),1,0)</f>
        <v>189</v>
      </c>
      <c r="AE70">
        <f>YEAR(C70)</f>
        <v>2018</v>
      </c>
      <c r="AF70" t="s">
        <v>4931</v>
      </c>
    </row>
    <row r="71" spans="1:32" x14ac:dyDescent="0.35">
      <c r="A71">
        <v>17114468</v>
      </c>
      <c r="B71" t="s">
        <v>1154</v>
      </c>
      <c r="C71" s="1">
        <v>43314</v>
      </c>
      <c r="D71" t="s">
        <v>1155</v>
      </c>
      <c r="E71" t="s">
        <v>26</v>
      </c>
      <c r="F71">
        <v>27743</v>
      </c>
      <c r="G71" t="s">
        <v>1156</v>
      </c>
      <c r="H71" s="3" t="s">
        <v>1157</v>
      </c>
      <c r="I71">
        <v>2</v>
      </c>
      <c r="J71">
        <v>0</v>
      </c>
      <c r="K71" t="s">
        <v>1158</v>
      </c>
      <c r="L71">
        <v>32.226529999999997</v>
      </c>
      <c r="M71">
        <v>-108.08693</v>
      </c>
      <c r="O71" t="s">
        <v>166</v>
      </c>
      <c r="P71" t="str">
        <f>Q71&amp;" "&amp;R71</f>
        <v>Asclepias subverticillata</v>
      </c>
      <c r="Q71" t="s">
        <v>4896</v>
      </c>
      <c r="R71" t="s">
        <v>4906</v>
      </c>
      <c r="T71" t="s">
        <v>37</v>
      </c>
      <c r="U71" t="s">
        <v>25</v>
      </c>
      <c r="V71">
        <v>127159</v>
      </c>
      <c r="W71" t="s">
        <v>4888</v>
      </c>
      <c r="X71" t="s">
        <v>4899</v>
      </c>
      <c r="Y71" t="s">
        <v>4888</v>
      </c>
      <c r="Z71" t="s">
        <v>4934</v>
      </c>
      <c r="AC71">
        <v>1</v>
      </c>
      <c r="AD71" s="4">
        <f>C71-DATE(YEAR(C71),1,0)</f>
        <v>214</v>
      </c>
      <c r="AE71">
        <f>YEAR(C71)</f>
        <v>2018</v>
      </c>
      <c r="AF71" t="s">
        <v>4931</v>
      </c>
    </row>
    <row r="72" spans="1:32" x14ac:dyDescent="0.35">
      <c r="A72">
        <v>17114476</v>
      </c>
      <c r="B72" t="s">
        <v>1154</v>
      </c>
      <c r="C72" s="1">
        <v>43314</v>
      </c>
      <c r="D72" t="s">
        <v>1155</v>
      </c>
      <c r="E72" t="s">
        <v>26</v>
      </c>
      <c r="F72">
        <v>27743</v>
      </c>
      <c r="G72" t="s">
        <v>1159</v>
      </c>
      <c r="H72" s="3" t="s">
        <v>1160</v>
      </c>
      <c r="I72">
        <v>3</v>
      </c>
      <c r="J72">
        <v>0</v>
      </c>
      <c r="K72" t="s">
        <v>1158</v>
      </c>
      <c r="L72">
        <v>32.226529999999997</v>
      </c>
      <c r="M72">
        <v>-108.08693</v>
      </c>
      <c r="O72" t="s">
        <v>166</v>
      </c>
      <c r="P72" t="str">
        <f>Q72&amp;" "&amp;R72</f>
        <v>Asclepias subverticillata</v>
      </c>
      <c r="Q72" t="s">
        <v>4896</v>
      </c>
      <c r="R72" t="s">
        <v>4906</v>
      </c>
      <c r="T72" t="s">
        <v>37</v>
      </c>
      <c r="U72" t="s">
        <v>25</v>
      </c>
      <c r="V72">
        <v>127159</v>
      </c>
      <c r="W72" t="s">
        <v>4888</v>
      </c>
      <c r="X72" t="s">
        <v>4899</v>
      </c>
      <c r="Y72" t="s">
        <v>4888</v>
      </c>
      <c r="Z72" t="s">
        <v>4934</v>
      </c>
      <c r="AC72">
        <v>1</v>
      </c>
      <c r="AD72" s="4">
        <f>C72-DATE(YEAR(C72),1,0)</f>
        <v>214</v>
      </c>
      <c r="AE72">
        <f>YEAR(C72)</f>
        <v>2018</v>
      </c>
      <c r="AF72" t="s">
        <v>4931</v>
      </c>
    </row>
    <row r="73" spans="1:32" x14ac:dyDescent="0.35">
      <c r="A73">
        <v>3450352</v>
      </c>
      <c r="B73" t="s">
        <v>167</v>
      </c>
      <c r="C73" s="1">
        <v>42534</v>
      </c>
      <c r="D73" t="s">
        <v>168</v>
      </c>
      <c r="E73" t="s">
        <v>33</v>
      </c>
      <c r="F73">
        <v>85264</v>
      </c>
      <c r="G73" t="s">
        <v>169</v>
      </c>
      <c r="H73" s="3" t="s">
        <v>170</v>
      </c>
      <c r="I73">
        <v>1</v>
      </c>
      <c r="J73">
        <v>0</v>
      </c>
      <c r="K73" t="s">
        <v>171</v>
      </c>
      <c r="L73">
        <v>36.834899908899999</v>
      </c>
      <c r="M73">
        <v>-108.0013240223</v>
      </c>
      <c r="N73">
        <v>5</v>
      </c>
      <c r="O73" t="s">
        <v>121</v>
      </c>
      <c r="P73" t="str">
        <f>Q73&amp;" "&amp;R73</f>
        <v>Asclepias speciosa</v>
      </c>
      <c r="Q73" t="s">
        <v>4896</v>
      </c>
      <c r="R73" t="s">
        <v>4905</v>
      </c>
      <c r="T73" t="s">
        <v>123</v>
      </c>
      <c r="U73" t="s">
        <v>25</v>
      </c>
      <c r="V73">
        <v>62292</v>
      </c>
      <c r="W73" t="s">
        <v>4888</v>
      </c>
      <c r="X73" t="s">
        <v>4901</v>
      </c>
      <c r="AC73">
        <v>1</v>
      </c>
      <c r="AD73" s="4">
        <f>C73-DATE(YEAR(C73),1,0)</f>
        <v>165</v>
      </c>
      <c r="AE73">
        <f>YEAR(C73)</f>
        <v>2016</v>
      </c>
      <c r="AF73" t="s">
        <v>4931</v>
      </c>
    </row>
    <row r="74" spans="1:32" x14ac:dyDescent="0.35">
      <c r="A74">
        <v>3456428</v>
      </c>
      <c r="B74" t="s">
        <v>172</v>
      </c>
      <c r="C74" s="1">
        <v>42535</v>
      </c>
      <c r="D74" t="s">
        <v>173</v>
      </c>
      <c r="E74" t="s">
        <v>33</v>
      </c>
      <c r="F74">
        <v>85264</v>
      </c>
      <c r="G74" t="s">
        <v>174</v>
      </c>
      <c r="H74" s="3" t="s">
        <v>175</v>
      </c>
      <c r="I74">
        <v>1</v>
      </c>
      <c r="J74">
        <v>0</v>
      </c>
      <c r="K74" t="s">
        <v>176</v>
      </c>
      <c r="L74">
        <v>36.832828908300002</v>
      </c>
      <c r="M74">
        <v>-107.9949693662</v>
      </c>
      <c r="N74">
        <v>5</v>
      </c>
      <c r="O74" t="s">
        <v>121</v>
      </c>
      <c r="P74" t="str">
        <f>Q74&amp;" "&amp;R74</f>
        <v>Asclepias speciosa</v>
      </c>
      <c r="Q74" t="s">
        <v>4896</v>
      </c>
      <c r="R74" t="s">
        <v>4905</v>
      </c>
      <c r="T74" t="s">
        <v>123</v>
      </c>
      <c r="U74" t="s">
        <v>25</v>
      </c>
      <c r="V74">
        <v>62292</v>
      </c>
      <c r="W74" t="s">
        <v>4888</v>
      </c>
      <c r="X74" t="s">
        <v>4899</v>
      </c>
      <c r="Y74" t="s">
        <v>4888</v>
      </c>
      <c r="Z74" t="s">
        <v>4934</v>
      </c>
      <c r="AC74">
        <v>1</v>
      </c>
      <c r="AD74" s="4">
        <f>C74-DATE(YEAR(C74),1,0)</f>
        <v>166</v>
      </c>
      <c r="AE74">
        <f>YEAR(C74)</f>
        <v>2016</v>
      </c>
      <c r="AF74" t="s">
        <v>4931</v>
      </c>
    </row>
    <row r="75" spans="1:32" x14ac:dyDescent="0.35">
      <c r="A75">
        <v>15879596</v>
      </c>
      <c r="B75" t="s">
        <v>1006</v>
      </c>
      <c r="C75" s="1">
        <v>43337</v>
      </c>
      <c r="D75" t="s">
        <v>1007</v>
      </c>
      <c r="E75" t="s">
        <v>33</v>
      </c>
      <c r="F75">
        <v>1087884</v>
      </c>
      <c r="G75" t="s">
        <v>1008</v>
      </c>
      <c r="H75" s="3" t="s">
        <v>1009</v>
      </c>
      <c r="I75">
        <v>1</v>
      </c>
      <c r="J75">
        <v>0</v>
      </c>
      <c r="K75" t="s">
        <v>1010</v>
      </c>
      <c r="L75">
        <v>36.821741666699999</v>
      </c>
      <c r="M75">
        <v>-107.99312</v>
      </c>
      <c r="N75">
        <v>10</v>
      </c>
      <c r="O75" t="s">
        <v>107</v>
      </c>
      <c r="P75" t="str">
        <f>Q75&amp;" "&amp;R75</f>
        <v>Echinacea purpurea</v>
      </c>
      <c r="Q75" t="s">
        <v>4914</v>
      </c>
      <c r="R75" t="s">
        <v>4913</v>
      </c>
      <c r="T75" t="s">
        <v>107</v>
      </c>
      <c r="U75" t="s">
        <v>25</v>
      </c>
      <c r="V75">
        <v>48627</v>
      </c>
      <c r="W75" t="s">
        <v>4888</v>
      </c>
      <c r="X75" t="s">
        <v>4899</v>
      </c>
      <c r="Y75" t="s">
        <v>4888</v>
      </c>
      <c r="Z75" t="s">
        <v>4934</v>
      </c>
      <c r="AC75">
        <v>1</v>
      </c>
      <c r="AD75" s="4">
        <f>C75-DATE(YEAR(C75),1,0)</f>
        <v>237</v>
      </c>
      <c r="AE75">
        <f>YEAR(C75)</f>
        <v>2018</v>
      </c>
      <c r="AF75" t="s">
        <v>4931</v>
      </c>
    </row>
    <row r="76" spans="1:32" x14ac:dyDescent="0.35">
      <c r="A76">
        <v>26274782</v>
      </c>
      <c r="B76" t="s">
        <v>1420</v>
      </c>
      <c r="C76" s="1">
        <v>43615</v>
      </c>
      <c r="D76" t="s">
        <v>1421</v>
      </c>
      <c r="E76" t="s">
        <v>634</v>
      </c>
      <c r="F76">
        <v>443278</v>
      </c>
      <c r="G76" t="s">
        <v>1422</v>
      </c>
      <c r="H76" s="3" t="s">
        <v>1423</v>
      </c>
      <c r="I76">
        <v>2</v>
      </c>
      <c r="J76">
        <v>0</v>
      </c>
      <c r="K76" t="s">
        <v>1424</v>
      </c>
      <c r="L76">
        <v>32.803688333300002</v>
      </c>
      <c r="M76">
        <v>-107.9685666667</v>
      </c>
      <c r="N76">
        <v>5</v>
      </c>
      <c r="O76" t="s">
        <v>94</v>
      </c>
      <c r="P76" t="str">
        <f>Q76&amp;" "&amp;R76</f>
        <v>Asclepias asperula</v>
      </c>
      <c r="Q76" t="s">
        <v>4896</v>
      </c>
      <c r="R76" t="s">
        <v>4902</v>
      </c>
      <c r="T76" t="s">
        <v>94</v>
      </c>
      <c r="U76" t="s">
        <v>25</v>
      </c>
      <c r="V76">
        <v>62298</v>
      </c>
      <c r="W76" t="s">
        <v>4888</v>
      </c>
      <c r="X76" t="s">
        <v>4899</v>
      </c>
      <c r="Y76" t="s">
        <v>4888</v>
      </c>
      <c r="Z76" t="s">
        <v>4934</v>
      </c>
      <c r="AC76">
        <v>1</v>
      </c>
      <c r="AD76" s="4">
        <f>C76-DATE(YEAR(C76),1,0)</f>
        <v>150</v>
      </c>
      <c r="AE76">
        <f>YEAR(C76)</f>
        <v>2019</v>
      </c>
      <c r="AF76" t="s">
        <v>4931</v>
      </c>
    </row>
    <row r="77" spans="1:32" x14ac:dyDescent="0.35">
      <c r="A77">
        <v>14770804</v>
      </c>
      <c r="B77" t="s">
        <v>895</v>
      </c>
      <c r="C77" s="1">
        <v>43307</v>
      </c>
      <c r="D77" t="s">
        <v>896</v>
      </c>
      <c r="E77" t="s">
        <v>33</v>
      </c>
      <c r="F77">
        <v>1108816</v>
      </c>
      <c r="G77" t="s">
        <v>897</v>
      </c>
      <c r="H77" s="3" t="s">
        <v>898</v>
      </c>
      <c r="I77">
        <v>1</v>
      </c>
      <c r="J77">
        <v>0</v>
      </c>
      <c r="K77" t="s">
        <v>899</v>
      </c>
      <c r="L77">
        <v>36.720038629999998</v>
      </c>
      <c r="M77">
        <v>-107.96627764</v>
      </c>
      <c r="N77">
        <v>9</v>
      </c>
      <c r="O77" t="s">
        <v>123</v>
      </c>
      <c r="P77" t="str">
        <f>Q77&amp;" "&amp;R77</f>
        <v>Asclepias speciosa</v>
      </c>
      <c r="Q77" t="s">
        <v>4896</v>
      </c>
      <c r="R77" t="s">
        <v>4905</v>
      </c>
      <c r="T77" t="s">
        <v>123</v>
      </c>
      <c r="U77" t="s">
        <v>25</v>
      </c>
      <c r="V77">
        <v>62292</v>
      </c>
      <c r="W77" t="s">
        <v>4889</v>
      </c>
      <c r="X77" t="s">
        <v>4889</v>
      </c>
      <c r="AC77">
        <v>1</v>
      </c>
      <c r="AD77" s="4">
        <f>C77-DATE(YEAR(C77),1,0)</f>
        <v>207</v>
      </c>
      <c r="AE77">
        <f>YEAR(C77)</f>
        <v>2018</v>
      </c>
      <c r="AF77" t="s">
        <v>4931</v>
      </c>
    </row>
    <row r="78" spans="1:32" x14ac:dyDescent="0.35">
      <c r="A78">
        <v>48479713</v>
      </c>
      <c r="B78" t="s">
        <v>3275</v>
      </c>
      <c r="C78" s="1">
        <v>43975</v>
      </c>
      <c r="D78" t="s">
        <v>3276</v>
      </c>
      <c r="E78" t="s">
        <v>33</v>
      </c>
      <c r="F78">
        <v>2857992</v>
      </c>
      <c r="G78" t="s">
        <v>3277</v>
      </c>
      <c r="H78" s="3" t="s">
        <v>3278</v>
      </c>
      <c r="I78">
        <v>1</v>
      </c>
      <c r="J78">
        <v>0</v>
      </c>
      <c r="K78" t="s">
        <v>3279</v>
      </c>
      <c r="L78">
        <v>34.840216669999997</v>
      </c>
      <c r="M78">
        <v>-107.91308667</v>
      </c>
      <c r="N78">
        <v>7</v>
      </c>
      <c r="O78" t="s">
        <v>94</v>
      </c>
      <c r="P78" t="str">
        <f>Q78&amp;" "&amp;R78</f>
        <v>Asclepias asperula</v>
      </c>
      <c r="Q78" t="s">
        <v>4896</v>
      </c>
      <c r="R78" t="s">
        <v>4902</v>
      </c>
      <c r="T78" t="s">
        <v>94</v>
      </c>
      <c r="U78" t="s">
        <v>25</v>
      </c>
      <c r="V78">
        <v>62298</v>
      </c>
      <c r="W78" t="s">
        <v>4888</v>
      </c>
      <c r="X78" t="s">
        <v>4899</v>
      </c>
      <c r="Y78" t="s">
        <v>4888</v>
      </c>
      <c r="Z78" t="s">
        <v>4934</v>
      </c>
      <c r="AC78">
        <v>1</v>
      </c>
      <c r="AD78" s="4">
        <f>C78-DATE(YEAR(C78),1,0)</f>
        <v>145</v>
      </c>
      <c r="AE78">
        <f>YEAR(C78)</f>
        <v>2020</v>
      </c>
      <c r="AF78" t="s">
        <v>4931</v>
      </c>
    </row>
    <row r="79" spans="1:32" x14ac:dyDescent="0.35">
      <c r="A79">
        <v>14301627</v>
      </c>
      <c r="B79" t="s">
        <v>829</v>
      </c>
      <c r="C79" s="1">
        <v>43284</v>
      </c>
      <c r="D79" t="s">
        <v>830</v>
      </c>
      <c r="E79" t="s">
        <v>33</v>
      </c>
      <c r="F79">
        <v>384716</v>
      </c>
      <c r="G79" t="s">
        <v>831</v>
      </c>
      <c r="H79" s="3" t="s">
        <v>832</v>
      </c>
      <c r="I79">
        <v>3</v>
      </c>
      <c r="J79">
        <v>0</v>
      </c>
      <c r="K79" t="s">
        <v>833</v>
      </c>
      <c r="L79">
        <v>36.9096716667</v>
      </c>
      <c r="M79">
        <v>-107.9099966667</v>
      </c>
      <c r="N79">
        <v>5</v>
      </c>
      <c r="O79" t="s">
        <v>123</v>
      </c>
      <c r="P79" t="str">
        <f>Q79&amp;" "&amp;R79</f>
        <v>Asclepias speciosa</v>
      </c>
      <c r="Q79" t="s">
        <v>4896</v>
      </c>
      <c r="R79" t="s">
        <v>4905</v>
      </c>
      <c r="T79" t="s">
        <v>123</v>
      </c>
      <c r="U79" t="s">
        <v>25</v>
      </c>
      <c r="V79">
        <v>62292</v>
      </c>
      <c r="W79" t="s">
        <v>4888</v>
      </c>
      <c r="X79" t="s">
        <v>4899</v>
      </c>
      <c r="Y79" t="s">
        <v>4888</v>
      </c>
      <c r="Z79" t="s">
        <v>4934</v>
      </c>
      <c r="AC79">
        <v>1</v>
      </c>
      <c r="AD79" s="4">
        <f>C79-DATE(YEAR(C79),1,0)</f>
        <v>184</v>
      </c>
      <c r="AE79">
        <f>YEAR(C79)</f>
        <v>2018</v>
      </c>
      <c r="AF79" t="s">
        <v>4931</v>
      </c>
    </row>
    <row r="80" spans="1:32" x14ac:dyDescent="0.35">
      <c r="A80">
        <v>55695093</v>
      </c>
      <c r="B80" t="s">
        <v>4261</v>
      </c>
      <c r="C80" s="1">
        <v>44048</v>
      </c>
      <c r="D80" t="s">
        <v>4262</v>
      </c>
      <c r="E80" t="s">
        <v>33</v>
      </c>
      <c r="F80">
        <v>3315613</v>
      </c>
      <c r="G80" t="s">
        <v>4263</v>
      </c>
      <c r="H80" s="3" t="s">
        <v>4264</v>
      </c>
      <c r="I80">
        <v>1</v>
      </c>
      <c r="J80">
        <v>0</v>
      </c>
      <c r="K80" t="s">
        <v>4265</v>
      </c>
      <c r="L80">
        <v>33.410889750000003</v>
      </c>
      <c r="M80">
        <v>-107.8849633889</v>
      </c>
      <c r="O80" t="s">
        <v>30</v>
      </c>
      <c r="P80" t="str">
        <f>Q80&amp;" "&amp;R80</f>
        <v>Monarda fistulosa</v>
      </c>
      <c r="Q80" t="s">
        <v>4921</v>
      </c>
      <c r="R80" t="s">
        <v>4922</v>
      </c>
      <c r="T80" t="s">
        <v>30</v>
      </c>
      <c r="U80" t="s">
        <v>25</v>
      </c>
      <c r="V80">
        <v>85320</v>
      </c>
      <c r="W80" t="s">
        <v>4888</v>
      </c>
      <c r="X80" t="s">
        <v>4899</v>
      </c>
      <c r="Y80" t="s">
        <v>4888</v>
      </c>
      <c r="Z80" t="s">
        <v>4934</v>
      </c>
      <c r="AC80">
        <v>1</v>
      </c>
      <c r="AD80" s="4">
        <f>C80-DATE(YEAR(C80),1,0)</f>
        <v>218</v>
      </c>
      <c r="AE80">
        <f>YEAR(C80)</f>
        <v>2020</v>
      </c>
      <c r="AF80" t="s">
        <v>4931</v>
      </c>
    </row>
    <row r="81" spans="1:32" x14ac:dyDescent="0.35">
      <c r="A81">
        <v>51759394</v>
      </c>
      <c r="B81" t="s">
        <v>3829</v>
      </c>
      <c r="C81" s="1">
        <v>44009</v>
      </c>
      <c r="D81" t="s">
        <v>3830</v>
      </c>
      <c r="E81" t="s">
        <v>18</v>
      </c>
      <c r="F81">
        <v>105431</v>
      </c>
      <c r="G81" t="s">
        <v>3831</v>
      </c>
      <c r="H81" s="3" t="s">
        <v>3832</v>
      </c>
      <c r="I81">
        <v>2</v>
      </c>
      <c r="J81">
        <v>0</v>
      </c>
      <c r="K81" t="s">
        <v>3833</v>
      </c>
      <c r="L81">
        <v>35.031348916699997</v>
      </c>
      <c r="M81">
        <v>-107.8794443056</v>
      </c>
      <c r="O81" t="s">
        <v>37</v>
      </c>
      <c r="P81" t="str">
        <f>Q81&amp;" "&amp;R81</f>
        <v>Asclepias subverticillata</v>
      </c>
      <c r="Q81" t="s">
        <v>4896</v>
      </c>
      <c r="R81" t="s">
        <v>4906</v>
      </c>
      <c r="T81" t="s">
        <v>37</v>
      </c>
      <c r="U81" t="s">
        <v>25</v>
      </c>
      <c r="V81">
        <v>127159</v>
      </c>
      <c r="W81" t="s">
        <v>4888</v>
      </c>
      <c r="X81" t="s">
        <v>4899</v>
      </c>
      <c r="Y81" t="s">
        <v>4888</v>
      </c>
      <c r="Z81" t="s">
        <v>4934</v>
      </c>
      <c r="AC81">
        <v>1</v>
      </c>
      <c r="AD81" s="4">
        <f>C81-DATE(YEAR(C81),1,0)</f>
        <v>179</v>
      </c>
      <c r="AE81">
        <f>YEAR(C81)</f>
        <v>2020</v>
      </c>
      <c r="AF81" t="s">
        <v>4931</v>
      </c>
    </row>
    <row r="82" spans="1:32" x14ac:dyDescent="0.35">
      <c r="A82">
        <v>52984941</v>
      </c>
      <c r="B82" t="s">
        <v>3953</v>
      </c>
      <c r="C82" s="1">
        <v>44025</v>
      </c>
      <c r="D82" t="s">
        <v>3954</v>
      </c>
      <c r="E82" t="s">
        <v>33</v>
      </c>
      <c r="F82">
        <v>1761780</v>
      </c>
      <c r="G82" t="s">
        <v>3955</v>
      </c>
      <c r="H82" s="3" t="s">
        <v>3956</v>
      </c>
      <c r="I82">
        <v>1</v>
      </c>
      <c r="J82">
        <v>0</v>
      </c>
      <c r="K82" t="s">
        <v>3957</v>
      </c>
      <c r="L82">
        <v>35.149363829999999</v>
      </c>
      <c r="M82">
        <v>-107.87477167</v>
      </c>
      <c r="N82">
        <v>5</v>
      </c>
      <c r="O82" t="s">
        <v>37</v>
      </c>
      <c r="P82" t="str">
        <f>Q82&amp;" "&amp;R82</f>
        <v>Asclepias subverticillata</v>
      </c>
      <c r="Q82" t="s">
        <v>4896</v>
      </c>
      <c r="R82" t="s">
        <v>4906</v>
      </c>
      <c r="T82" t="s">
        <v>37</v>
      </c>
      <c r="U82" t="s">
        <v>25</v>
      </c>
      <c r="V82">
        <v>127159</v>
      </c>
      <c r="W82" t="s">
        <v>4888</v>
      </c>
      <c r="X82" t="s">
        <v>4899</v>
      </c>
      <c r="Y82" t="s">
        <v>4888</v>
      </c>
      <c r="Z82" t="s">
        <v>4934</v>
      </c>
      <c r="AC82">
        <v>1</v>
      </c>
      <c r="AD82" s="4">
        <f>C82-DATE(YEAR(C82),1,0)</f>
        <v>195</v>
      </c>
      <c r="AE82">
        <f>YEAR(C82)</f>
        <v>2020</v>
      </c>
      <c r="AF82" t="s">
        <v>4931</v>
      </c>
    </row>
    <row r="83" spans="1:32" x14ac:dyDescent="0.35">
      <c r="A83">
        <v>46490823</v>
      </c>
      <c r="B83" t="s">
        <v>3090</v>
      </c>
      <c r="C83" s="1">
        <v>43969</v>
      </c>
      <c r="D83" t="s">
        <v>3091</v>
      </c>
      <c r="E83" t="s">
        <v>33</v>
      </c>
      <c r="F83">
        <v>1631156</v>
      </c>
      <c r="G83" t="s">
        <v>3092</v>
      </c>
      <c r="H83" s="3" t="s">
        <v>3093</v>
      </c>
      <c r="I83">
        <v>1</v>
      </c>
      <c r="J83">
        <v>0</v>
      </c>
      <c r="K83" t="s">
        <v>3094</v>
      </c>
      <c r="L83">
        <v>36.922633329999996</v>
      </c>
      <c r="M83">
        <v>-107.87387167</v>
      </c>
      <c r="N83">
        <v>5</v>
      </c>
      <c r="O83" t="s">
        <v>94</v>
      </c>
      <c r="P83" t="str">
        <f>Q83&amp;" "&amp;R83</f>
        <v>Asclepias asperula</v>
      </c>
      <c r="Q83" t="s">
        <v>4896</v>
      </c>
      <c r="R83" t="s">
        <v>4902</v>
      </c>
      <c r="T83" t="s">
        <v>94</v>
      </c>
      <c r="U83" t="s">
        <v>25</v>
      </c>
      <c r="V83">
        <v>62298</v>
      </c>
      <c r="W83" t="s">
        <v>4888</v>
      </c>
      <c r="X83" t="s">
        <v>4899</v>
      </c>
      <c r="Y83" t="s">
        <v>4888</v>
      </c>
      <c r="Z83" t="s">
        <v>4934</v>
      </c>
      <c r="AC83">
        <v>1</v>
      </c>
      <c r="AD83" s="4">
        <f>C83-DATE(YEAR(C83),1,0)</f>
        <v>139</v>
      </c>
      <c r="AE83">
        <f>YEAR(C83)</f>
        <v>2020</v>
      </c>
      <c r="AF83" t="s">
        <v>4931</v>
      </c>
    </row>
    <row r="84" spans="1:32" x14ac:dyDescent="0.35">
      <c r="A84">
        <v>4003012</v>
      </c>
      <c r="B84" t="s">
        <v>285</v>
      </c>
      <c r="C84" s="1">
        <v>42613</v>
      </c>
      <c r="D84" t="s">
        <v>286</v>
      </c>
      <c r="E84" t="s">
        <v>33</v>
      </c>
      <c r="F84">
        <v>301373</v>
      </c>
      <c r="G84" t="s">
        <v>287</v>
      </c>
      <c r="H84" s="3" t="s">
        <v>288</v>
      </c>
      <c r="I84">
        <v>2</v>
      </c>
      <c r="J84">
        <v>0</v>
      </c>
      <c r="K84" t="s">
        <v>289</v>
      </c>
      <c r="L84">
        <v>35.123052119999997</v>
      </c>
      <c r="M84">
        <v>-107.83476975000001</v>
      </c>
      <c r="N84">
        <v>11</v>
      </c>
      <c r="O84" t="s">
        <v>37</v>
      </c>
      <c r="P84" t="str">
        <f>Q84&amp;" "&amp;R84</f>
        <v>Asclepias subverticillata</v>
      </c>
      <c r="Q84" t="s">
        <v>4896</v>
      </c>
      <c r="R84" t="s">
        <v>4906</v>
      </c>
      <c r="T84" t="s">
        <v>37</v>
      </c>
      <c r="U84" t="s">
        <v>25</v>
      </c>
      <c r="V84">
        <v>127159</v>
      </c>
      <c r="W84" t="s">
        <v>4888</v>
      </c>
      <c r="X84" t="s">
        <v>4899</v>
      </c>
      <c r="Y84" t="s">
        <v>4888</v>
      </c>
      <c r="Z84" t="s">
        <v>4934</v>
      </c>
      <c r="AC84">
        <v>1</v>
      </c>
      <c r="AD84" s="4">
        <f>C84-DATE(YEAR(C84),1,0)</f>
        <v>244</v>
      </c>
      <c r="AE84">
        <f>YEAR(C84)</f>
        <v>2016</v>
      </c>
      <c r="AF84" t="s">
        <v>4931</v>
      </c>
    </row>
    <row r="85" spans="1:32" x14ac:dyDescent="0.35">
      <c r="A85">
        <v>13044167</v>
      </c>
      <c r="B85" s="1">
        <v>40374</v>
      </c>
      <c r="C85" s="1">
        <v>40374</v>
      </c>
      <c r="E85" t="s">
        <v>26</v>
      </c>
      <c r="F85">
        <v>749807</v>
      </c>
      <c r="G85" t="s">
        <v>630</v>
      </c>
      <c r="H85" s="3" t="s">
        <v>631</v>
      </c>
      <c r="I85">
        <v>2</v>
      </c>
      <c r="J85">
        <v>0</v>
      </c>
      <c r="K85" t="s">
        <v>632</v>
      </c>
      <c r="L85">
        <v>32.923406800000002</v>
      </c>
      <c r="M85">
        <v>-107.81614639999999</v>
      </c>
      <c r="N85">
        <v>1821</v>
      </c>
      <c r="O85" t="s">
        <v>112</v>
      </c>
      <c r="P85" t="str">
        <f>Q85&amp;" "&amp;R85</f>
        <v>Monarda fistulosa</v>
      </c>
      <c r="Q85" t="s">
        <v>4921</v>
      </c>
      <c r="R85" t="s">
        <v>4922</v>
      </c>
      <c r="T85" t="s">
        <v>30</v>
      </c>
      <c r="U85" t="s">
        <v>25</v>
      </c>
      <c r="V85">
        <v>85320</v>
      </c>
      <c r="W85" t="s">
        <v>4888</v>
      </c>
      <c r="X85" t="s">
        <v>4899</v>
      </c>
      <c r="Y85" t="s">
        <v>4888</v>
      </c>
      <c r="Z85" t="s">
        <v>4934</v>
      </c>
      <c r="AC85">
        <v>1</v>
      </c>
      <c r="AD85" s="4">
        <f>C85-DATE(YEAR(C85),1,0)</f>
        <v>196</v>
      </c>
      <c r="AE85">
        <f>YEAR(C85)</f>
        <v>2010</v>
      </c>
      <c r="AF85" t="s">
        <v>4931</v>
      </c>
    </row>
    <row r="86" spans="1:32" x14ac:dyDescent="0.35">
      <c r="A86">
        <v>27170067</v>
      </c>
      <c r="B86" t="s">
        <v>1540</v>
      </c>
      <c r="C86" s="1">
        <v>43632</v>
      </c>
      <c r="D86" t="s">
        <v>1541</v>
      </c>
      <c r="E86" t="s">
        <v>33</v>
      </c>
      <c r="F86">
        <v>1415090</v>
      </c>
      <c r="G86" t="s">
        <v>1542</v>
      </c>
      <c r="H86" s="3" t="s">
        <v>1543</v>
      </c>
      <c r="I86">
        <v>1</v>
      </c>
      <c r="J86">
        <v>0</v>
      </c>
      <c r="K86" t="s">
        <v>1544</v>
      </c>
      <c r="L86">
        <v>36.886033333299999</v>
      </c>
      <c r="M86">
        <v>-107.71675</v>
      </c>
      <c r="N86">
        <v>10</v>
      </c>
      <c r="O86" t="s">
        <v>94</v>
      </c>
      <c r="P86" t="str">
        <f>Q86&amp;" "&amp;R86</f>
        <v>Asclepias asperula</v>
      </c>
      <c r="Q86" t="s">
        <v>4896</v>
      </c>
      <c r="R86" t="s">
        <v>4902</v>
      </c>
      <c r="T86" t="s">
        <v>94</v>
      </c>
      <c r="U86" t="s">
        <v>25</v>
      </c>
      <c r="V86">
        <v>62298</v>
      </c>
      <c r="W86" t="s">
        <v>4888</v>
      </c>
      <c r="X86" t="s">
        <v>4899</v>
      </c>
      <c r="Y86" t="s">
        <v>4888</v>
      </c>
      <c r="Z86" t="s">
        <v>4934</v>
      </c>
      <c r="AC86">
        <v>1</v>
      </c>
      <c r="AD86" s="4">
        <f>C86-DATE(YEAR(C86),1,0)</f>
        <v>167</v>
      </c>
      <c r="AE86">
        <f>YEAR(C86)</f>
        <v>2019</v>
      </c>
      <c r="AF86" t="s">
        <v>4931</v>
      </c>
    </row>
    <row r="87" spans="1:32" x14ac:dyDescent="0.35">
      <c r="A87">
        <v>57153790</v>
      </c>
      <c r="B87" t="s">
        <v>4421</v>
      </c>
      <c r="C87" s="1">
        <v>43967</v>
      </c>
      <c r="D87" t="s">
        <v>4422</v>
      </c>
      <c r="E87" t="s">
        <v>26</v>
      </c>
      <c r="F87">
        <v>3496524</v>
      </c>
      <c r="G87" t="s">
        <v>4423</v>
      </c>
      <c r="H87" s="3" t="s">
        <v>4424</v>
      </c>
      <c r="I87">
        <v>2</v>
      </c>
      <c r="J87">
        <v>0</v>
      </c>
      <c r="K87" t="s">
        <v>4425</v>
      </c>
      <c r="L87">
        <v>36.771299999999997</v>
      </c>
      <c r="M87">
        <v>-107.65432833</v>
      </c>
      <c r="N87">
        <v>5</v>
      </c>
      <c r="O87" t="s">
        <v>4426</v>
      </c>
      <c r="P87" t="str">
        <f>Q87&amp;" "&amp;R87</f>
        <v>Asclepias asperula</v>
      </c>
      <c r="Q87" t="s">
        <v>4896</v>
      </c>
      <c r="R87" t="s">
        <v>4902</v>
      </c>
      <c r="T87" t="s">
        <v>94</v>
      </c>
      <c r="U87" t="s">
        <v>25</v>
      </c>
      <c r="V87">
        <v>62298</v>
      </c>
      <c r="W87" t="s">
        <v>4888</v>
      </c>
      <c r="X87" t="s">
        <v>4899</v>
      </c>
      <c r="Y87" t="s">
        <v>4888</v>
      </c>
      <c r="Z87" t="s">
        <v>4934</v>
      </c>
      <c r="AC87">
        <v>1</v>
      </c>
      <c r="AD87" s="4">
        <f>C87-DATE(YEAR(C87),1,0)</f>
        <v>137</v>
      </c>
      <c r="AE87">
        <f>YEAR(C87)</f>
        <v>2020</v>
      </c>
      <c r="AF87" t="s">
        <v>4931</v>
      </c>
    </row>
    <row r="88" spans="1:32" x14ac:dyDescent="0.35">
      <c r="A88">
        <v>27354527</v>
      </c>
      <c r="B88" t="s">
        <v>1553</v>
      </c>
      <c r="C88" s="1">
        <v>43636</v>
      </c>
      <c r="D88" t="s">
        <v>1554</v>
      </c>
      <c r="E88" t="s">
        <v>33</v>
      </c>
      <c r="F88">
        <v>1269323</v>
      </c>
      <c r="G88" t="s">
        <v>1555</v>
      </c>
      <c r="H88" s="3" t="s">
        <v>1556</v>
      </c>
      <c r="I88">
        <v>2</v>
      </c>
      <c r="J88">
        <v>0</v>
      </c>
      <c r="K88" t="s">
        <v>1557</v>
      </c>
      <c r="L88">
        <v>36.781403333299998</v>
      </c>
      <c r="M88">
        <v>-107.6503966667</v>
      </c>
      <c r="N88">
        <v>6</v>
      </c>
      <c r="O88" t="s">
        <v>123</v>
      </c>
      <c r="P88" t="str">
        <f>Q88&amp;" "&amp;R88</f>
        <v>Asclepias speciosa</v>
      </c>
      <c r="Q88" t="s">
        <v>4896</v>
      </c>
      <c r="R88" t="s">
        <v>4905</v>
      </c>
      <c r="T88" t="s">
        <v>123</v>
      </c>
      <c r="U88" t="s">
        <v>25</v>
      </c>
      <c r="V88">
        <v>62292</v>
      </c>
      <c r="W88" t="s">
        <v>4888</v>
      </c>
      <c r="X88" t="s">
        <v>4899</v>
      </c>
      <c r="Y88" t="s">
        <v>4888</v>
      </c>
      <c r="Z88" t="s">
        <v>4934</v>
      </c>
      <c r="AC88">
        <v>1</v>
      </c>
      <c r="AD88" s="4">
        <f>C88-DATE(YEAR(C88),1,0)</f>
        <v>171</v>
      </c>
      <c r="AE88">
        <f>YEAR(C88)</f>
        <v>2019</v>
      </c>
      <c r="AF88" t="s">
        <v>4931</v>
      </c>
    </row>
    <row r="89" spans="1:32" x14ac:dyDescent="0.35">
      <c r="A89">
        <v>25747499</v>
      </c>
      <c r="B89" t="s">
        <v>1378</v>
      </c>
      <c r="C89" s="1">
        <v>43609</v>
      </c>
      <c r="D89" t="s">
        <v>1379</v>
      </c>
      <c r="E89" t="s">
        <v>33</v>
      </c>
      <c r="F89">
        <v>1415090</v>
      </c>
      <c r="G89" t="s">
        <v>1380</v>
      </c>
      <c r="H89" s="3" t="s">
        <v>1381</v>
      </c>
      <c r="I89">
        <v>1</v>
      </c>
      <c r="J89">
        <v>0</v>
      </c>
      <c r="K89" t="s">
        <v>1382</v>
      </c>
      <c r="L89">
        <v>36.884349999999998</v>
      </c>
      <c r="M89">
        <v>-107.6269383333</v>
      </c>
      <c r="N89">
        <v>5</v>
      </c>
      <c r="O89" t="s">
        <v>94</v>
      </c>
      <c r="P89" t="str">
        <f>Q89&amp;" "&amp;R89</f>
        <v>Asclepias asperula</v>
      </c>
      <c r="Q89" t="s">
        <v>4896</v>
      </c>
      <c r="R89" t="s">
        <v>4902</v>
      </c>
      <c r="T89" t="s">
        <v>94</v>
      </c>
      <c r="U89" t="s">
        <v>25</v>
      </c>
      <c r="V89">
        <v>62298</v>
      </c>
      <c r="W89" t="s">
        <v>4888</v>
      </c>
      <c r="X89" t="s">
        <v>4899</v>
      </c>
      <c r="Y89" t="s">
        <v>4888</v>
      </c>
      <c r="Z89" t="s">
        <v>4934</v>
      </c>
      <c r="AC89">
        <v>1</v>
      </c>
      <c r="AD89" s="4">
        <f>C89-DATE(YEAR(C89),1,0)</f>
        <v>144</v>
      </c>
      <c r="AE89">
        <f>YEAR(C89)</f>
        <v>2019</v>
      </c>
      <c r="AF89" t="s">
        <v>4931</v>
      </c>
    </row>
    <row r="90" spans="1:32" x14ac:dyDescent="0.35">
      <c r="A90">
        <v>28976867</v>
      </c>
      <c r="B90" t="s">
        <v>1867</v>
      </c>
      <c r="C90" s="1">
        <v>43662</v>
      </c>
      <c r="D90" t="s">
        <v>1868</v>
      </c>
      <c r="E90" t="s">
        <v>33</v>
      </c>
      <c r="F90">
        <v>1269323</v>
      </c>
      <c r="G90" t="s">
        <v>1869</v>
      </c>
      <c r="H90" s="3" t="s">
        <v>1870</v>
      </c>
      <c r="I90">
        <v>1</v>
      </c>
      <c r="J90">
        <v>0</v>
      </c>
      <c r="K90" t="s">
        <v>1557</v>
      </c>
      <c r="L90">
        <v>36.704994999999997</v>
      </c>
      <c r="M90">
        <v>-107.6232216667</v>
      </c>
      <c r="N90">
        <v>12</v>
      </c>
      <c r="O90" t="s">
        <v>162</v>
      </c>
      <c r="P90" t="str">
        <f>Q90&amp;" "&amp;R90</f>
        <v>Asclepias asperula</v>
      </c>
      <c r="Q90" t="s">
        <v>4896</v>
      </c>
      <c r="R90" t="s">
        <v>4902</v>
      </c>
      <c r="S90" t="s">
        <v>4902</v>
      </c>
      <c r="T90" t="s">
        <v>162</v>
      </c>
      <c r="U90" t="s">
        <v>25</v>
      </c>
      <c r="V90">
        <v>79636</v>
      </c>
      <c r="AC90">
        <v>0</v>
      </c>
      <c r="AD90" s="4">
        <f>C90-DATE(YEAR(C90),1,0)</f>
        <v>197</v>
      </c>
      <c r="AE90">
        <f>YEAR(C90)</f>
        <v>2019</v>
      </c>
      <c r="AF90" t="s">
        <v>4931</v>
      </c>
    </row>
    <row r="91" spans="1:32" x14ac:dyDescent="0.35">
      <c r="A91">
        <v>54743175</v>
      </c>
      <c r="B91" t="s">
        <v>4205</v>
      </c>
      <c r="C91" s="1">
        <v>44041</v>
      </c>
      <c r="D91" t="s">
        <v>4206</v>
      </c>
      <c r="E91" t="s">
        <v>33</v>
      </c>
      <c r="F91">
        <v>208411</v>
      </c>
      <c r="G91" t="s">
        <v>4207</v>
      </c>
      <c r="H91" s="3" t="s">
        <v>4208</v>
      </c>
      <c r="I91">
        <v>1</v>
      </c>
      <c r="J91">
        <v>0</v>
      </c>
      <c r="K91" t="s">
        <v>4209</v>
      </c>
      <c r="L91">
        <v>32.916899999999998</v>
      </c>
      <c r="M91">
        <v>-107.58393</v>
      </c>
      <c r="N91">
        <v>4</v>
      </c>
      <c r="O91" t="s">
        <v>37</v>
      </c>
      <c r="P91" t="str">
        <f>Q91&amp;" "&amp;R91</f>
        <v>Asclepias subverticillata</v>
      </c>
      <c r="Q91" t="s">
        <v>4896</v>
      </c>
      <c r="R91" t="s">
        <v>4906</v>
      </c>
      <c r="T91" t="s">
        <v>37</v>
      </c>
      <c r="U91" t="s">
        <v>25</v>
      </c>
      <c r="V91">
        <v>127159</v>
      </c>
      <c r="W91" t="s">
        <v>4888</v>
      </c>
      <c r="X91" t="s">
        <v>4899</v>
      </c>
      <c r="Y91" t="s">
        <v>4888</v>
      </c>
      <c r="Z91" t="s">
        <v>4934</v>
      </c>
      <c r="AC91">
        <v>1</v>
      </c>
      <c r="AD91" s="4">
        <f>C91-DATE(YEAR(C91),1,0)</f>
        <v>211</v>
      </c>
      <c r="AE91">
        <f>YEAR(C91)</f>
        <v>2020</v>
      </c>
      <c r="AF91" t="s">
        <v>4931</v>
      </c>
    </row>
    <row r="92" spans="1:32" x14ac:dyDescent="0.35">
      <c r="A92">
        <v>45534976</v>
      </c>
      <c r="B92" t="s">
        <v>3035</v>
      </c>
      <c r="C92" s="1">
        <v>43961</v>
      </c>
      <c r="D92" t="s">
        <v>3036</v>
      </c>
      <c r="E92" t="s">
        <v>33</v>
      </c>
      <c r="F92">
        <v>1534745</v>
      </c>
      <c r="G92" t="s">
        <v>3037</v>
      </c>
      <c r="H92" s="3" t="s">
        <v>3038</v>
      </c>
      <c r="I92">
        <v>1</v>
      </c>
      <c r="J92">
        <v>0</v>
      </c>
      <c r="K92" t="s">
        <v>3039</v>
      </c>
      <c r="L92">
        <v>32.924958333299998</v>
      </c>
      <c r="M92">
        <v>-107.5292888889</v>
      </c>
      <c r="O92" t="s">
        <v>94</v>
      </c>
      <c r="P92" t="str">
        <f>Q92&amp;" "&amp;R92</f>
        <v>Asclepias asperula</v>
      </c>
      <c r="Q92" t="s">
        <v>4896</v>
      </c>
      <c r="R92" t="s">
        <v>4902</v>
      </c>
      <c r="T92" t="s">
        <v>94</v>
      </c>
      <c r="U92" t="s">
        <v>25</v>
      </c>
      <c r="V92">
        <v>62298</v>
      </c>
      <c r="W92" t="s">
        <v>4888</v>
      </c>
      <c r="X92" t="s">
        <v>4899</v>
      </c>
      <c r="Y92" t="s">
        <v>4888</v>
      </c>
      <c r="Z92" t="s">
        <v>4934</v>
      </c>
      <c r="AC92">
        <v>1</v>
      </c>
      <c r="AD92" s="4">
        <f>C92-DATE(YEAR(C92),1,0)</f>
        <v>131</v>
      </c>
      <c r="AE92">
        <f>YEAR(C92)</f>
        <v>2020</v>
      </c>
      <c r="AF92" t="s">
        <v>4931</v>
      </c>
    </row>
    <row r="93" spans="1:32" x14ac:dyDescent="0.35">
      <c r="A93">
        <v>15150699</v>
      </c>
      <c r="B93" t="s">
        <v>929</v>
      </c>
      <c r="C93" s="1">
        <v>43317</v>
      </c>
      <c r="D93" t="s">
        <v>930</v>
      </c>
      <c r="E93" t="s">
        <v>33</v>
      </c>
      <c r="F93">
        <v>312305</v>
      </c>
      <c r="G93" t="s">
        <v>931</v>
      </c>
      <c r="H93" s="3" t="s">
        <v>932</v>
      </c>
      <c r="I93">
        <v>2</v>
      </c>
      <c r="J93">
        <v>0</v>
      </c>
      <c r="K93" t="s">
        <v>933</v>
      </c>
      <c r="L93">
        <v>34.113822166699997</v>
      </c>
      <c r="M93">
        <v>-107.2602083333</v>
      </c>
      <c r="N93">
        <v>24</v>
      </c>
      <c r="O93" t="s">
        <v>37</v>
      </c>
      <c r="P93" t="str">
        <f>Q93&amp;" "&amp;R93</f>
        <v>Asclepias subverticillata</v>
      </c>
      <c r="Q93" t="s">
        <v>4896</v>
      </c>
      <c r="R93" t="s">
        <v>4906</v>
      </c>
      <c r="T93" t="s">
        <v>37</v>
      </c>
      <c r="U93" t="s">
        <v>25</v>
      </c>
      <c r="V93">
        <v>127159</v>
      </c>
      <c r="W93" t="s">
        <v>4888</v>
      </c>
      <c r="X93" t="s">
        <v>4899</v>
      </c>
      <c r="Y93" t="s">
        <v>4888</v>
      </c>
      <c r="Z93" t="s">
        <v>4934</v>
      </c>
      <c r="AC93">
        <v>1</v>
      </c>
      <c r="AD93" s="4">
        <f>C93-DATE(YEAR(C93),1,0)</f>
        <v>217</v>
      </c>
      <c r="AE93">
        <f>YEAR(C93)</f>
        <v>2018</v>
      </c>
      <c r="AF93" t="s">
        <v>4931</v>
      </c>
    </row>
    <row r="94" spans="1:32" x14ac:dyDescent="0.35">
      <c r="A94">
        <v>19868152</v>
      </c>
      <c r="B94" t="s">
        <v>1270</v>
      </c>
      <c r="C94" s="1">
        <v>43317</v>
      </c>
      <c r="D94" t="s">
        <v>1271</v>
      </c>
      <c r="E94" t="s">
        <v>1173</v>
      </c>
      <c r="F94">
        <v>312305</v>
      </c>
      <c r="G94" t="s">
        <v>1272</v>
      </c>
      <c r="H94" s="3" t="s">
        <v>1273</v>
      </c>
      <c r="I94">
        <v>2</v>
      </c>
      <c r="J94">
        <v>0</v>
      </c>
      <c r="K94" t="s">
        <v>1265</v>
      </c>
      <c r="L94">
        <v>34.113833333300001</v>
      </c>
      <c r="M94">
        <v>-107.260125</v>
      </c>
      <c r="O94" t="s">
        <v>37</v>
      </c>
      <c r="P94" t="str">
        <f>Q94&amp;" "&amp;R94</f>
        <v>Asclepias subverticillata</v>
      </c>
      <c r="Q94" t="s">
        <v>4896</v>
      </c>
      <c r="R94" t="s">
        <v>4906</v>
      </c>
      <c r="T94" t="s">
        <v>37</v>
      </c>
      <c r="U94" t="s">
        <v>25</v>
      </c>
      <c r="V94">
        <v>127159</v>
      </c>
      <c r="W94" t="s">
        <v>4888</v>
      </c>
      <c r="X94" t="s">
        <v>4899</v>
      </c>
      <c r="Y94" t="s">
        <v>4888</v>
      </c>
      <c r="Z94" t="s">
        <v>4934</v>
      </c>
      <c r="AC94">
        <v>1</v>
      </c>
      <c r="AD94" s="4">
        <f>C94-DATE(YEAR(C94),1,0)</f>
        <v>217</v>
      </c>
      <c r="AE94">
        <f>YEAR(C94)</f>
        <v>2018</v>
      </c>
      <c r="AF94" t="s">
        <v>4931</v>
      </c>
    </row>
    <row r="95" spans="1:32" x14ac:dyDescent="0.35">
      <c r="A95">
        <v>16576525</v>
      </c>
      <c r="B95" t="s">
        <v>1139</v>
      </c>
      <c r="C95" s="1">
        <v>42546</v>
      </c>
      <c r="D95" t="s">
        <v>1140</v>
      </c>
      <c r="E95" t="s">
        <v>33</v>
      </c>
      <c r="F95">
        <v>1203751</v>
      </c>
      <c r="G95" t="s">
        <v>1141</v>
      </c>
      <c r="H95" s="3" t="s">
        <v>1142</v>
      </c>
      <c r="I95">
        <v>2</v>
      </c>
      <c r="J95">
        <v>0</v>
      </c>
      <c r="K95" t="s">
        <v>1143</v>
      </c>
      <c r="L95">
        <v>33.148613833299997</v>
      </c>
      <c r="M95">
        <v>-107.20677166670001</v>
      </c>
      <c r="N95">
        <v>0</v>
      </c>
      <c r="O95" t="s">
        <v>37</v>
      </c>
      <c r="P95" t="str">
        <f>Q95&amp;" "&amp;R95</f>
        <v>Asclepias subverticillata</v>
      </c>
      <c r="Q95" t="s">
        <v>4896</v>
      </c>
      <c r="R95" t="s">
        <v>4906</v>
      </c>
      <c r="T95" t="s">
        <v>37</v>
      </c>
      <c r="U95" t="s">
        <v>25</v>
      </c>
      <c r="V95">
        <v>127159</v>
      </c>
      <c r="W95" t="s">
        <v>4888</v>
      </c>
      <c r="X95" t="s">
        <v>4899</v>
      </c>
      <c r="Y95" t="s">
        <v>4888</v>
      </c>
      <c r="Z95" t="s">
        <v>4934</v>
      </c>
      <c r="AC95">
        <v>1</v>
      </c>
      <c r="AD95" s="4">
        <f>C95-DATE(YEAR(C95),1,0)</f>
        <v>177</v>
      </c>
      <c r="AE95">
        <f>YEAR(C95)</f>
        <v>2016</v>
      </c>
      <c r="AF95" t="s">
        <v>4931</v>
      </c>
    </row>
    <row r="96" spans="1:32" x14ac:dyDescent="0.35">
      <c r="A96">
        <v>31073817</v>
      </c>
      <c r="B96" t="s">
        <v>2305</v>
      </c>
      <c r="C96" s="1">
        <v>43695</v>
      </c>
      <c r="D96" t="s">
        <v>2306</v>
      </c>
      <c r="E96" t="s">
        <v>33</v>
      </c>
      <c r="F96">
        <v>386653</v>
      </c>
      <c r="G96" t="s">
        <v>2307</v>
      </c>
      <c r="H96" s="3" t="s">
        <v>2308</v>
      </c>
      <c r="I96">
        <v>1</v>
      </c>
      <c r="J96">
        <v>0</v>
      </c>
      <c r="K96" t="s">
        <v>2309</v>
      </c>
      <c r="L96">
        <v>33.149177833300001</v>
      </c>
      <c r="M96">
        <v>-107.2064533333</v>
      </c>
      <c r="O96" t="s">
        <v>37</v>
      </c>
      <c r="P96" t="str">
        <f>Q96&amp;" "&amp;R96</f>
        <v>Asclepias subverticillata</v>
      </c>
      <c r="Q96" t="s">
        <v>4896</v>
      </c>
      <c r="R96" t="s">
        <v>4906</v>
      </c>
      <c r="T96" t="s">
        <v>37</v>
      </c>
      <c r="U96" t="s">
        <v>25</v>
      </c>
      <c r="V96">
        <v>127159</v>
      </c>
      <c r="W96" t="s">
        <v>4888</v>
      </c>
      <c r="X96" t="s">
        <v>4899</v>
      </c>
      <c r="Y96" t="s">
        <v>4888</v>
      </c>
      <c r="Z96" t="s">
        <v>4934</v>
      </c>
      <c r="AC96">
        <v>1</v>
      </c>
      <c r="AD96" s="4">
        <f>C96-DATE(YEAR(C96),1,0)</f>
        <v>230</v>
      </c>
      <c r="AE96">
        <f>YEAR(C96)</f>
        <v>2019</v>
      </c>
      <c r="AF96" t="s">
        <v>4931</v>
      </c>
    </row>
    <row r="97" spans="1:32" x14ac:dyDescent="0.35">
      <c r="A97">
        <v>31853849</v>
      </c>
      <c r="B97" t="s">
        <v>2430</v>
      </c>
      <c r="C97" s="1">
        <v>43706</v>
      </c>
      <c r="D97" t="s">
        <v>2431</v>
      </c>
      <c r="E97" t="s">
        <v>33</v>
      </c>
      <c r="F97">
        <v>16823</v>
      </c>
      <c r="G97" t="s">
        <v>2432</v>
      </c>
      <c r="H97" s="3" t="s">
        <v>2433</v>
      </c>
      <c r="I97">
        <v>1</v>
      </c>
      <c r="J97">
        <v>0</v>
      </c>
      <c r="K97" t="s">
        <v>2434</v>
      </c>
      <c r="L97">
        <v>33.151958021299997</v>
      </c>
      <c r="M97">
        <v>-107.202649698</v>
      </c>
      <c r="N97">
        <v>105</v>
      </c>
      <c r="O97" t="s">
        <v>37</v>
      </c>
      <c r="P97" t="str">
        <f>Q97&amp;" "&amp;R97</f>
        <v>Asclepias subverticillata</v>
      </c>
      <c r="Q97" t="s">
        <v>4896</v>
      </c>
      <c r="R97" t="s">
        <v>4906</v>
      </c>
      <c r="T97" t="s">
        <v>37</v>
      </c>
      <c r="U97" t="s">
        <v>25</v>
      </c>
      <c r="V97">
        <v>127159</v>
      </c>
      <c r="W97" t="s">
        <v>4888</v>
      </c>
      <c r="X97" t="s">
        <v>4899</v>
      </c>
      <c r="Y97" t="s">
        <v>4888</v>
      </c>
      <c r="Z97" t="s">
        <v>4934</v>
      </c>
      <c r="AC97">
        <v>1</v>
      </c>
      <c r="AD97" s="4">
        <f>C97-DATE(YEAR(C97),1,0)</f>
        <v>241</v>
      </c>
      <c r="AE97">
        <f>YEAR(C97)</f>
        <v>2019</v>
      </c>
      <c r="AF97" t="s">
        <v>4931</v>
      </c>
    </row>
    <row r="98" spans="1:32" x14ac:dyDescent="0.35">
      <c r="A98">
        <v>33880979</v>
      </c>
      <c r="B98" t="s">
        <v>2740</v>
      </c>
      <c r="C98" s="1">
        <v>43742</v>
      </c>
      <c r="D98" t="s">
        <v>2741</v>
      </c>
      <c r="E98" t="s">
        <v>1458</v>
      </c>
      <c r="F98">
        <v>264009</v>
      </c>
      <c r="G98" t="s">
        <v>2742</v>
      </c>
      <c r="H98" s="3" t="s">
        <v>2743</v>
      </c>
      <c r="I98">
        <v>2</v>
      </c>
      <c r="J98">
        <v>0</v>
      </c>
      <c r="K98" t="s">
        <v>2744</v>
      </c>
      <c r="L98">
        <v>32.23968</v>
      </c>
      <c r="M98">
        <v>-107.19262000000001</v>
      </c>
      <c r="N98">
        <v>342</v>
      </c>
      <c r="O98" t="s">
        <v>37</v>
      </c>
      <c r="P98" t="str">
        <f>Q98&amp;" "&amp;R98</f>
        <v>Asclepias subverticillata</v>
      </c>
      <c r="Q98" t="s">
        <v>4896</v>
      </c>
      <c r="R98" t="s">
        <v>4906</v>
      </c>
      <c r="T98" t="s">
        <v>37</v>
      </c>
      <c r="U98" t="s">
        <v>25</v>
      </c>
      <c r="V98">
        <v>127159</v>
      </c>
      <c r="W98" t="s">
        <v>4889</v>
      </c>
      <c r="X98" t="s">
        <v>4889</v>
      </c>
      <c r="AC98">
        <v>1</v>
      </c>
      <c r="AD98" s="4">
        <f>C98-DATE(YEAR(C98),1,0)</f>
        <v>277</v>
      </c>
      <c r="AE98">
        <f>YEAR(C98)</f>
        <v>2019</v>
      </c>
      <c r="AF98" t="s">
        <v>4931</v>
      </c>
    </row>
    <row r="99" spans="1:32" x14ac:dyDescent="0.35">
      <c r="A99">
        <v>15373174</v>
      </c>
      <c r="B99" t="s">
        <v>970</v>
      </c>
      <c r="C99" s="1">
        <v>43324</v>
      </c>
      <c r="D99" t="s">
        <v>971</v>
      </c>
      <c r="E99" t="s">
        <v>33</v>
      </c>
      <c r="F99">
        <v>312305</v>
      </c>
      <c r="G99" t="s">
        <v>972</v>
      </c>
      <c r="H99" s="3" t="s">
        <v>973</v>
      </c>
      <c r="I99">
        <v>2</v>
      </c>
      <c r="J99">
        <v>0</v>
      </c>
      <c r="K99" t="s">
        <v>684</v>
      </c>
      <c r="L99">
        <v>34.011172216699997</v>
      </c>
      <c r="M99">
        <v>-107.1386195</v>
      </c>
      <c r="N99">
        <v>16</v>
      </c>
      <c r="O99" t="s">
        <v>162</v>
      </c>
      <c r="P99" t="str">
        <f>Q99&amp;" "&amp;R99</f>
        <v>Asclepias asperula</v>
      </c>
      <c r="Q99" t="s">
        <v>4896</v>
      </c>
      <c r="R99" t="s">
        <v>4902</v>
      </c>
      <c r="S99" t="s">
        <v>4902</v>
      </c>
      <c r="T99" t="s">
        <v>162</v>
      </c>
      <c r="U99" t="s">
        <v>25</v>
      </c>
      <c r="V99">
        <v>79636</v>
      </c>
      <c r="AC99">
        <v>0</v>
      </c>
      <c r="AD99" s="4">
        <f>C99-DATE(YEAR(C99),1,0)</f>
        <v>224</v>
      </c>
      <c r="AE99">
        <f>YEAR(C99)</f>
        <v>2018</v>
      </c>
      <c r="AF99" t="s">
        <v>4931</v>
      </c>
    </row>
    <row r="100" spans="1:32" x14ac:dyDescent="0.35">
      <c r="A100">
        <v>50163492</v>
      </c>
      <c r="B100" t="s">
        <v>3485</v>
      </c>
      <c r="C100" s="1">
        <v>43994</v>
      </c>
      <c r="D100" t="s">
        <v>3486</v>
      </c>
      <c r="E100" t="s">
        <v>33</v>
      </c>
      <c r="F100">
        <v>614085</v>
      </c>
      <c r="G100" t="s">
        <v>3487</v>
      </c>
      <c r="H100" s="3" t="s">
        <v>3488</v>
      </c>
      <c r="I100">
        <v>2</v>
      </c>
      <c r="J100">
        <v>0</v>
      </c>
      <c r="K100" t="s">
        <v>1265</v>
      </c>
      <c r="L100">
        <v>34.012063333299999</v>
      </c>
      <c r="M100">
        <v>-107.13827833329999</v>
      </c>
      <c r="O100" t="s">
        <v>30</v>
      </c>
      <c r="P100" t="str">
        <f>Q100&amp;" "&amp;R100</f>
        <v>Monarda fistulosa</v>
      </c>
      <c r="Q100" t="s">
        <v>4921</v>
      </c>
      <c r="R100" t="s">
        <v>4922</v>
      </c>
      <c r="T100" t="s">
        <v>30</v>
      </c>
      <c r="U100" t="s">
        <v>25</v>
      </c>
      <c r="V100">
        <v>85320</v>
      </c>
      <c r="W100" t="s">
        <v>4888</v>
      </c>
      <c r="X100" t="s">
        <v>4899</v>
      </c>
      <c r="Y100" t="s">
        <v>4888</v>
      </c>
      <c r="Z100" t="s">
        <v>4934</v>
      </c>
      <c r="AC100">
        <v>1</v>
      </c>
      <c r="AD100" s="4">
        <f>C100-DATE(YEAR(C100),1,0)</f>
        <v>164</v>
      </c>
      <c r="AE100">
        <f>YEAR(C100)</f>
        <v>2020</v>
      </c>
      <c r="AF100" t="s">
        <v>4931</v>
      </c>
    </row>
    <row r="101" spans="1:32" x14ac:dyDescent="0.35">
      <c r="A101">
        <v>49689773</v>
      </c>
      <c r="B101" t="s">
        <v>3415</v>
      </c>
      <c r="C101" s="1">
        <v>43994</v>
      </c>
      <c r="D101" t="s">
        <v>3416</v>
      </c>
      <c r="E101" t="s">
        <v>33</v>
      </c>
      <c r="F101">
        <v>614085</v>
      </c>
      <c r="G101" t="s">
        <v>3417</v>
      </c>
      <c r="H101" s="3" t="s">
        <v>3418</v>
      </c>
      <c r="I101">
        <v>1</v>
      </c>
      <c r="J101">
        <v>0</v>
      </c>
      <c r="K101" t="s">
        <v>684</v>
      </c>
      <c r="L101">
        <v>34.012102779999999</v>
      </c>
      <c r="M101">
        <v>-107.138175</v>
      </c>
      <c r="N101">
        <v>4</v>
      </c>
      <c r="O101" t="s">
        <v>30</v>
      </c>
      <c r="P101" t="str">
        <f>Q101&amp;" "&amp;R101</f>
        <v>Monarda fistulosa</v>
      </c>
      <c r="Q101" t="s">
        <v>4921</v>
      </c>
      <c r="R101" t="s">
        <v>4922</v>
      </c>
      <c r="T101" t="s">
        <v>30</v>
      </c>
      <c r="U101" t="s">
        <v>25</v>
      </c>
      <c r="V101">
        <v>85320</v>
      </c>
      <c r="W101" t="s">
        <v>4888</v>
      </c>
      <c r="X101" t="s">
        <v>4899</v>
      </c>
      <c r="Y101" t="s">
        <v>4888</v>
      </c>
      <c r="Z101" t="s">
        <v>4934</v>
      </c>
      <c r="AC101">
        <v>1</v>
      </c>
      <c r="AD101" s="4">
        <f>C101-DATE(YEAR(C101),1,0)</f>
        <v>164</v>
      </c>
      <c r="AE101">
        <f>YEAR(C101)</f>
        <v>2020</v>
      </c>
      <c r="AF101" t="s">
        <v>4931</v>
      </c>
    </row>
    <row r="102" spans="1:32" x14ac:dyDescent="0.35">
      <c r="A102">
        <v>50125284</v>
      </c>
      <c r="B102" t="s">
        <v>3472</v>
      </c>
      <c r="C102" s="1">
        <v>43994</v>
      </c>
      <c r="D102" t="s">
        <v>3473</v>
      </c>
      <c r="E102" t="s">
        <v>33</v>
      </c>
      <c r="F102">
        <v>614085</v>
      </c>
      <c r="G102" t="s">
        <v>3474</v>
      </c>
      <c r="H102" s="3" t="s">
        <v>3475</v>
      </c>
      <c r="I102">
        <v>1</v>
      </c>
      <c r="J102">
        <v>0</v>
      </c>
      <c r="K102" t="s">
        <v>654</v>
      </c>
      <c r="L102">
        <v>34.019186666700001</v>
      </c>
      <c r="M102">
        <v>-107.13348999999999</v>
      </c>
      <c r="O102" t="s">
        <v>67</v>
      </c>
      <c r="P102" t="str">
        <f>Q102&amp;" "&amp;R102</f>
        <v>Asclepias tuberosa</v>
      </c>
      <c r="Q102" t="s">
        <v>4896</v>
      </c>
      <c r="R102" t="s">
        <v>4907</v>
      </c>
      <c r="T102" t="s">
        <v>67</v>
      </c>
      <c r="U102" t="s">
        <v>25</v>
      </c>
      <c r="V102">
        <v>47912</v>
      </c>
      <c r="W102" t="s">
        <v>4888</v>
      </c>
      <c r="X102" t="s">
        <v>4899</v>
      </c>
      <c r="Y102" t="s">
        <v>4888</v>
      </c>
      <c r="Z102" t="s">
        <v>4934</v>
      </c>
      <c r="AC102">
        <v>1</v>
      </c>
      <c r="AD102" s="4">
        <f>C102-DATE(YEAR(C102),1,0)</f>
        <v>164</v>
      </c>
      <c r="AE102">
        <f>YEAR(C102)</f>
        <v>2020</v>
      </c>
      <c r="AF102" t="s">
        <v>4931</v>
      </c>
    </row>
    <row r="103" spans="1:32" x14ac:dyDescent="0.35">
      <c r="A103">
        <v>50160817</v>
      </c>
      <c r="B103" t="s">
        <v>3481</v>
      </c>
      <c r="C103" s="1">
        <v>43994</v>
      </c>
      <c r="D103" t="s">
        <v>3482</v>
      </c>
      <c r="E103" t="s">
        <v>33</v>
      </c>
      <c r="F103">
        <v>614085</v>
      </c>
      <c r="G103" t="s">
        <v>3483</v>
      </c>
      <c r="H103" s="3" t="s">
        <v>3484</v>
      </c>
      <c r="I103">
        <v>1</v>
      </c>
      <c r="J103">
        <v>0</v>
      </c>
      <c r="K103" t="s">
        <v>654</v>
      </c>
      <c r="L103">
        <v>34.019868333300003</v>
      </c>
      <c r="M103">
        <v>-107.13308333329999</v>
      </c>
      <c r="O103" t="s">
        <v>67</v>
      </c>
      <c r="P103" t="str">
        <f>Q103&amp;" "&amp;R103</f>
        <v>Asclepias tuberosa</v>
      </c>
      <c r="Q103" t="s">
        <v>4896</v>
      </c>
      <c r="R103" t="s">
        <v>4907</v>
      </c>
      <c r="T103" t="s">
        <v>67</v>
      </c>
      <c r="U103" t="s">
        <v>25</v>
      </c>
      <c r="V103">
        <v>47912</v>
      </c>
      <c r="W103" t="s">
        <v>4888</v>
      </c>
      <c r="X103" t="s">
        <v>4899</v>
      </c>
      <c r="Y103" t="s">
        <v>4888</v>
      </c>
      <c r="Z103" t="s">
        <v>4934</v>
      </c>
      <c r="AC103">
        <v>1</v>
      </c>
      <c r="AD103" s="4">
        <f>C103-DATE(YEAR(C103),1,0)</f>
        <v>164</v>
      </c>
      <c r="AE103">
        <f>YEAR(C103)</f>
        <v>2020</v>
      </c>
      <c r="AF103" t="s">
        <v>4931</v>
      </c>
    </row>
    <row r="104" spans="1:32" x14ac:dyDescent="0.35">
      <c r="A104">
        <v>13303202</v>
      </c>
      <c r="B104" t="s">
        <v>680</v>
      </c>
      <c r="C104" s="1">
        <v>43261</v>
      </c>
      <c r="D104" t="s">
        <v>681</v>
      </c>
      <c r="E104" t="s">
        <v>33</v>
      </c>
      <c r="F104">
        <v>454413</v>
      </c>
      <c r="G104" t="s">
        <v>682</v>
      </c>
      <c r="H104" s="3" t="s">
        <v>683</v>
      </c>
      <c r="I104">
        <v>2</v>
      </c>
      <c r="J104">
        <v>0</v>
      </c>
      <c r="K104" t="s">
        <v>684</v>
      </c>
      <c r="L104">
        <v>34.023200000000003</v>
      </c>
      <c r="M104">
        <v>-107.1309583333</v>
      </c>
      <c r="N104">
        <v>24</v>
      </c>
      <c r="O104" t="s">
        <v>67</v>
      </c>
      <c r="P104" t="str">
        <f>Q104&amp;" "&amp;R104</f>
        <v>Asclepias tuberosa</v>
      </c>
      <c r="Q104" t="s">
        <v>4896</v>
      </c>
      <c r="R104" t="s">
        <v>4907</v>
      </c>
      <c r="T104" t="s">
        <v>67</v>
      </c>
      <c r="U104" t="s">
        <v>25</v>
      </c>
      <c r="V104">
        <v>47912</v>
      </c>
      <c r="W104" t="s">
        <v>4888</v>
      </c>
      <c r="X104" t="s">
        <v>4899</v>
      </c>
      <c r="Y104" t="s">
        <v>4888</v>
      </c>
      <c r="Z104" t="s">
        <v>4934</v>
      </c>
      <c r="AC104">
        <v>1</v>
      </c>
      <c r="AD104" s="4">
        <f>C104-DATE(YEAR(C104),1,0)</f>
        <v>161</v>
      </c>
      <c r="AE104">
        <f>YEAR(C104)</f>
        <v>2018</v>
      </c>
      <c r="AF104" t="s">
        <v>4931</v>
      </c>
    </row>
    <row r="105" spans="1:32" x14ac:dyDescent="0.35">
      <c r="A105">
        <v>48057728</v>
      </c>
      <c r="B105" t="s">
        <v>3236</v>
      </c>
      <c r="C105" s="1">
        <v>43981</v>
      </c>
      <c r="D105" t="s">
        <v>3237</v>
      </c>
      <c r="E105" t="s">
        <v>18</v>
      </c>
      <c r="F105">
        <v>6474</v>
      </c>
      <c r="G105" t="s">
        <v>3238</v>
      </c>
      <c r="H105" s="3" t="s">
        <v>3239</v>
      </c>
      <c r="I105">
        <v>2</v>
      </c>
      <c r="J105">
        <v>0</v>
      </c>
      <c r="K105" t="s">
        <v>3240</v>
      </c>
      <c r="L105">
        <v>34.025049699999997</v>
      </c>
      <c r="M105">
        <v>-107.13068579999999</v>
      </c>
      <c r="N105">
        <v>201</v>
      </c>
      <c r="O105" t="s">
        <v>67</v>
      </c>
      <c r="P105" t="str">
        <f>Q105&amp;" "&amp;R105</f>
        <v>Asclepias tuberosa</v>
      </c>
      <c r="Q105" t="s">
        <v>4896</v>
      </c>
      <c r="R105" t="s">
        <v>4907</v>
      </c>
      <c r="T105" t="s">
        <v>67</v>
      </c>
      <c r="U105" t="s">
        <v>25</v>
      </c>
      <c r="V105">
        <v>47912</v>
      </c>
      <c r="W105" t="s">
        <v>4888</v>
      </c>
      <c r="X105" t="s">
        <v>4899</v>
      </c>
      <c r="Y105" t="s">
        <v>4888</v>
      </c>
      <c r="Z105" t="s">
        <v>4934</v>
      </c>
      <c r="AC105">
        <v>1</v>
      </c>
      <c r="AD105" s="4">
        <f>C105-DATE(YEAR(C105),1,0)</f>
        <v>151</v>
      </c>
      <c r="AE105">
        <f>YEAR(C105)</f>
        <v>2020</v>
      </c>
      <c r="AF105" t="s">
        <v>4931</v>
      </c>
    </row>
    <row r="106" spans="1:32" x14ac:dyDescent="0.35">
      <c r="A106">
        <v>13144059</v>
      </c>
      <c r="B106" t="s">
        <v>650</v>
      </c>
      <c r="C106" s="1">
        <v>41529</v>
      </c>
      <c r="D106" t="s">
        <v>651</v>
      </c>
      <c r="E106" t="s">
        <v>33</v>
      </c>
      <c r="F106">
        <v>25289</v>
      </c>
      <c r="G106" t="s">
        <v>652</v>
      </c>
      <c r="H106" s="3" t="s">
        <v>653</v>
      </c>
      <c r="I106">
        <v>2</v>
      </c>
      <c r="J106">
        <v>0</v>
      </c>
      <c r="K106" t="s">
        <v>654</v>
      </c>
      <c r="L106">
        <v>34.046797812299999</v>
      </c>
      <c r="M106">
        <v>-107.1144688565</v>
      </c>
      <c r="N106">
        <v>61</v>
      </c>
      <c r="O106" t="s">
        <v>44</v>
      </c>
      <c r="P106" t="str">
        <f>Q106&amp;" "&amp;R106</f>
        <v>Asclepias latifolia</v>
      </c>
      <c r="Q106" t="s">
        <v>4896</v>
      </c>
      <c r="R106" t="s">
        <v>4904</v>
      </c>
      <c r="T106" t="s">
        <v>44</v>
      </c>
      <c r="U106" t="s">
        <v>25</v>
      </c>
      <c r="V106">
        <v>62296</v>
      </c>
      <c r="W106" t="s">
        <v>4889</v>
      </c>
      <c r="X106" t="s">
        <v>4900</v>
      </c>
      <c r="AC106">
        <v>1</v>
      </c>
      <c r="AD106" s="4">
        <f>C106-DATE(YEAR(C106),1,0)</f>
        <v>255</v>
      </c>
      <c r="AE106">
        <f>YEAR(C106)</f>
        <v>2013</v>
      </c>
      <c r="AF106" t="s">
        <v>4931</v>
      </c>
    </row>
    <row r="107" spans="1:32" x14ac:dyDescent="0.35">
      <c r="A107">
        <v>19868136</v>
      </c>
      <c r="B107" t="s">
        <v>1261</v>
      </c>
      <c r="C107" s="1">
        <v>43323</v>
      </c>
      <c r="D107" t="s">
        <v>1262</v>
      </c>
      <c r="E107" t="s">
        <v>1173</v>
      </c>
      <c r="F107">
        <v>312305</v>
      </c>
      <c r="G107" t="s">
        <v>1263</v>
      </c>
      <c r="H107" s="3" t="s">
        <v>1264</v>
      </c>
      <c r="I107">
        <v>2</v>
      </c>
      <c r="J107">
        <v>0</v>
      </c>
      <c r="K107" t="s">
        <v>1265</v>
      </c>
      <c r="L107">
        <v>34.097233333299997</v>
      </c>
      <c r="M107">
        <v>-107.0981055556</v>
      </c>
      <c r="O107" t="s">
        <v>44</v>
      </c>
      <c r="P107" t="str">
        <f>Q107&amp;" "&amp;R107</f>
        <v>Asclepias latifolia</v>
      </c>
      <c r="Q107" t="s">
        <v>4896</v>
      </c>
      <c r="R107" t="s">
        <v>4904</v>
      </c>
      <c r="T107" t="s">
        <v>44</v>
      </c>
      <c r="U107" t="s">
        <v>25</v>
      </c>
      <c r="V107">
        <v>62296</v>
      </c>
      <c r="W107" t="s">
        <v>4888</v>
      </c>
      <c r="X107" t="s">
        <v>4899</v>
      </c>
      <c r="Y107" t="s">
        <v>4888</v>
      </c>
      <c r="Z107" t="s">
        <v>4934</v>
      </c>
      <c r="AC107">
        <v>1</v>
      </c>
      <c r="AD107" s="4">
        <f>C107-DATE(YEAR(C107),1,0)</f>
        <v>223</v>
      </c>
      <c r="AE107">
        <f>YEAR(C107)</f>
        <v>2018</v>
      </c>
      <c r="AF107" t="s">
        <v>4931</v>
      </c>
    </row>
    <row r="108" spans="1:32" x14ac:dyDescent="0.35">
      <c r="A108">
        <v>15326816</v>
      </c>
      <c r="B108" t="s">
        <v>960</v>
      </c>
      <c r="C108" s="1">
        <v>43323</v>
      </c>
      <c r="D108" t="s">
        <v>961</v>
      </c>
      <c r="E108" t="s">
        <v>33</v>
      </c>
      <c r="F108">
        <v>312305</v>
      </c>
      <c r="G108" t="s">
        <v>962</v>
      </c>
      <c r="H108" s="3" t="s">
        <v>963</v>
      </c>
      <c r="I108">
        <v>2</v>
      </c>
      <c r="J108">
        <v>0</v>
      </c>
      <c r="K108" t="s">
        <v>964</v>
      </c>
      <c r="L108">
        <v>34.068430499999998</v>
      </c>
      <c r="M108">
        <v>-107.0945666667</v>
      </c>
      <c r="N108">
        <v>16</v>
      </c>
      <c r="O108" t="s">
        <v>44</v>
      </c>
      <c r="P108" t="str">
        <f>Q108&amp;" "&amp;R108</f>
        <v>Asclepias latifolia</v>
      </c>
      <c r="Q108" t="s">
        <v>4896</v>
      </c>
      <c r="R108" t="s">
        <v>4904</v>
      </c>
      <c r="T108" t="s">
        <v>44</v>
      </c>
      <c r="U108" t="s">
        <v>25</v>
      </c>
      <c r="V108">
        <v>62296</v>
      </c>
      <c r="W108" t="s">
        <v>4888</v>
      </c>
      <c r="X108" t="s">
        <v>4899</v>
      </c>
      <c r="Y108" t="s">
        <v>4888</v>
      </c>
      <c r="Z108" t="s">
        <v>4934</v>
      </c>
      <c r="AC108">
        <v>1</v>
      </c>
      <c r="AD108" s="4">
        <f>C108-DATE(YEAR(C108),1,0)</f>
        <v>223</v>
      </c>
      <c r="AE108">
        <f>YEAR(C108)</f>
        <v>2018</v>
      </c>
      <c r="AF108" t="s">
        <v>4931</v>
      </c>
    </row>
    <row r="109" spans="1:32" x14ac:dyDescent="0.35">
      <c r="A109">
        <v>19868137</v>
      </c>
      <c r="B109" t="s">
        <v>1266</v>
      </c>
      <c r="C109" s="1">
        <v>43323</v>
      </c>
      <c r="D109" t="s">
        <v>1267</v>
      </c>
      <c r="E109" t="s">
        <v>1173</v>
      </c>
      <c r="F109">
        <v>312305</v>
      </c>
      <c r="G109" t="s">
        <v>1268</v>
      </c>
      <c r="H109" s="3" t="s">
        <v>1269</v>
      </c>
      <c r="I109">
        <v>4</v>
      </c>
      <c r="J109">
        <v>0</v>
      </c>
      <c r="K109" t="s">
        <v>1265</v>
      </c>
      <c r="L109">
        <v>34.068422222199999</v>
      </c>
      <c r="M109">
        <v>-107.0945277778</v>
      </c>
      <c r="O109" t="s">
        <v>44</v>
      </c>
      <c r="P109" t="str">
        <f>Q109&amp;" "&amp;R109</f>
        <v>Asclepias latifolia</v>
      </c>
      <c r="Q109" t="s">
        <v>4896</v>
      </c>
      <c r="R109" t="s">
        <v>4904</v>
      </c>
      <c r="T109" t="s">
        <v>44</v>
      </c>
      <c r="U109" t="s">
        <v>25</v>
      </c>
      <c r="V109">
        <v>62296</v>
      </c>
      <c r="W109" t="s">
        <v>4889</v>
      </c>
      <c r="X109" t="s">
        <v>4889</v>
      </c>
      <c r="Y109" t="s">
        <v>4888</v>
      </c>
      <c r="Z109" t="s">
        <v>4899</v>
      </c>
      <c r="AA109" t="s">
        <v>4888</v>
      </c>
      <c r="AB109" t="s">
        <v>4934</v>
      </c>
      <c r="AC109">
        <v>1</v>
      </c>
      <c r="AD109" s="4">
        <f>C109-DATE(YEAR(C109),1,0)</f>
        <v>223</v>
      </c>
      <c r="AE109">
        <f>YEAR(C109)</f>
        <v>2018</v>
      </c>
      <c r="AF109" t="s">
        <v>4931</v>
      </c>
    </row>
    <row r="110" spans="1:32" x14ac:dyDescent="0.35">
      <c r="A110">
        <v>64500282</v>
      </c>
      <c r="B110" t="s">
        <v>4853</v>
      </c>
      <c r="C110" s="1">
        <v>44115</v>
      </c>
      <c r="D110" t="s">
        <v>4854</v>
      </c>
      <c r="E110" t="s">
        <v>33</v>
      </c>
      <c r="F110">
        <v>2549182</v>
      </c>
      <c r="G110" t="s">
        <v>4855</v>
      </c>
      <c r="H110" s="3" t="s">
        <v>4856</v>
      </c>
      <c r="I110">
        <v>1</v>
      </c>
      <c r="J110">
        <v>0</v>
      </c>
      <c r="K110" t="s">
        <v>3471</v>
      </c>
      <c r="L110">
        <v>34.079329000000001</v>
      </c>
      <c r="M110">
        <v>-107.08417</v>
      </c>
      <c r="O110" t="s">
        <v>37</v>
      </c>
      <c r="P110" t="str">
        <f>Q110&amp;" "&amp;R110</f>
        <v>Asclepias subverticillata</v>
      </c>
      <c r="Q110" t="s">
        <v>4896</v>
      </c>
      <c r="R110" t="s">
        <v>4906</v>
      </c>
      <c r="T110" t="s">
        <v>37</v>
      </c>
      <c r="U110" t="s">
        <v>25</v>
      </c>
      <c r="V110">
        <v>127159</v>
      </c>
      <c r="W110" t="s">
        <v>4889</v>
      </c>
      <c r="X110" t="s">
        <v>4898</v>
      </c>
      <c r="AC110">
        <v>1</v>
      </c>
      <c r="AD110" s="4">
        <f>C110-DATE(YEAR(C110),1,0)</f>
        <v>285</v>
      </c>
      <c r="AE110">
        <f>YEAR(C110)</f>
        <v>2020</v>
      </c>
      <c r="AF110" t="s">
        <v>4931</v>
      </c>
    </row>
    <row r="111" spans="1:32" x14ac:dyDescent="0.35">
      <c r="A111">
        <v>28906801</v>
      </c>
      <c r="B111" t="s">
        <v>1849</v>
      </c>
      <c r="C111" s="1">
        <v>43637</v>
      </c>
      <c r="D111" t="s">
        <v>1850</v>
      </c>
      <c r="E111" t="s">
        <v>18</v>
      </c>
      <c r="F111">
        <v>27450</v>
      </c>
      <c r="G111" t="s">
        <v>1851</v>
      </c>
      <c r="H111" s="3" t="s">
        <v>1852</v>
      </c>
      <c r="I111">
        <v>1</v>
      </c>
      <c r="J111">
        <v>0</v>
      </c>
      <c r="K111" t="s">
        <v>654</v>
      </c>
      <c r="L111">
        <v>34.079494306900003</v>
      </c>
      <c r="M111">
        <v>-107.0839979557</v>
      </c>
      <c r="N111">
        <v>15</v>
      </c>
      <c r="O111" t="s">
        <v>44</v>
      </c>
      <c r="P111" t="str">
        <f>Q111&amp;" "&amp;R111</f>
        <v>Asclepias latifolia</v>
      </c>
      <c r="Q111" t="s">
        <v>4896</v>
      </c>
      <c r="R111" t="s">
        <v>4904</v>
      </c>
      <c r="T111" t="s">
        <v>44</v>
      </c>
      <c r="U111" t="s">
        <v>25</v>
      </c>
      <c r="V111">
        <v>62296</v>
      </c>
      <c r="W111" t="s">
        <v>4888</v>
      </c>
      <c r="X111" t="s">
        <v>4901</v>
      </c>
      <c r="AC111">
        <v>1</v>
      </c>
      <c r="AD111" s="4">
        <f>C111-DATE(YEAR(C111),1,0)</f>
        <v>172</v>
      </c>
      <c r="AE111">
        <f>YEAR(C111)</f>
        <v>2019</v>
      </c>
      <c r="AF111" t="s">
        <v>4931</v>
      </c>
    </row>
    <row r="112" spans="1:32" x14ac:dyDescent="0.35">
      <c r="A112">
        <v>59196295</v>
      </c>
      <c r="B112" t="s">
        <v>4595</v>
      </c>
      <c r="C112" s="1">
        <v>44083</v>
      </c>
      <c r="D112" t="s">
        <v>4596</v>
      </c>
      <c r="E112" t="s">
        <v>33</v>
      </c>
      <c r="F112">
        <v>3562149</v>
      </c>
      <c r="G112" t="s">
        <v>4597</v>
      </c>
      <c r="H112" s="3" t="s">
        <v>4598</v>
      </c>
      <c r="I112">
        <v>1</v>
      </c>
      <c r="J112">
        <v>0</v>
      </c>
      <c r="K112" t="s">
        <v>4599</v>
      </c>
      <c r="L112">
        <v>36.304461897099998</v>
      </c>
      <c r="M112">
        <v>-107.0450423285</v>
      </c>
      <c r="N112">
        <v>2104</v>
      </c>
      <c r="O112" t="s">
        <v>49</v>
      </c>
      <c r="P112" t="str">
        <f>Q112&amp;" "&amp;R112</f>
        <v>Cirsium vulgare</v>
      </c>
      <c r="Q112" t="s">
        <v>4909</v>
      </c>
      <c r="R112" t="s">
        <v>4911</v>
      </c>
      <c r="T112" t="s">
        <v>49</v>
      </c>
      <c r="U112" t="s">
        <v>25</v>
      </c>
      <c r="V112">
        <v>52989</v>
      </c>
      <c r="W112" t="s">
        <v>4888</v>
      </c>
      <c r="X112" t="s">
        <v>4899</v>
      </c>
      <c r="Y112" t="s">
        <v>4888</v>
      </c>
      <c r="Z112" t="s">
        <v>4934</v>
      </c>
      <c r="AC112">
        <v>1</v>
      </c>
      <c r="AD112" s="4">
        <f>C112-DATE(YEAR(C112),1,0)</f>
        <v>253</v>
      </c>
      <c r="AE112">
        <f>YEAR(C112)</f>
        <v>2020</v>
      </c>
      <c r="AF112" t="s">
        <v>4931</v>
      </c>
    </row>
    <row r="113" spans="1:32" x14ac:dyDescent="0.35">
      <c r="A113">
        <v>31073685</v>
      </c>
      <c r="B113" t="s">
        <v>2300</v>
      </c>
      <c r="C113" s="1">
        <v>43695</v>
      </c>
      <c r="D113" t="s">
        <v>2301</v>
      </c>
      <c r="E113" t="s">
        <v>33</v>
      </c>
      <c r="F113">
        <v>386653</v>
      </c>
      <c r="G113" t="s">
        <v>2302</v>
      </c>
      <c r="H113" s="3" t="s">
        <v>2303</v>
      </c>
      <c r="I113">
        <v>2</v>
      </c>
      <c r="J113">
        <v>0</v>
      </c>
      <c r="K113" t="s">
        <v>2304</v>
      </c>
      <c r="L113">
        <v>33.184988333299998</v>
      </c>
      <c r="M113">
        <v>-107.0314388333</v>
      </c>
      <c r="O113" t="s">
        <v>37</v>
      </c>
      <c r="P113" t="str">
        <f>Q113&amp;" "&amp;R113</f>
        <v>Asclepias subverticillata</v>
      </c>
      <c r="Q113" t="s">
        <v>4896</v>
      </c>
      <c r="R113" t="s">
        <v>4906</v>
      </c>
      <c r="T113" t="s">
        <v>37</v>
      </c>
      <c r="U113" t="s">
        <v>25</v>
      </c>
      <c r="V113">
        <v>127159</v>
      </c>
      <c r="AC113">
        <v>0</v>
      </c>
      <c r="AD113" s="4">
        <f>C113-DATE(YEAR(C113),1,0)</f>
        <v>230</v>
      </c>
      <c r="AE113">
        <f>YEAR(C113)</f>
        <v>2019</v>
      </c>
      <c r="AF113" t="s">
        <v>4931</v>
      </c>
    </row>
    <row r="114" spans="1:32" x14ac:dyDescent="0.35">
      <c r="A114">
        <v>31866174</v>
      </c>
      <c r="B114" t="s">
        <v>2435</v>
      </c>
      <c r="C114" s="1">
        <v>43708</v>
      </c>
      <c r="D114" t="s">
        <v>2436</v>
      </c>
      <c r="E114" t="s">
        <v>33</v>
      </c>
      <c r="F114">
        <v>370917</v>
      </c>
      <c r="G114" t="s">
        <v>2437</v>
      </c>
      <c r="H114" s="3" t="s">
        <v>2438</v>
      </c>
      <c r="I114">
        <v>1</v>
      </c>
      <c r="J114">
        <v>0</v>
      </c>
      <c r="K114" t="s">
        <v>2439</v>
      </c>
      <c r="L114">
        <v>33.901798248299997</v>
      </c>
      <c r="M114">
        <v>-106.9964675903</v>
      </c>
      <c r="O114" t="s">
        <v>44</v>
      </c>
      <c r="P114" t="str">
        <f>Q114&amp;" "&amp;R114</f>
        <v>Asclepias latifolia</v>
      </c>
      <c r="Q114" t="s">
        <v>4896</v>
      </c>
      <c r="R114" t="s">
        <v>4904</v>
      </c>
      <c r="T114" t="s">
        <v>44</v>
      </c>
      <c r="U114" t="s">
        <v>25</v>
      </c>
      <c r="V114">
        <v>62296</v>
      </c>
      <c r="W114" t="s">
        <v>4888</v>
      </c>
      <c r="X114" t="s">
        <v>4899</v>
      </c>
      <c r="Y114" t="s">
        <v>4888</v>
      </c>
      <c r="Z114" t="s">
        <v>4934</v>
      </c>
      <c r="AC114">
        <v>1</v>
      </c>
      <c r="AD114" s="4">
        <f>C114-DATE(YEAR(C114),1,0)</f>
        <v>243</v>
      </c>
      <c r="AE114">
        <f>YEAR(C114)</f>
        <v>2019</v>
      </c>
      <c r="AF114" t="s">
        <v>4931</v>
      </c>
    </row>
    <row r="115" spans="1:32" x14ac:dyDescent="0.35">
      <c r="A115">
        <v>6384260</v>
      </c>
      <c r="B115" t="s">
        <v>323</v>
      </c>
      <c r="C115" s="1">
        <v>42882</v>
      </c>
      <c r="D115" t="s">
        <v>324</v>
      </c>
      <c r="E115" t="s">
        <v>33</v>
      </c>
      <c r="F115">
        <v>94025</v>
      </c>
      <c r="G115" t="s">
        <v>325</v>
      </c>
      <c r="H115" s="3" t="s">
        <v>326</v>
      </c>
      <c r="I115">
        <v>2</v>
      </c>
      <c r="J115">
        <v>0</v>
      </c>
      <c r="K115" t="s">
        <v>327</v>
      </c>
      <c r="L115">
        <v>33.9993533333</v>
      </c>
      <c r="M115">
        <v>-106.9927833333</v>
      </c>
      <c r="O115" t="s">
        <v>44</v>
      </c>
      <c r="P115" t="str">
        <f>Q115&amp;" "&amp;R115</f>
        <v>Asclepias latifolia</v>
      </c>
      <c r="Q115" t="s">
        <v>4896</v>
      </c>
      <c r="R115" t="s">
        <v>4904</v>
      </c>
      <c r="T115" t="s">
        <v>44</v>
      </c>
      <c r="U115" t="s">
        <v>25</v>
      </c>
      <c r="V115">
        <v>62296</v>
      </c>
      <c r="W115" t="s">
        <v>4888</v>
      </c>
      <c r="X115" t="s">
        <v>4901</v>
      </c>
      <c r="AC115">
        <v>1</v>
      </c>
      <c r="AD115" s="4">
        <f>C115-DATE(YEAR(C115),1,0)</f>
        <v>147</v>
      </c>
      <c r="AE115">
        <f>YEAR(C115)</f>
        <v>2017</v>
      </c>
      <c r="AF115" t="s">
        <v>4931</v>
      </c>
    </row>
    <row r="116" spans="1:32" x14ac:dyDescent="0.35">
      <c r="A116">
        <v>30066191</v>
      </c>
      <c r="B116" t="s">
        <v>2053</v>
      </c>
      <c r="C116" s="1">
        <v>43679</v>
      </c>
      <c r="D116" t="s">
        <v>2054</v>
      </c>
      <c r="E116" t="s">
        <v>33</v>
      </c>
      <c r="F116">
        <v>649106</v>
      </c>
      <c r="G116" t="s">
        <v>2055</v>
      </c>
      <c r="H116" s="3" t="s">
        <v>2056</v>
      </c>
      <c r="I116">
        <v>1</v>
      </c>
      <c r="J116">
        <v>0</v>
      </c>
      <c r="K116" t="s">
        <v>390</v>
      </c>
      <c r="L116">
        <v>36.142478339999997</v>
      </c>
      <c r="M116">
        <v>-106.97727127</v>
      </c>
      <c r="N116">
        <v>3</v>
      </c>
      <c r="O116" t="s">
        <v>37</v>
      </c>
      <c r="P116" t="str">
        <f>Q116&amp;" "&amp;R116</f>
        <v>Asclepias subverticillata</v>
      </c>
      <c r="Q116" t="s">
        <v>4896</v>
      </c>
      <c r="R116" t="s">
        <v>4906</v>
      </c>
      <c r="T116" t="s">
        <v>37</v>
      </c>
      <c r="U116" t="s">
        <v>25</v>
      </c>
      <c r="V116">
        <v>127159</v>
      </c>
      <c r="W116" t="s">
        <v>4888</v>
      </c>
      <c r="X116" t="s">
        <v>4899</v>
      </c>
      <c r="Y116" t="s">
        <v>4888</v>
      </c>
      <c r="Z116" t="s">
        <v>4934</v>
      </c>
      <c r="AC116">
        <v>1</v>
      </c>
      <c r="AD116" s="4">
        <f>C116-DATE(YEAR(C116),1,0)</f>
        <v>214</v>
      </c>
      <c r="AE116">
        <f>YEAR(C116)</f>
        <v>2019</v>
      </c>
      <c r="AF116" t="s">
        <v>4931</v>
      </c>
    </row>
    <row r="117" spans="1:32" x14ac:dyDescent="0.35">
      <c r="A117">
        <v>12975970</v>
      </c>
      <c r="B117" s="2">
        <v>43250.479166666664</v>
      </c>
      <c r="C117" s="1">
        <v>43250</v>
      </c>
      <c r="D117" t="s">
        <v>619</v>
      </c>
      <c r="E117" t="s">
        <v>18</v>
      </c>
      <c r="F117">
        <v>330406</v>
      </c>
      <c r="G117" t="s">
        <v>623</v>
      </c>
      <c r="H117" s="3" t="s">
        <v>624</v>
      </c>
      <c r="I117">
        <v>3</v>
      </c>
      <c r="J117">
        <v>1</v>
      </c>
      <c r="K117" t="s">
        <v>622</v>
      </c>
      <c r="L117">
        <v>34.341685099999999</v>
      </c>
      <c r="M117">
        <v>-106.9732865</v>
      </c>
      <c r="N117">
        <v>13305</v>
      </c>
      <c r="O117" t="s">
        <v>44</v>
      </c>
      <c r="P117" t="str">
        <f>Q117&amp;" "&amp;R117</f>
        <v>Asclepias latifolia</v>
      </c>
      <c r="Q117" t="s">
        <v>4896</v>
      </c>
      <c r="R117" t="s">
        <v>4904</v>
      </c>
      <c r="T117" t="s">
        <v>44</v>
      </c>
      <c r="U117" t="s">
        <v>25</v>
      </c>
      <c r="V117">
        <v>62296</v>
      </c>
      <c r="W117" t="s">
        <v>4888</v>
      </c>
      <c r="X117" t="s">
        <v>4901</v>
      </c>
      <c r="AC117">
        <v>1</v>
      </c>
      <c r="AD117" s="4">
        <f>C117-DATE(YEAR(C117),1,0)</f>
        <v>150</v>
      </c>
      <c r="AE117">
        <f>YEAR(C117)</f>
        <v>2018</v>
      </c>
      <c r="AF117" t="s">
        <v>4931</v>
      </c>
    </row>
    <row r="118" spans="1:32" x14ac:dyDescent="0.35">
      <c r="A118">
        <v>12975953</v>
      </c>
      <c r="B118" s="2">
        <v>43250.479166666664</v>
      </c>
      <c r="C118" s="1">
        <v>43250</v>
      </c>
      <c r="D118" t="s">
        <v>619</v>
      </c>
      <c r="E118" t="s">
        <v>18</v>
      </c>
      <c r="F118">
        <v>330406</v>
      </c>
      <c r="G118" t="s">
        <v>620</v>
      </c>
      <c r="H118" s="3" t="s">
        <v>621</v>
      </c>
      <c r="I118">
        <v>2</v>
      </c>
      <c r="J118">
        <v>0</v>
      </c>
      <c r="K118" t="s">
        <v>622</v>
      </c>
      <c r="L118">
        <v>34.341685099999999</v>
      </c>
      <c r="M118">
        <v>-106.9732865</v>
      </c>
      <c r="N118">
        <v>13305</v>
      </c>
      <c r="O118" t="s">
        <v>44</v>
      </c>
      <c r="P118" t="str">
        <f>Q118&amp;" "&amp;R118</f>
        <v>Asclepias latifolia</v>
      </c>
      <c r="Q118" t="s">
        <v>4896</v>
      </c>
      <c r="R118" t="s">
        <v>4904</v>
      </c>
      <c r="T118" t="s">
        <v>44</v>
      </c>
      <c r="U118" t="s">
        <v>25</v>
      </c>
      <c r="V118">
        <v>62296</v>
      </c>
      <c r="AC118">
        <v>0</v>
      </c>
      <c r="AD118" s="4">
        <f>C118-DATE(YEAR(C118),1,0)</f>
        <v>150</v>
      </c>
      <c r="AE118">
        <f>YEAR(C118)</f>
        <v>2018</v>
      </c>
      <c r="AF118" t="s">
        <v>4931</v>
      </c>
    </row>
    <row r="119" spans="1:32" x14ac:dyDescent="0.35">
      <c r="A119">
        <v>54355513</v>
      </c>
      <c r="B119" t="s">
        <v>4134</v>
      </c>
      <c r="C119" s="1">
        <v>44032</v>
      </c>
      <c r="E119" t="s">
        <v>634</v>
      </c>
      <c r="F119">
        <v>2549182</v>
      </c>
      <c r="G119" t="s">
        <v>4135</v>
      </c>
      <c r="H119" s="3" t="s">
        <v>4136</v>
      </c>
      <c r="I119">
        <v>1</v>
      </c>
      <c r="J119">
        <v>0</v>
      </c>
      <c r="K119" t="s">
        <v>654</v>
      </c>
      <c r="L119">
        <v>33.840687407899999</v>
      </c>
      <c r="M119">
        <v>-106.9430885567</v>
      </c>
      <c r="N119">
        <v>2</v>
      </c>
      <c r="O119" t="s">
        <v>44</v>
      </c>
      <c r="P119" t="str">
        <f>Q119&amp;" "&amp;R119</f>
        <v>Asclepias latifolia</v>
      </c>
      <c r="Q119" t="s">
        <v>4896</v>
      </c>
      <c r="R119" t="s">
        <v>4904</v>
      </c>
      <c r="T119" t="s">
        <v>44</v>
      </c>
      <c r="U119" t="s">
        <v>25</v>
      </c>
      <c r="V119">
        <v>62296</v>
      </c>
      <c r="AC119">
        <v>0</v>
      </c>
      <c r="AD119" s="4">
        <f>C119-DATE(YEAR(C119),1,0)</f>
        <v>202</v>
      </c>
      <c r="AE119">
        <f>YEAR(C119)</f>
        <v>2020</v>
      </c>
      <c r="AF119" t="s">
        <v>4931</v>
      </c>
    </row>
    <row r="120" spans="1:32" x14ac:dyDescent="0.35">
      <c r="A120">
        <v>47396539</v>
      </c>
      <c r="B120" t="s">
        <v>3171</v>
      </c>
      <c r="C120" s="1">
        <v>43970</v>
      </c>
      <c r="D120" t="s">
        <v>3172</v>
      </c>
      <c r="E120" t="s">
        <v>33</v>
      </c>
      <c r="F120">
        <v>2544848</v>
      </c>
      <c r="G120" t="s">
        <v>3173</v>
      </c>
      <c r="H120" s="3" t="s">
        <v>3174</v>
      </c>
      <c r="I120">
        <v>1</v>
      </c>
      <c r="J120">
        <v>0</v>
      </c>
      <c r="K120" t="s">
        <v>3175</v>
      </c>
      <c r="L120">
        <v>33.954368591300003</v>
      </c>
      <c r="M120">
        <v>-106.9360961914</v>
      </c>
      <c r="O120" t="s">
        <v>44</v>
      </c>
      <c r="P120" t="str">
        <f>Q120&amp;" "&amp;R120</f>
        <v>Asclepias latifolia</v>
      </c>
      <c r="Q120" t="s">
        <v>4896</v>
      </c>
      <c r="R120" t="s">
        <v>4904</v>
      </c>
      <c r="T120" t="s">
        <v>44</v>
      </c>
      <c r="U120" t="s">
        <v>25</v>
      </c>
      <c r="V120">
        <v>62296</v>
      </c>
      <c r="AC120">
        <v>0</v>
      </c>
      <c r="AD120" s="4">
        <f>C120-DATE(YEAR(C120),1,0)</f>
        <v>140</v>
      </c>
      <c r="AE120">
        <f>YEAR(C120)</f>
        <v>2020</v>
      </c>
      <c r="AF120" t="s">
        <v>4931</v>
      </c>
    </row>
    <row r="121" spans="1:32" x14ac:dyDescent="0.35">
      <c r="A121">
        <v>6904964</v>
      </c>
      <c r="B121" t="s">
        <v>338</v>
      </c>
      <c r="C121" s="1">
        <v>42917</v>
      </c>
      <c r="D121" t="s">
        <v>339</v>
      </c>
      <c r="E121" t="s">
        <v>33</v>
      </c>
      <c r="F121">
        <v>94025</v>
      </c>
      <c r="G121" t="s">
        <v>340</v>
      </c>
      <c r="H121" s="3" t="s">
        <v>341</v>
      </c>
      <c r="I121">
        <v>2</v>
      </c>
      <c r="J121">
        <v>0</v>
      </c>
      <c r="K121" t="s">
        <v>342</v>
      </c>
      <c r="L121">
        <v>34.072044499999997</v>
      </c>
      <c r="M121">
        <v>-106.9171</v>
      </c>
      <c r="O121" t="s">
        <v>44</v>
      </c>
      <c r="P121" t="str">
        <f>Q121&amp;" "&amp;R121</f>
        <v>Asclepias latifolia</v>
      </c>
      <c r="Q121" t="s">
        <v>4896</v>
      </c>
      <c r="R121" t="s">
        <v>4904</v>
      </c>
      <c r="T121" t="s">
        <v>44</v>
      </c>
      <c r="U121" t="s">
        <v>25</v>
      </c>
      <c r="V121">
        <v>62296</v>
      </c>
      <c r="W121" t="s">
        <v>4888</v>
      </c>
      <c r="X121" t="s">
        <v>4901</v>
      </c>
      <c r="AC121">
        <v>1</v>
      </c>
      <c r="AD121" s="4">
        <f>C121-DATE(YEAR(C121),1,0)</f>
        <v>182</v>
      </c>
      <c r="AE121">
        <f>YEAR(C121)</f>
        <v>2017</v>
      </c>
      <c r="AF121" t="s">
        <v>4931</v>
      </c>
    </row>
    <row r="122" spans="1:32" x14ac:dyDescent="0.35">
      <c r="A122">
        <v>18729614</v>
      </c>
      <c r="B122" t="s">
        <v>1215</v>
      </c>
      <c r="C122" s="1">
        <v>43365</v>
      </c>
      <c r="D122" t="s">
        <v>1216</v>
      </c>
      <c r="E122" t="s">
        <v>33</v>
      </c>
      <c r="F122">
        <v>1337797</v>
      </c>
      <c r="G122" t="s">
        <v>1217</v>
      </c>
      <c r="H122" s="3" t="s">
        <v>1218</v>
      </c>
      <c r="I122">
        <v>1</v>
      </c>
      <c r="J122">
        <v>0</v>
      </c>
      <c r="K122" t="s">
        <v>1219</v>
      </c>
      <c r="L122">
        <v>34.161450848500003</v>
      </c>
      <c r="M122">
        <v>-106.9170459732</v>
      </c>
      <c r="N122">
        <v>526</v>
      </c>
      <c r="O122" t="s">
        <v>24</v>
      </c>
      <c r="P122" t="str">
        <f>Q122&amp;" "&amp;R122</f>
        <v>Helianthus annuus</v>
      </c>
      <c r="Q122" t="s">
        <v>4917</v>
      </c>
      <c r="R122" t="s">
        <v>4918</v>
      </c>
      <c r="T122" t="s">
        <v>24</v>
      </c>
      <c r="U122" t="s">
        <v>25</v>
      </c>
      <c r="V122">
        <v>57983</v>
      </c>
      <c r="W122" t="s">
        <v>4888</v>
      </c>
      <c r="X122" t="s">
        <v>4899</v>
      </c>
      <c r="Y122" t="s">
        <v>4888</v>
      </c>
      <c r="Z122" t="s">
        <v>4934</v>
      </c>
      <c r="AC122">
        <v>1</v>
      </c>
      <c r="AD122" s="4">
        <f>C122-DATE(YEAR(C122),1,0)</f>
        <v>265</v>
      </c>
      <c r="AE122">
        <f>YEAR(C122)</f>
        <v>2018</v>
      </c>
      <c r="AF122" t="s">
        <v>4931</v>
      </c>
    </row>
    <row r="123" spans="1:32" x14ac:dyDescent="0.35">
      <c r="A123">
        <v>16328848</v>
      </c>
      <c r="B123" t="s">
        <v>1116</v>
      </c>
      <c r="C123" s="1">
        <v>43317</v>
      </c>
      <c r="D123" t="s">
        <v>1117</v>
      </c>
      <c r="E123" t="s">
        <v>33</v>
      </c>
      <c r="F123">
        <v>1193379</v>
      </c>
      <c r="G123" t="s">
        <v>1118</v>
      </c>
      <c r="H123" s="3" t="s">
        <v>1119</v>
      </c>
      <c r="I123">
        <v>2</v>
      </c>
      <c r="J123">
        <v>0</v>
      </c>
      <c r="K123" t="s">
        <v>1120</v>
      </c>
      <c r="L123">
        <v>34.045638833300004</v>
      </c>
      <c r="M123">
        <v>-106.90689166670001</v>
      </c>
      <c r="N123">
        <v>5</v>
      </c>
      <c r="O123" t="s">
        <v>44</v>
      </c>
      <c r="P123" t="str">
        <f>Q123&amp;" "&amp;R123</f>
        <v>Asclepias latifolia</v>
      </c>
      <c r="Q123" t="s">
        <v>4896</v>
      </c>
      <c r="R123" t="s">
        <v>4904</v>
      </c>
      <c r="T123" t="s">
        <v>44</v>
      </c>
      <c r="U123" t="s">
        <v>25</v>
      </c>
      <c r="V123">
        <v>62296</v>
      </c>
      <c r="W123" t="s">
        <v>4888</v>
      </c>
      <c r="X123" t="s">
        <v>4899</v>
      </c>
      <c r="Y123" t="s">
        <v>4888</v>
      </c>
      <c r="Z123" t="s">
        <v>4934</v>
      </c>
      <c r="AC123">
        <v>1</v>
      </c>
      <c r="AD123" s="4">
        <f>C123-DATE(YEAR(C123),1,0)</f>
        <v>217</v>
      </c>
      <c r="AE123">
        <f>YEAR(C123)</f>
        <v>2018</v>
      </c>
      <c r="AF123" t="s">
        <v>4931</v>
      </c>
    </row>
    <row r="124" spans="1:32" x14ac:dyDescent="0.35">
      <c r="A124">
        <v>26912128</v>
      </c>
      <c r="B124" t="s">
        <v>1489</v>
      </c>
      <c r="C124" s="1">
        <v>43627</v>
      </c>
      <c r="D124" t="s">
        <v>1490</v>
      </c>
      <c r="E124" t="s">
        <v>33</v>
      </c>
      <c r="F124">
        <v>791680</v>
      </c>
      <c r="G124" t="s">
        <v>1491</v>
      </c>
      <c r="H124" s="3" t="s">
        <v>1492</v>
      </c>
      <c r="I124">
        <v>1</v>
      </c>
      <c r="J124">
        <v>0</v>
      </c>
      <c r="K124" t="s">
        <v>1323</v>
      </c>
      <c r="L124">
        <v>32.486810300000002</v>
      </c>
      <c r="M124">
        <v>-106.9046814</v>
      </c>
      <c r="N124">
        <v>3495</v>
      </c>
      <c r="O124" t="s">
        <v>162</v>
      </c>
      <c r="P124" t="str">
        <f>Q124&amp;" "&amp;R124</f>
        <v>Asclepias asperula</v>
      </c>
      <c r="Q124" t="s">
        <v>4896</v>
      </c>
      <c r="R124" t="s">
        <v>4902</v>
      </c>
      <c r="S124" t="s">
        <v>4902</v>
      </c>
      <c r="T124" t="s">
        <v>162</v>
      </c>
      <c r="U124" t="s">
        <v>25</v>
      </c>
      <c r="V124">
        <v>79636</v>
      </c>
      <c r="W124" t="s">
        <v>4889</v>
      </c>
      <c r="X124" t="s">
        <v>4898</v>
      </c>
      <c r="AC124">
        <v>1</v>
      </c>
      <c r="AD124" s="4">
        <f>C124-DATE(YEAR(C124),1,0)</f>
        <v>162</v>
      </c>
      <c r="AE124">
        <f>YEAR(C124)</f>
        <v>2019</v>
      </c>
      <c r="AF124" t="s">
        <v>4931</v>
      </c>
    </row>
    <row r="125" spans="1:32" x14ac:dyDescent="0.35">
      <c r="A125">
        <v>29578454</v>
      </c>
      <c r="B125" t="s">
        <v>1962</v>
      </c>
      <c r="C125" s="1">
        <v>43672</v>
      </c>
      <c r="D125" t="s">
        <v>1963</v>
      </c>
      <c r="E125" t="s">
        <v>33</v>
      </c>
      <c r="F125">
        <v>606874</v>
      </c>
      <c r="G125" t="s">
        <v>1964</v>
      </c>
      <c r="H125" s="3" t="s">
        <v>1965</v>
      </c>
      <c r="I125">
        <v>2</v>
      </c>
      <c r="J125">
        <v>0</v>
      </c>
      <c r="K125" t="s">
        <v>1966</v>
      </c>
      <c r="L125">
        <v>33.772354837100004</v>
      </c>
      <c r="M125">
        <v>-106.8982087215</v>
      </c>
      <c r="N125">
        <v>48</v>
      </c>
      <c r="O125" t="s">
        <v>37</v>
      </c>
      <c r="P125" t="str">
        <f>Q125&amp;" "&amp;R125</f>
        <v>Asclepias subverticillata</v>
      </c>
      <c r="Q125" t="s">
        <v>4896</v>
      </c>
      <c r="R125" t="s">
        <v>4906</v>
      </c>
      <c r="T125" t="s">
        <v>37</v>
      </c>
      <c r="U125" t="s">
        <v>25</v>
      </c>
      <c r="V125">
        <v>127159</v>
      </c>
      <c r="W125" t="s">
        <v>4888</v>
      </c>
      <c r="X125" t="s">
        <v>4899</v>
      </c>
      <c r="Y125" t="s">
        <v>4888</v>
      </c>
      <c r="Z125" t="s">
        <v>4934</v>
      </c>
      <c r="AC125">
        <v>1</v>
      </c>
      <c r="AD125" s="4">
        <f>C125-DATE(YEAR(C125),1,0)</f>
        <v>207</v>
      </c>
      <c r="AE125">
        <f>YEAR(C125)</f>
        <v>2019</v>
      </c>
      <c r="AF125" t="s">
        <v>4931</v>
      </c>
    </row>
    <row r="126" spans="1:32" x14ac:dyDescent="0.35">
      <c r="A126">
        <v>3430853</v>
      </c>
      <c r="B126" s="1">
        <v>42519</v>
      </c>
      <c r="C126" s="1">
        <v>42519</v>
      </c>
      <c r="E126" t="s">
        <v>18</v>
      </c>
      <c r="F126">
        <v>140872</v>
      </c>
      <c r="G126" t="s">
        <v>163</v>
      </c>
      <c r="H126" s="3" t="s">
        <v>164</v>
      </c>
      <c r="I126">
        <v>1</v>
      </c>
      <c r="J126">
        <v>0</v>
      </c>
      <c r="K126" t="s">
        <v>165</v>
      </c>
      <c r="L126">
        <v>34.104075085600002</v>
      </c>
      <c r="M126">
        <v>-106.8946287097</v>
      </c>
      <c r="N126">
        <v>27</v>
      </c>
      <c r="O126" t="s">
        <v>166</v>
      </c>
      <c r="P126" t="str">
        <f>Q126&amp;" "&amp;R126</f>
        <v>Asclepias subverticillata</v>
      </c>
      <c r="Q126" t="s">
        <v>4896</v>
      </c>
      <c r="R126" t="s">
        <v>4906</v>
      </c>
      <c r="T126" t="s">
        <v>37</v>
      </c>
      <c r="U126" t="s">
        <v>25</v>
      </c>
      <c r="V126">
        <v>127159</v>
      </c>
      <c r="W126" t="s">
        <v>4888</v>
      </c>
      <c r="X126" t="s">
        <v>4899</v>
      </c>
      <c r="Y126" t="s">
        <v>4888</v>
      </c>
      <c r="Z126" t="s">
        <v>4934</v>
      </c>
      <c r="AC126">
        <v>1</v>
      </c>
      <c r="AD126" s="4">
        <f>C126-DATE(YEAR(C126),1,0)</f>
        <v>150</v>
      </c>
      <c r="AE126">
        <f>YEAR(C126)</f>
        <v>2016</v>
      </c>
      <c r="AF126" t="s">
        <v>4931</v>
      </c>
    </row>
    <row r="127" spans="1:32" x14ac:dyDescent="0.35">
      <c r="A127">
        <v>28733080</v>
      </c>
      <c r="B127" t="s">
        <v>1816</v>
      </c>
      <c r="C127" s="1">
        <v>43658</v>
      </c>
      <c r="D127" t="s">
        <v>1817</v>
      </c>
      <c r="E127" t="s">
        <v>33</v>
      </c>
      <c r="F127">
        <v>1404679</v>
      </c>
      <c r="G127" t="s">
        <v>1818</v>
      </c>
      <c r="H127" s="3" t="s">
        <v>1819</v>
      </c>
      <c r="I127">
        <v>2</v>
      </c>
      <c r="J127">
        <v>0</v>
      </c>
      <c r="K127" t="s">
        <v>278</v>
      </c>
      <c r="L127">
        <v>35.646629333500002</v>
      </c>
      <c r="M127">
        <v>-106.89097595210001</v>
      </c>
      <c r="O127" t="s">
        <v>203</v>
      </c>
      <c r="P127" t="str">
        <f>Q127&amp;" "&amp;R127</f>
        <v>Dalea purpurea</v>
      </c>
      <c r="Q127" t="s">
        <v>4912</v>
      </c>
      <c r="R127" t="s">
        <v>4913</v>
      </c>
      <c r="T127" t="s">
        <v>203</v>
      </c>
      <c r="U127" t="s">
        <v>25</v>
      </c>
      <c r="V127">
        <v>63547</v>
      </c>
      <c r="W127" t="s">
        <v>4888</v>
      </c>
      <c r="X127" t="s">
        <v>4899</v>
      </c>
      <c r="Y127" t="s">
        <v>4888</v>
      </c>
      <c r="Z127" t="s">
        <v>4934</v>
      </c>
      <c r="AC127">
        <v>1</v>
      </c>
      <c r="AD127" s="4">
        <f>C127-DATE(YEAR(C127),1,0)</f>
        <v>193</v>
      </c>
      <c r="AE127">
        <f>YEAR(C127)</f>
        <v>2019</v>
      </c>
      <c r="AF127" t="s">
        <v>4931</v>
      </c>
    </row>
    <row r="128" spans="1:32" x14ac:dyDescent="0.35">
      <c r="A128">
        <v>28733140</v>
      </c>
      <c r="B128" t="s">
        <v>1820</v>
      </c>
      <c r="C128" s="1">
        <v>43658</v>
      </c>
      <c r="D128" t="s">
        <v>1821</v>
      </c>
      <c r="E128" t="s">
        <v>33</v>
      </c>
      <c r="F128">
        <v>1404679</v>
      </c>
      <c r="G128" t="s">
        <v>1822</v>
      </c>
      <c r="H128" s="3" t="s">
        <v>1823</v>
      </c>
      <c r="I128">
        <v>1</v>
      </c>
      <c r="J128">
        <v>0</v>
      </c>
      <c r="K128" t="s">
        <v>278</v>
      </c>
      <c r="L128">
        <v>35.646629333500002</v>
      </c>
      <c r="M128">
        <v>-106.89097595210001</v>
      </c>
      <c r="O128" t="s">
        <v>203</v>
      </c>
      <c r="P128" t="str">
        <f>Q128&amp;" "&amp;R128</f>
        <v>Dalea purpurea</v>
      </c>
      <c r="Q128" t="s">
        <v>4912</v>
      </c>
      <c r="R128" t="s">
        <v>4913</v>
      </c>
      <c r="T128" t="s">
        <v>203</v>
      </c>
      <c r="U128" t="s">
        <v>25</v>
      </c>
      <c r="V128">
        <v>63547</v>
      </c>
      <c r="W128" t="s">
        <v>4888</v>
      </c>
      <c r="X128" t="s">
        <v>4899</v>
      </c>
      <c r="Y128" t="s">
        <v>4888</v>
      </c>
      <c r="Z128" t="s">
        <v>4934</v>
      </c>
      <c r="AC128">
        <v>1</v>
      </c>
      <c r="AD128" s="4">
        <f>C128-DATE(YEAR(C128),1,0)</f>
        <v>193</v>
      </c>
      <c r="AE128">
        <f>YEAR(C128)</f>
        <v>2019</v>
      </c>
      <c r="AF128" t="s">
        <v>4931</v>
      </c>
    </row>
    <row r="129" spans="1:32" x14ac:dyDescent="0.35">
      <c r="A129">
        <v>28733187</v>
      </c>
      <c r="B129" t="s">
        <v>1824</v>
      </c>
      <c r="C129" s="1">
        <v>43658</v>
      </c>
      <c r="D129" t="s">
        <v>1825</v>
      </c>
      <c r="E129" t="s">
        <v>33</v>
      </c>
      <c r="F129">
        <v>1404679</v>
      </c>
      <c r="G129" t="s">
        <v>1826</v>
      </c>
      <c r="H129" s="3" t="s">
        <v>1827</v>
      </c>
      <c r="I129">
        <v>1</v>
      </c>
      <c r="J129">
        <v>0</v>
      </c>
      <c r="K129" t="s">
        <v>278</v>
      </c>
      <c r="L129">
        <v>35.646629333500002</v>
      </c>
      <c r="M129">
        <v>-106.89097595210001</v>
      </c>
      <c r="O129" t="s">
        <v>203</v>
      </c>
      <c r="P129" t="str">
        <f>Q129&amp;" "&amp;R129</f>
        <v>Dalea purpurea</v>
      </c>
      <c r="Q129" t="s">
        <v>4912</v>
      </c>
      <c r="R129" t="s">
        <v>4913</v>
      </c>
      <c r="T129" t="s">
        <v>203</v>
      </c>
      <c r="U129" t="s">
        <v>25</v>
      </c>
      <c r="V129">
        <v>63547</v>
      </c>
      <c r="W129" t="s">
        <v>4888</v>
      </c>
      <c r="X129" t="s">
        <v>4899</v>
      </c>
      <c r="Y129" t="s">
        <v>4888</v>
      </c>
      <c r="Z129" t="s">
        <v>4934</v>
      </c>
      <c r="AC129">
        <v>1</v>
      </c>
      <c r="AD129" s="4">
        <f>C129-DATE(YEAR(C129),1,0)</f>
        <v>193</v>
      </c>
      <c r="AE129">
        <f>YEAR(C129)</f>
        <v>2019</v>
      </c>
      <c r="AF129" t="s">
        <v>4931</v>
      </c>
    </row>
    <row r="130" spans="1:32" x14ac:dyDescent="0.35">
      <c r="A130">
        <v>14021386</v>
      </c>
      <c r="B130" t="s">
        <v>787</v>
      </c>
      <c r="C130" s="1">
        <v>43284</v>
      </c>
      <c r="D130" t="s">
        <v>788</v>
      </c>
      <c r="E130" t="s">
        <v>33</v>
      </c>
      <c r="F130">
        <v>994987</v>
      </c>
      <c r="G130" t="s">
        <v>789</v>
      </c>
      <c r="H130" s="3" t="s">
        <v>790</v>
      </c>
      <c r="I130">
        <v>1</v>
      </c>
      <c r="J130">
        <v>0</v>
      </c>
      <c r="K130" t="s">
        <v>659</v>
      </c>
      <c r="L130">
        <v>34.351558333299998</v>
      </c>
      <c r="M130">
        <v>-106.882255</v>
      </c>
      <c r="N130">
        <v>5</v>
      </c>
      <c r="O130" t="s">
        <v>30</v>
      </c>
      <c r="P130" t="str">
        <f>Q130&amp;" "&amp;R130</f>
        <v>Monarda fistulosa</v>
      </c>
      <c r="Q130" t="s">
        <v>4921</v>
      </c>
      <c r="R130" t="s">
        <v>4922</v>
      </c>
      <c r="T130" t="s">
        <v>30</v>
      </c>
      <c r="U130" t="s">
        <v>25</v>
      </c>
      <c r="V130">
        <v>85320</v>
      </c>
      <c r="W130" t="s">
        <v>4888</v>
      </c>
      <c r="X130" t="s">
        <v>4899</v>
      </c>
      <c r="Y130" t="s">
        <v>4888</v>
      </c>
      <c r="Z130" t="s">
        <v>4934</v>
      </c>
      <c r="AC130">
        <v>1</v>
      </c>
      <c r="AD130" s="4">
        <f>C130-DATE(YEAR(C130),1,0)</f>
        <v>184</v>
      </c>
      <c r="AE130">
        <f>YEAR(C130)</f>
        <v>2018</v>
      </c>
      <c r="AF130" t="s">
        <v>4931</v>
      </c>
    </row>
    <row r="131" spans="1:32" x14ac:dyDescent="0.35">
      <c r="A131">
        <v>13346830</v>
      </c>
      <c r="B131" t="s">
        <v>700</v>
      </c>
      <c r="C131" s="1">
        <v>43262</v>
      </c>
      <c r="D131" t="s">
        <v>701</v>
      </c>
      <c r="E131" t="s">
        <v>33</v>
      </c>
      <c r="F131">
        <v>541477</v>
      </c>
      <c r="G131" t="s">
        <v>702</v>
      </c>
      <c r="H131" s="3" t="s">
        <v>703</v>
      </c>
      <c r="I131">
        <v>2</v>
      </c>
      <c r="J131">
        <v>0</v>
      </c>
      <c r="K131" t="s">
        <v>659</v>
      </c>
      <c r="L131">
        <v>34.350753333299998</v>
      </c>
      <c r="M131">
        <v>-106.877</v>
      </c>
      <c r="N131">
        <v>5</v>
      </c>
      <c r="O131" t="s">
        <v>37</v>
      </c>
      <c r="P131" t="str">
        <f>Q131&amp;" "&amp;R131</f>
        <v>Asclepias subverticillata</v>
      </c>
      <c r="Q131" t="s">
        <v>4896</v>
      </c>
      <c r="R131" t="s">
        <v>4906</v>
      </c>
      <c r="T131" t="s">
        <v>37</v>
      </c>
      <c r="U131" t="s">
        <v>25</v>
      </c>
      <c r="V131">
        <v>127159</v>
      </c>
      <c r="W131" t="s">
        <v>4888</v>
      </c>
      <c r="X131" t="s">
        <v>4899</v>
      </c>
      <c r="Y131" t="s">
        <v>4888</v>
      </c>
      <c r="Z131" t="s">
        <v>4934</v>
      </c>
      <c r="AC131">
        <v>1</v>
      </c>
      <c r="AD131" s="4">
        <f>C131-DATE(YEAR(C131),1,0)</f>
        <v>162</v>
      </c>
      <c r="AE131">
        <f>YEAR(C131)</f>
        <v>2018</v>
      </c>
      <c r="AF131" t="s">
        <v>4931</v>
      </c>
    </row>
    <row r="132" spans="1:32" x14ac:dyDescent="0.35">
      <c r="A132">
        <v>7651641</v>
      </c>
      <c r="B132" t="s">
        <v>424</v>
      </c>
      <c r="C132" s="1">
        <v>42972</v>
      </c>
      <c r="D132" t="s">
        <v>425</v>
      </c>
      <c r="E132" t="s">
        <v>33</v>
      </c>
      <c r="F132">
        <v>94025</v>
      </c>
      <c r="G132" t="s">
        <v>426</v>
      </c>
      <c r="H132" s="3" t="s">
        <v>427</v>
      </c>
      <c r="I132">
        <v>1</v>
      </c>
      <c r="J132">
        <v>0</v>
      </c>
      <c r="K132" t="s">
        <v>419</v>
      </c>
      <c r="L132">
        <v>34.344878333300002</v>
      </c>
      <c r="M132">
        <v>-106.876755</v>
      </c>
      <c r="O132" t="s">
        <v>37</v>
      </c>
      <c r="P132" t="str">
        <f>Q132&amp;" "&amp;R132</f>
        <v>Asclepias subverticillata</v>
      </c>
      <c r="Q132" t="s">
        <v>4896</v>
      </c>
      <c r="R132" t="s">
        <v>4906</v>
      </c>
      <c r="T132" t="s">
        <v>37</v>
      </c>
      <c r="U132" t="s">
        <v>25</v>
      </c>
      <c r="V132">
        <v>127159</v>
      </c>
      <c r="W132" t="s">
        <v>4888</v>
      </c>
      <c r="X132" t="s">
        <v>4899</v>
      </c>
      <c r="Y132" t="s">
        <v>4888</v>
      </c>
      <c r="Z132" t="s">
        <v>4934</v>
      </c>
      <c r="AC132">
        <v>1</v>
      </c>
      <c r="AD132" s="4">
        <f>C132-DATE(YEAR(C132),1,0)</f>
        <v>237</v>
      </c>
      <c r="AE132">
        <f>YEAR(C132)</f>
        <v>2017</v>
      </c>
      <c r="AF132" t="s">
        <v>4931</v>
      </c>
    </row>
    <row r="133" spans="1:32" x14ac:dyDescent="0.35">
      <c r="A133">
        <v>7779541</v>
      </c>
      <c r="B133" t="s">
        <v>451</v>
      </c>
      <c r="C133" s="1">
        <v>42980</v>
      </c>
      <c r="D133" t="s">
        <v>452</v>
      </c>
      <c r="E133" t="s">
        <v>33</v>
      </c>
      <c r="F133">
        <v>426108</v>
      </c>
      <c r="G133" t="s">
        <v>453</v>
      </c>
      <c r="H133" s="3" t="s">
        <v>454</v>
      </c>
      <c r="I133">
        <v>1</v>
      </c>
      <c r="J133">
        <v>0</v>
      </c>
      <c r="K133" t="s">
        <v>455</v>
      </c>
      <c r="L133">
        <v>35.986523330700003</v>
      </c>
      <c r="M133">
        <v>-106.8735823719</v>
      </c>
      <c r="N133">
        <v>891</v>
      </c>
      <c r="O133" t="s">
        <v>123</v>
      </c>
      <c r="P133" t="str">
        <f>Q133&amp;" "&amp;R133</f>
        <v>Asclepias speciosa</v>
      </c>
      <c r="Q133" t="s">
        <v>4896</v>
      </c>
      <c r="R133" t="s">
        <v>4905</v>
      </c>
      <c r="T133" t="s">
        <v>123</v>
      </c>
      <c r="U133" t="s">
        <v>25</v>
      </c>
      <c r="V133">
        <v>62292</v>
      </c>
      <c r="AC133">
        <v>0</v>
      </c>
      <c r="AD133" s="4">
        <f>C133-DATE(YEAR(C133),1,0)</f>
        <v>245</v>
      </c>
      <c r="AE133">
        <f>YEAR(C133)</f>
        <v>2017</v>
      </c>
      <c r="AF133" t="s">
        <v>4931</v>
      </c>
    </row>
    <row r="134" spans="1:32" x14ac:dyDescent="0.35">
      <c r="A134">
        <v>7704793</v>
      </c>
      <c r="B134" t="s">
        <v>437</v>
      </c>
      <c r="C134" s="1">
        <v>42976</v>
      </c>
      <c r="D134" t="s">
        <v>438</v>
      </c>
      <c r="E134" t="s">
        <v>33</v>
      </c>
      <c r="F134">
        <v>94025</v>
      </c>
      <c r="G134" t="s">
        <v>439</v>
      </c>
      <c r="H134" s="3" t="s">
        <v>440</v>
      </c>
      <c r="I134">
        <v>1</v>
      </c>
      <c r="J134">
        <v>0</v>
      </c>
      <c r="K134" t="s">
        <v>436</v>
      </c>
      <c r="L134">
        <v>34.093113833300002</v>
      </c>
      <c r="M134">
        <v>-106.8686916667</v>
      </c>
      <c r="O134" t="s">
        <v>37</v>
      </c>
      <c r="P134" t="str">
        <f>Q134&amp;" "&amp;R134</f>
        <v>Asclepias subverticillata</v>
      </c>
      <c r="Q134" t="s">
        <v>4896</v>
      </c>
      <c r="R134" t="s">
        <v>4906</v>
      </c>
      <c r="T134" t="s">
        <v>37</v>
      </c>
      <c r="U134" t="s">
        <v>25</v>
      </c>
      <c r="V134">
        <v>127159</v>
      </c>
      <c r="W134" t="s">
        <v>4888</v>
      </c>
      <c r="X134" t="s">
        <v>4899</v>
      </c>
      <c r="Y134" t="s">
        <v>4888</v>
      </c>
      <c r="Z134" t="s">
        <v>4934</v>
      </c>
      <c r="AC134">
        <v>1</v>
      </c>
      <c r="AD134" s="4">
        <f>C134-DATE(YEAR(C134),1,0)</f>
        <v>241</v>
      </c>
      <c r="AE134">
        <f>YEAR(C134)</f>
        <v>2017</v>
      </c>
      <c r="AF134" t="s">
        <v>4931</v>
      </c>
    </row>
    <row r="135" spans="1:32" x14ac:dyDescent="0.35">
      <c r="A135">
        <v>50509467</v>
      </c>
      <c r="B135" t="s">
        <v>3517</v>
      </c>
      <c r="C135" s="1">
        <v>44002</v>
      </c>
      <c r="D135" t="s">
        <v>3518</v>
      </c>
      <c r="E135" t="s">
        <v>33</v>
      </c>
      <c r="F135">
        <v>2679052</v>
      </c>
      <c r="G135" t="s">
        <v>3519</v>
      </c>
      <c r="H135" s="3" t="s">
        <v>3520</v>
      </c>
      <c r="I135">
        <v>1</v>
      </c>
      <c r="J135">
        <v>0</v>
      </c>
      <c r="K135" t="s">
        <v>654</v>
      </c>
      <c r="L135">
        <v>34.342429551099997</v>
      </c>
      <c r="M135">
        <v>-106.8641858427</v>
      </c>
      <c r="N135">
        <v>100</v>
      </c>
      <c r="O135" t="s">
        <v>24</v>
      </c>
      <c r="P135" t="str">
        <f>Q135&amp;" "&amp;R135</f>
        <v>Helianthus annuus</v>
      </c>
      <c r="Q135" t="s">
        <v>4917</v>
      </c>
      <c r="R135" t="s">
        <v>4918</v>
      </c>
      <c r="T135" t="s">
        <v>24</v>
      </c>
      <c r="U135" t="s">
        <v>25</v>
      </c>
      <c r="V135">
        <v>57983</v>
      </c>
      <c r="W135" t="s">
        <v>4888</v>
      </c>
      <c r="X135" t="s">
        <v>4899</v>
      </c>
      <c r="Y135" t="s">
        <v>4888</v>
      </c>
      <c r="Z135" t="s">
        <v>4934</v>
      </c>
      <c r="AC135">
        <v>1</v>
      </c>
      <c r="AD135" s="4">
        <f>C135-DATE(YEAR(C135),1,0)</f>
        <v>172</v>
      </c>
      <c r="AE135">
        <f>YEAR(C135)</f>
        <v>2020</v>
      </c>
      <c r="AF135" t="s">
        <v>4931</v>
      </c>
    </row>
    <row r="136" spans="1:32" x14ac:dyDescent="0.35">
      <c r="A136">
        <v>52360790</v>
      </c>
      <c r="B136" t="s">
        <v>3900</v>
      </c>
      <c r="C136" s="1">
        <v>44019</v>
      </c>
      <c r="D136" t="s">
        <v>3901</v>
      </c>
      <c r="E136" t="s">
        <v>33</v>
      </c>
      <c r="F136">
        <v>1226341</v>
      </c>
      <c r="G136" t="s">
        <v>3902</v>
      </c>
      <c r="H136" s="3" t="s">
        <v>3903</v>
      </c>
      <c r="I136">
        <v>1</v>
      </c>
      <c r="J136">
        <v>0</v>
      </c>
      <c r="K136" t="s">
        <v>3612</v>
      </c>
      <c r="L136">
        <v>34.341845574099999</v>
      </c>
      <c r="M136">
        <v>-106.86406440410001</v>
      </c>
      <c r="N136">
        <v>38</v>
      </c>
      <c r="O136" t="s">
        <v>24</v>
      </c>
      <c r="P136" t="str">
        <f>Q136&amp;" "&amp;R136</f>
        <v>Helianthus annuus</v>
      </c>
      <c r="Q136" t="s">
        <v>4917</v>
      </c>
      <c r="R136" t="s">
        <v>4918</v>
      </c>
      <c r="T136" t="s">
        <v>24</v>
      </c>
      <c r="U136" t="s">
        <v>25</v>
      </c>
      <c r="V136">
        <v>57983</v>
      </c>
      <c r="W136" t="s">
        <v>4888</v>
      </c>
      <c r="X136" t="s">
        <v>4899</v>
      </c>
      <c r="Y136" t="s">
        <v>4888</v>
      </c>
      <c r="Z136" t="s">
        <v>4934</v>
      </c>
      <c r="AC136">
        <v>1</v>
      </c>
      <c r="AD136" s="4">
        <f>C136-DATE(YEAR(C136),1,0)</f>
        <v>189</v>
      </c>
      <c r="AE136">
        <f>YEAR(C136)</f>
        <v>2020</v>
      </c>
      <c r="AF136" t="s">
        <v>4931</v>
      </c>
    </row>
    <row r="137" spans="1:32" x14ac:dyDescent="0.35">
      <c r="A137">
        <v>6957905</v>
      </c>
      <c r="B137" t="s">
        <v>363</v>
      </c>
      <c r="C137" s="1">
        <v>42923</v>
      </c>
      <c r="D137" t="s">
        <v>364</v>
      </c>
      <c r="E137" t="s">
        <v>33</v>
      </c>
      <c r="F137">
        <v>94025</v>
      </c>
      <c r="G137" t="s">
        <v>365</v>
      </c>
      <c r="H137" s="3" t="s">
        <v>366</v>
      </c>
      <c r="I137">
        <v>1</v>
      </c>
      <c r="J137">
        <v>0</v>
      </c>
      <c r="K137" t="s">
        <v>362</v>
      </c>
      <c r="L137">
        <v>34.350095000000003</v>
      </c>
      <c r="M137">
        <v>-106.8631666667</v>
      </c>
      <c r="O137" t="s">
        <v>37</v>
      </c>
      <c r="P137" t="str">
        <f>Q137&amp;" "&amp;R137</f>
        <v>Asclepias subverticillata</v>
      </c>
      <c r="Q137" t="s">
        <v>4896</v>
      </c>
      <c r="R137" t="s">
        <v>4906</v>
      </c>
      <c r="T137" t="s">
        <v>37</v>
      </c>
      <c r="U137" t="s">
        <v>25</v>
      </c>
      <c r="V137">
        <v>127159</v>
      </c>
      <c r="W137" t="s">
        <v>4888</v>
      </c>
      <c r="X137" t="s">
        <v>4899</v>
      </c>
      <c r="Y137" t="s">
        <v>4888</v>
      </c>
      <c r="Z137" t="s">
        <v>4934</v>
      </c>
      <c r="AC137">
        <v>1</v>
      </c>
      <c r="AD137" s="4">
        <f>C137-DATE(YEAR(C137),1,0)</f>
        <v>188</v>
      </c>
      <c r="AE137">
        <f>YEAR(C137)</f>
        <v>2017</v>
      </c>
      <c r="AF137" t="s">
        <v>4931</v>
      </c>
    </row>
    <row r="138" spans="1:32" x14ac:dyDescent="0.35">
      <c r="A138">
        <v>6957837</v>
      </c>
      <c r="B138" t="s">
        <v>358</v>
      </c>
      <c r="C138" s="1">
        <v>42923</v>
      </c>
      <c r="D138" t="s">
        <v>359</v>
      </c>
      <c r="E138" t="s">
        <v>33</v>
      </c>
      <c r="F138">
        <v>94025</v>
      </c>
      <c r="G138" t="s">
        <v>360</v>
      </c>
      <c r="H138" s="3" t="s">
        <v>361</v>
      </c>
      <c r="I138">
        <v>1</v>
      </c>
      <c r="J138">
        <v>0</v>
      </c>
      <c r="K138" t="s">
        <v>362</v>
      </c>
      <c r="L138">
        <v>34.348428333299999</v>
      </c>
      <c r="M138">
        <v>-106.8629616667</v>
      </c>
      <c r="O138" t="s">
        <v>37</v>
      </c>
      <c r="P138" t="str">
        <f>Q138&amp;" "&amp;R138</f>
        <v>Asclepias subverticillata</v>
      </c>
      <c r="Q138" t="s">
        <v>4896</v>
      </c>
      <c r="R138" t="s">
        <v>4906</v>
      </c>
      <c r="T138" t="s">
        <v>37</v>
      </c>
      <c r="U138" t="s">
        <v>25</v>
      </c>
      <c r="V138">
        <v>127159</v>
      </c>
      <c r="W138" t="s">
        <v>4888</v>
      </c>
      <c r="X138" t="s">
        <v>4899</v>
      </c>
      <c r="Y138" t="s">
        <v>4888</v>
      </c>
      <c r="Z138" t="s">
        <v>4934</v>
      </c>
      <c r="AC138">
        <v>1</v>
      </c>
      <c r="AD138" s="4">
        <f>C138-DATE(YEAR(C138),1,0)</f>
        <v>188</v>
      </c>
      <c r="AE138">
        <f>YEAR(C138)</f>
        <v>2017</v>
      </c>
      <c r="AF138" t="s">
        <v>4931</v>
      </c>
    </row>
    <row r="139" spans="1:32" x14ac:dyDescent="0.35">
      <c r="A139">
        <v>51255170</v>
      </c>
      <c r="B139" t="s">
        <v>3712</v>
      </c>
      <c r="C139" s="1">
        <v>44010</v>
      </c>
      <c r="D139" t="s">
        <v>3713</v>
      </c>
      <c r="E139" t="s">
        <v>33</v>
      </c>
      <c r="F139">
        <v>516924</v>
      </c>
      <c r="G139" t="s">
        <v>3714</v>
      </c>
      <c r="H139" s="3" t="s">
        <v>3715</v>
      </c>
      <c r="I139">
        <v>1</v>
      </c>
      <c r="J139">
        <v>0</v>
      </c>
      <c r="K139" t="s">
        <v>659</v>
      </c>
      <c r="L139">
        <v>34.302946669999997</v>
      </c>
      <c r="M139">
        <v>-106.85001333</v>
      </c>
      <c r="N139">
        <v>4</v>
      </c>
      <c r="O139" t="s">
        <v>37</v>
      </c>
      <c r="P139" t="str">
        <f>Q139&amp;" "&amp;R139</f>
        <v>Asclepias subverticillata</v>
      </c>
      <c r="Q139" t="s">
        <v>4896</v>
      </c>
      <c r="R139" t="s">
        <v>4906</v>
      </c>
      <c r="T139" t="s">
        <v>37</v>
      </c>
      <c r="U139" t="s">
        <v>25</v>
      </c>
      <c r="V139">
        <v>127159</v>
      </c>
      <c r="W139" t="s">
        <v>4888</v>
      </c>
      <c r="X139" t="s">
        <v>4899</v>
      </c>
      <c r="Y139" t="s">
        <v>4888</v>
      </c>
      <c r="Z139" t="s">
        <v>4934</v>
      </c>
      <c r="AC139">
        <v>1</v>
      </c>
      <c r="AD139" s="4">
        <f>C139-DATE(YEAR(C139),1,0)</f>
        <v>180</v>
      </c>
      <c r="AE139">
        <f>YEAR(C139)</f>
        <v>2020</v>
      </c>
      <c r="AF139" t="s">
        <v>4931</v>
      </c>
    </row>
    <row r="140" spans="1:32" x14ac:dyDescent="0.35">
      <c r="A140">
        <v>7651360</v>
      </c>
      <c r="B140" t="s">
        <v>420</v>
      </c>
      <c r="C140" s="1">
        <v>42972</v>
      </c>
      <c r="D140" t="s">
        <v>421</v>
      </c>
      <c r="E140" t="s">
        <v>33</v>
      </c>
      <c r="F140">
        <v>94025</v>
      </c>
      <c r="G140" t="s">
        <v>422</v>
      </c>
      <c r="H140" s="3" t="s">
        <v>423</v>
      </c>
      <c r="I140">
        <v>2</v>
      </c>
      <c r="J140">
        <v>0</v>
      </c>
      <c r="K140" t="s">
        <v>419</v>
      </c>
      <c r="L140">
        <v>34.301144999999998</v>
      </c>
      <c r="M140">
        <v>-106.8495716667</v>
      </c>
      <c r="O140" t="s">
        <v>37</v>
      </c>
      <c r="P140" t="str">
        <f>Q140&amp;" "&amp;R140</f>
        <v>Asclepias subverticillata</v>
      </c>
      <c r="Q140" t="s">
        <v>4896</v>
      </c>
      <c r="R140" t="s">
        <v>4906</v>
      </c>
      <c r="T140" t="s">
        <v>37</v>
      </c>
      <c r="U140" t="s">
        <v>25</v>
      </c>
      <c r="V140">
        <v>127159</v>
      </c>
      <c r="W140" t="s">
        <v>4888</v>
      </c>
      <c r="X140" t="s">
        <v>4899</v>
      </c>
      <c r="Y140" t="s">
        <v>4888</v>
      </c>
      <c r="Z140" t="s">
        <v>4934</v>
      </c>
      <c r="AC140">
        <v>1</v>
      </c>
      <c r="AD140" s="4">
        <f>C140-DATE(YEAR(C140),1,0)</f>
        <v>237</v>
      </c>
      <c r="AE140">
        <f>YEAR(C140)</f>
        <v>2017</v>
      </c>
      <c r="AF140" t="s">
        <v>4931</v>
      </c>
    </row>
    <row r="141" spans="1:32" x14ac:dyDescent="0.35">
      <c r="A141">
        <v>7651318</v>
      </c>
      <c r="B141" t="s">
        <v>415</v>
      </c>
      <c r="C141" s="1">
        <v>42972</v>
      </c>
      <c r="D141" t="s">
        <v>416</v>
      </c>
      <c r="E141" t="s">
        <v>33</v>
      </c>
      <c r="F141">
        <v>94025</v>
      </c>
      <c r="G141" t="s">
        <v>417</v>
      </c>
      <c r="H141" s="3" t="s">
        <v>418</v>
      </c>
      <c r="I141">
        <v>1</v>
      </c>
      <c r="J141">
        <v>0</v>
      </c>
      <c r="K141" t="s">
        <v>419</v>
      </c>
      <c r="L141">
        <v>34.3010633333</v>
      </c>
      <c r="M141">
        <v>-106.8494416667</v>
      </c>
      <c r="O141" t="s">
        <v>37</v>
      </c>
      <c r="P141" t="str">
        <f>Q141&amp;" "&amp;R141</f>
        <v>Asclepias subverticillata</v>
      </c>
      <c r="Q141" t="s">
        <v>4896</v>
      </c>
      <c r="R141" t="s">
        <v>4906</v>
      </c>
      <c r="T141" t="s">
        <v>37</v>
      </c>
      <c r="U141" t="s">
        <v>25</v>
      </c>
      <c r="V141">
        <v>127159</v>
      </c>
      <c r="AC141">
        <v>0</v>
      </c>
      <c r="AD141" s="4">
        <f>C141-DATE(YEAR(C141),1,0)</f>
        <v>237</v>
      </c>
      <c r="AE141">
        <f>YEAR(C141)</f>
        <v>2017</v>
      </c>
      <c r="AF141" t="s">
        <v>4931</v>
      </c>
    </row>
    <row r="142" spans="1:32" x14ac:dyDescent="0.35">
      <c r="A142">
        <v>50922524</v>
      </c>
      <c r="B142" t="s">
        <v>3627</v>
      </c>
      <c r="C142" s="1">
        <v>44003</v>
      </c>
      <c r="D142" t="s">
        <v>3628</v>
      </c>
      <c r="E142" t="s">
        <v>33</v>
      </c>
      <c r="F142">
        <v>516924</v>
      </c>
      <c r="G142" t="s">
        <v>3629</v>
      </c>
      <c r="H142" s="3" t="s">
        <v>3630</v>
      </c>
      <c r="I142">
        <v>1</v>
      </c>
      <c r="J142">
        <v>0</v>
      </c>
      <c r="K142" t="s">
        <v>3612</v>
      </c>
      <c r="L142">
        <v>34.293608329999998</v>
      </c>
      <c r="M142">
        <v>-106.84317</v>
      </c>
      <c r="N142">
        <v>4</v>
      </c>
      <c r="O142" t="s">
        <v>37</v>
      </c>
      <c r="P142" t="str">
        <f>Q142&amp;" "&amp;R142</f>
        <v>Asclepias subverticillata</v>
      </c>
      <c r="Q142" t="s">
        <v>4896</v>
      </c>
      <c r="R142" t="s">
        <v>4906</v>
      </c>
      <c r="T142" t="s">
        <v>37</v>
      </c>
      <c r="U142" t="s">
        <v>25</v>
      </c>
      <c r="V142">
        <v>127159</v>
      </c>
      <c r="W142" t="s">
        <v>4888</v>
      </c>
      <c r="X142" t="s">
        <v>4899</v>
      </c>
      <c r="Y142" t="s">
        <v>4888</v>
      </c>
      <c r="Z142" t="s">
        <v>4934</v>
      </c>
      <c r="AC142">
        <v>1</v>
      </c>
      <c r="AD142" s="4">
        <f>C142-DATE(YEAR(C142),1,0)</f>
        <v>173</v>
      </c>
      <c r="AE142">
        <f>YEAR(C142)</f>
        <v>2020</v>
      </c>
      <c r="AF142" t="s">
        <v>4931</v>
      </c>
    </row>
    <row r="143" spans="1:32" x14ac:dyDescent="0.35">
      <c r="A143">
        <v>7245560</v>
      </c>
      <c r="B143" t="s">
        <v>377</v>
      </c>
      <c r="C143" s="1">
        <v>42943</v>
      </c>
      <c r="D143" t="s">
        <v>378</v>
      </c>
      <c r="E143" t="s">
        <v>33</v>
      </c>
      <c r="F143">
        <v>94025</v>
      </c>
      <c r="G143" t="s">
        <v>379</v>
      </c>
      <c r="H143" s="3" t="s">
        <v>380</v>
      </c>
      <c r="I143">
        <v>1</v>
      </c>
      <c r="J143">
        <v>0</v>
      </c>
      <c r="K143" t="s">
        <v>381</v>
      </c>
      <c r="L143">
        <v>33.929446666700002</v>
      </c>
      <c r="M143">
        <v>-106.84188833330001</v>
      </c>
      <c r="O143" t="s">
        <v>37</v>
      </c>
      <c r="P143" t="str">
        <f>Q143&amp;" "&amp;R143</f>
        <v>Asclepias subverticillata</v>
      </c>
      <c r="Q143" t="s">
        <v>4896</v>
      </c>
      <c r="R143" t="s">
        <v>4906</v>
      </c>
      <c r="T143" t="s">
        <v>37</v>
      </c>
      <c r="U143" t="s">
        <v>25</v>
      </c>
      <c r="V143">
        <v>127159</v>
      </c>
      <c r="W143" t="s">
        <v>4888</v>
      </c>
      <c r="X143" t="s">
        <v>4899</v>
      </c>
      <c r="Y143" t="s">
        <v>4888</v>
      </c>
      <c r="Z143" t="s">
        <v>4934</v>
      </c>
      <c r="AC143">
        <v>1</v>
      </c>
      <c r="AD143" s="4">
        <f>C143-DATE(YEAR(C143),1,0)</f>
        <v>208</v>
      </c>
      <c r="AE143">
        <f>YEAR(C143)</f>
        <v>2017</v>
      </c>
      <c r="AF143" t="s">
        <v>4931</v>
      </c>
    </row>
    <row r="144" spans="1:32" x14ac:dyDescent="0.35">
      <c r="A144">
        <v>50850051</v>
      </c>
      <c r="B144" t="s">
        <v>3608</v>
      </c>
      <c r="C144" s="1">
        <v>44001</v>
      </c>
      <c r="D144" t="s">
        <v>3609</v>
      </c>
      <c r="E144" t="s">
        <v>33</v>
      </c>
      <c r="F144">
        <v>994987</v>
      </c>
      <c r="G144" t="s">
        <v>3610</v>
      </c>
      <c r="H144" s="3" t="s">
        <v>3611</v>
      </c>
      <c r="I144">
        <v>1</v>
      </c>
      <c r="J144">
        <v>0</v>
      </c>
      <c r="K144" t="s">
        <v>3612</v>
      </c>
      <c r="L144">
        <v>34.2893783333</v>
      </c>
      <c r="M144">
        <v>-106.8406616667</v>
      </c>
      <c r="O144" t="s">
        <v>37</v>
      </c>
      <c r="P144" t="str">
        <f>Q144&amp;" "&amp;R144</f>
        <v>Asclepias subverticillata</v>
      </c>
      <c r="Q144" t="s">
        <v>4896</v>
      </c>
      <c r="R144" t="s">
        <v>4906</v>
      </c>
      <c r="T144" t="s">
        <v>37</v>
      </c>
      <c r="U144" t="s">
        <v>25</v>
      </c>
      <c r="V144">
        <v>127159</v>
      </c>
      <c r="W144" t="s">
        <v>4888</v>
      </c>
      <c r="X144" t="s">
        <v>4899</v>
      </c>
      <c r="Y144" t="s">
        <v>4888</v>
      </c>
      <c r="Z144" t="s">
        <v>4934</v>
      </c>
      <c r="AC144">
        <v>1</v>
      </c>
      <c r="AD144" s="4">
        <f>C144-DATE(YEAR(C144),1,0)</f>
        <v>171</v>
      </c>
      <c r="AE144">
        <f>YEAR(C144)</f>
        <v>2020</v>
      </c>
      <c r="AF144" t="s">
        <v>4931</v>
      </c>
    </row>
    <row r="145" spans="1:32" x14ac:dyDescent="0.35">
      <c r="A145">
        <v>7245874</v>
      </c>
      <c r="B145" t="s">
        <v>382</v>
      </c>
      <c r="C145" s="1">
        <v>42943</v>
      </c>
      <c r="D145" t="s">
        <v>383</v>
      </c>
      <c r="E145" t="s">
        <v>33</v>
      </c>
      <c r="F145">
        <v>94025</v>
      </c>
      <c r="G145" t="s">
        <v>384</v>
      </c>
      <c r="H145" s="3" t="s">
        <v>385</v>
      </c>
      <c r="I145">
        <v>1</v>
      </c>
      <c r="J145">
        <v>0</v>
      </c>
      <c r="K145" t="s">
        <v>381</v>
      </c>
      <c r="L145">
        <v>33.927836666700003</v>
      </c>
      <c r="M145">
        <v>-106.84063</v>
      </c>
      <c r="O145" t="s">
        <v>37</v>
      </c>
      <c r="P145" t="str">
        <f>Q145&amp;" "&amp;R145</f>
        <v>Asclepias subverticillata</v>
      </c>
      <c r="Q145" t="s">
        <v>4896</v>
      </c>
      <c r="R145" t="s">
        <v>4906</v>
      </c>
      <c r="T145" t="s">
        <v>37</v>
      </c>
      <c r="U145" t="s">
        <v>25</v>
      </c>
      <c r="V145">
        <v>127159</v>
      </c>
      <c r="W145" t="s">
        <v>4888</v>
      </c>
      <c r="X145" t="s">
        <v>4899</v>
      </c>
      <c r="Y145" t="s">
        <v>4888</v>
      </c>
      <c r="Z145" t="s">
        <v>4934</v>
      </c>
      <c r="AC145">
        <v>1</v>
      </c>
      <c r="AD145" s="4">
        <f>C145-DATE(YEAR(C145),1,0)</f>
        <v>208</v>
      </c>
      <c r="AE145">
        <f>YEAR(C145)</f>
        <v>2017</v>
      </c>
      <c r="AF145" t="s">
        <v>4931</v>
      </c>
    </row>
    <row r="146" spans="1:32" x14ac:dyDescent="0.35">
      <c r="A146">
        <v>7663544</v>
      </c>
      <c r="B146" t="s">
        <v>428</v>
      </c>
      <c r="C146" s="1">
        <v>42973</v>
      </c>
      <c r="D146" t="s">
        <v>429</v>
      </c>
      <c r="E146" t="s">
        <v>33</v>
      </c>
      <c r="F146">
        <v>94025</v>
      </c>
      <c r="G146" t="s">
        <v>430</v>
      </c>
      <c r="H146" s="3" t="s">
        <v>431</v>
      </c>
      <c r="I146">
        <v>1</v>
      </c>
      <c r="J146">
        <v>0</v>
      </c>
      <c r="K146" t="s">
        <v>419</v>
      </c>
      <c r="L146">
        <v>34.289167051100002</v>
      </c>
      <c r="M146">
        <v>-106.8400434112</v>
      </c>
      <c r="N146">
        <v>305</v>
      </c>
      <c r="O146" t="s">
        <v>37</v>
      </c>
      <c r="P146" t="str">
        <f>Q146&amp;" "&amp;R146</f>
        <v>Asclepias subverticillata</v>
      </c>
      <c r="Q146" t="s">
        <v>4896</v>
      </c>
      <c r="R146" t="s">
        <v>4906</v>
      </c>
      <c r="T146" t="s">
        <v>37</v>
      </c>
      <c r="U146" t="s">
        <v>25</v>
      </c>
      <c r="V146">
        <v>127159</v>
      </c>
      <c r="W146" t="s">
        <v>4888</v>
      </c>
      <c r="X146" t="s">
        <v>4899</v>
      </c>
      <c r="Y146" t="s">
        <v>4888</v>
      </c>
      <c r="Z146" t="s">
        <v>4934</v>
      </c>
      <c r="AC146">
        <v>1</v>
      </c>
      <c r="AD146" s="4">
        <f>C146-DATE(YEAR(C146),1,0)</f>
        <v>238</v>
      </c>
      <c r="AE146">
        <f>YEAR(C146)</f>
        <v>2017</v>
      </c>
      <c r="AF146" t="s">
        <v>4931</v>
      </c>
    </row>
    <row r="147" spans="1:32" x14ac:dyDescent="0.35">
      <c r="A147">
        <v>35047656</v>
      </c>
      <c r="B147" t="s">
        <v>2798</v>
      </c>
      <c r="C147" s="1">
        <v>43761</v>
      </c>
      <c r="D147" t="s">
        <v>2799</v>
      </c>
      <c r="E147" t="s">
        <v>33</v>
      </c>
      <c r="F147">
        <v>1871220</v>
      </c>
      <c r="G147" t="s">
        <v>2800</v>
      </c>
      <c r="H147" s="3" t="s">
        <v>2801</v>
      </c>
      <c r="I147">
        <v>0</v>
      </c>
      <c r="J147">
        <v>0</v>
      </c>
      <c r="K147" t="s">
        <v>2439</v>
      </c>
      <c r="L147">
        <v>33.926681518599999</v>
      </c>
      <c r="M147">
        <v>-106.839050293</v>
      </c>
      <c r="O147" t="s">
        <v>24</v>
      </c>
      <c r="P147" t="str">
        <f>Q147&amp;" "&amp;R147</f>
        <v>Helianthus annuus</v>
      </c>
      <c r="Q147" t="s">
        <v>4917</v>
      </c>
      <c r="R147" t="s">
        <v>4918</v>
      </c>
      <c r="T147" t="s">
        <v>24</v>
      </c>
      <c r="U147" t="s">
        <v>25</v>
      </c>
      <c r="V147">
        <v>57983</v>
      </c>
      <c r="AC147">
        <v>0</v>
      </c>
      <c r="AD147" s="4">
        <f>C147-DATE(YEAR(C147),1,0)</f>
        <v>296</v>
      </c>
      <c r="AE147">
        <f>YEAR(C147)</f>
        <v>2019</v>
      </c>
      <c r="AF147" t="s">
        <v>4931</v>
      </c>
    </row>
    <row r="148" spans="1:32" x14ac:dyDescent="0.35">
      <c r="A148">
        <v>36448732</v>
      </c>
      <c r="B148" s="1">
        <v>43739</v>
      </c>
      <c r="C148" s="1">
        <v>43739</v>
      </c>
      <c r="E148" t="s">
        <v>33</v>
      </c>
      <c r="F148">
        <v>2474918</v>
      </c>
      <c r="G148" t="s">
        <v>2825</v>
      </c>
      <c r="H148" s="3" t="s">
        <v>2826</v>
      </c>
      <c r="I148">
        <v>2</v>
      </c>
      <c r="J148">
        <v>0</v>
      </c>
      <c r="K148" t="s">
        <v>1323</v>
      </c>
      <c r="L148">
        <v>32.310997999999998</v>
      </c>
      <c r="M148">
        <v>-106.829014</v>
      </c>
      <c r="N148">
        <v>27</v>
      </c>
      <c r="O148" t="s">
        <v>37</v>
      </c>
      <c r="P148" t="str">
        <f>Q148&amp;" "&amp;R148</f>
        <v>Asclepias subverticillata</v>
      </c>
      <c r="Q148" t="s">
        <v>4896</v>
      </c>
      <c r="R148" t="s">
        <v>4906</v>
      </c>
      <c r="T148" t="s">
        <v>37</v>
      </c>
      <c r="U148" t="s">
        <v>25</v>
      </c>
      <c r="V148">
        <v>127159</v>
      </c>
      <c r="W148" t="s">
        <v>4889</v>
      </c>
      <c r="X148" t="s">
        <v>4898</v>
      </c>
      <c r="Y148" t="s">
        <v>4889</v>
      </c>
      <c r="Z148" t="s">
        <v>4900</v>
      </c>
      <c r="AC148">
        <v>1</v>
      </c>
      <c r="AD148" s="4">
        <f>C148-DATE(YEAR(C148),1,0)</f>
        <v>274</v>
      </c>
      <c r="AE148">
        <f>YEAR(C148)</f>
        <v>2019</v>
      </c>
      <c r="AF148" t="s">
        <v>4931</v>
      </c>
    </row>
    <row r="149" spans="1:32" x14ac:dyDescent="0.35">
      <c r="A149">
        <v>60537464</v>
      </c>
      <c r="B149" t="s">
        <v>4695</v>
      </c>
      <c r="C149" s="1">
        <v>44097</v>
      </c>
      <c r="D149" t="s">
        <v>4696</v>
      </c>
      <c r="E149" t="s">
        <v>33</v>
      </c>
      <c r="F149">
        <v>3645099</v>
      </c>
      <c r="G149" t="s">
        <v>4697</v>
      </c>
      <c r="H149" s="3" t="s">
        <v>4698</v>
      </c>
      <c r="I149">
        <v>1</v>
      </c>
      <c r="J149">
        <v>0</v>
      </c>
      <c r="K149" t="s">
        <v>4699</v>
      </c>
      <c r="L149">
        <v>32.263570000000001</v>
      </c>
      <c r="M149">
        <v>-106.82608</v>
      </c>
      <c r="N149">
        <v>5</v>
      </c>
      <c r="O149" t="s">
        <v>37</v>
      </c>
      <c r="P149" t="str">
        <f>Q149&amp;" "&amp;R149</f>
        <v>Asclepias subverticillata</v>
      </c>
      <c r="Q149" t="s">
        <v>4896</v>
      </c>
      <c r="R149" t="s">
        <v>4906</v>
      </c>
      <c r="T149" t="s">
        <v>37</v>
      </c>
      <c r="U149" t="s">
        <v>25</v>
      </c>
      <c r="V149">
        <v>127159</v>
      </c>
      <c r="W149" t="s">
        <v>4889</v>
      </c>
      <c r="X149" t="s">
        <v>4900</v>
      </c>
      <c r="AC149">
        <v>1</v>
      </c>
      <c r="AD149" s="4">
        <f>C149-DATE(YEAR(C149),1,0)</f>
        <v>267</v>
      </c>
      <c r="AE149">
        <f>YEAR(C149)</f>
        <v>2020</v>
      </c>
      <c r="AF149" t="s">
        <v>4931</v>
      </c>
    </row>
    <row r="150" spans="1:32" x14ac:dyDescent="0.35">
      <c r="A150">
        <v>16167061</v>
      </c>
      <c r="B150" t="s">
        <v>1079</v>
      </c>
      <c r="C150" s="1">
        <v>43337</v>
      </c>
      <c r="D150" t="s">
        <v>1080</v>
      </c>
      <c r="E150" t="s">
        <v>33</v>
      </c>
      <c r="F150">
        <v>16823</v>
      </c>
      <c r="G150" t="s">
        <v>1081</v>
      </c>
      <c r="H150" s="3" t="s">
        <v>1082</v>
      </c>
      <c r="I150">
        <v>1</v>
      </c>
      <c r="J150">
        <v>0</v>
      </c>
      <c r="K150" t="s">
        <v>1083</v>
      </c>
      <c r="L150">
        <v>32.260329900000002</v>
      </c>
      <c r="M150">
        <v>-106.82576520000001</v>
      </c>
      <c r="N150">
        <v>196</v>
      </c>
      <c r="O150" t="s">
        <v>37</v>
      </c>
      <c r="P150" t="str">
        <f>Q150&amp;" "&amp;R150</f>
        <v>Asclepias subverticillata</v>
      </c>
      <c r="Q150" t="s">
        <v>4896</v>
      </c>
      <c r="R150" t="s">
        <v>4906</v>
      </c>
      <c r="T150" t="s">
        <v>37</v>
      </c>
      <c r="U150" t="s">
        <v>25</v>
      </c>
      <c r="V150">
        <v>127159</v>
      </c>
      <c r="W150" t="s">
        <v>4888</v>
      </c>
      <c r="X150" t="s">
        <v>4901</v>
      </c>
      <c r="AC150">
        <v>1</v>
      </c>
      <c r="AD150" s="4">
        <f>C150-DATE(YEAR(C150),1,0)</f>
        <v>237</v>
      </c>
      <c r="AE150">
        <f>YEAR(C150)</f>
        <v>2018</v>
      </c>
      <c r="AF150" t="s">
        <v>4931</v>
      </c>
    </row>
    <row r="151" spans="1:32" x14ac:dyDescent="0.35">
      <c r="A151">
        <v>57949808</v>
      </c>
      <c r="B151" t="s">
        <v>4488</v>
      </c>
      <c r="C151" s="1">
        <v>44072</v>
      </c>
      <c r="D151" t="s">
        <v>4489</v>
      </c>
      <c r="E151" t="s">
        <v>33</v>
      </c>
      <c r="F151">
        <v>3050857</v>
      </c>
      <c r="G151" t="s">
        <v>4490</v>
      </c>
      <c r="H151" s="3" t="s">
        <v>4491</v>
      </c>
      <c r="I151">
        <v>1</v>
      </c>
      <c r="J151">
        <v>0</v>
      </c>
      <c r="K151" t="s">
        <v>4492</v>
      </c>
      <c r="L151">
        <v>32.260329767100004</v>
      </c>
      <c r="M151">
        <v>-106.82576503600001</v>
      </c>
      <c r="N151">
        <v>526</v>
      </c>
      <c r="O151" t="s">
        <v>37</v>
      </c>
      <c r="P151" t="str">
        <f>Q151&amp;" "&amp;R151</f>
        <v>Asclepias subverticillata</v>
      </c>
      <c r="Q151" t="s">
        <v>4896</v>
      </c>
      <c r="R151" t="s">
        <v>4906</v>
      </c>
      <c r="T151" t="s">
        <v>37</v>
      </c>
      <c r="U151" t="s">
        <v>25</v>
      </c>
      <c r="V151">
        <v>127159</v>
      </c>
      <c r="W151" t="s">
        <v>4888</v>
      </c>
      <c r="X151" t="s">
        <v>4899</v>
      </c>
      <c r="Y151" t="s">
        <v>4888</v>
      </c>
      <c r="Z151" t="s">
        <v>4934</v>
      </c>
      <c r="AC151">
        <v>1</v>
      </c>
      <c r="AD151" s="4">
        <f>C151-DATE(YEAR(C151),1,0)</f>
        <v>242</v>
      </c>
      <c r="AE151">
        <f>YEAR(C151)</f>
        <v>2020</v>
      </c>
      <c r="AF151" t="s">
        <v>4931</v>
      </c>
    </row>
    <row r="152" spans="1:32" x14ac:dyDescent="0.35">
      <c r="A152">
        <v>63923339</v>
      </c>
      <c r="B152" t="s">
        <v>4832</v>
      </c>
      <c r="C152" s="1">
        <v>44135</v>
      </c>
      <c r="D152" t="s">
        <v>4833</v>
      </c>
      <c r="E152" t="s">
        <v>62</v>
      </c>
      <c r="F152">
        <v>514637</v>
      </c>
      <c r="G152" t="s">
        <v>4834</v>
      </c>
      <c r="H152" s="3" t="s">
        <v>4835</v>
      </c>
      <c r="I152">
        <v>2</v>
      </c>
      <c r="J152">
        <v>0</v>
      </c>
      <c r="K152" t="s">
        <v>568</v>
      </c>
      <c r="L152">
        <v>32.297977805599999</v>
      </c>
      <c r="M152">
        <v>-106.8239275074</v>
      </c>
      <c r="N152">
        <v>129</v>
      </c>
      <c r="O152" t="s">
        <v>37</v>
      </c>
      <c r="P152" t="str">
        <f>Q152&amp;" "&amp;R152</f>
        <v>Asclepias subverticillata</v>
      </c>
      <c r="Q152" t="s">
        <v>4896</v>
      </c>
      <c r="R152" t="s">
        <v>4906</v>
      </c>
      <c r="T152" t="s">
        <v>37</v>
      </c>
      <c r="U152" t="s">
        <v>25</v>
      </c>
      <c r="V152">
        <v>127159</v>
      </c>
      <c r="W152" t="s">
        <v>4889</v>
      </c>
      <c r="X152" t="s">
        <v>4900</v>
      </c>
      <c r="Y152" t="s">
        <v>4889</v>
      </c>
      <c r="Z152" t="s">
        <v>4898</v>
      </c>
      <c r="AC152">
        <v>1</v>
      </c>
      <c r="AD152" s="4">
        <f>C152-DATE(YEAR(C152),1,0)</f>
        <v>305</v>
      </c>
      <c r="AE152">
        <f>YEAR(C152)</f>
        <v>2020</v>
      </c>
      <c r="AF152" t="s">
        <v>4931</v>
      </c>
    </row>
    <row r="153" spans="1:32" x14ac:dyDescent="0.35">
      <c r="A153">
        <v>54009470</v>
      </c>
      <c r="B153" t="s">
        <v>4088</v>
      </c>
      <c r="C153" s="1">
        <v>44034</v>
      </c>
      <c r="D153" t="s">
        <v>4089</v>
      </c>
      <c r="E153" t="s">
        <v>18</v>
      </c>
      <c r="F153">
        <v>426782</v>
      </c>
      <c r="G153" t="s">
        <v>4090</v>
      </c>
      <c r="H153" s="3" t="s">
        <v>4091</v>
      </c>
      <c r="I153">
        <v>1</v>
      </c>
      <c r="J153">
        <v>0</v>
      </c>
      <c r="K153" t="s">
        <v>4092</v>
      </c>
      <c r="L153">
        <v>32.257136273500002</v>
      </c>
      <c r="M153">
        <v>-106.8223319725</v>
      </c>
      <c r="N153">
        <v>528</v>
      </c>
      <c r="O153" t="s">
        <v>37</v>
      </c>
      <c r="P153" t="str">
        <f>Q153&amp;" "&amp;R153</f>
        <v>Asclepias subverticillata</v>
      </c>
      <c r="Q153" t="s">
        <v>4896</v>
      </c>
      <c r="R153" t="s">
        <v>4906</v>
      </c>
      <c r="T153" t="s">
        <v>37</v>
      </c>
      <c r="U153" t="s">
        <v>25</v>
      </c>
      <c r="V153">
        <v>127159</v>
      </c>
      <c r="W153" t="s">
        <v>4888</v>
      </c>
      <c r="X153" t="s">
        <v>4899</v>
      </c>
      <c r="Y153" t="s">
        <v>4888</v>
      </c>
      <c r="Z153" t="s">
        <v>4934</v>
      </c>
      <c r="AC153">
        <v>1</v>
      </c>
      <c r="AD153" s="4">
        <f>C153-DATE(YEAR(C153),1,0)</f>
        <v>204</v>
      </c>
      <c r="AE153">
        <f>YEAR(C153)</f>
        <v>2020</v>
      </c>
      <c r="AF153" t="s">
        <v>4931</v>
      </c>
    </row>
    <row r="154" spans="1:32" x14ac:dyDescent="0.35">
      <c r="A154">
        <v>7309151</v>
      </c>
      <c r="B154" t="s">
        <v>391</v>
      </c>
      <c r="C154" s="1">
        <v>42948</v>
      </c>
      <c r="D154" t="s">
        <v>392</v>
      </c>
      <c r="E154" t="s">
        <v>33</v>
      </c>
      <c r="F154">
        <v>414398</v>
      </c>
      <c r="G154" t="s">
        <v>393</v>
      </c>
      <c r="H154" s="3" t="s">
        <v>394</v>
      </c>
      <c r="I154">
        <v>1</v>
      </c>
      <c r="J154">
        <v>0</v>
      </c>
      <c r="K154" t="s">
        <v>395</v>
      </c>
      <c r="L154">
        <v>34.427955150599999</v>
      </c>
      <c r="M154">
        <v>-106.821795283</v>
      </c>
      <c r="N154">
        <v>5</v>
      </c>
      <c r="O154" t="s">
        <v>37</v>
      </c>
      <c r="P154" t="str">
        <f>Q154&amp;" "&amp;R154</f>
        <v>Asclepias subverticillata</v>
      </c>
      <c r="Q154" t="s">
        <v>4896</v>
      </c>
      <c r="R154" t="s">
        <v>4906</v>
      </c>
      <c r="T154" t="s">
        <v>37</v>
      </c>
      <c r="U154" t="s">
        <v>25</v>
      </c>
      <c r="V154">
        <v>127159</v>
      </c>
      <c r="W154" t="s">
        <v>4888</v>
      </c>
      <c r="X154" t="s">
        <v>4899</v>
      </c>
      <c r="Y154" t="s">
        <v>4888</v>
      </c>
      <c r="Z154" t="s">
        <v>4934</v>
      </c>
      <c r="AC154">
        <v>1</v>
      </c>
      <c r="AD154" s="4">
        <f>C154-DATE(YEAR(C154),1,0)</f>
        <v>213</v>
      </c>
      <c r="AE154">
        <f>YEAR(C154)</f>
        <v>2017</v>
      </c>
      <c r="AF154" t="s">
        <v>4931</v>
      </c>
    </row>
    <row r="155" spans="1:32" x14ac:dyDescent="0.35">
      <c r="A155">
        <v>62983842</v>
      </c>
      <c r="B155" t="s">
        <v>4784</v>
      </c>
      <c r="C155" s="1">
        <v>44122</v>
      </c>
      <c r="D155" t="s">
        <v>4785</v>
      </c>
      <c r="E155" t="s">
        <v>33</v>
      </c>
      <c r="F155">
        <v>504456</v>
      </c>
      <c r="G155" t="s">
        <v>4786</v>
      </c>
      <c r="H155" s="3" t="s">
        <v>4787</v>
      </c>
      <c r="I155">
        <v>1</v>
      </c>
      <c r="J155">
        <v>0</v>
      </c>
      <c r="K155" t="s">
        <v>568</v>
      </c>
      <c r="L155">
        <v>32.250414999999997</v>
      </c>
      <c r="M155">
        <v>-106.818635</v>
      </c>
      <c r="O155" t="s">
        <v>37</v>
      </c>
      <c r="P155" t="str">
        <f>Q155&amp;" "&amp;R155</f>
        <v>Asclepias subverticillata</v>
      </c>
      <c r="Q155" t="s">
        <v>4896</v>
      </c>
      <c r="R155" t="s">
        <v>4906</v>
      </c>
      <c r="T155" t="s">
        <v>37</v>
      </c>
      <c r="U155" t="s">
        <v>25</v>
      </c>
      <c r="V155">
        <v>127159</v>
      </c>
      <c r="W155" t="s">
        <v>4889</v>
      </c>
      <c r="X155" t="s">
        <v>4900</v>
      </c>
      <c r="AC155">
        <v>1</v>
      </c>
      <c r="AD155" s="4">
        <f>C155-DATE(YEAR(C155),1,0)</f>
        <v>292</v>
      </c>
      <c r="AE155">
        <f>YEAR(C155)</f>
        <v>2020</v>
      </c>
      <c r="AF155" t="s">
        <v>4931</v>
      </c>
    </row>
    <row r="156" spans="1:32" x14ac:dyDescent="0.35">
      <c r="A156">
        <v>32129553</v>
      </c>
      <c r="B156" t="s">
        <v>2495</v>
      </c>
      <c r="C156" s="1">
        <v>43712</v>
      </c>
      <c r="D156" t="s">
        <v>2496</v>
      </c>
      <c r="E156" t="s">
        <v>33</v>
      </c>
      <c r="F156">
        <v>697841</v>
      </c>
      <c r="G156" t="s">
        <v>2497</v>
      </c>
      <c r="H156" s="3" t="s">
        <v>2498</v>
      </c>
      <c r="I156">
        <v>1</v>
      </c>
      <c r="J156">
        <v>0</v>
      </c>
      <c r="K156" t="s">
        <v>568</v>
      </c>
      <c r="L156">
        <v>32.246883388900002</v>
      </c>
      <c r="M156">
        <v>-106.8175964167</v>
      </c>
      <c r="O156" t="s">
        <v>37</v>
      </c>
      <c r="P156" t="str">
        <f>Q156&amp;" "&amp;R156</f>
        <v>Asclepias subverticillata</v>
      </c>
      <c r="Q156" t="s">
        <v>4896</v>
      </c>
      <c r="R156" t="s">
        <v>4906</v>
      </c>
      <c r="T156" t="s">
        <v>37</v>
      </c>
      <c r="U156" t="s">
        <v>25</v>
      </c>
      <c r="V156">
        <v>127159</v>
      </c>
      <c r="W156" t="s">
        <v>4888</v>
      </c>
      <c r="X156" t="s">
        <v>4899</v>
      </c>
      <c r="Y156" t="s">
        <v>4888</v>
      </c>
      <c r="Z156" t="s">
        <v>4934</v>
      </c>
      <c r="AC156">
        <v>1</v>
      </c>
      <c r="AD156" s="4">
        <f>C156-DATE(YEAR(C156),1,0)</f>
        <v>247</v>
      </c>
      <c r="AE156">
        <f>YEAR(C156)</f>
        <v>2019</v>
      </c>
      <c r="AF156" t="s">
        <v>4931</v>
      </c>
    </row>
    <row r="157" spans="1:32" x14ac:dyDescent="0.35">
      <c r="A157">
        <v>7695982</v>
      </c>
      <c r="B157" t="s">
        <v>432</v>
      </c>
      <c r="C157" s="1">
        <v>42975</v>
      </c>
      <c r="D157" t="s">
        <v>433</v>
      </c>
      <c r="E157" t="s">
        <v>33</v>
      </c>
      <c r="F157">
        <v>94025</v>
      </c>
      <c r="G157" t="s">
        <v>434</v>
      </c>
      <c r="H157" s="3" t="s">
        <v>435</v>
      </c>
      <c r="I157">
        <v>1</v>
      </c>
      <c r="J157">
        <v>0</v>
      </c>
      <c r="K157" t="s">
        <v>436</v>
      </c>
      <c r="L157">
        <v>34.114833333299998</v>
      </c>
      <c r="M157">
        <v>-106.8099133333</v>
      </c>
      <c r="O157" t="s">
        <v>44</v>
      </c>
      <c r="P157" t="str">
        <f>Q157&amp;" "&amp;R157</f>
        <v>Asclepias latifolia</v>
      </c>
      <c r="Q157" t="s">
        <v>4896</v>
      </c>
      <c r="R157" t="s">
        <v>4904</v>
      </c>
      <c r="T157" t="s">
        <v>44</v>
      </c>
      <c r="U157" t="s">
        <v>25</v>
      </c>
      <c r="V157">
        <v>62296</v>
      </c>
      <c r="AC157">
        <v>0</v>
      </c>
      <c r="AD157" s="4">
        <f>C157-DATE(YEAR(C157),1,0)</f>
        <v>240</v>
      </c>
      <c r="AE157">
        <f>YEAR(C157)</f>
        <v>2017</v>
      </c>
      <c r="AF157" t="s">
        <v>4931</v>
      </c>
    </row>
    <row r="158" spans="1:32" x14ac:dyDescent="0.35">
      <c r="A158">
        <v>54475220</v>
      </c>
      <c r="B158" t="s">
        <v>4141</v>
      </c>
      <c r="C158" s="1">
        <v>44037</v>
      </c>
      <c r="E158" t="s">
        <v>634</v>
      </c>
      <c r="F158">
        <v>1930733</v>
      </c>
      <c r="G158" t="s">
        <v>4142</v>
      </c>
      <c r="H158" s="3" t="s">
        <v>4143</v>
      </c>
      <c r="I158">
        <v>1</v>
      </c>
      <c r="J158">
        <v>0</v>
      </c>
      <c r="K158" t="s">
        <v>4144</v>
      </c>
      <c r="L158">
        <v>35.883727882599999</v>
      </c>
      <c r="M158">
        <v>-106.8011901676</v>
      </c>
      <c r="N158">
        <v>15625</v>
      </c>
      <c r="O158" t="s">
        <v>30</v>
      </c>
      <c r="P158" t="str">
        <f>Q158&amp;" "&amp;R158</f>
        <v>Monarda fistulosa</v>
      </c>
      <c r="Q158" t="s">
        <v>4921</v>
      </c>
      <c r="R158" t="s">
        <v>4922</v>
      </c>
      <c r="T158" t="s">
        <v>30</v>
      </c>
      <c r="U158" t="s">
        <v>25</v>
      </c>
      <c r="V158">
        <v>85320</v>
      </c>
      <c r="W158" t="s">
        <v>4888</v>
      </c>
      <c r="X158" t="s">
        <v>4899</v>
      </c>
      <c r="Y158" t="s">
        <v>4888</v>
      </c>
      <c r="Z158" t="s">
        <v>4934</v>
      </c>
      <c r="AC158">
        <v>1</v>
      </c>
      <c r="AD158" s="4">
        <f>C158-DATE(YEAR(C158),1,0)</f>
        <v>207</v>
      </c>
      <c r="AE158">
        <f>YEAR(C158)</f>
        <v>2020</v>
      </c>
      <c r="AF158" t="s">
        <v>4931</v>
      </c>
    </row>
    <row r="159" spans="1:32" x14ac:dyDescent="0.35">
      <c r="A159">
        <v>49523205</v>
      </c>
      <c r="B159" t="s">
        <v>3398</v>
      </c>
      <c r="C159" s="1">
        <v>43995</v>
      </c>
      <c r="D159" t="s">
        <v>3399</v>
      </c>
      <c r="E159" t="s">
        <v>33</v>
      </c>
      <c r="F159">
        <v>620642</v>
      </c>
      <c r="G159" t="s">
        <v>3400</v>
      </c>
      <c r="H159" s="3" t="s">
        <v>3401</v>
      </c>
      <c r="I159">
        <v>1</v>
      </c>
      <c r="J159">
        <v>0</v>
      </c>
      <c r="K159" t="s">
        <v>165</v>
      </c>
      <c r="L159">
        <v>34.0430190135</v>
      </c>
      <c r="M159">
        <v>-106.8000840583</v>
      </c>
      <c r="N159">
        <v>10</v>
      </c>
      <c r="O159" t="s">
        <v>3402</v>
      </c>
      <c r="P159" t="str">
        <f>Q159&amp;" "&amp;R159</f>
        <v>Asclepias latifolia</v>
      </c>
      <c r="Q159" t="s">
        <v>4896</v>
      </c>
      <c r="R159" t="s">
        <v>4904</v>
      </c>
      <c r="T159" t="s">
        <v>44</v>
      </c>
      <c r="U159" t="s">
        <v>25</v>
      </c>
      <c r="V159">
        <v>62296</v>
      </c>
      <c r="W159" t="s">
        <v>4888</v>
      </c>
      <c r="X159" t="s">
        <v>4899</v>
      </c>
      <c r="Y159" t="s">
        <v>4888</v>
      </c>
      <c r="Z159" t="s">
        <v>4934</v>
      </c>
      <c r="AC159">
        <v>1</v>
      </c>
      <c r="AD159" s="4">
        <f>C159-DATE(YEAR(C159),1,0)</f>
        <v>165</v>
      </c>
      <c r="AE159">
        <f>YEAR(C159)</f>
        <v>2020</v>
      </c>
      <c r="AF159" t="s">
        <v>4931</v>
      </c>
    </row>
    <row r="160" spans="1:32" x14ac:dyDescent="0.35">
      <c r="A160">
        <v>53524596</v>
      </c>
      <c r="B160" s="1">
        <v>44025</v>
      </c>
      <c r="C160" s="1">
        <v>44025</v>
      </c>
      <c r="E160" t="s">
        <v>33</v>
      </c>
      <c r="F160">
        <v>140872</v>
      </c>
      <c r="G160" t="s">
        <v>4014</v>
      </c>
      <c r="H160" s="3" t="s">
        <v>4015</v>
      </c>
      <c r="I160">
        <v>1</v>
      </c>
      <c r="J160">
        <v>0</v>
      </c>
      <c r="K160" t="s">
        <v>369</v>
      </c>
      <c r="L160">
        <v>35.159897536199999</v>
      </c>
      <c r="M160">
        <v>-106.7851282381</v>
      </c>
      <c r="N160">
        <v>54</v>
      </c>
      <c r="O160" t="s">
        <v>24</v>
      </c>
      <c r="P160" t="str">
        <f>Q160&amp;" "&amp;R160</f>
        <v>Helianthus annuus</v>
      </c>
      <c r="Q160" t="s">
        <v>4917</v>
      </c>
      <c r="R160" t="s">
        <v>4918</v>
      </c>
      <c r="T160" t="s">
        <v>24</v>
      </c>
      <c r="U160" t="s">
        <v>25</v>
      </c>
      <c r="V160">
        <v>57983</v>
      </c>
      <c r="W160" t="s">
        <v>4888</v>
      </c>
      <c r="X160" t="s">
        <v>4899</v>
      </c>
      <c r="Y160" t="s">
        <v>4888</v>
      </c>
      <c r="Z160" t="s">
        <v>4934</v>
      </c>
      <c r="AC160">
        <v>1</v>
      </c>
      <c r="AD160" s="4">
        <f>C160-DATE(YEAR(C160),1,0)</f>
        <v>195</v>
      </c>
      <c r="AE160">
        <f>YEAR(C160)</f>
        <v>2020</v>
      </c>
      <c r="AF160" t="s">
        <v>4931</v>
      </c>
    </row>
    <row r="161" spans="1:32" x14ac:dyDescent="0.35">
      <c r="A161">
        <v>51294565</v>
      </c>
      <c r="B161" t="s">
        <v>3720</v>
      </c>
      <c r="C161" s="1">
        <v>44009</v>
      </c>
      <c r="D161" t="s">
        <v>3721</v>
      </c>
      <c r="E161" t="s">
        <v>33</v>
      </c>
      <c r="F161">
        <v>2819273</v>
      </c>
      <c r="G161" t="s">
        <v>3722</v>
      </c>
      <c r="H161" s="3" t="s">
        <v>3723</v>
      </c>
      <c r="I161">
        <v>1</v>
      </c>
      <c r="J161">
        <v>0</v>
      </c>
      <c r="K161" t="s">
        <v>861</v>
      </c>
      <c r="L161">
        <v>36.0314721413</v>
      </c>
      <c r="M161">
        <v>-106.78449594040001</v>
      </c>
      <c r="N161">
        <v>207</v>
      </c>
      <c r="O161" t="s">
        <v>149</v>
      </c>
      <c r="P161" t="str">
        <f>Q161&amp;" "&amp;R161</f>
        <v>Rudbeckia hirta</v>
      </c>
      <c r="Q161" t="s">
        <v>4924</v>
      </c>
      <c r="R161" t="s">
        <v>4925</v>
      </c>
      <c r="T161" t="s">
        <v>149</v>
      </c>
      <c r="U161" t="s">
        <v>25</v>
      </c>
      <c r="V161">
        <v>62741</v>
      </c>
      <c r="W161" t="s">
        <v>4888</v>
      </c>
      <c r="X161" t="s">
        <v>4899</v>
      </c>
      <c r="Y161" t="s">
        <v>4888</v>
      </c>
      <c r="Z161" t="s">
        <v>4934</v>
      </c>
      <c r="AC161">
        <v>1</v>
      </c>
      <c r="AD161" s="4">
        <f>C161-DATE(YEAR(C161),1,0)</f>
        <v>179</v>
      </c>
      <c r="AE161">
        <f>YEAR(C161)</f>
        <v>2020</v>
      </c>
      <c r="AF161" t="s">
        <v>4931</v>
      </c>
    </row>
    <row r="162" spans="1:32" x14ac:dyDescent="0.35">
      <c r="A162">
        <v>7324769</v>
      </c>
      <c r="B162" t="s">
        <v>396</v>
      </c>
      <c r="C162" s="1">
        <v>42949</v>
      </c>
      <c r="D162" t="s">
        <v>397</v>
      </c>
      <c r="E162" t="s">
        <v>33</v>
      </c>
      <c r="F162">
        <v>94025</v>
      </c>
      <c r="G162" t="s">
        <v>398</v>
      </c>
      <c r="H162" s="3" t="s">
        <v>399</v>
      </c>
      <c r="I162">
        <v>1</v>
      </c>
      <c r="J162">
        <v>0</v>
      </c>
      <c r="K162" t="s">
        <v>400</v>
      </c>
      <c r="L162">
        <v>34.418595000000003</v>
      </c>
      <c r="M162">
        <v>-106.78207500000001</v>
      </c>
      <c r="O162" t="s">
        <v>44</v>
      </c>
      <c r="P162" t="str">
        <f>Q162&amp;" "&amp;R162</f>
        <v>Asclepias latifolia</v>
      </c>
      <c r="Q162" t="s">
        <v>4896</v>
      </c>
      <c r="R162" t="s">
        <v>4904</v>
      </c>
      <c r="T162" t="s">
        <v>44</v>
      </c>
      <c r="U162" t="s">
        <v>25</v>
      </c>
      <c r="V162">
        <v>62296</v>
      </c>
      <c r="W162" t="s">
        <v>4888</v>
      </c>
      <c r="X162" t="s">
        <v>4899</v>
      </c>
      <c r="Y162" t="s">
        <v>4888</v>
      </c>
      <c r="Z162" t="s">
        <v>4934</v>
      </c>
      <c r="AC162">
        <v>1</v>
      </c>
      <c r="AD162" s="4">
        <f>C162-DATE(YEAR(C162),1,0)</f>
        <v>214</v>
      </c>
      <c r="AE162">
        <f>YEAR(C162)</f>
        <v>2017</v>
      </c>
      <c r="AF162" t="s">
        <v>4931</v>
      </c>
    </row>
    <row r="163" spans="1:32" x14ac:dyDescent="0.35">
      <c r="A163">
        <v>48767591</v>
      </c>
      <c r="B163" s="1">
        <v>43985</v>
      </c>
      <c r="C163" s="1">
        <v>43985</v>
      </c>
      <c r="E163" t="s">
        <v>33</v>
      </c>
      <c r="F163">
        <v>140872</v>
      </c>
      <c r="G163" t="s">
        <v>3280</v>
      </c>
      <c r="H163" s="3" t="s">
        <v>3281</v>
      </c>
      <c r="I163">
        <v>1</v>
      </c>
      <c r="J163">
        <v>0</v>
      </c>
      <c r="K163" t="s">
        <v>369</v>
      </c>
      <c r="L163">
        <v>35.173633985099997</v>
      </c>
      <c r="M163">
        <v>-106.77815096569999</v>
      </c>
      <c r="N163">
        <v>7</v>
      </c>
      <c r="O163" t="s">
        <v>37</v>
      </c>
      <c r="P163" t="str">
        <f>Q163&amp;" "&amp;R163</f>
        <v>Asclepias subverticillata</v>
      </c>
      <c r="Q163" t="s">
        <v>4896</v>
      </c>
      <c r="R163" t="s">
        <v>4906</v>
      </c>
      <c r="T163" t="s">
        <v>37</v>
      </c>
      <c r="U163" t="s">
        <v>25</v>
      </c>
      <c r="V163">
        <v>127159</v>
      </c>
      <c r="W163" t="s">
        <v>4888</v>
      </c>
      <c r="X163" t="s">
        <v>4899</v>
      </c>
      <c r="Y163" t="s">
        <v>4888</v>
      </c>
      <c r="Z163" t="s">
        <v>4934</v>
      </c>
      <c r="AC163">
        <v>1</v>
      </c>
      <c r="AD163" s="4">
        <f>C163-DATE(YEAR(C163),1,0)</f>
        <v>155</v>
      </c>
      <c r="AE163">
        <f>YEAR(C163)</f>
        <v>2020</v>
      </c>
      <c r="AF163" t="s">
        <v>4931</v>
      </c>
    </row>
    <row r="164" spans="1:32" x14ac:dyDescent="0.35">
      <c r="A164">
        <v>63033516</v>
      </c>
      <c r="B164" t="s">
        <v>4797</v>
      </c>
      <c r="C164" s="1">
        <v>44123</v>
      </c>
      <c r="D164" t="s">
        <v>4798</v>
      </c>
      <c r="E164" t="s">
        <v>33</v>
      </c>
      <c r="F164">
        <v>2833217</v>
      </c>
      <c r="G164" t="s">
        <v>4799</v>
      </c>
      <c r="H164" s="3" t="s">
        <v>4800</v>
      </c>
      <c r="I164">
        <v>1</v>
      </c>
      <c r="J164">
        <v>0</v>
      </c>
      <c r="K164" t="s">
        <v>369</v>
      </c>
      <c r="L164">
        <v>35.125394396200001</v>
      </c>
      <c r="M164">
        <v>-106.7710985267</v>
      </c>
      <c r="N164">
        <v>4</v>
      </c>
      <c r="O164" t="s">
        <v>24</v>
      </c>
      <c r="P164" t="str">
        <f>Q164&amp;" "&amp;R164</f>
        <v>Helianthus annuus</v>
      </c>
      <c r="Q164" t="s">
        <v>4917</v>
      </c>
      <c r="R164" t="s">
        <v>4918</v>
      </c>
      <c r="T164" t="s">
        <v>24</v>
      </c>
      <c r="U164" t="s">
        <v>25</v>
      </c>
      <c r="V164">
        <v>57983</v>
      </c>
      <c r="AC164">
        <v>0</v>
      </c>
      <c r="AD164" s="4">
        <f>C164-DATE(YEAR(C164),1,0)</f>
        <v>293</v>
      </c>
      <c r="AE164">
        <f>YEAR(C164)</f>
        <v>2020</v>
      </c>
      <c r="AF164" t="s">
        <v>4931</v>
      </c>
    </row>
    <row r="165" spans="1:32" x14ac:dyDescent="0.35">
      <c r="A165">
        <v>49734583</v>
      </c>
      <c r="B165" s="1">
        <v>43995</v>
      </c>
      <c r="C165" s="1">
        <v>43995</v>
      </c>
      <c r="E165" t="s">
        <v>33</v>
      </c>
      <c r="F165">
        <v>140872</v>
      </c>
      <c r="G165" t="s">
        <v>3419</v>
      </c>
      <c r="H165" s="3" t="s">
        <v>3420</v>
      </c>
      <c r="I165">
        <v>1</v>
      </c>
      <c r="J165">
        <v>0</v>
      </c>
      <c r="K165" t="s">
        <v>369</v>
      </c>
      <c r="L165">
        <v>34.995099598300001</v>
      </c>
      <c r="M165">
        <v>-106.7691436145</v>
      </c>
      <c r="N165">
        <v>8</v>
      </c>
      <c r="O165" t="s">
        <v>24</v>
      </c>
      <c r="P165" t="str">
        <f>Q165&amp;" "&amp;R165</f>
        <v>Helianthus annuus</v>
      </c>
      <c r="Q165" t="s">
        <v>4917</v>
      </c>
      <c r="R165" t="s">
        <v>4918</v>
      </c>
      <c r="T165" t="s">
        <v>24</v>
      </c>
      <c r="U165" t="s">
        <v>25</v>
      </c>
      <c r="V165">
        <v>57983</v>
      </c>
      <c r="AC165">
        <v>0</v>
      </c>
      <c r="AD165" s="4">
        <f>C165-DATE(YEAR(C165),1,0)</f>
        <v>165</v>
      </c>
      <c r="AE165">
        <f>YEAR(C165)</f>
        <v>2020</v>
      </c>
      <c r="AF165" t="s">
        <v>4931</v>
      </c>
    </row>
    <row r="166" spans="1:32" x14ac:dyDescent="0.35">
      <c r="A166">
        <v>43171531</v>
      </c>
      <c r="B166" t="s">
        <v>2954</v>
      </c>
      <c r="C166" s="1">
        <v>43945</v>
      </c>
      <c r="D166" t="s">
        <v>2955</v>
      </c>
      <c r="E166" t="s">
        <v>33</v>
      </c>
      <c r="F166">
        <v>1204148</v>
      </c>
      <c r="G166" t="s">
        <v>2956</v>
      </c>
      <c r="H166" s="3" t="s">
        <v>2957</v>
      </c>
      <c r="I166">
        <v>1</v>
      </c>
      <c r="J166">
        <v>0</v>
      </c>
      <c r="K166" t="s">
        <v>369</v>
      </c>
      <c r="L166">
        <v>35.116655635800001</v>
      </c>
      <c r="M166">
        <v>-106.76263963140001</v>
      </c>
      <c r="N166">
        <v>65</v>
      </c>
      <c r="O166" t="s">
        <v>123</v>
      </c>
      <c r="P166" t="str">
        <f>Q166&amp;" "&amp;R166</f>
        <v>Asclepias speciosa</v>
      </c>
      <c r="Q166" t="s">
        <v>4896</v>
      </c>
      <c r="R166" t="s">
        <v>4905</v>
      </c>
      <c r="T166" t="s">
        <v>123</v>
      </c>
      <c r="U166" t="s">
        <v>25</v>
      </c>
      <c r="V166">
        <v>62292</v>
      </c>
      <c r="AC166">
        <v>0</v>
      </c>
      <c r="AD166" s="4">
        <f>C166-DATE(YEAR(C166),1,0)</f>
        <v>115</v>
      </c>
      <c r="AE166">
        <f>YEAR(C166)</f>
        <v>2020</v>
      </c>
      <c r="AF166" t="s">
        <v>4931</v>
      </c>
    </row>
    <row r="167" spans="1:32" x14ac:dyDescent="0.35">
      <c r="A167">
        <v>58069258</v>
      </c>
      <c r="B167" t="s">
        <v>4501</v>
      </c>
      <c r="C167" s="1">
        <v>43971</v>
      </c>
      <c r="D167" t="s">
        <v>4502</v>
      </c>
      <c r="E167" t="s">
        <v>33</v>
      </c>
      <c r="F167">
        <v>3523956</v>
      </c>
      <c r="G167" t="s">
        <v>4503</v>
      </c>
      <c r="H167" s="3" t="s">
        <v>4504</v>
      </c>
      <c r="I167">
        <v>1</v>
      </c>
      <c r="J167">
        <v>0</v>
      </c>
      <c r="K167" t="s">
        <v>4505</v>
      </c>
      <c r="L167">
        <v>35.620457988399998</v>
      </c>
      <c r="M167">
        <v>-106.7595840164</v>
      </c>
      <c r="N167">
        <v>15</v>
      </c>
      <c r="O167" t="s">
        <v>162</v>
      </c>
      <c r="P167" t="str">
        <f>Q167&amp;" "&amp;R167</f>
        <v>Asclepias asperula</v>
      </c>
      <c r="Q167" t="s">
        <v>4896</v>
      </c>
      <c r="R167" t="s">
        <v>4902</v>
      </c>
      <c r="S167" t="s">
        <v>4902</v>
      </c>
      <c r="T167" t="s">
        <v>162</v>
      </c>
      <c r="U167" t="s">
        <v>25</v>
      </c>
      <c r="V167">
        <v>79636</v>
      </c>
      <c r="W167" t="s">
        <v>4888</v>
      </c>
      <c r="X167" t="s">
        <v>4899</v>
      </c>
      <c r="Y167" t="s">
        <v>4888</v>
      </c>
      <c r="Z167" t="s">
        <v>4934</v>
      </c>
      <c r="AC167">
        <v>1</v>
      </c>
      <c r="AD167" s="4">
        <f>C167-DATE(YEAR(C167),1,0)</f>
        <v>141</v>
      </c>
      <c r="AE167">
        <f>YEAR(C167)</f>
        <v>2020</v>
      </c>
      <c r="AF167" t="s">
        <v>4931</v>
      </c>
    </row>
    <row r="168" spans="1:32" x14ac:dyDescent="0.35">
      <c r="A168">
        <v>51319105</v>
      </c>
      <c r="B168" t="s">
        <v>3732</v>
      </c>
      <c r="C168" s="1">
        <v>44008</v>
      </c>
      <c r="D168" t="s">
        <v>3733</v>
      </c>
      <c r="E168" t="s">
        <v>33</v>
      </c>
      <c r="F168">
        <v>1405424</v>
      </c>
      <c r="G168" t="s">
        <v>3734</v>
      </c>
      <c r="H168" s="3" t="s">
        <v>3735</v>
      </c>
      <c r="I168">
        <v>2</v>
      </c>
      <c r="J168">
        <v>0</v>
      </c>
      <c r="K168" t="s">
        <v>861</v>
      </c>
      <c r="L168">
        <v>36.079363829999998</v>
      </c>
      <c r="M168">
        <v>-106.75257166999999</v>
      </c>
      <c r="N168">
        <v>4</v>
      </c>
      <c r="O168" t="s">
        <v>123</v>
      </c>
      <c r="P168" t="str">
        <f>Q168&amp;" "&amp;R168</f>
        <v>Asclepias speciosa</v>
      </c>
      <c r="Q168" t="s">
        <v>4896</v>
      </c>
      <c r="R168" t="s">
        <v>4905</v>
      </c>
      <c r="T168" t="s">
        <v>123</v>
      </c>
      <c r="U168" t="s">
        <v>25</v>
      </c>
      <c r="V168">
        <v>62292</v>
      </c>
      <c r="W168" t="s">
        <v>4888</v>
      </c>
      <c r="X168" t="s">
        <v>4899</v>
      </c>
      <c r="Y168" t="s">
        <v>4888</v>
      </c>
      <c r="Z168" t="s">
        <v>4934</v>
      </c>
      <c r="AC168">
        <v>1</v>
      </c>
      <c r="AD168" s="4">
        <f>C168-DATE(YEAR(C168),1,0)</f>
        <v>178</v>
      </c>
      <c r="AE168">
        <f>YEAR(C168)</f>
        <v>2020</v>
      </c>
      <c r="AF168" t="s">
        <v>4931</v>
      </c>
    </row>
    <row r="169" spans="1:32" x14ac:dyDescent="0.35">
      <c r="A169">
        <v>50834269</v>
      </c>
      <c r="B169" t="s">
        <v>3603</v>
      </c>
      <c r="C169" s="1">
        <v>44006</v>
      </c>
      <c r="D169" t="s">
        <v>3604</v>
      </c>
      <c r="E169" t="s">
        <v>33</v>
      </c>
      <c r="F169">
        <v>620642</v>
      </c>
      <c r="G169" t="s">
        <v>3605</v>
      </c>
      <c r="H169" s="3" t="s">
        <v>3606</v>
      </c>
      <c r="I169">
        <v>1</v>
      </c>
      <c r="J169">
        <v>0</v>
      </c>
      <c r="K169" t="s">
        <v>3607</v>
      </c>
      <c r="L169">
        <v>33.886814117500002</v>
      </c>
      <c r="M169">
        <v>-106.7507381179</v>
      </c>
      <c r="N169">
        <v>5</v>
      </c>
      <c r="P169" t="str">
        <f>Q169&amp;" "&amp;R169</f>
        <v>Asclepias latifolia</v>
      </c>
      <c r="Q169" t="s">
        <v>4896</v>
      </c>
      <c r="R169" t="s">
        <v>4904</v>
      </c>
      <c r="T169" t="s">
        <v>44</v>
      </c>
      <c r="U169" t="s">
        <v>25</v>
      </c>
      <c r="V169">
        <v>62296</v>
      </c>
      <c r="W169" t="s">
        <v>4888</v>
      </c>
      <c r="X169" t="s">
        <v>4899</v>
      </c>
      <c r="Y169" t="s">
        <v>4888</v>
      </c>
      <c r="Z169" t="s">
        <v>4934</v>
      </c>
      <c r="AC169">
        <v>1</v>
      </c>
      <c r="AD169" s="4">
        <f>C169-DATE(YEAR(C169),1,0)</f>
        <v>176</v>
      </c>
      <c r="AE169">
        <f>YEAR(C169)</f>
        <v>2020</v>
      </c>
      <c r="AF169" t="s">
        <v>4931</v>
      </c>
    </row>
    <row r="170" spans="1:32" x14ac:dyDescent="0.35">
      <c r="A170">
        <v>51438685</v>
      </c>
      <c r="B170" t="s">
        <v>3777</v>
      </c>
      <c r="C170" s="1">
        <v>44006</v>
      </c>
      <c r="D170" t="s">
        <v>3778</v>
      </c>
      <c r="E170" t="s">
        <v>33</v>
      </c>
      <c r="F170">
        <v>1199710</v>
      </c>
      <c r="G170" t="s">
        <v>3779</v>
      </c>
      <c r="H170" s="3" t="s">
        <v>3780</v>
      </c>
      <c r="I170">
        <v>1</v>
      </c>
      <c r="J170">
        <v>0</v>
      </c>
      <c r="K170" t="s">
        <v>165</v>
      </c>
      <c r="L170">
        <v>33.886753970000001</v>
      </c>
      <c r="M170">
        <v>-106.75071518</v>
      </c>
      <c r="N170">
        <v>5</v>
      </c>
      <c r="O170" t="s">
        <v>44</v>
      </c>
      <c r="P170" t="str">
        <f>Q170&amp;" "&amp;R170</f>
        <v>Asclepias latifolia</v>
      </c>
      <c r="Q170" t="s">
        <v>4896</v>
      </c>
      <c r="R170" t="s">
        <v>4904</v>
      </c>
      <c r="T170" t="s">
        <v>44</v>
      </c>
      <c r="U170" t="s">
        <v>25</v>
      </c>
      <c r="V170">
        <v>62296</v>
      </c>
      <c r="W170" t="s">
        <v>4888</v>
      </c>
      <c r="X170" t="s">
        <v>4899</v>
      </c>
      <c r="Y170" t="s">
        <v>4888</v>
      </c>
      <c r="Z170" t="s">
        <v>4934</v>
      </c>
      <c r="AC170">
        <v>1</v>
      </c>
      <c r="AD170" s="4">
        <f>C170-DATE(YEAR(C170),1,0)</f>
        <v>176</v>
      </c>
      <c r="AE170">
        <f>YEAR(C170)</f>
        <v>2020</v>
      </c>
      <c r="AF170" t="s">
        <v>4931</v>
      </c>
    </row>
    <row r="171" spans="1:32" x14ac:dyDescent="0.35">
      <c r="A171">
        <v>17521544</v>
      </c>
      <c r="B171" t="s">
        <v>1187</v>
      </c>
      <c r="C171" s="1">
        <v>43387</v>
      </c>
      <c r="D171" t="s">
        <v>1188</v>
      </c>
      <c r="E171" t="s">
        <v>18</v>
      </c>
      <c r="F171">
        <v>434305</v>
      </c>
      <c r="G171" t="s">
        <v>1189</v>
      </c>
      <c r="H171" s="3" t="s">
        <v>1190</v>
      </c>
      <c r="I171">
        <v>2</v>
      </c>
      <c r="J171">
        <v>0</v>
      </c>
      <c r="K171" t="s">
        <v>1111</v>
      </c>
      <c r="L171">
        <v>32.325786999999998</v>
      </c>
      <c r="M171">
        <v>-106.749469</v>
      </c>
      <c r="N171">
        <v>5</v>
      </c>
      <c r="O171" t="s">
        <v>37</v>
      </c>
      <c r="P171" t="str">
        <f>Q171&amp;" "&amp;R171</f>
        <v>Asclepias subverticillata</v>
      </c>
      <c r="Q171" t="s">
        <v>4896</v>
      </c>
      <c r="R171" t="s">
        <v>4906</v>
      </c>
      <c r="T171" t="s">
        <v>37</v>
      </c>
      <c r="U171" t="s">
        <v>25</v>
      </c>
      <c r="V171">
        <v>127159</v>
      </c>
      <c r="W171" t="s">
        <v>4889</v>
      </c>
      <c r="X171" t="s">
        <v>4900</v>
      </c>
      <c r="Y171" t="s">
        <v>4889</v>
      </c>
      <c r="Z171" t="s">
        <v>4898</v>
      </c>
      <c r="AC171">
        <v>1</v>
      </c>
      <c r="AD171" s="4">
        <f>C171-DATE(YEAR(C171),1,0)</f>
        <v>287</v>
      </c>
      <c r="AE171">
        <f>YEAR(C171)</f>
        <v>2018</v>
      </c>
      <c r="AF171" t="s">
        <v>4931</v>
      </c>
    </row>
    <row r="172" spans="1:32" x14ac:dyDescent="0.35">
      <c r="A172">
        <v>50947316</v>
      </c>
      <c r="B172" t="s">
        <v>3637</v>
      </c>
      <c r="C172" s="1">
        <v>44005</v>
      </c>
      <c r="D172" t="s">
        <v>3638</v>
      </c>
      <c r="E172" t="s">
        <v>634</v>
      </c>
      <c r="F172">
        <v>2952309</v>
      </c>
      <c r="G172" t="s">
        <v>3639</v>
      </c>
      <c r="H172" s="3" t="s">
        <v>3640</v>
      </c>
      <c r="I172">
        <v>1</v>
      </c>
      <c r="J172">
        <v>0</v>
      </c>
      <c r="K172" t="s">
        <v>3641</v>
      </c>
      <c r="L172">
        <v>35.785096048500002</v>
      </c>
      <c r="M172">
        <v>-106.74635273289999</v>
      </c>
      <c r="N172">
        <v>21537</v>
      </c>
      <c r="O172" t="s">
        <v>67</v>
      </c>
      <c r="P172" t="str">
        <f>Q172&amp;" "&amp;R172</f>
        <v>Asclepias tuberosa</v>
      </c>
      <c r="Q172" t="s">
        <v>4896</v>
      </c>
      <c r="R172" t="s">
        <v>4907</v>
      </c>
      <c r="T172" t="s">
        <v>67</v>
      </c>
      <c r="U172" t="s">
        <v>25</v>
      </c>
      <c r="V172">
        <v>47912</v>
      </c>
      <c r="W172" t="s">
        <v>4888</v>
      </c>
      <c r="X172" t="s">
        <v>4899</v>
      </c>
      <c r="Y172" t="s">
        <v>4888</v>
      </c>
      <c r="Z172" t="s">
        <v>4934</v>
      </c>
      <c r="AC172">
        <v>1</v>
      </c>
      <c r="AD172" s="4">
        <f>C172-DATE(YEAR(C172),1,0)</f>
        <v>175</v>
      </c>
      <c r="AE172">
        <f>YEAR(C172)</f>
        <v>2020</v>
      </c>
      <c r="AF172" t="s">
        <v>4931</v>
      </c>
    </row>
    <row r="173" spans="1:32" x14ac:dyDescent="0.35">
      <c r="A173">
        <v>52808465</v>
      </c>
      <c r="B173" t="s">
        <v>3945</v>
      </c>
      <c r="C173" s="1">
        <v>42887</v>
      </c>
      <c r="D173" t="s">
        <v>3946</v>
      </c>
      <c r="E173" t="s">
        <v>62</v>
      </c>
      <c r="F173">
        <v>1693932</v>
      </c>
      <c r="G173" t="s">
        <v>3947</v>
      </c>
      <c r="H173" s="3" t="s">
        <v>3948</v>
      </c>
      <c r="I173">
        <v>1</v>
      </c>
      <c r="J173">
        <v>0</v>
      </c>
      <c r="K173" t="s">
        <v>622</v>
      </c>
      <c r="L173">
        <v>34.305507357700002</v>
      </c>
      <c r="M173">
        <v>-106.7436813936</v>
      </c>
      <c r="N173">
        <v>18926</v>
      </c>
      <c r="O173" t="s">
        <v>44</v>
      </c>
      <c r="P173" t="str">
        <f>Q173&amp;" "&amp;R173</f>
        <v>Asclepias latifolia</v>
      </c>
      <c r="Q173" t="s">
        <v>4896</v>
      </c>
      <c r="R173" t="s">
        <v>4904</v>
      </c>
      <c r="T173" t="s">
        <v>44</v>
      </c>
      <c r="U173" t="s">
        <v>25</v>
      </c>
      <c r="V173">
        <v>62296</v>
      </c>
      <c r="AC173">
        <v>0</v>
      </c>
      <c r="AD173" s="4">
        <f>C173-DATE(YEAR(C173),1,0)</f>
        <v>152</v>
      </c>
      <c r="AE173">
        <f>YEAR(C173)</f>
        <v>2017</v>
      </c>
      <c r="AF173" t="s">
        <v>4931</v>
      </c>
    </row>
    <row r="174" spans="1:32" x14ac:dyDescent="0.35">
      <c r="A174">
        <v>62061308</v>
      </c>
      <c r="B174" t="s">
        <v>4749</v>
      </c>
      <c r="C174" s="1">
        <v>44112</v>
      </c>
      <c r="D174" t="s">
        <v>4750</v>
      </c>
      <c r="E174" t="s">
        <v>33</v>
      </c>
      <c r="F174">
        <v>3376536</v>
      </c>
      <c r="G174" t="s">
        <v>4751</v>
      </c>
      <c r="H174" s="3" t="s">
        <v>4752</v>
      </c>
      <c r="I174">
        <v>1</v>
      </c>
      <c r="J174">
        <v>0</v>
      </c>
      <c r="K174" t="s">
        <v>4613</v>
      </c>
      <c r="L174">
        <v>34.666569340000002</v>
      </c>
      <c r="M174">
        <v>-106.74136439</v>
      </c>
      <c r="N174">
        <v>3</v>
      </c>
      <c r="O174" t="s">
        <v>55</v>
      </c>
      <c r="P174" t="str">
        <f>Q174&amp;" "&amp;R174</f>
        <v>Symphyotrichum ericoides</v>
      </c>
      <c r="Q174" t="s">
        <v>4928</v>
      </c>
      <c r="R174" t="s">
        <v>4929</v>
      </c>
      <c r="T174" t="s">
        <v>55</v>
      </c>
      <c r="U174" t="s">
        <v>25</v>
      </c>
      <c r="V174">
        <v>126654</v>
      </c>
      <c r="W174" t="s">
        <v>4888</v>
      </c>
      <c r="X174" t="s">
        <v>4899</v>
      </c>
      <c r="Y174" t="s">
        <v>4888</v>
      </c>
      <c r="Z174" t="s">
        <v>4934</v>
      </c>
      <c r="AC174">
        <v>1</v>
      </c>
      <c r="AD174" s="4">
        <f>C174-DATE(YEAR(C174),1,0)</f>
        <v>282</v>
      </c>
      <c r="AE174">
        <f>YEAR(C174)</f>
        <v>2020</v>
      </c>
      <c r="AF174" t="s">
        <v>4931</v>
      </c>
    </row>
    <row r="175" spans="1:32" x14ac:dyDescent="0.35">
      <c r="A175">
        <v>14628180</v>
      </c>
      <c r="B175" t="s">
        <v>885</v>
      </c>
      <c r="C175" s="1">
        <v>43303</v>
      </c>
      <c r="D175" t="s">
        <v>886</v>
      </c>
      <c r="E175" t="s">
        <v>33</v>
      </c>
      <c r="F175">
        <v>614085</v>
      </c>
      <c r="G175" t="s">
        <v>887</v>
      </c>
      <c r="H175" s="3" t="s">
        <v>888</v>
      </c>
      <c r="I175">
        <v>1</v>
      </c>
      <c r="J175">
        <v>0</v>
      </c>
      <c r="K175" t="s">
        <v>889</v>
      </c>
      <c r="L175">
        <v>35.876361666699999</v>
      </c>
      <c r="M175">
        <v>-106.7399583333</v>
      </c>
      <c r="N175">
        <v>10</v>
      </c>
      <c r="O175" t="s">
        <v>30</v>
      </c>
      <c r="P175" t="str">
        <f>Q175&amp;" "&amp;R175</f>
        <v>Monarda fistulosa</v>
      </c>
      <c r="Q175" t="s">
        <v>4921</v>
      </c>
      <c r="R175" t="s">
        <v>4922</v>
      </c>
      <c r="T175" t="s">
        <v>30</v>
      </c>
      <c r="U175" t="s">
        <v>25</v>
      </c>
      <c r="V175">
        <v>85320</v>
      </c>
      <c r="W175" t="s">
        <v>4888</v>
      </c>
      <c r="X175" t="s">
        <v>4899</v>
      </c>
      <c r="Y175" t="s">
        <v>4888</v>
      </c>
      <c r="Z175" t="s">
        <v>4934</v>
      </c>
      <c r="AC175">
        <v>1</v>
      </c>
      <c r="AD175" s="4">
        <f>C175-DATE(YEAR(C175),1,0)</f>
        <v>203</v>
      </c>
      <c r="AE175">
        <f>YEAR(C175)</f>
        <v>2018</v>
      </c>
      <c r="AF175" t="s">
        <v>4931</v>
      </c>
    </row>
    <row r="176" spans="1:32" x14ac:dyDescent="0.35">
      <c r="A176">
        <v>609531</v>
      </c>
      <c r="B176" s="1">
        <v>40423</v>
      </c>
      <c r="C176" s="1">
        <v>40423</v>
      </c>
      <c r="E176" t="s">
        <v>62</v>
      </c>
      <c r="F176">
        <v>30601</v>
      </c>
      <c r="G176" t="s">
        <v>68</v>
      </c>
      <c r="H176" s="3" t="s">
        <v>69</v>
      </c>
      <c r="I176">
        <v>1</v>
      </c>
      <c r="J176">
        <v>0</v>
      </c>
      <c r="K176" t="s">
        <v>70</v>
      </c>
      <c r="L176">
        <v>34.668776000000001</v>
      </c>
      <c r="M176">
        <v>-106.737799</v>
      </c>
      <c r="O176" t="s">
        <v>24</v>
      </c>
      <c r="P176" t="str">
        <f>Q176&amp;" "&amp;R176</f>
        <v>Helianthus annuus</v>
      </c>
      <c r="Q176" t="s">
        <v>4917</v>
      </c>
      <c r="R176" t="s">
        <v>4918</v>
      </c>
      <c r="T176" t="s">
        <v>24</v>
      </c>
      <c r="U176" t="s">
        <v>25</v>
      </c>
      <c r="V176">
        <v>57983</v>
      </c>
      <c r="W176" t="s">
        <v>4888</v>
      </c>
      <c r="X176" t="s">
        <v>4899</v>
      </c>
      <c r="Y176" t="s">
        <v>4888</v>
      </c>
      <c r="Z176" t="s">
        <v>4934</v>
      </c>
      <c r="AC176">
        <v>1</v>
      </c>
      <c r="AD176" s="4">
        <f>C176-DATE(YEAR(C176),1,0)</f>
        <v>245</v>
      </c>
      <c r="AE176">
        <f>YEAR(C176)</f>
        <v>2010</v>
      </c>
      <c r="AF176" t="s">
        <v>4931</v>
      </c>
    </row>
    <row r="177" spans="1:32" x14ac:dyDescent="0.35">
      <c r="A177">
        <v>59262464</v>
      </c>
      <c r="B177" t="s">
        <v>4609</v>
      </c>
      <c r="C177" s="1">
        <v>44085</v>
      </c>
      <c r="D177" t="s">
        <v>4610</v>
      </c>
      <c r="E177" t="s">
        <v>33</v>
      </c>
      <c r="F177">
        <v>3376536</v>
      </c>
      <c r="G177" t="s">
        <v>4611</v>
      </c>
      <c r="H177" s="3" t="s">
        <v>4612</v>
      </c>
      <c r="I177">
        <v>1</v>
      </c>
      <c r="J177">
        <v>0</v>
      </c>
      <c r="K177" t="s">
        <v>4613</v>
      </c>
      <c r="L177">
        <v>34.66569398</v>
      </c>
      <c r="M177">
        <v>-106.73735599</v>
      </c>
      <c r="N177">
        <v>3</v>
      </c>
      <c r="O177" t="s">
        <v>24</v>
      </c>
      <c r="P177" t="str">
        <f>Q177&amp;" "&amp;R177</f>
        <v>Helianthus annuus</v>
      </c>
      <c r="Q177" t="s">
        <v>4917</v>
      </c>
      <c r="R177" t="s">
        <v>4918</v>
      </c>
      <c r="T177" t="s">
        <v>24</v>
      </c>
      <c r="U177" t="s">
        <v>25</v>
      </c>
      <c r="V177">
        <v>57983</v>
      </c>
      <c r="W177" t="s">
        <v>4888</v>
      </c>
      <c r="X177" t="s">
        <v>4899</v>
      </c>
      <c r="Y177" t="s">
        <v>4888</v>
      </c>
      <c r="Z177" t="s">
        <v>4934</v>
      </c>
      <c r="AC177">
        <v>1</v>
      </c>
      <c r="AD177" s="4">
        <f>C177-DATE(YEAR(C177),1,0)</f>
        <v>255</v>
      </c>
      <c r="AE177">
        <f>YEAR(C177)</f>
        <v>2020</v>
      </c>
      <c r="AF177" t="s">
        <v>4931</v>
      </c>
    </row>
    <row r="178" spans="1:32" x14ac:dyDescent="0.35">
      <c r="A178">
        <v>59262525</v>
      </c>
      <c r="B178" t="s">
        <v>4614</v>
      </c>
      <c r="C178" s="1">
        <v>44085</v>
      </c>
      <c r="D178" t="s">
        <v>4615</v>
      </c>
      <c r="E178" t="s">
        <v>33</v>
      </c>
      <c r="F178">
        <v>3376536</v>
      </c>
      <c r="G178" t="s">
        <v>4616</v>
      </c>
      <c r="H178" s="3" t="s">
        <v>4617</v>
      </c>
      <c r="I178">
        <v>1</v>
      </c>
      <c r="J178">
        <v>0</v>
      </c>
      <c r="K178" t="s">
        <v>4613</v>
      </c>
      <c r="L178">
        <v>34.665695790000001</v>
      </c>
      <c r="M178">
        <v>-106.7373205</v>
      </c>
      <c r="N178">
        <v>3</v>
      </c>
      <c r="O178" t="s">
        <v>37</v>
      </c>
      <c r="P178" t="str">
        <f>Q178&amp;" "&amp;R178</f>
        <v>Asclepias subverticillata</v>
      </c>
      <c r="Q178" t="s">
        <v>4896</v>
      </c>
      <c r="R178" t="s">
        <v>4906</v>
      </c>
      <c r="T178" t="s">
        <v>37</v>
      </c>
      <c r="U178" t="s">
        <v>25</v>
      </c>
      <c r="V178">
        <v>127159</v>
      </c>
      <c r="W178" t="s">
        <v>4888</v>
      </c>
      <c r="X178" t="s">
        <v>4899</v>
      </c>
      <c r="Y178" t="s">
        <v>4888</v>
      </c>
      <c r="Z178" t="s">
        <v>4934</v>
      </c>
      <c r="AC178">
        <v>1</v>
      </c>
      <c r="AD178" s="4">
        <f>C178-DATE(YEAR(C178),1,0)</f>
        <v>255</v>
      </c>
      <c r="AE178">
        <f>YEAR(C178)</f>
        <v>2020</v>
      </c>
      <c r="AF178" t="s">
        <v>4931</v>
      </c>
    </row>
    <row r="179" spans="1:32" x14ac:dyDescent="0.35">
      <c r="A179">
        <v>53247898</v>
      </c>
      <c r="B179" s="1">
        <v>44025</v>
      </c>
      <c r="C179" s="1">
        <v>44025</v>
      </c>
      <c r="E179" t="s">
        <v>33</v>
      </c>
      <c r="F179">
        <v>140872</v>
      </c>
      <c r="G179" t="s">
        <v>3983</v>
      </c>
      <c r="H179" s="3" t="s">
        <v>3984</v>
      </c>
      <c r="I179">
        <v>1</v>
      </c>
      <c r="J179">
        <v>0</v>
      </c>
      <c r="K179" t="s">
        <v>369</v>
      </c>
      <c r="L179">
        <v>35.085088067100003</v>
      </c>
      <c r="M179">
        <v>-106.7346716433</v>
      </c>
      <c r="N179">
        <v>100</v>
      </c>
      <c r="O179" t="s">
        <v>37</v>
      </c>
      <c r="P179" t="str">
        <f>Q179&amp;" "&amp;R179</f>
        <v>Asclepias subverticillata</v>
      </c>
      <c r="Q179" t="s">
        <v>4896</v>
      </c>
      <c r="R179" t="s">
        <v>4906</v>
      </c>
      <c r="T179" t="s">
        <v>37</v>
      </c>
      <c r="U179" t="s">
        <v>25</v>
      </c>
      <c r="V179">
        <v>127159</v>
      </c>
      <c r="W179" t="s">
        <v>4888</v>
      </c>
      <c r="X179" t="s">
        <v>4899</v>
      </c>
      <c r="Y179" t="s">
        <v>4888</v>
      </c>
      <c r="Z179" t="s">
        <v>4934</v>
      </c>
      <c r="AC179">
        <v>1</v>
      </c>
      <c r="AD179" s="4">
        <f>C179-DATE(YEAR(C179),1,0)</f>
        <v>195</v>
      </c>
      <c r="AE179">
        <f>YEAR(C179)</f>
        <v>2020</v>
      </c>
      <c r="AF179" t="s">
        <v>4931</v>
      </c>
    </row>
    <row r="180" spans="1:32" x14ac:dyDescent="0.35">
      <c r="A180">
        <v>54150803</v>
      </c>
      <c r="B180" t="s">
        <v>4106</v>
      </c>
      <c r="C180" s="1">
        <v>44024</v>
      </c>
      <c r="D180" t="s">
        <v>4107</v>
      </c>
      <c r="E180" t="s">
        <v>33</v>
      </c>
      <c r="F180">
        <v>626005</v>
      </c>
      <c r="G180" t="s">
        <v>4108</v>
      </c>
      <c r="H180" s="3" t="s">
        <v>4109</v>
      </c>
      <c r="I180">
        <v>1</v>
      </c>
      <c r="J180">
        <v>0</v>
      </c>
      <c r="K180" t="s">
        <v>4110</v>
      </c>
      <c r="L180">
        <v>32.331596666700001</v>
      </c>
      <c r="M180">
        <v>-106.7268533333</v>
      </c>
      <c r="O180" t="s">
        <v>94</v>
      </c>
      <c r="P180" t="str">
        <f>Q180&amp;" "&amp;R180</f>
        <v>Asclepias asperula</v>
      </c>
      <c r="Q180" t="s">
        <v>4896</v>
      </c>
      <c r="R180" t="s">
        <v>4902</v>
      </c>
      <c r="T180" t="s">
        <v>94</v>
      </c>
      <c r="U180" t="s">
        <v>25</v>
      </c>
      <c r="V180">
        <v>62298</v>
      </c>
      <c r="AC180">
        <v>0</v>
      </c>
      <c r="AD180" s="4">
        <f>C180-DATE(YEAR(C180),1,0)</f>
        <v>194</v>
      </c>
      <c r="AE180">
        <f>YEAR(C180)</f>
        <v>2020</v>
      </c>
      <c r="AF180" t="s">
        <v>4931</v>
      </c>
    </row>
    <row r="181" spans="1:32" x14ac:dyDescent="0.35">
      <c r="A181">
        <v>16194347</v>
      </c>
      <c r="B181" t="s">
        <v>1084</v>
      </c>
      <c r="C181" s="1">
        <v>43346</v>
      </c>
      <c r="D181" t="s">
        <v>1085</v>
      </c>
      <c r="E181" t="s">
        <v>33</v>
      </c>
      <c r="F181">
        <v>434305</v>
      </c>
      <c r="G181" t="s">
        <v>1086</v>
      </c>
      <c r="H181" s="3" t="s">
        <v>1087</v>
      </c>
      <c r="I181">
        <v>4</v>
      </c>
      <c r="J181">
        <v>0</v>
      </c>
      <c r="K181" t="s">
        <v>568</v>
      </c>
      <c r="L181">
        <v>32.4362694426</v>
      </c>
      <c r="M181">
        <v>-106.7263851882</v>
      </c>
      <c r="N181">
        <v>2</v>
      </c>
      <c r="O181" t="s">
        <v>37</v>
      </c>
      <c r="P181" t="str">
        <f>Q181&amp;" "&amp;R181</f>
        <v>Asclepias subverticillata</v>
      </c>
      <c r="Q181" t="s">
        <v>4896</v>
      </c>
      <c r="R181" t="s">
        <v>4906</v>
      </c>
      <c r="T181" t="s">
        <v>37</v>
      </c>
      <c r="U181" t="s">
        <v>25</v>
      </c>
      <c r="V181">
        <v>127159</v>
      </c>
      <c r="W181" t="s">
        <v>4888</v>
      </c>
      <c r="X181" t="s">
        <v>4899</v>
      </c>
      <c r="Y181" t="s">
        <v>4888</v>
      </c>
      <c r="Z181" t="s">
        <v>4934</v>
      </c>
      <c r="AC181">
        <v>1</v>
      </c>
      <c r="AD181" s="4">
        <f>C181-DATE(YEAR(C181),1,0)</f>
        <v>246</v>
      </c>
      <c r="AE181">
        <f>YEAR(C181)</f>
        <v>2018</v>
      </c>
      <c r="AF181" t="s">
        <v>4931</v>
      </c>
    </row>
    <row r="182" spans="1:32" x14ac:dyDescent="0.35">
      <c r="A182">
        <v>14417978</v>
      </c>
      <c r="B182" t="s">
        <v>857</v>
      </c>
      <c r="C182" s="1">
        <v>43273</v>
      </c>
      <c r="D182" t="s">
        <v>858</v>
      </c>
      <c r="E182" t="s">
        <v>18</v>
      </c>
      <c r="F182">
        <v>35321</v>
      </c>
      <c r="G182" t="s">
        <v>859</v>
      </c>
      <c r="H182" s="3" t="s">
        <v>860</v>
      </c>
      <c r="I182">
        <v>3</v>
      </c>
      <c r="J182">
        <v>0</v>
      </c>
      <c r="K182" t="s">
        <v>861</v>
      </c>
      <c r="L182">
        <v>36.486471666699998</v>
      </c>
      <c r="M182">
        <v>-106.7259133333</v>
      </c>
      <c r="N182">
        <v>16</v>
      </c>
      <c r="O182" t="s">
        <v>123</v>
      </c>
      <c r="P182" t="str">
        <f>Q182&amp;" "&amp;R182</f>
        <v>Asclepias speciosa</v>
      </c>
      <c r="Q182" t="s">
        <v>4896</v>
      </c>
      <c r="R182" t="s">
        <v>4905</v>
      </c>
      <c r="T182" t="s">
        <v>123</v>
      </c>
      <c r="U182" t="s">
        <v>25</v>
      </c>
      <c r="V182">
        <v>62292</v>
      </c>
      <c r="W182" t="s">
        <v>4888</v>
      </c>
      <c r="X182" t="s">
        <v>4899</v>
      </c>
      <c r="Y182" t="s">
        <v>4888</v>
      </c>
      <c r="Z182" t="s">
        <v>4934</v>
      </c>
      <c r="AC182">
        <v>1</v>
      </c>
      <c r="AD182" s="4">
        <f>C182-DATE(YEAR(C182),1,0)</f>
        <v>173</v>
      </c>
      <c r="AE182">
        <f>YEAR(C182)</f>
        <v>2018</v>
      </c>
      <c r="AF182" t="s">
        <v>4931</v>
      </c>
    </row>
    <row r="183" spans="1:32" x14ac:dyDescent="0.35">
      <c r="A183">
        <v>14432958</v>
      </c>
      <c r="B183" t="s">
        <v>866</v>
      </c>
      <c r="C183" s="1">
        <v>43295</v>
      </c>
      <c r="D183" t="s">
        <v>867</v>
      </c>
      <c r="E183" t="s">
        <v>33</v>
      </c>
      <c r="F183">
        <v>700543</v>
      </c>
      <c r="G183" t="s">
        <v>868</v>
      </c>
      <c r="H183" s="3" t="s">
        <v>869</v>
      </c>
      <c r="I183">
        <v>2</v>
      </c>
      <c r="J183">
        <v>0</v>
      </c>
      <c r="K183" t="s">
        <v>870</v>
      </c>
      <c r="L183">
        <v>35.885024999999999</v>
      </c>
      <c r="M183">
        <v>-106.72570833330001</v>
      </c>
      <c r="N183">
        <v>16</v>
      </c>
      <c r="O183" t="s">
        <v>123</v>
      </c>
      <c r="P183" t="str">
        <f>Q183&amp;" "&amp;R183</f>
        <v>Asclepias speciosa</v>
      </c>
      <c r="Q183" t="s">
        <v>4896</v>
      </c>
      <c r="R183" t="s">
        <v>4905</v>
      </c>
      <c r="T183" t="s">
        <v>123</v>
      </c>
      <c r="U183" t="s">
        <v>25</v>
      </c>
      <c r="V183">
        <v>62292</v>
      </c>
      <c r="W183" t="s">
        <v>4888</v>
      </c>
      <c r="X183" t="s">
        <v>4899</v>
      </c>
      <c r="Y183" t="s">
        <v>4888</v>
      </c>
      <c r="Z183" t="s">
        <v>4934</v>
      </c>
      <c r="AC183">
        <v>1</v>
      </c>
      <c r="AD183" s="4">
        <f>C183-DATE(YEAR(C183),1,0)</f>
        <v>195</v>
      </c>
      <c r="AE183">
        <f>YEAR(C183)</f>
        <v>2018</v>
      </c>
      <c r="AF183" t="s">
        <v>4931</v>
      </c>
    </row>
    <row r="184" spans="1:32" x14ac:dyDescent="0.35">
      <c r="A184">
        <v>7279508</v>
      </c>
      <c r="B184" t="s">
        <v>386</v>
      </c>
      <c r="C184" s="1">
        <v>42944</v>
      </c>
      <c r="D184" t="s">
        <v>387</v>
      </c>
      <c r="E184" t="s">
        <v>33</v>
      </c>
      <c r="F184">
        <v>941266</v>
      </c>
      <c r="G184" t="s">
        <v>388</v>
      </c>
      <c r="H184" s="3" t="s">
        <v>389</v>
      </c>
      <c r="I184">
        <v>2</v>
      </c>
      <c r="J184">
        <v>0</v>
      </c>
      <c r="K184" t="s">
        <v>390</v>
      </c>
      <c r="L184">
        <v>35.885064040000003</v>
      </c>
      <c r="M184">
        <v>-106.72563857</v>
      </c>
      <c r="N184">
        <v>8</v>
      </c>
      <c r="O184" t="s">
        <v>123</v>
      </c>
      <c r="P184" t="str">
        <f>Q184&amp;" "&amp;R184</f>
        <v>Asclepias speciosa</v>
      </c>
      <c r="Q184" t="s">
        <v>4896</v>
      </c>
      <c r="R184" t="s">
        <v>4905</v>
      </c>
      <c r="T184" t="s">
        <v>123</v>
      </c>
      <c r="U184" t="s">
        <v>25</v>
      </c>
      <c r="V184">
        <v>62292</v>
      </c>
      <c r="W184" t="s">
        <v>4888</v>
      </c>
      <c r="X184" t="s">
        <v>4899</v>
      </c>
      <c r="Y184" t="s">
        <v>4888</v>
      </c>
      <c r="Z184" t="s">
        <v>4934</v>
      </c>
      <c r="AC184">
        <v>1</v>
      </c>
      <c r="AD184" s="4">
        <f>C184-DATE(YEAR(C184),1,0)</f>
        <v>209</v>
      </c>
      <c r="AE184">
        <f>YEAR(C184)</f>
        <v>2017</v>
      </c>
      <c r="AF184" t="s">
        <v>4931</v>
      </c>
    </row>
    <row r="185" spans="1:32" x14ac:dyDescent="0.35">
      <c r="A185">
        <v>43710260</v>
      </c>
      <c r="B185" t="s">
        <v>2977</v>
      </c>
      <c r="C185" s="1">
        <v>43947</v>
      </c>
      <c r="D185" t="s">
        <v>2978</v>
      </c>
      <c r="E185" t="s">
        <v>33</v>
      </c>
      <c r="F185">
        <v>25289</v>
      </c>
      <c r="G185" t="s">
        <v>2979</v>
      </c>
      <c r="H185" s="3" t="s">
        <v>2980</v>
      </c>
      <c r="I185">
        <v>1</v>
      </c>
      <c r="J185">
        <v>0</v>
      </c>
      <c r="K185" t="s">
        <v>2981</v>
      </c>
      <c r="L185">
        <v>35.195664952000001</v>
      </c>
      <c r="M185">
        <v>-106.7236995075</v>
      </c>
      <c r="N185">
        <v>8</v>
      </c>
      <c r="O185" t="s">
        <v>37</v>
      </c>
      <c r="P185" t="str">
        <f>Q185&amp;" "&amp;R185</f>
        <v>Asclepias subverticillata</v>
      </c>
      <c r="Q185" t="s">
        <v>4896</v>
      </c>
      <c r="R185" t="s">
        <v>4906</v>
      </c>
      <c r="T185" t="s">
        <v>37</v>
      </c>
      <c r="U185" t="s">
        <v>25</v>
      </c>
      <c r="V185">
        <v>127159</v>
      </c>
      <c r="AC185">
        <v>0</v>
      </c>
      <c r="AD185" s="4">
        <f>C185-DATE(YEAR(C185),1,0)</f>
        <v>117</v>
      </c>
      <c r="AE185">
        <f>YEAR(C185)</f>
        <v>2020</v>
      </c>
      <c r="AF185" t="s">
        <v>4931</v>
      </c>
    </row>
    <row r="186" spans="1:32" x14ac:dyDescent="0.35">
      <c r="A186">
        <v>43714355</v>
      </c>
      <c r="B186" t="s">
        <v>2982</v>
      </c>
      <c r="C186" s="1">
        <v>43947</v>
      </c>
      <c r="D186" t="s">
        <v>2983</v>
      </c>
      <c r="E186" t="s">
        <v>33</v>
      </c>
      <c r="F186">
        <v>25289</v>
      </c>
      <c r="G186" t="s">
        <v>2984</v>
      </c>
      <c r="H186" s="3" t="s">
        <v>2985</v>
      </c>
      <c r="I186">
        <v>1</v>
      </c>
      <c r="J186">
        <v>0</v>
      </c>
      <c r="K186" t="s">
        <v>2981</v>
      </c>
      <c r="L186">
        <v>35.1964851153</v>
      </c>
      <c r="M186">
        <v>-106.72360589900001</v>
      </c>
      <c r="N186">
        <v>4</v>
      </c>
      <c r="O186" t="s">
        <v>24</v>
      </c>
      <c r="P186" t="str">
        <f>Q186&amp;" "&amp;R186</f>
        <v>Helianthus annuus</v>
      </c>
      <c r="Q186" t="s">
        <v>4917</v>
      </c>
      <c r="R186" t="s">
        <v>4918</v>
      </c>
      <c r="T186" t="s">
        <v>24</v>
      </c>
      <c r="U186" t="s">
        <v>25</v>
      </c>
      <c r="V186">
        <v>57983</v>
      </c>
      <c r="AC186">
        <v>0</v>
      </c>
      <c r="AD186" s="4">
        <f>C186-DATE(YEAR(C186),1,0)</f>
        <v>117</v>
      </c>
      <c r="AE186">
        <f>YEAR(C186)</f>
        <v>2020</v>
      </c>
      <c r="AF186" t="s">
        <v>4931</v>
      </c>
    </row>
    <row r="187" spans="1:32" x14ac:dyDescent="0.35">
      <c r="A187">
        <v>54791890</v>
      </c>
      <c r="B187" t="s">
        <v>4210</v>
      </c>
      <c r="C187" s="1">
        <v>44040</v>
      </c>
      <c r="D187" t="s">
        <v>4211</v>
      </c>
      <c r="E187" t="s">
        <v>33</v>
      </c>
      <c r="F187">
        <v>2433623</v>
      </c>
      <c r="G187" t="s">
        <v>4212</v>
      </c>
      <c r="H187" s="3" t="s">
        <v>4213</v>
      </c>
      <c r="I187">
        <v>1</v>
      </c>
      <c r="J187">
        <v>0</v>
      </c>
      <c r="K187" t="s">
        <v>390</v>
      </c>
      <c r="L187">
        <v>35.864102369999998</v>
      </c>
      <c r="M187">
        <v>-106.72216231</v>
      </c>
      <c r="N187">
        <v>3</v>
      </c>
      <c r="O187" t="s">
        <v>123</v>
      </c>
      <c r="P187" t="str">
        <f>Q187&amp;" "&amp;R187</f>
        <v>Asclepias speciosa</v>
      </c>
      <c r="Q187" t="s">
        <v>4896</v>
      </c>
      <c r="R187" t="s">
        <v>4905</v>
      </c>
      <c r="T187" t="s">
        <v>123</v>
      </c>
      <c r="U187" t="s">
        <v>25</v>
      </c>
      <c r="V187">
        <v>62292</v>
      </c>
      <c r="W187" t="s">
        <v>4888</v>
      </c>
      <c r="X187" t="s">
        <v>4899</v>
      </c>
      <c r="Y187" t="s">
        <v>4888</v>
      </c>
      <c r="Z187" t="s">
        <v>4934</v>
      </c>
      <c r="AC187">
        <v>1</v>
      </c>
      <c r="AD187" s="4">
        <f>C187-DATE(YEAR(C187),1,0)</f>
        <v>210</v>
      </c>
      <c r="AE187">
        <f>YEAR(C187)</f>
        <v>2020</v>
      </c>
      <c r="AF187" t="s">
        <v>4931</v>
      </c>
    </row>
    <row r="188" spans="1:32" x14ac:dyDescent="0.35">
      <c r="A188">
        <v>16306030</v>
      </c>
      <c r="B188" t="s">
        <v>1107</v>
      </c>
      <c r="C188" s="1">
        <v>43350</v>
      </c>
      <c r="D188" t="s">
        <v>1108</v>
      </c>
      <c r="E188" t="s">
        <v>33</v>
      </c>
      <c r="F188">
        <v>434305</v>
      </c>
      <c r="G188" t="s">
        <v>1109</v>
      </c>
      <c r="H188" s="3" t="s">
        <v>1110</v>
      </c>
      <c r="I188">
        <v>2</v>
      </c>
      <c r="J188">
        <v>0</v>
      </c>
      <c r="K188" t="s">
        <v>1111</v>
      </c>
      <c r="L188">
        <v>32.420293000000001</v>
      </c>
      <c r="M188">
        <v>-106.720623</v>
      </c>
      <c r="N188">
        <v>5</v>
      </c>
      <c r="O188" t="s">
        <v>37</v>
      </c>
      <c r="P188" t="str">
        <f>Q188&amp;" "&amp;R188</f>
        <v>Asclepias subverticillata</v>
      </c>
      <c r="Q188" t="s">
        <v>4896</v>
      </c>
      <c r="R188" t="s">
        <v>4906</v>
      </c>
      <c r="T188" t="s">
        <v>37</v>
      </c>
      <c r="U188" t="s">
        <v>25</v>
      </c>
      <c r="V188">
        <v>127159</v>
      </c>
      <c r="W188" t="s">
        <v>4888</v>
      </c>
      <c r="X188" t="s">
        <v>4899</v>
      </c>
      <c r="Y188" t="s">
        <v>4888</v>
      </c>
      <c r="Z188" t="s">
        <v>4934</v>
      </c>
      <c r="AC188">
        <v>1</v>
      </c>
      <c r="AD188" s="4">
        <f>C188-DATE(YEAR(C188),1,0)</f>
        <v>250</v>
      </c>
      <c r="AE188">
        <f>YEAR(C188)</f>
        <v>2018</v>
      </c>
      <c r="AF188" t="s">
        <v>4931</v>
      </c>
    </row>
    <row r="189" spans="1:32" x14ac:dyDescent="0.35">
      <c r="A189">
        <v>31056696</v>
      </c>
      <c r="B189" t="s">
        <v>2290</v>
      </c>
      <c r="C189" s="1">
        <v>43694</v>
      </c>
      <c r="D189" t="s">
        <v>2291</v>
      </c>
      <c r="E189" t="s">
        <v>33</v>
      </c>
      <c r="F189">
        <v>1724745</v>
      </c>
      <c r="G189" t="s">
        <v>2292</v>
      </c>
      <c r="H189" s="3" t="s">
        <v>2293</v>
      </c>
      <c r="I189">
        <v>2</v>
      </c>
      <c r="J189">
        <v>0</v>
      </c>
      <c r="K189" t="s">
        <v>2294</v>
      </c>
      <c r="L189">
        <v>35.195366666699996</v>
      </c>
      <c r="M189">
        <v>-106.7205366667</v>
      </c>
      <c r="N189">
        <v>5</v>
      </c>
      <c r="O189" t="s">
        <v>37</v>
      </c>
      <c r="P189" t="str">
        <f>Q189&amp;" "&amp;R189</f>
        <v>Asclepias subverticillata</v>
      </c>
      <c r="Q189" t="s">
        <v>4896</v>
      </c>
      <c r="R189" t="s">
        <v>4906</v>
      </c>
      <c r="T189" t="s">
        <v>37</v>
      </c>
      <c r="U189" t="s">
        <v>25</v>
      </c>
      <c r="V189">
        <v>127159</v>
      </c>
      <c r="W189" t="s">
        <v>4888</v>
      </c>
      <c r="X189" t="s">
        <v>4899</v>
      </c>
      <c r="Y189" t="s">
        <v>4888</v>
      </c>
      <c r="Z189" t="s">
        <v>4934</v>
      </c>
      <c r="AC189">
        <v>1</v>
      </c>
      <c r="AD189" s="4">
        <f>C189-DATE(YEAR(C189),1,0)</f>
        <v>229</v>
      </c>
      <c r="AE189">
        <f>YEAR(C189)</f>
        <v>2019</v>
      </c>
      <c r="AF189" t="s">
        <v>4931</v>
      </c>
    </row>
    <row r="190" spans="1:32" x14ac:dyDescent="0.35">
      <c r="A190">
        <v>56755845</v>
      </c>
      <c r="B190" s="2">
        <v>44057.319641203707</v>
      </c>
      <c r="C190" s="1">
        <v>44057</v>
      </c>
      <c r="D190" t="s">
        <v>4377</v>
      </c>
      <c r="E190" t="s">
        <v>33</v>
      </c>
      <c r="F190">
        <v>140872</v>
      </c>
      <c r="G190" t="s">
        <v>4378</v>
      </c>
      <c r="H190" s="3" t="s">
        <v>4379</v>
      </c>
      <c r="I190">
        <v>1</v>
      </c>
      <c r="J190">
        <v>0</v>
      </c>
      <c r="K190" t="s">
        <v>369</v>
      </c>
      <c r="L190">
        <v>34.831305118400003</v>
      </c>
      <c r="M190">
        <v>-106.7180456655</v>
      </c>
      <c r="N190">
        <v>15</v>
      </c>
      <c r="O190" t="s">
        <v>37</v>
      </c>
      <c r="P190" t="str">
        <f>Q190&amp;" "&amp;R190</f>
        <v>Asclepias subverticillata</v>
      </c>
      <c r="Q190" t="s">
        <v>4896</v>
      </c>
      <c r="R190" t="s">
        <v>4906</v>
      </c>
      <c r="T190" t="s">
        <v>37</v>
      </c>
      <c r="U190" t="s">
        <v>25</v>
      </c>
      <c r="V190">
        <v>127159</v>
      </c>
      <c r="W190" t="s">
        <v>4888</v>
      </c>
      <c r="X190" t="s">
        <v>4899</v>
      </c>
      <c r="Y190" t="s">
        <v>4888</v>
      </c>
      <c r="Z190" t="s">
        <v>4934</v>
      </c>
      <c r="AC190">
        <v>1</v>
      </c>
      <c r="AD190" s="4">
        <f>C190-DATE(YEAR(C190),1,0)</f>
        <v>227</v>
      </c>
      <c r="AE190">
        <f>YEAR(C190)</f>
        <v>2020</v>
      </c>
      <c r="AF190" t="s">
        <v>4931</v>
      </c>
    </row>
    <row r="191" spans="1:32" x14ac:dyDescent="0.35">
      <c r="A191">
        <v>52052017</v>
      </c>
      <c r="B191" t="s">
        <v>3856</v>
      </c>
      <c r="C191" s="1">
        <v>44017</v>
      </c>
      <c r="D191" t="s">
        <v>3857</v>
      </c>
      <c r="E191" t="s">
        <v>33</v>
      </c>
      <c r="F191">
        <v>209735</v>
      </c>
      <c r="G191" t="s">
        <v>3858</v>
      </c>
      <c r="H191" s="3" t="s">
        <v>3859</v>
      </c>
      <c r="I191">
        <v>1</v>
      </c>
      <c r="J191">
        <v>0</v>
      </c>
      <c r="K191" t="s">
        <v>3860</v>
      </c>
      <c r="L191">
        <v>35.19411333</v>
      </c>
      <c r="M191">
        <v>-106.71735332999999</v>
      </c>
      <c r="N191">
        <v>5</v>
      </c>
      <c r="O191" t="s">
        <v>37</v>
      </c>
      <c r="P191" t="str">
        <f>Q191&amp;" "&amp;R191</f>
        <v>Asclepias subverticillata</v>
      </c>
      <c r="Q191" t="s">
        <v>4896</v>
      </c>
      <c r="R191" t="s">
        <v>4906</v>
      </c>
      <c r="T191" t="s">
        <v>37</v>
      </c>
      <c r="U191" t="s">
        <v>25</v>
      </c>
      <c r="V191">
        <v>127159</v>
      </c>
      <c r="W191" t="s">
        <v>4888</v>
      </c>
      <c r="X191" t="s">
        <v>4899</v>
      </c>
      <c r="Y191" t="s">
        <v>4888</v>
      </c>
      <c r="Z191" t="s">
        <v>4934</v>
      </c>
      <c r="AC191">
        <v>1</v>
      </c>
      <c r="AD191" s="4">
        <f>C191-DATE(YEAR(C191),1,0)</f>
        <v>187</v>
      </c>
      <c r="AE191">
        <f>YEAR(C191)</f>
        <v>2020</v>
      </c>
      <c r="AF191" t="s">
        <v>4931</v>
      </c>
    </row>
    <row r="192" spans="1:32" x14ac:dyDescent="0.35">
      <c r="A192">
        <v>32406555</v>
      </c>
      <c r="B192" t="s">
        <v>2551</v>
      </c>
      <c r="C192" s="1">
        <v>43703</v>
      </c>
      <c r="D192" t="s">
        <v>2552</v>
      </c>
      <c r="E192" t="s">
        <v>62</v>
      </c>
      <c r="F192">
        <v>12049</v>
      </c>
      <c r="G192" t="s">
        <v>2553</v>
      </c>
      <c r="H192" s="3" t="s">
        <v>2554</v>
      </c>
      <c r="I192">
        <v>2</v>
      </c>
      <c r="J192">
        <v>0</v>
      </c>
      <c r="K192" t="s">
        <v>1934</v>
      </c>
      <c r="L192">
        <v>35.890331268300002</v>
      </c>
      <c r="M192">
        <v>-106.71593475340001</v>
      </c>
      <c r="O192" t="s">
        <v>122</v>
      </c>
      <c r="P192" t="str">
        <f>Q192&amp;" "&amp;R192</f>
        <v>Asclepias speciosa</v>
      </c>
      <c r="Q192" t="s">
        <v>4896</v>
      </c>
      <c r="R192" t="s">
        <v>4905</v>
      </c>
      <c r="T192" t="s">
        <v>123</v>
      </c>
      <c r="U192" t="s">
        <v>25</v>
      </c>
      <c r="V192">
        <v>62292</v>
      </c>
      <c r="W192" t="s">
        <v>4889</v>
      </c>
      <c r="X192" t="s">
        <v>4889</v>
      </c>
      <c r="AC192">
        <v>1</v>
      </c>
      <c r="AD192" s="4">
        <f>C192-DATE(YEAR(C192),1,0)</f>
        <v>238</v>
      </c>
      <c r="AE192">
        <f>YEAR(C192)</f>
        <v>2019</v>
      </c>
      <c r="AF192" t="s">
        <v>4931</v>
      </c>
    </row>
    <row r="193" spans="1:32" x14ac:dyDescent="0.35">
      <c r="A193">
        <v>52511628</v>
      </c>
      <c r="B193" t="s">
        <v>3913</v>
      </c>
      <c r="C193" s="1">
        <v>44020</v>
      </c>
      <c r="D193" t="s">
        <v>3914</v>
      </c>
      <c r="E193" t="s">
        <v>33</v>
      </c>
      <c r="F193">
        <v>3308173</v>
      </c>
      <c r="G193" t="s">
        <v>3915</v>
      </c>
      <c r="H193" s="3" t="s">
        <v>3916</v>
      </c>
      <c r="I193">
        <v>1</v>
      </c>
      <c r="J193">
        <v>0</v>
      </c>
      <c r="K193" t="s">
        <v>3641</v>
      </c>
      <c r="L193">
        <v>35.856456719199997</v>
      </c>
      <c r="M193">
        <v>-106.7027764525</v>
      </c>
      <c r="N193">
        <v>2497</v>
      </c>
      <c r="O193" t="s">
        <v>123</v>
      </c>
      <c r="P193" t="str">
        <f>Q193&amp;" "&amp;R193</f>
        <v>Asclepias speciosa</v>
      </c>
      <c r="Q193" t="s">
        <v>4896</v>
      </c>
      <c r="R193" t="s">
        <v>4905</v>
      </c>
      <c r="T193" t="s">
        <v>123</v>
      </c>
      <c r="U193" t="s">
        <v>25</v>
      </c>
      <c r="V193">
        <v>62292</v>
      </c>
      <c r="W193" t="s">
        <v>4888</v>
      </c>
      <c r="X193" t="s">
        <v>4899</v>
      </c>
      <c r="Y193" t="s">
        <v>4888</v>
      </c>
      <c r="Z193" t="s">
        <v>4934</v>
      </c>
      <c r="AC193">
        <v>1</v>
      </c>
      <c r="AD193" s="4">
        <f>C193-DATE(YEAR(C193),1,0)</f>
        <v>190</v>
      </c>
      <c r="AE193">
        <f>YEAR(C193)</f>
        <v>2020</v>
      </c>
      <c r="AF193" t="s">
        <v>4931</v>
      </c>
    </row>
    <row r="194" spans="1:32" x14ac:dyDescent="0.35">
      <c r="A194">
        <v>32312815</v>
      </c>
      <c r="B194" t="s">
        <v>2537</v>
      </c>
      <c r="C194" s="1">
        <v>43715</v>
      </c>
      <c r="D194" t="s">
        <v>2538</v>
      </c>
      <c r="E194" t="s">
        <v>33</v>
      </c>
      <c r="F194">
        <v>2104861</v>
      </c>
      <c r="G194" t="s">
        <v>2539</v>
      </c>
      <c r="H194" s="3" t="s">
        <v>2540</v>
      </c>
      <c r="I194">
        <v>2</v>
      </c>
      <c r="J194">
        <v>0</v>
      </c>
      <c r="K194" t="s">
        <v>2541</v>
      </c>
      <c r="L194">
        <v>35.159626007100002</v>
      </c>
      <c r="M194">
        <v>-106.6972732544</v>
      </c>
      <c r="O194" t="s">
        <v>37</v>
      </c>
      <c r="P194" t="str">
        <f>Q194&amp;" "&amp;R194</f>
        <v>Asclepias subverticillata</v>
      </c>
      <c r="Q194" t="s">
        <v>4896</v>
      </c>
      <c r="R194" t="s">
        <v>4906</v>
      </c>
      <c r="T194" t="s">
        <v>37</v>
      </c>
      <c r="U194" t="s">
        <v>25</v>
      </c>
      <c r="V194">
        <v>127159</v>
      </c>
      <c r="W194" t="s">
        <v>4889</v>
      </c>
      <c r="X194" t="s">
        <v>4900</v>
      </c>
      <c r="Y194" t="s">
        <v>4889</v>
      </c>
      <c r="Z194" t="s">
        <v>4898</v>
      </c>
      <c r="AC194">
        <v>1</v>
      </c>
      <c r="AD194" s="4">
        <f>C194-DATE(YEAR(C194),1,0)</f>
        <v>250</v>
      </c>
      <c r="AE194">
        <f>YEAR(C194)</f>
        <v>2019</v>
      </c>
      <c r="AF194" t="s">
        <v>4931</v>
      </c>
    </row>
    <row r="195" spans="1:32" x14ac:dyDescent="0.35">
      <c r="A195">
        <v>50589619</v>
      </c>
      <c r="B195" t="s">
        <v>3535</v>
      </c>
      <c r="C195" s="1">
        <v>44004</v>
      </c>
      <c r="D195" t="s">
        <v>3536</v>
      </c>
      <c r="E195" t="s">
        <v>33</v>
      </c>
      <c r="F195">
        <v>2104861</v>
      </c>
      <c r="G195" t="s">
        <v>3537</v>
      </c>
      <c r="H195" s="3" t="s">
        <v>3538</v>
      </c>
      <c r="I195">
        <v>1</v>
      </c>
      <c r="J195">
        <v>0</v>
      </c>
      <c r="K195" t="s">
        <v>3539</v>
      </c>
      <c r="L195">
        <v>35.219954899999998</v>
      </c>
      <c r="M195">
        <v>-106.69722315999999</v>
      </c>
      <c r="N195">
        <v>3</v>
      </c>
      <c r="O195" t="s">
        <v>203</v>
      </c>
      <c r="P195" t="str">
        <f>Q195&amp;" "&amp;R195</f>
        <v>Dalea purpurea</v>
      </c>
      <c r="Q195" t="s">
        <v>4912</v>
      </c>
      <c r="R195" t="s">
        <v>4913</v>
      </c>
      <c r="T195" t="s">
        <v>203</v>
      </c>
      <c r="U195" t="s">
        <v>25</v>
      </c>
      <c r="V195">
        <v>63547</v>
      </c>
      <c r="W195" t="s">
        <v>4888</v>
      </c>
      <c r="X195" t="s">
        <v>4899</v>
      </c>
      <c r="Y195" t="s">
        <v>4888</v>
      </c>
      <c r="Z195" t="s">
        <v>4934</v>
      </c>
      <c r="AC195">
        <v>1</v>
      </c>
      <c r="AD195" s="4">
        <f>C195-DATE(YEAR(C195),1,0)</f>
        <v>174</v>
      </c>
      <c r="AE195">
        <f>YEAR(C195)</f>
        <v>2020</v>
      </c>
      <c r="AF195" t="s">
        <v>4931</v>
      </c>
    </row>
    <row r="196" spans="1:32" x14ac:dyDescent="0.35">
      <c r="A196">
        <v>9444749</v>
      </c>
      <c r="B196" t="s">
        <v>545</v>
      </c>
      <c r="C196" s="1">
        <v>42554</v>
      </c>
      <c r="D196" t="s">
        <v>546</v>
      </c>
      <c r="E196" t="s">
        <v>33</v>
      </c>
      <c r="F196">
        <v>700543</v>
      </c>
      <c r="G196" t="s">
        <v>547</v>
      </c>
      <c r="H196" s="3" t="s">
        <v>548</v>
      </c>
      <c r="I196">
        <v>1</v>
      </c>
      <c r="J196">
        <v>0</v>
      </c>
      <c r="K196" t="s">
        <v>535</v>
      </c>
      <c r="L196">
        <v>35.159431457499998</v>
      </c>
      <c r="M196">
        <v>-106.69715118409999</v>
      </c>
      <c r="O196" t="s">
        <v>24</v>
      </c>
      <c r="P196" t="str">
        <f>Q196&amp;" "&amp;R196</f>
        <v>Helianthus annuus</v>
      </c>
      <c r="Q196" t="s">
        <v>4917</v>
      </c>
      <c r="R196" t="s">
        <v>4918</v>
      </c>
      <c r="T196" t="s">
        <v>24</v>
      </c>
      <c r="U196" t="s">
        <v>25</v>
      </c>
      <c r="V196">
        <v>57983</v>
      </c>
      <c r="W196" t="s">
        <v>4888</v>
      </c>
      <c r="X196" t="s">
        <v>4899</v>
      </c>
      <c r="Y196" t="s">
        <v>4888</v>
      </c>
      <c r="Z196" t="s">
        <v>4934</v>
      </c>
      <c r="AC196">
        <v>1</v>
      </c>
      <c r="AD196" s="4">
        <f>C196-DATE(YEAR(C196),1,0)</f>
        <v>185</v>
      </c>
      <c r="AE196">
        <f>YEAR(C196)</f>
        <v>2016</v>
      </c>
      <c r="AF196" t="s">
        <v>4931</v>
      </c>
    </row>
    <row r="197" spans="1:32" x14ac:dyDescent="0.35">
      <c r="A197">
        <v>47068614</v>
      </c>
      <c r="B197" t="s">
        <v>3139</v>
      </c>
      <c r="C197" s="1">
        <v>43974</v>
      </c>
      <c r="D197" t="s">
        <v>3140</v>
      </c>
      <c r="E197" t="s">
        <v>33</v>
      </c>
      <c r="F197">
        <v>1701129</v>
      </c>
      <c r="G197" t="s">
        <v>3141</v>
      </c>
      <c r="H197" s="3" t="s">
        <v>3142</v>
      </c>
      <c r="I197">
        <v>1</v>
      </c>
      <c r="J197">
        <v>0</v>
      </c>
      <c r="K197" t="s">
        <v>592</v>
      </c>
      <c r="L197">
        <v>35.031791850099999</v>
      </c>
      <c r="M197">
        <v>-106.69680912050001</v>
      </c>
      <c r="N197">
        <v>1223</v>
      </c>
      <c r="O197" t="s">
        <v>123</v>
      </c>
      <c r="P197" t="str">
        <f>Q197&amp;" "&amp;R197</f>
        <v>Asclepias speciosa</v>
      </c>
      <c r="Q197" t="s">
        <v>4896</v>
      </c>
      <c r="R197" t="s">
        <v>4905</v>
      </c>
      <c r="T197" t="s">
        <v>123</v>
      </c>
      <c r="U197" t="s">
        <v>25</v>
      </c>
      <c r="V197">
        <v>62292</v>
      </c>
      <c r="W197" t="s">
        <v>4888</v>
      </c>
      <c r="X197" t="s">
        <v>4899</v>
      </c>
      <c r="Y197" t="s">
        <v>4888</v>
      </c>
      <c r="Z197" t="s">
        <v>4934</v>
      </c>
      <c r="AC197">
        <v>1</v>
      </c>
      <c r="AD197" s="4">
        <f>C197-DATE(YEAR(C197),1,0)</f>
        <v>144</v>
      </c>
      <c r="AE197">
        <f>YEAR(C197)</f>
        <v>2020</v>
      </c>
      <c r="AF197" t="s">
        <v>4931</v>
      </c>
    </row>
    <row r="198" spans="1:32" x14ac:dyDescent="0.35">
      <c r="A198">
        <v>48988337</v>
      </c>
      <c r="B198" t="s">
        <v>3315</v>
      </c>
      <c r="C198" s="1">
        <v>43990</v>
      </c>
      <c r="D198" t="s">
        <v>3316</v>
      </c>
      <c r="E198" t="s">
        <v>33</v>
      </c>
      <c r="F198">
        <v>2104861</v>
      </c>
      <c r="G198" t="s">
        <v>3317</v>
      </c>
      <c r="H198" s="3" t="s">
        <v>3318</v>
      </c>
      <c r="I198">
        <v>1</v>
      </c>
      <c r="J198">
        <v>0</v>
      </c>
      <c r="K198" t="s">
        <v>2541</v>
      </c>
      <c r="L198">
        <v>35.156572222199998</v>
      </c>
      <c r="M198">
        <v>-106.6966611111</v>
      </c>
      <c r="O198" t="s">
        <v>37</v>
      </c>
      <c r="P198" t="str">
        <f>Q198&amp;" "&amp;R198</f>
        <v>Asclepias subverticillata</v>
      </c>
      <c r="Q198" t="s">
        <v>4896</v>
      </c>
      <c r="R198" t="s">
        <v>4906</v>
      </c>
      <c r="T198" t="s">
        <v>37</v>
      </c>
      <c r="U198" t="s">
        <v>25</v>
      </c>
      <c r="V198">
        <v>127159</v>
      </c>
      <c r="W198" t="s">
        <v>4888</v>
      </c>
      <c r="X198" t="s">
        <v>4899</v>
      </c>
      <c r="Y198" t="s">
        <v>4888</v>
      </c>
      <c r="Z198" t="s">
        <v>4934</v>
      </c>
      <c r="AC198">
        <v>1</v>
      </c>
      <c r="AD198" s="4">
        <f>C198-DATE(YEAR(C198),1,0)</f>
        <v>160</v>
      </c>
      <c r="AE198">
        <f>YEAR(C198)</f>
        <v>2020</v>
      </c>
      <c r="AF198" t="s">
        <v>4931</v>
      </c>
    </row>
    <row r="199" spans="1:32" x14ac:dyDescent="0.35">
      <c r="A199">
        <v>54554990</v>
      </c>
      <c r="B199" t="s">
        <v>4149</v>
      </c>
      <c r="C199" s="1">
        <v>44039</v>
      </c>
      <c r="D199" t="s">
        <v>4150</v>
      </c>
      <c r="E199" t="s">
        <v>33</v>
      </c>
      <c r="F199">
        <v>209735</v>
      </c>
      <c r="G199" t="s">
        <v>4151</v>
      </c>
      <c r="H199" s="3" t="s">
        <v>4152</v>
      </c>
      <c r="I199">
        <v>1</v>
      </c>
      <c r="J199">
        <v>0</v>
      </c>
      <c r="K199" t="s">
        <v>4153</v>
      </c>
      <c r="L199">
        <v>34.989338330000002</v>
      </c>
      <c r="M199">
        <v>-106.69628</v>
      </c>
      <c r="N199">
        <v>10</v>
      </c>
      <c r="O199" t="s">
        <v>37</v>
      </c>
      <c r="P199" t="str">
        <f>Q199&amp;" "&amp;R199</f>
        <v>Asclepias subverticillata</v>
      </c>
      <c r="Q199" t="s">
        <v>4896</v>
      </c>
      <c r="R199" t="s">
        <v>4906</v>
      </c>
      <c r="T199" t="s">
        <v>37</v>
      </c>
      <c r="U199" t="s">
        <v>25</v>
      </c>
      <c r="V199">
        <v>127159</v>
      </c>
      <c r="W199" t="s">
        <v>4888</v>
      </c>
      <c r="X199" t="s">
        <v>4899</v>
      </c>
      <c r="Y199" t="s">
        <v>4888</v>
      </c>
      <c r="Z199" t="s">
        <v>4934</v>
      </c>
      <c r="AC199">
        <v>1</v>
      </c>
      <c r="AD199" s="4">
        <f>C199-DATE(YEAR(C199),1,0)</f>
        <v>209</v>
      </c>
      <c r="AE199">
        <f>YEAR(C199)</f>
        <v>2020</v>
      </c>
      <c r="AF199" t="s">
        <v>4931</v>
      </c>
    </row>
    <row r="200" spans="1:32" x14ac:dyDescent="0.35">
      <c r="A200">
        <v>54793383</v>
      </c>
      <c r="B200" t="s">
        <v>4214</v>
      </c>
      <c r="C200" s="1">
        <v>44036</v>
      </c>
      <c r="D200" t="s">
        <v>4215</v>
      </c>
      <c r="E200" t="s">
        <v>33</v>
      </c>
      <c r="F200">
        <v>3315613</v>
      </c>
      <c r="G200" t="s">
        <v>4216</v>
      </c>
      <c r="H200" s="3" t="s">
        <v>4217</v>
      </c>
      <c r="I200">
        <v>1</v>
      </c>
      <c r="J200">
        <v>0</v>
      </c>
      <c r="K200" t="s">
        <v>165</v>
      </c>
      <c r="L200">
        <v>34.399703335399998</v>
      </c>
      <c r="M200">
        <v>-106.6953820502</v>
      </c>
      <c r="N200">
        <v>33</v>
      </c>
      <c r="O200" t="s">
        <v>44</v>
      </c>
      <c r="P200" t="str">
        <f>Q200&amp;" "&amp;R200</f>
        <v>Asclepias latifolia</v>
      </c>
      <c r="Q200" t="s">
        <v>4896</v>
      </c>
      <c r="R200" t="s">
        <v>4904</v>
      </c>
      <c r="T200" t="s">
        <v>44</v>
      </c>
      <c r="U200" t="s">
        <v>25</v>
      </c>
      <c r="V200">
        <v>62296</v>
      </c>
      <c r="W200" t="s">
        <v>4888</v>
      </c>
      <c r="X200" t="s">
        <v>4899</v>
      </c>
      <c r="Y200" t="s">
        <v>4888</v>
      </c>
      <c r="Z200" t="s">
        <v>4934</v>
      </c>
      <c r="AC200">
        <v>1</v>
      </c>
      <c r="AD200" s="4">
        <f>C200-DATE(YEAR(C200),1,0)</f>
        <v>206</v>
      </c>
      <c r="AE200">
        <f>YEAR(C200)</f>
        <v>2020</v>
      </c>
      <c r="AF200" t="s">
        <v>4931</v>
      </c>
    </row>
    <row r="201" spans="1:32" x14ac:dyDescent="0.35">
      <c r="A201">
        <v>52577742</v>
      </c>
      <c r="B201" t="s">
        <v>3922</v>
      </c>
      <c r="C201" s="1">
        <v>44022</v>
      </c>
      <c r="D201" t="s">
        <v>3923</v>
      </c>
      <c r="E201" t="s">
        <v>33</v>
      </c>
      <c r="F201">
        <v>42635</v>
      </c>
      <c r="G201" t="s">
        <v>3924</v>
      </c>
      <c r="H201" s="3" t="s">
        <v>3925</v>
      </c>
      <c r="I201">
        <v>1</v>
      </c>
      <c r="J201">
        <v>0</v>
      </c>
      <c r="K201" t="s">
        <v>3926</v>
      </c>
      <c r="L201">
        <v>35.156726092100001</v>
      </c>
      <c r="M201">
        <v>-106.69524002830001</v>
      </c>
      <c r="N201">
        <v>5</v>
      </c>
      <c r="O201" t="s">
        <v>37</v>
      </c>
      <c r="P201" t="str">
        <f>Q201&amp;" "&amp;R201</f>
        <v>Asclepias subverticillata</v>
      </c>
      <c r="Q201" t="s">
        <v>4896</v>
      </c>
      <c r="R201" t="s">
        <v>4906</v>
      </c>
      <c r="T201" t="s">
        <v>37</v>
      </c>
      <c r="U201" t="s">
        <v>25</v>
      </c>
      <c r="V201">
        <v>127159</v>
      </c>
      <c r="W201" t="s">
        <v>4888</v>
      </c>
      <c r="X201" t="s">
        <v>4899</v>
      </c>
      <c r="Y201" t="s">
        <v>4888</v>
      </c>
      <c r="Z201" t="s">
        <v>4934</v>
      </c>
      <c r="AC201">
        <v>1</v>
      </c>
      <c r="AD201" s="4">
        <f>C201-DATE(YEAR(C201),1,0)</f>
        <v>192</v>
      </c>
      <c r="AE201">
        <f>YEAR(C201)</f>
        <v>2020</v>
      </c>
      <c r="AF201" t="s">
        <v>4931</v>
      </c>
    </row>
    <row r="202" spans="1:32" x14ac:dyDescent="0.35">
      <c r="A202">
        <v>45043177</v>
      </c>
      <c r="B202" t="s">
        <v>3021</v>
      </c>
      <c r="C202" s="1">
        <v>43956</v>
      </c>
      <c r="D202" t="s">
        <v>3022</v>
      </c>
      <c r="E202" t="s">
        <v>33</v>
      </c>
      <c r="F202">
        <v>994987</v>
      </c>
      <c r="G202" t="s">
        <v>3023</v>
      </c>
      <c r="H202" s="3" t="s">
        <v>3024</v>
      </c>
      <c r="I202">
        <v>1</v>
      </c>
      <c r="J202">
        <v>0</v>
      </c>
      <c r="K202" t="s">
        <v>659</v>
      </c>
      <c r="L202">
        <v>34.228245000000001</v>
      </c>
      <c r="M202">
        <v>-106.69509166669999</v>
      </c>
      <c r="O202" t="s">
        <v>44</v>
      </c>
      <c r="P202" t="str">
        <f>Q202&amp;" "&amp;R202</f>
        <v>Asclepias latifolia</v>
      </c>
      <c r="Q202" t="s">
        <v>4896</v>
      </c>
      <c r="R202" t="s">
        <v>4904</v>
      </c>
      <c r="T202" t="s">
        <v>44</v>
      </c>
      <c r="U202" t="s">
        <v>25</v>
      </c>
      <c r="V202">
        <v>62296</v>
      </c>
      <c r="AC202">
        <v>0</v>
      </c>
      <c r="AD202" s="4">
        <f>C202-DATE(YEAR(C202),1,0)</f>
        <v>126</v>
      </c>
      <c r="AE202">
        <f>YEAR(C202)</f>
        <v>2020</v>
      </c>
      <c r="AF202" t="s">
        <v>4931</v>
      </c>
    </row>
    <row r="203" spans="1:32" x14ac:dyDescent="0.35">
      <c r="A203">
        <v>34328077</v>
      </c>
      <c r="B203" t="s">
        <v>2781</v>
      </c>
      <c r="C203" s="1">
        <v>43751</v>
      </c>
      <c r="D203" t="s">
        <v>2782</v>
      </c>
      <c r="E203" t="s">
        <v>33</v>
      </c>
      <c r="F203">
        <v>1636368</v>
      </c>
      <c r="G203" t="s">
        <v>2783</v>
      </c>
      <c r="H203" s="3" t="s">
        <v>2784</v>
      </c>
      <c r="I203">
        <v>0</v>
      </c>
      <c r="J203">
        <v>0</v>
      </c>
      <c r="K203" t="s">
        <v>147</v>
      </c>
      <c r="L203">
        <v>36.397226349999997</v>
      </c>
      <c r="M203">
        <v>-106.69242941</v>
      </c>
      <c r="N203">
        <v>8</v>
      </c>
      <c r="O203" t="s">
        <v>123</v>
      </c>
      <c r="P203" t="str">
        <f>Q203&amp;" "&amp;R203</f>
        <v>Asclepias speciosa</v>
      </c>
      <c r="Q203" t="s">
        <v>4896</v>
      </c>
      <c r="R203" t="s">
        <v>4905</v>
      </c>
      <c r="T203" t="s">
        <v>123</v>
      </c>
      <c r="U203" t="s">
        <v>25</v>
      </c>
      <c r="V203">
        <v>62292</v>
      </c>
      <c r="AC203">
        <v>0</v>
      </c>
      <c r="AD203" s="4">
        <f>C203-DATE(YEAR(C203),1,0)</f>
        <v>286</v>
      </c>
      <c r="AE203">
        <f>YEAR(C203)</f>
        <v>2019</v>
      </c>
      <c r="AF203" t="s">
        <v>4931</v>
      </c>
    </row>
    <row r="204" spans="1:32" x14ac:dyDescent="0.35">
      <c r="A204">
        <v>49972749</v>
      </c>
      <c r="B204" t="s">
        <v>3448</v>
      </c>
      <c r="C204" s="1">
        <v>43999</v>
      </c>
      <c r="D204" t="s">
        <v>3449</v>
      </c>
      <c r="E204" t="s">
        <v>33</v>
      </c>
      <c r="F204">
        <v>856888</v>
      </c>
      <c r="G204" t="s">
        <v>3450</v>
      </c>
      <c r="H204" s="3" t="s">
        <v>3451</v>
      </c>
      <c r="I204">
        <v>3</v>
      </c>
      <c r="J204">
        <v>1</v>
      </c>
      <c r="K204" t="s">
        <v>3452</v>
      </c>
      <c r="L204">
        <v>35.102620781399999</v>
      </c>
      <c r="M204">
        <v>-106.6915133503</v>
      </c>
      <c r="N204">
        <v>10</v>
      </c>
      <c r="O204" t="s">
        <v>37</v>
      </c>
      <c r="P204" t="str">
        <f>Q204&amp;" "&amp;R204</f>
        <v>Asclepias subverticillata</v>
      </c>
      <c r="Q204" t="s">
        <v>4896</v>
      </c>
      <c r="R204" t="s">
        <v>4906</v>
      </c>
      <c r="T204" t="s">
        <v>37</v>
      </c>
      <c r="U204" t="s">
        <v>25</v>
      </c>
      <c r="V204">
        <v>127159</v>
      </c>
      <c r="AC204">
        <v>0</v>
      </c>
      <c r="AD204" s="4">
        <f>C204-DATE(YEAR(C204),1,0)</f>
        <v>169</v>
      </c>
      <c r="AE204">
        <f>YEAR(C204)</f>
        <v>2020</v>
      </c>
      <c r="AF204" t="s">
        <v>4931</v>
      </c>
    </row>
    <row r="205" spans="1:32" x14ac:dyDescent="0.35">
      <c r="A205">
        <v>47982545</v>
      </c>
      <c r="B205" t="s">
        <v>3217</v>
      </c>
      <c r="C205" s="1">
        <v>43981</v>
      </c>
      <c r="D205" t="s">
        <v>3218</v>
      </c>
      <c r="E205" t="s">
        <v>33</v>
      </c>
      <c r="F205">
        <v>44766</v>
      </c>
      <c r="G205" t="s">
        <v>3219</v>
      </c>
      <c r="H205" s="3" t="s">
        <v>3220</v>
      </c>
      <c r="I205">
        <v>1</v>
      </c>
      <c r="J205">
        <v>0</v>
      </c>
      <c r="K205" t="s">
        <v>2353</v>
      </c>
      <c r="L205">
        <v>35.126866669999998</v>
      </c>
      <c r="M205">
        <v>-106.689995</v>
      </c>
      <c r="N205">
        <v>5</v>
      </c>
      <c r="O205" t="s">
        <v>123</v>
      </c>
      <c r="P205" t="str">
        <f>Q205&amp;" "&amp;R205</f>
        <v>Asclepias speciosa</v>
      </c>
      <c r="Q205" t="s">
        <v>4896</v>
      </c>
      <c r="R205" t="s">
        <v>4905</v>
      </c>
      <c r="T205" t="s">
        <v>123</v>
      </c>
      <c r="U205" t="s">
        <v>25</v>
      </c>
      <c r="V205">
        <v>62292</v>
      </c>
      <c r="W205" t="s">
        <v>4888</v>
      </c>
      <c r="X205" t="s">
        <v>4899</v>
      </c>
      <c r="Y205" t="s">
        <v>4888</v>
      </c>
      <c r="Z205" t="s">
        <v>4934</v>
      </c>
      <c r="AC205">
        <v>1</v>
      </c>
      <c r="AD205" s="4">
        <f>C205-DATE(YEAR(C205),1,0)</f>
        <v>151</v>
      </c>
      <c r="AE205">
        <f>YEAR(C205)</f>
        <v>2020</v>
      </c>
      <c r="AF205" t="s">
        <v>4931</v>
      </c>
    </row>
    <row r="206" spans="1:32" x14ac:dyDescent="0.35">
      <c r="A206">
        <v>31559632</v>
      </c>
      <c r="B206" t="s">
        <v>2394</v>
      </c>
      <c r="C206" s="1">
        <v>43703</v>
      </c>
      <c r="D206" t="s">
        <v>2395</v>
      </c>
      <c r="E206" t="s">
        <v>33</v>
      </c>
      <c r="F206">
        <v>1546064</v>
      </c>
      <c r="G206" t="s">
        <v>2396</v>
      </c>
      <c r="H206" s="3" t="s">
        <v>2397</v>
      </c>
      <c r="I206">
        <v>1</v>
      </c>
      <c r="J206">
        <v>0</v>
      </c>
      <c r="K206" t="s">
        <v>2398</v>
      </c>
      <c r="L206">
        <v>35.126022166699997</v>
      </c>
      <c r="M206">
        <v>-106.6898716667</v>
      </c>
      <c r="N206">
        <v>5</v>
      </c>
      <c r="O206" t="s">
        <v>37</v>
      </c>
      <c r="P206" t="str">
        <f>Q206&amp;" "&amp;R206</f>
        <v>Asclepias subverticillata</v>
      </c>
      <c r="Q206" t="s">
        <v>4896</v>
      </c>
      <c r="R206" t="s">
        <v>4906</v>
      </c>
      <c r="T206" t="s">
        <v>37</v>
      </c>
      <c r="U206" t="s">
        <v>25</v>
      </c>
      <c r="V206">
        <v>127159</v>
      </c>
      <c r="W206" t="s">
        <v>4888</v>
      </c>
      <c r="X206" t="s">
        <v>4899</v>
      </c>
      <c r="Y206" t="s">
        <v>4888</v>
      </c>
      <c r="Z206" t="s">
        <v>4934</v>
      </c>
      <c r="AC206">
        <v>1</v>
      </c>
      <c r="AD206" s="4">
        <f>C206-DATE(YEAR(C206),1,0)</f>
        <v>238</v>
      </c>
      <c r="AE206">
        <f>YEAR(C206)</f>
        <v>2019</v>
      </c>
      <c r="AF206" t="s">
        <v>4931</v>
      </c>
    </row>
    <row r="207" spans="1:32" x14ac:dyDescent="0.35">
      <c r="A207">
        <v>29829789</v>
      </c>
      <c r="B207" t="s">
        <v>2034</v>
      </c>
      <c r="C207" s="1">
        <v>43675</v>
      </c>
      <c r="D207" t="s">
        <v>2035</v>
      </c>
      <c r="E207" t="s">
        <v>33</v>
      </c>
      <c r="F207">
        <v>240973</v>
      </c>
      <c r="G207" t="s">
        <v>2036</v>
      </c>
      <c r="H207" s="3" t="s">
        <v>2037</v>
      </c>
      <c r="I207">
        <v>1</v>
      </c>
      <c r="J207">
        <v>0</v>
      </c>
      <c r="K207" t="s">
        <v>1323</v>
      </c>
      <c r="L207">
        <v>32.2863365706</v>
      </c>
      <c r="M207">
        <v>-106.689670939</v>
      </c>
      <c r="N207">
        <v>19</v>
      </c>
      <c r="O207" t="s">
        <v>37</v>
      </c>
      <c r="P207" t="str">
        <f>Q207&amp;" "&amp;R207</f>
        <v>Asclepias subverticillata</v>
      </c>
      <c r="Q207" t="s">
        <v>4896</v>
      </c>
      <c r="R207" t="s">
        <v>4906</v>
      </c>
      <c r="T207" t="s">
        <v>37</v>
      </c>
      <c r="U207" t="s">
        <v>25</v>
      </c>
      <c r="V207">
        <v>127159</v>
      </c>
      <c r="W207" t="s">
        <v>4888</v>
      </c>
      <c r="X207" t="s">
        <v>4899</v>
      </c>
      <c r="Y207" t="s">
        <v>4888</v>
      </c>
      <c r="Z207" t="s">
        <v>4934</v>
      </c>
      <c r="AC207">
        <v>1</v>
      </c>
      <c r="AD207" s="4">
        <f>C207-DATE(YEAR(C207),1,0)</f>
        <v>210</v>
      </c>
      <c r="AE207">
        <f>YEAR(C207)</f>
        <v>2019</v>
      </c>
      <c r="AF207" t="s">
        <v>4931</v>
      </c>
    </row>
    <row r="208" spans="1:32" x14ac:dyDescent="0.35">
      <c r="A208">
        <v>43206848</v>
      </c>
      <c r="B208" t="s">
        <v>2958</v>
      </c>
      <c r="C208" s="1">
        <v>43945</v>
      </c>
      <c r="D208" t="s">
        <v>2959</v>
      </c>
      <c r="E208" t="s">
        <v>33</v>
      </c>
      <c r="F208">
        <v>1017876</v>
      </c>
      <c r="G208" t="s">
        <v>2960</v>
      </c>
      <c r="H208" s="3" t="s">
        <v>2961</v>
      </c>
      <c r="I208">
        <v>1</v>
      </c>
      <c r="J208">
        <v>0</v>
      </c>
      <c r="K208" t="s">
        <v>2353</v>
      </c>
      <c r="L208">
        <v>35.1269338679</v>
      </c>
      <c r="M208">
        <v>-106.6888582852</v>
      </c>
      <c r="N208">
        <v>357</v>
      </c>
      <c r="O208" t="s">
        <v>24</v>
      </c>
      <c r="P208" t="str">
        <f>Q208&amp;" "&amp;R208</f>
        <v>Helianthus annuus</v>
      </c>
      <c r="Q208" t="s">
        <v>4917</v>
      </c>
      <c r="R208" t="s">
        <v>4918</v>
      </c>
      <c r="T208" t="s">
        <v>24</v>
      </c>
      <c r="U208" t="s">
        <v>25</v>
      </c>
      <c r="V208">
        <v>57983</v>
      </c>
      <c r="AC208">
        <v>0</v>
      </c>
      <c r="AD208" s="4">
        <f>C208-DATE(YEAR(C208),1,0)</f>
        <v>115</v>
      </c>
      <c r="AE208">
        <f>YEAR(C208)</f>
        <v>2020</v>
      </c>
      <c r="AF208" t="s">
        <v>4931</v>
      </c>
    </row>
    <row r="209" spans="1:32" x14ac:dyDescent="0.35">
      <c r="A209">
        <v>50512796</v>
      </c>
      <c r="B209" t="s">
        <v>3521</v>
      </c>
      <c r="C209" s="1">
        <v>44003</v>
      </c>
      <c r="D209" t="s">
        <v>3522</v>
      </c>
      <c r="E209" t="s">
        <v>33</v>
      </c>
      <c r="F209">
        <v>111009</v>
      </c>
      <c r="G209" t="s">
        <v>3523</v>
      </c>
      <c r="H209" s="3" t="s">
        <v>3524</v>
      </c>
      <c r="I209">
        <v>1</v>
      </c>
      <c r="J209">
        <v>0</v>
      </c>
      <c r="K209" t="s">
        <v>2353</v>
      </c>
      <c r="L209">
        <v>35.124686169999997</v>
      </c>
      <c r="M209">
        <v>-106.68878832999999</v>
      </c>
      <c r="N209">
        <v>4</v>
      </c>
      <c r="O209" t="s">
        <v>37</v>
      </c>
      <c r="P209" t="str">
        <f>Q209&amp;" "&amp;R209</f>
        <v>Asclepias subverticillata</v>
      </c>
      <c r="Q209" t="s">
        <v>4896</v>
      </c>
      <c r="R209" t="s">
        <v>4906</v>
      </c>
      <c r="T209" t="s">
        <v>37</v>
      </c>
      <c r="U209" t="s">
        <v>25</v>
      </c>
      <c r="V209">
        <v>127159</v>
      </c>
      <c r="W209" t="s">
        <v>4888</v>
      </c>
      <c r="X209" t="s">
        <v>4899</v>
      </c>
      <c r="Y209" t="s">
        <v>4888</v>
      </c>
      <c r="Z209" t="s">
        <v>4934</v>
      </c>
      <c r="AC209">
        <v>1</v>
      </c>
      <c r="AD209" s="4">
        <f>C209-DATE(YEAR(C209),1,0)</f>
        <v>173</v>
      </c>
      <c r="AE209">
        <f>YEAR(C209)</f>
        <v>2020</v>
      </c>
      <c r="AF209" t="s">
        <v>4931</v>
      </c>
    </row>
    <row r="210" spans="1:32" x14ac:dyDescent="0.35">
      <c r="A210">
        <v>31243270</v>
      </c>
      <c r="B210" t="s">
        <v>2349</v>
      </c>
      <c r="C210" s="1">
        <v>43698</v>
      </c>
      <c r="D210" t="s">
        <v>2350</v>
      </c>
      <c r="E210" t="s">
        <v>33</v>
      </c>
      <c r="F210">
        <v>524560</v>
      </c>
      <c r="G210" t="s">
        <v>2351</v>
      </c>
      <c r="H210" s="3" t="s">
        <v>2352</v>
      </c>
      <c r="I210">
        <v>1</v>
      </c>
      <c r="J210">
        <v>0</v>
      </c>
      <c r="K210" t="s">
        <v>2353</v>
      </c>
      <c r="L210">
        <v>35.128539712299997</v>
      </c>
      <c r="M210">
        <v>-106.6881753541</v>
      </c>
      <c r="N210">
        <v>5</v>
      </c>
      <c r="O210" t="s">
        <v>37</v>
      </c>
      <c r="P210" t="str">
        <f>Q210&amp;" "&amp;R210</f>
        <v>Asclepias subverticillata</v>
      </c>
      <c r="Q210" t="s">
        <v>4896</v>
      </c>
      <c r="R210" t="s">
        <v>4906</v>
      </c>
      <c r="T210" t="s">
        <v>37</v>
      </c>
      <c r="U210" t="s">
        <v>25</v>
      </c>
      <c r="V210">
        <v>127159</v>
      </c>
      <c r="W210" t="s">
        <v>4888</v>
      </c>
      <c r="X210" t="s">
        <v>4899</v>
      </c>
      <c r="Y210" t="s">
        <v>4888</v>
      </c>
      <c r="Z210" t="s">
        <v>4934</v>
      </c>
      <c r="AC210">
        <v>1</v>
      </c>
      <c r="AD210" s="4">
        <f>C210-DATE(YEAR(C210),1,0)</f>
        <v>233</v>
      </c>
      <c r="AE210">
        <f>YEAR(C210)</f>
        <v>2019</v>
      </c>
      <c r="AF210" t="s">
        <v>4931</v>
      </c>
    </row>
    <row r="211" spans="1:32" x14ac:dyDescent="0.35">
      <c r="A211">
        <v>47290769</v>
      </c>
      <c r="B211" t="s">
        <v>3156</v>
      </c>
      <c r="C211" s="1">
        <v>43976</v>
      </c>
      <c r="D211" t="s">
        <v>3157</v>
      </c>
      <c r="E211" t="s">
        <v>33</v>
      </c>
      <c r="F211">
        <v>2162563</v>
      </c>
      <c r="G211" t="s">
        <v>3158</v>
      </c>
      <c r="H211" s="3" t="s">
        <v>3159</v>
      </c>
      <c r="I211">
        <v>1</v>
      </c>
      <c r="J211">
        <v>0</v>
      </c>
      <c r="K211" t="s">
        <v>3160</v>
      </c>
      <c r="L211">
        <v>35.120005499999998</v>
      </c>
      <c r="M211">
        <v>-106.68768333</v>
      </c>
      <c r="N211">
        <v>5</v>
      </c>
      <c r="O211" t="s">
        <v>123</v>
      </c>
      <c r="P211" t="str">
        <f>Q211&amp;" "&amp;R211</f>
        <v>Asclepias speciosa</v>
      </c>
      <c r="Q211" t="s">
        <v>4896</v>
      </c>
      <c r="R211" t="s">
        <v>4905</v>
      </c>
      <c r="T211" t="s">
        <v>123</v>
      </c>
      <c r="U211" t="s">
        <v>25</v>
      </c>
      <c r="V211">
        <v>62292</v>
      </c>
      <c r="W211" t="s">
        <v>4888</v>
      </c>
      <c r="X211" t="s">
        <v>4899</v>
      </c>
      <c r="Y211" t="s">
        <v>4888</v>
      </c>
      <c r="Z211" t="s">
        <v>4934</v>
      </c>
      <c r="AC211">
        <v>1</v>
      </c>
      <c r="AD211" s="4">
        <f>C211-DATE(YEAR(C211),1,0)</f>
        <v>146</v>
      </c>
      <c r="AE211">
        <f>YEAR(C211)</f>
        <v>2020</v>
      </c>
      <c r="AF211" t="s">
        <v>4931</v>
      </c>
    </row>
    <row r="212" spans="1:32" x14ac:dyDescent="0.35">
      <c r="A212">
        <v>54541495</v>
      </c>
      <c r="B212" t="s">
        <v>4145</v>
      </c>
      <c r="C212" s="1">
        <v>44039</v>
      </c>
      <c r="D212" t="s">
        <v>4146</v>
      </c>
      <c r="E212" t="s">
        <v>33</v>
      </c>
      <c r="F212">
        <v>209735</v>
      </c>
      <c r="G212" t="s">
        <v>4147</v>
      </c>
      <c r="H212" s="3" t="s">
        <v>4148</v>
      </c>
      <c r="I212">
        <v>1</v>
      </c>
      <c r="J212">
        <v>0</v>
      </c>
      <c r="K212" t="s">
        <v>1078</v>
      </c>
      <c r="L212">
        <v>35.003068069999998</v>
      </c>
      <c r="M212">
        <v>-106.6862375428</v>
      </c>
      <c r="N212">
        <v>156</v>
      </c>
      <c r="O212" t="s">
        <v>37</v>
      </c>
      <c r="P212" t="str">
        <f>Q212&amp;" "&amp;R212</f>
        <v>Asclepias subverticillata</v>
      </c>
      <c r="Q212" t="s">
        <v>4896</v>
      </c>
      <c r="R212" t="s">
        <v>4906</v>
      </c>
      <c r="T212" t="s">
        <v>37</v>
      </c>
      <c r="U212" t="s">
        <v>25</v>
      </c>
      <c r="V212">
        <v>127159</v>
      </c>
      <c r="W212" t="s">
        <v>4888</v>
      </c>
      <c r="X212" t="s">
        <v>4899</v>
      </c>
      <c r="Y212" t="s">
        <v>4888</v>
      </c>
      <c r="Z212" t="s">
        <v>4934</v>
      </c>
      <c r="AC212">
        <v>1</v>
      </c>
      <c r="AD212" s="4">
        <f>C212-DATE(YEAR(C212),1,0)</f>
        <v>209</v>
      </c>
      <c r="AE212">
        <f>YEAR(C212)</f>
        <v>2020</v>
      </c>
      <c r="AF212" t="s">
        <v>4931</v>
      </c>
    </row>
    <row r="213" spans="1:32" x14ac:dyDescent="0.35">
      <c r="A213">
        <v>1910186</v>
      </c>
      <c r="B213" t="s">
        <v>124</v>
      </c>
      <c r="C213" s="1">
        <v>42243</v>
      </c>
      <c r="D213" t="s">
        <v>125</v>
      </c>
      <c r="E213" t="s">
        <v>33</v>
      </c>
      <c r="F213">
        <v>32006</v>
      </c>
      <c r="G213" t="s">
        <v>126</v>
      </c>
      <c r="H213" s="3" t="s">
        <v>127</v>
      </c>
      <c r="I213">
        <v>1</v>
      </c>
      <c r="J213">
        <v>0</v>
      </c>
      <c r="K213" t="s">
        <v>128</v>
      </c>
      <c r="L213">
        <v>35.145277</v>
      </c>
      <c r="M213">
        <v>-106.685773</v>
      </c>
      <c r="N213">
        <v>165</v>
      </c>
      <c r="O213" t="s">
        <v>129</v>
      </c>
      <c r="P213" t="str">
        <f>Q213&amp;" "&amp;R213</f>
        <v>Helianthus annuus</v>
      </c>
      <c r="Q213" t="s">
        <v>4917</v>
      </c>
      <c r="R213" t="s">
        <v>4918</v>
      </c>
      <c r="T213" t="s">
        <v>24</v>
      </c>
      <c r="U213" t="s">
        <v>25</v>
      </c>
      <c r="V213">
        <v>57983</v>
      </c>
      <c r="W213" t="s">
        <v>4888</v>
      </c>
      <c r="X213" t="s">
        <v>4899</v>
      </c>
      <c r="Y213" t="s">
        <v>4888</v>
      </c>
      <c r="Z213" t="s">
        <v>4934</v>
      </c>
      <c r="AC213">
        <v>1</v>
      </c>
      <c r="AD213" s="4">
        <f>C213-DATE(YEAR(C213),1,0)</f>
        <v>239</v>
      </c>
      <c r="AE213">
        <f>YEAR(C213)</f>
        <v>2015</v>
      </c>
      <c r="AF213" t="s">
        <v>4931</v>
      </c>
    </row>
    <row r="214" spans="1:32" x14ac:dyDescent="0.35">
      <c r="A214">
        <v>34589418</v>
      </c>
      <c r="B214" t="s">
        <v>2785</v>
      </c>
      <c r="C214" s="1">
        <v>43750</v>
      </c>
      <c r="D214" t="s">
        <v>2786</v>
      </c>
      <c r="E214" t="s">
        <v>26</v>
      </c>
      <c r="F214">
        <v>1531076</v>
      </c>
      <c r="G214" t="s">
        <v>2787</v>
      </c>
      <c r="H214" s="3" t="s">
        <v>2788</v>
      </c>
      <c r="I214">
        <v>1</v>
      </c>
      <c r="J214">
        <v>0</v>
      </c>
      <c r="K214" t="s">
        <v>2336</v>
      </c>
      <c r="L214">
        <v>35.1420833333</v>
      </c>
      <c r="M214">
        <v>-106.6857083333</v>
      </c>
      <c r="N214">
        <v>1084</v>
      </c>
      <c r="O214" t="s">
        <v>24</v>
      </c>
      <c r="P214" t="str">
        <f>Q214&amp;" "&amp;R214</f>
        <v>Helianthus annuus</v>
      </c>
      <c r="Q214" t="s">
        <v>4917</v>
      </c>
      <c r="R214" t="s">
        <v>4918</v>
      </c>
      <c r="T214" t="s">
        <v>24</v>
      </c>
      <c r="U214" t="s">
        <v>25</v>
      </c>
      <c r="V214">
        <v>57983</v>
      </c>
      <c r="W214" t="s">
        <v>4888</v>
      </c>
      <c r="X214" t="s">
        <v>4899</v>
      </c>
      <c r="Y214" t="s">
        <v>4888</v>
      </c>
      <c r="Z214" t="s">
        <v>4934</v>
      </c>
      <c r="AC214">
        <v>1</v>
      </c>
      <c r="AD214" s="4">
        <f>C214-DATE(YEAR(C214),1,0)</f>
        <v>285</v>
      </c>
      <c r="AE214">
        <f>YEAR(C214)</f>
        <v>2019</v>
      </c>
      <c r="AF214" t="s">
        <v>4931</v>
      </c>
    </row>
    <row r="215" spans="1:32" x14ac:dyDescent="0.35">
      <c r="A215">
        <v>12519254</v>
      </c>
      <c r="B215" t="s">
        <v>588</v>
      </c>
      <c r="C215" s="1">
        <v>43235</v>
      </c>
      <c r="D215" t="s">
        <v>589</v>
      </c>
      <c r="E215" t="s">
        <v>33</v>
      </c>
      <c r="F215">
        <v>16823</v>
      </c>
      <c r="G215" t="s">
        <v>590</v>
      </c>
      <c r="H215" s="3" t="s">
        <v>591</v>
      </c>
      <c r="I215">
        <v>4</v>
      </c>
      <c r="J215">
        <v>0</v>
      </c>
      <c r="K215" t="s">
        <v>592</v>
      </c>
      <c r="L215">
        <v>34.9787790735</v>
      </c>
      <c r="M215">
        <v>-106.68566115989999</v>
      </c>
      <c r="N215">
        <v>193</v>
      </c>
      <c r="O215" t="s">
        <v>123</v>
      </c>
      <c r="P215" t="str">
        <f>Q215&amp;" "&amp;R215</f>
        <v>Asclepias speciosa</v>
      </c>
      <c r="Q215" t="s">
        <v>4896</v>
      </c>
      <c r="R215" t="s">
        <v>4905</v>
      </c>
      <c r="T215" t="s">
        <v>123</v>
      </c>
      <c r="U215" t="s">
        <v>25</v>
      </c>
      <c r="V215">
        <v>62292</v>
      </c>
      <c r="W215" t="s">
        <v>4888</v>
      </c>
      <c r="X215" t="s">
        <v>4899</v>
      </c>
      <c r="Y215" t="s">
        <v>4888</v>
      </c>
      <c r="Z215" t="s">
        <v>4934</v>
      </c>
      <c r="AC215">
        <v>1</v>
      </c>
      <c r="AD215" s="4">
        <f>C215-DATE(YEAR(C215),1,0)</f>
        <v>135</v>
      </c>
      <c r="AE215">
        <f>YEAR(C215)</f>
        <v>2018</v>
      </c>
      <c r="AF215" t="s">
        <v>4931</v>
      </c>
    </row>
    <row r="216" spans="1:32" x14ac:dyDescent="0.35">
      <c r="A216">
        <v>16159542</v>
      </c>
      <c r="B216" t="s">
        <v>1074</v>
      </c>
      <c r="C216" s="1">
        <v>43345</v>
      </c>
      <c r="D216" t="s">
        <v>1075</v>
      </c>
      <c r="E216" t="s">
        <v>33</v>
      </c>
      <c r="F216">
        <v>209735</v>
      </c>
      <c r="G216" t="s">
        <v>1076</v>
      </c>
      <c r="H216" s="3" t="s">
        <v>1077</v>
      </c>
      <c r="I216">
        <v>0</v>
      </c>
      <c r="J216">
        <v>0</v>
      </c>
      <c r="K216" t="s">
        <v>1078</v>
      </c>
      <c r="L216">
        <v>35.004482747399997</v>
      </c>
      <c r="M216">
        <v>-106.6856355244</v>
      </c>
      <c r="N216">
        <v>129</v>
      </c>
      <c r="O216" t="s">
        <v>55</v>
      </c>
      <c r="P216" t="str">
        <f>Q216&amp;" "&amp;R216</f>
        <v>Symphyotrichum ericoides</v>
      </c>
      <c r="Q216" t="s">
        <v>4928</v>
      </c>
      <c r="R216" t="s">
        <v>4929</v>
      </c>
      <c r="T216" t="s">
        <v>55</v>
      </c>
      <c r="U216" t="s">
        <v>25</v>
      </c>
      <c r="V216">
        <v>126654</v>
      </c>
      <c r="W216" t="s">
        <v>4888</v>
      </c>
      <c r="X216" t="s">
        <v>4899</v>
      </c>
      <c r="Y216" t="s">
        <v>4888</v>
      </c>
      <c r="Z216" t="s">
        <v>4934</v>
      </c>
      <c r="AC216">
        <v>1</v>
      </c>
      <c r="AD216" s="4">
        <f>C216-DATE(YEAR(C216),1,0)</f>
        <v>245</v>
      </c>
      <c r="AE216">
        <f>YEAR(C216)</f>
        <v>2018</v>
      </c>
      <c r="AF216" t="s">
        <v>4931</v>
      </c>
    </row>
    <row r="217" spans="1:32" x14ac:dyDescent="0.35">
      <c r="A217">
        <v>3611837</v>
      </c>
      <c r="B217" s="1">
        <v>42553</v>
      </c>
      <c r="C217" s="1">
        <v>42553</v>
      </c>
      <c r="E217" t="s">
        <v>33</v>
      </c>
      <c r="F217">
        <v>16823</v>
      </c>
      <c r="G217" t="s">
        <v>190</v>
      </c>
      <c r="H217" s="3" t="s">
        <v>191</v>
      </c>
      <c r="I217">
        <v>2</v>
      </c>
      <c r="J217">
        <v>0</v>
      </c>
      <c r="K217" t="s">
        <v>192</v>
      </c>
      <c r="L217">
        <v>34.971077000000001</v>
      </c>
      <c r="M217">
        <v>-106.685468</v>
      </c>
      <c r="N217">
        <v>54</v>
      </c>
      <c r="O217" t="s">
        <v>121</v>
      </c>
      <c r="P217" t="str">
        <f>Q217&amp;" "&amp;R217</f>
        <v>Asclepias speciosa</v>
      </c>
      <c r="Q217" t="s">
        <v>4896</v>
      </c>
      <c r="R217" t="s">
        <v>4905</v>
      </c>
      <c r="T217" t="s">
        <v>123</v>
      </c>
      <c r="U217" t="s">
        <v>25</v>
      </c>
      <c r="V217">
        <v>62292</v>
      </c>
      <c r="W217" t="s">
        <v>4888</v>
      </c>
      <c r="X217" t="s">
        <v>4899</v>
      </c>
      <c r="Y217" t="s">
        <v>4888</v>
      </c>
      <c r="Z217" t="s">
        <v>4934</v>
      </c>
      <c r="AC217">
        <v>1</v>
      </c>
      <c r="AD217" s="4">
        <f>C217-DATE(YEAR(C217),1,0)</f>
        <v>184</v>
      </c>
      <c r="AE217">
        <f>YEAR(C217)</f>
        <v>2016</v>
      </c>
      <c r="AF217" t="s">
        <v>4931</v>
      </c>
    </row>
    <row r="218" spans="1:32" x14ac:dyDescent="0.35">
      <c r="A218">
        <v>32197972</v>
      </c>
      <c r="B218" t="s">
        <v>2510</v>
      </c>
      <c r="C218" s="1">
        <v>43696</v>
      </c>
      <c r="D218" t="s">
        <v>2511</v>
      </c>
      <c r="E218" t="s">
        <v>33</v>
      </c>
      <c r="F218">
        <v>1541974</v>
      </c>
      <c r="G218" t="s">
        <v>2512</v>
      </c>
      <c r="H218" s="3" t="s">
        <v>2513</v>
      </c>
      <c r="I218">
        <v>2</v>
      </c>
      <c r="J218">
        <v>0</v>
      </c>
      <c r="K218" t="s">
        <v>2336</v>
      </c>
      <c r="L218">
        <v>35.1451876195</v>
      </c>
      <c r="M218">
        <v>-106.6840756055</v>
      </c>
      <c r="N218">
        <v>305</v>
      </c>
      <c r="O218" t="s">
        <v>37</v>
      </c>
      <c r="P218" t="str">
        <f>Q218&amp;" "&amp;R218</f>
        <v>Asclepias subverticillata</v>
      </c>
      <c r="Q218" t="s">
        <v>4896</v>
      </c>
      <c r="R218" t="s">
        <v>4906</v>
      </c>
      <c r="T218" t="s">
        <v>37</v>
      </c>
      <c r="U218" t="s">
        <v>25</v>
      </c>
      <c r="V218">
        <v>127159</v>
      </c>
      <c r="W218" t="s">
        <v>4888</v>
      </c>
      <c r="X218" t="s">
        <v>4899</v>
      </c>
      <c r="Y218" t="s">
        <v>4888</v>
      </c>
      <c r="Z218" t="s">
        <v>4934</v>
      </c>
      <c r="AC218">
        <v>1</v>
      </c>
      <c r="AD218" s="4">
        <f>C218-DATE(YEAR(C218),1,0)</f>
        <v>231</v>
      </c>
      <c r="AE218">
        <f>YEAR(C218)</f>
        <v>2019</v>
      </c>
      <c r="AF218" t="s">
        <v>4931</v>
      </c>
    </row>
    <row r="219" spans="1:32" x14ac:dyDescent="0.35">
      <c r="A219">
        <v>13038089</v>
      </c>
      <c r="B219" t="s">
        <v>625</v>
      </c>
      <c r="C219" s="1">
        <v>43245</v>
      </c>
      <c r="D219" t="s">
        <v>626</v>
      </c>
      <c r="E219" t="s">
        <v>33</v>
      </c>
      <c r="F219">
        <v>700543</v>
      </c>
      <c r="G219" t="s">
        <v>627</v>
      </c>
      <c r="H219" s="3" t="s">
        <v>628</v>
      </c>
      <c r="I219">
        <v>2</v>
      </c>
      <c r="J219">
        <v>0</v>
      </c>
      <c r="K219" t="s">
        <v>629</v>
      </c>
      <c r="L219">
        <v>36.377307891800001</v>
      </c>
      <c r="M219">
        <v>-106.6828918457</v>
      </c>
      <c r="O219" t="s">
        <v>123</v>
      </c>
      <c r="P219" t="str">
        <f>Q219&amp;" "&amp;R219</f>
        <v>Asclepias speciosa</v>
      </c>
      <c r="Q219" t="s">
        <v>4896</v>
      </c>
      <c r="R219" t="s">
        <v>4905</v>
      </c>
      <c r="T219" t="s">
        <v>123</v>
      </c>
      <c r="U219" t="s">
        <v>25</v>
      </c>
      <c r="V219">
        <v>62292</v>
      </c>
      <c r="AC219">
        <v>0</v>
      </c>
      <c r="AD219" s="4">
        <f>C219-DATE(YEAR(C219),1,0)</f>
        <v>145</v>
      </c>
      <c r="AE219">
        <f>YEAR(C219)</f>
        <v>2018</v>
      </c>
      <c r="AF219" t="s">
        <v>4931</v>
      </c>
    </row>
    <row r="220" spans="1:32" x14ac:dyDescent="0.35">
      <c r="A220">
        <v>33375069</v>
      </c>
      <c r="B220" t="s">
        <v>2676</v>
      </c>
      <c r="C220" s="1">
        <v>43733</v>
      </c>
      <c r="D220" t="s">
        <v>2677</v>
      </c>
      <c r="E220" t="s">
        <v>33</v>
      </c>
      <c r="F220">
        <v>2293173</v>
      </c>
      <c r="G220" t="s">
        <v>2678</v>
      </c>
      <c r="H220" s="3" t="s">
        <v>2679</v>
      </c>
      <c r="I220">
        <v>1</v>
      </c>
      <c r="J220">
        <v>0</v>
      </c>
      <c r="K220" t="s">
        <v>2680</v>
      </c>
      <c r="L220">
        <v>35.128721589999998</v>
      </c>
      <c r="M220">
        <v>-106.6828626043</v>
      </c>
      <c r="N220">
        <v>65</v>
      </c>
      <c r="O220" t="s">
        <v>24</v>
      </c>
      <c r="P220" t="str">
        <f>Q220&amp;" "&amp;R220</f>
        <v>Helianthus annuus</v>
      </c>
      <c r="Q220" t="s">
        <v>4917</v>
      </c>
      <c r="R220" t="s">
        <v>4918</v>
      </c>
      <c r="T220" t="s">
        <v>24</v>
      </c>
      <c r="U220" t="s">
        <v>25</v>
      </c>
      <c r="V220">
        <v>57983</v>
      </c>
      <c r="W220" t="s">
        <v>4888</v>
      </c>
      <c r="X220" t="s">
        <v>4899</v>
      </c>
      <c r="Y220" t="s">
        <v>4888</v>
      </c>
      <c r="Z220" t="s">
        <v>4934</v>
      </c>
      <c r="AC220">
        <v>1</v>
      </c>
      <c r="AD220" s="4">
        <f>C220-DATE(YEAR(C220),1,0)</f>
        <v>268</v>
      </c>
      <c r="AE220">
        <f>YEAR(C220)</f>
        <v>2019</v>
      </c>
      <c r="AF220" t="s">
        <v>4931</v>
      </c>
    </row>
    <row r="221" spans="1:32" x14ac:dyDescent="0.35">
      <c r="A221">
        <v>57061523</v>
      </c>
      <c r="B221" t="s">
        <v>4411</v>
      </c>
      <c r="C221" s="1">
        <v>44063</v>
      </c>
      <c r="D221" t="s">
        <v>4412</v>
      </c>
      <c r="E221" t="s">
        <v>33</v>
      </c>
      <c r="F221">
        <v>1881189</v>
      </c>
      <c r="G221" t="s">
        <v>4413</v>
      </c>
      <c r="H221" s="3" t="s">
        <v>4414</v>
      </c>
      <c r="I221">
        <v>1</v>
      </c>
      <c r="J221">
        <v>0</v>
      </c>
      <c r="K221" t="s">
        <v>4415</v>
      </c>
      <c r="L221">
        <v>35.14919167</v>
      </c>
      <c r="M221">
        <v>-106.68206667</v>
      </c>
      <c r="N221">
        <v>30</v>
      </c>
      <c r="O221" t="s">
        <v>4416</v>
      </c>
      <c r="P221" t="str">
        <f>Q221&amp;" "&amp;R221</f>
        <v>Asclepias subverticillata</v>
      </c>
      <c r="Q221" t="s">
        <v>4896</v>
      </c>
      <c r="R221" t="s">
        <v>4906</v>
      </c>
      <c r="T221" t="s">
        <v>37</v>
      </c>
      <c r="U221" t="s">
        <v>25</v>
      </c>
      <c r="V221">
        <v>127159</v>
      </c>
      <c r="W221" t="s">
        <v>4888</v>
      </c>
      <c r="X221" t="s">
        <v>4899</v>
      </c>
      <c r="Y221" t="s">
        <v>4888</v>
      </c>
      <c r="Z221" t="s">
        <v>4934</v>
      </c>
      <c r="AC221">
        <v>1</v>
      </c>
      <c r="AD221" s="4">
        <f>C221-DATE(YEAR(C221),1,0)</f>
        <v>233</v>
      </c>
      <c r="AE221">
        <f>YEAR(C221)</f>
        <v>2020</v>
      </c>
      <c r="AF221" t="s">
        <v>4931</v>
      </c>
    </row>
    <row r="222" spans="1:32" x14ac:dyDescent="0.35">
      <c r="A222">
        <v>56096566</v>
      </c>
      <c r="B222" t="s">
        <v>4271</v>
      </c>
      <c r="C222" s="1">
        <v>44052</v>
      </c>
      <c r="D222" t="s">
        <v>4272</v>
      </c>
      <c r="E222" t="s">
        <v>33</v>
      </c>
      <c r="F222">
        <v>3326026</v>
      </c>
      <c r="G222" t="s">
        <v>4273</v>
      </c>
      <c r="H222" s="3" t="s">
        <v>4274</v>
      </c>
      <c r="I222">
        <v>1</v>
      </c>
      <c r="J222">
        <v>0</v>
      </c>
      <c r="K222" t="s">
        <v>4275</v>
      </c>
      <c r="L222">
        <v>35.093909504499997</v>
      </c>
      <c r="M222">
        <v>-106.68085442970001</v>
      </c>
      <c r="N222">
        <v>766</v>
      </c>
      <c r="O222" t="s">
        <v>67</v>
      </c>
      <c r="P222" t="str">
        <f>Q222&amp;" "&amp;R222</f>
        <v>Asclepias tuberosa</v>
      </c>
      <c r="Q222" t="s">
        <v>4896</v>
      </c>
      <c r="R222" t="s">
        <v>4907</v>
      </c>
      <c r="T222" t="s">
        <v>67</v>
      </c>
      <c r="U222" t="s">
        <v>25</v>
      </c>
      <c r="V222">
        <v>47912</v>
      </c>
      <c r="W222" t="s">
        <v>4888</v>
      </c>
      <c r="X222" t="s">
        <v>4899</v>
      </c>
      <c r="Y222" t="s">
        <v>4888</v>
      </c>
      <c r="Z222" t="s">
        <v>4934</v>
      </c>
      <c r="AC222">
        <v>1</v>
      </c>
      <c r="AD222" s="4">
        <f>C222-DATE(YEAR(C222),1,0)</f>
        <v>222</v>
      </c>
      <c r="AE222">
        <f>YEAR(C222)</f>
        <v>2020</v>
      </c>
      <c r="AF222" t="s">
        <v>4931</v>
      </c>
    </row>
    <row r="223" spans="1:32" x14ac:dyDescent="0.35">
      <c r="A223">
        <v>53215829</v>
      </c>
      <c r="B223" s="1">
        <v>44025</v>
      </c>
      <c r="C223" s="1">
        <v>44025</v>
      </c>
      <c r="E223" t="s">
        <v>33</v>
      </c>
      <c r="F223">
        <v>140872</v>
      </c>
      <c r="G223" t="s">
        <v>3977</v>
      </c>
      <c r="H223" s="3" t="s">
        <v>3978</v>
      </c>
      <c r="I223">
        <v>1</v>
      </c>
      <c r="J223">
        <v>0</v>
      </c>
      <c r="K223" t="s">
        <v>369</v>
      </c>
      <c r="L223">
        <v>35.197139893500001</v>
      </c>
      <c r="M223">
        <v>-106.68059334749999</v>
      </c>
      <c r="N223">
        <v>20</v>
      </c>
      <c r="O223" t="s">
        <v>37</v>
      </c>
      <c r="P223" t="str">
        <f>Q223&amp;" "&amp;R223</f>
        <v>Asclepias subverticillata</v>
      </c>
      <c r="Q223" t="s">
        <v>4896</v>
      </c>
      <c r="R223" t="s">
        <v>4906</v>
      </c>
      <c r="T223" t="s">
        <v>37</v>
      </c>
      <c r="U223" t="s">
        <v>25</v>
      </c>
      <c r="V223">
        <v>127159</v>
      </c>
      <c r="W223" t="s">
        <v>4888</v>
      </c>
      <c r="X223" t="s">
        <v>4899</v>
      </c>
      <c r="Y223" t="s">
        <v>4888</v>
      </c>
      <c r="Z223" t="s">
        <v>4934</v>
      </c>
      <c r="AC223">
        <v>1</v>
      </c>
      <c r="AD223" s="4">
        <f>C223-DATE(YEAR(C223),1,0)</f>
        <v>195</v>
      </c>
      <c r="AE223">
        <f>YEAR(C223)</f>
        <v>2020</v>
      </c>
      <c r="AF223" t="s">
        <v>4931</v>
      </c>
    </row>
    <row r="224" spans="1:32" x14ac:dyDescent="0.35">
      <c r="A224">
        <v>31382339</v>
      </c>
      <c r="B224" t="s">
        <v>2363</v>
      </c>
      <c r="C224" s="1">
        <v>43688</v>
      </c>
      <c r="D224" t="s">
        <v>2364</v>
      </c>
      <c r="E224" t="s">
        <v>33</v>
      </c>
      <c r="F224">
        <v>373430</v>
      </c>
      <c r="G224" t="s">
        <v>2365</v>
      </c>
      <c r="H224" s="3" t="s">
        <v>2366</v>
      </c>
      <c r="I224">
        <v>2</v>
      </c>
      <c r="J224">
        <v>0</v>
      </c>
      <c r="K224" t="s">
        <v>2367</v>
      </c>
      <c r="L224">
        <v>35.090958333300001</v>
      </c>
      <c r="M224">
        <v>-106.6804583333</v>
      </c>
      <c r="N224">
        <v>10</v>
      </c>
      <c r="O224" t="s">
        <v>37</v>
      </c>
      <c r="P224" t="str">
        <f>Q224&amp;" "&amp;R224</f>
        <v>Asclepias subverticillata</v>
      </c>
      <c r="Q224" t="s">
        <v>4896</v>
      </c>
      <c r="R224" t="s">
        <v>4906</v>
      </c>
      <c r="T224" t="s">
        <v>37</v>
      </c>
      <c r="U224" t="s">
        <v>25</v>
      </c>
      <c r="V224">
        <v>127159</v>
      </c>
      <c r="AC224">
        <v>0</v>
      </c>
      <c r="AD224" s="4">
        <f>C224-DATE(YEAR(C224),1,0)</f>
        <v>223</v>
      </c>
      <c r="AE224">
        <f>YEAR(C224)</f>
        <v>2019</v>
      </c>
      <c r="AF224" t="s">
        <v>4931</v>
      </c>
    </row>
    <row r="225" spans="1:32" x14ac:dyDescent="0.35">
      <c r="A225">
        <v>60231400</v>
      </c>
      <c r="B225" t="s">
        <v>4667</v>
      </c>
      <c r="C225" s="1">
        <v>44094</v>
      </c>
      <c r="D225" t="s">
        <v>4668</v>
      </c>
      <c r="E225" t="s">
        <v>33</v>
      </c>
      <c r="F225">
        <v>772132</v>
      </c>
      <c r="G225" t="s">
        <v>4669</v>
      </c>
      <c r="H225" s="3" t="s">
        <v>4670</v>
      </c>
      <c r="I225">
        <v>1</v>
      </c>
      <c r="J225">
        <v>0</v>
      </c>
      <c r="K225" t="s">
        <v>2662</v>
      </c>
      <c r="L225">
        <v>35.145352335600002</v>
      </c>
      <c r="M225">
        <v>-106.6798595712</v>
      </c>
      <c r="N225">
        <v>414</v>
      </c>
      <c r="O225" t="s">
        <v>24</v>
      </c>
      <c r="P225" t="str">
        <f>Q225&amp;" "&amp;R225</f>
        <v>Helianthus annuus</v>
      </c>
      <c r="Q225" t="s">
        <v>4917</v>
      </c>
      <c r="R225" t="s">
        <v>4918</v>
      </c>
      <c r="T225" t="s">
        <v>24</v>
      </c>
      <c r="U225" t="s">
        <v>25</v>
      </c>
      <c r="V225">
        <v>57983</v>
      </c>
      <c r="W225" t="s">
        <v>4888</v>
      </c>
      <c r="X225" t="s">
        <v>4899</v>
      </c>
      <c r="Y225" t="s">
        <v>4888</v>
      </c>
      <c r="Z225" t="s">
        <v>4934</v>
      </c>
      <c r="AC225">
        <v>1</v>
      </c>
      <c r="AD225" s="4">
        <f>C225-DATE(YEAR(C225),1,0)</f>
        <v>264</v>
      </c>
      <c r="AE225">
        <f>YEAR(C225)</f>
        <v>2020</v>
      </c>
      <c r="AF225" t="s">
        <v>4931</v>
      </c>
    </row>
    <row r="226" spans="1:32" x14ac:dyDescent="0.35">
      <c r="A226">
        <v>26868343</v>
      </c>
      <c r="B226" t="s">
        <v>1479</v>
      </c>
      <c r="C226" s="1">
        <v>43628</v>
      </c>
      <c r="D226" t="s">
        <v>1480</v>
      </c>
      <c r="E226" t="s">
        <v>33</v>
      </c>
      <c r="F226">
        <v>1677901</v>
      </c>
      <c r="G226" t="s">
        <v>1481</v>
      </c>
      <c r="H226" s="3" t="s">
        <v>1482</v>
      </c>
      <c r="I226">
        <v>1</v>
      </c>
      <c r="J226">
        <v>0</v>
      </c>
      <c r="K226" t="s">
        <v>1483</v>
      </c>
      <c r="L226">
        <v>35.0900352281</v>
      </c>
      <c r="M226">
        <v>-106.6797673703</v>
      </c>
      <c r="N226">
        <v>10</v>
      </c>
      <c r="O226" t="s">
        <v>123</v>
      </c>
      <c r="P226" t="str">
        <f>Q226&amp;" "&amp;R226</f>
        <v>Asclepias speciosa</v>
      </c>
      <c r="Q226" t="s">
        <v>4896</v>
      </c>
      <c r="R226" t="s">
        <v>4905</v>
      </c>
      <c r="T226" t="s">
        <v>123</v>
      </c>
      <c r="U226" t="s">
        <v>25</v>
      </c>
      <c r="V226">
        <v>62292</v>
      </c>
      <c r="W226" t="s">
        <v>4888</v>
      </c>
      <c r="X226" t="s">
        <v>4899</v>
      </c>
      <c r="Y226" t="s">
        <v>4888</v>
      </c>
      <c r="Z226" t="s">
        <v>4934</v>
      </c>
      <c r="AC226">
        <v>1</v>
      </c>
      <c r="AD226" s="4">
        <f>C226-DATE(YEAR(C226),1,0)</f>
        <v>163</v>
      </c>
      <c r="AE226">
        <f>YEAR(C226)</f>
        <v>2019</v>
      </c>
      <c r="AF226" t="s">
        <v>4931</v>
      </c>
    </row>
    <row r="227" spans="1:32" x14ac:dyDescent="0.35">
      <c r="A227">
        <v>19502651</v>
      </c>
      <c r="B227" t="s">
        <v>1238</v>
      </c>
      <c r="C227" s="1">
        <v>42256</v>
      </c>
      <c r="D227" t="s">
        <v>1239</v>
      </c>
      <c r="E227" t="s">
        <v>33</v>
      </c>
      <c r="F227">
        <v>111009</v>
      </c>
      <c r="G227" t="s">
        <v>1240</v>
      </c>
      <c r="H227" s="3" t="s">
        <v>1241</v>
      </c>
      <c r="I227">
        <v>1</v>
      </c>
      <c r="J227">
        <v>0</v>
      </c>
      <c r="K227" t="s">
        <v>1242</v>
      </c>
      <c r="L227">
        <v>34.979938924099997</v>
      </c>
      <c r="M227">
        <v>-106.6797495899</v>
      </c>
      <c r="N227">
        <v>31</v>
      </c>
      <c r="O227" t="s">
        <v>24</v>
      </c>
      <c r="P227" t="str">
        <f>Q227&amp;" "&amp;R227</f>
        <v>Helianthus annuus</v>
      </c>
      <c r="Q227" t="s">
        <v>4917</v>
      </c>
      <c r="R227" t="s">
        <v>4918</v>
      </c>
      <c r="T227" t="s">
        <v>24</v>
      </c>
      <c r="U227" t="s">
        <v>25</v>
      </c>
      <c r="V227">
        <v>57983</v>
      </c>
      <c r="W227" t="s">
        <v>4888</v>
      </c>
      <c r="X227" t="s">
        <v>4899</v>
      </c>
      <c r="Y227" t="s">
        <v>4888</v>
      </c>
      <c r="Z227" t="s">
        <v>4934</v>
      </c>
      <c r="AC227">
        <v>1</v>
      </c>
      <c r="AD227" s="4">
        <f>C227-DATE(YEAR(C227),1,0)</f>
        <v>252</v>
      </c>
      <c r="AE227">
        <f>YEAR(C227)</f>
        <v>2015</v>
      </c>
      <c r="AF227" t="s">
        <v>4931</v>
      </c>
    </row>
    <row r="228" spans="1:32" x14ac:dyDescent="0.35">
      <c r="A228">
        <v>31130673</v>
      </c>
      <c r="B228" t="s">
        <v>2332</v>
      </c>
      <c r="C228" s="1">
        <v>43696</v>
      </c>
      <c r="D228" t="s">
        <v>2333</v>
      </c>
      <c r="E228" t="s">
        <v>33</v>
      </c>
      <c r="F228">
        <v>1546064</v>
      </c>
      <c r="G228" t="s">
        <v>2334</v>
      </c>
      <c r="H228" s="3" t="s">
        <v>2335</v>
      </c>
      <c r="I228">
        <v>1</v>
      </c>
      <c r="J228">
        <v>0</v>
      </c>
      <c r="K228" t="s">
        <v>2336</v>
      </c>
      <c r="L228">
        <v>35.145333333300002</v>
      </c>
      <c r="M228">
        <v>-106.6793883333</v>
      </c>
      <c r="N228">
        <v>5</v>
      </c>
      <c r="O228" t="s">
        <v>24</v>
      </c>
      <c r="P228" t="str">
        <f>Q228&amp;" "&amp;R228</f>
        <v>Helianthus annuus</v>
      </c>
      <c r="Q228" t="s">
        <v>4917</v>
      </c>
      <c r="R228" t="s">
        <v>4918</v>
      </c>
      <c r="T228" t="s">
        <v>24</v>
      </c>
      <c r="U228" t="s">
        <v>25</v>
      </c>
      <c r="V228">
        <v>57983</v>
      </c>
      <c r="W228" t="s">
        <v>4888</v>
      </c>
      <c r="X228" t="s">
        <v>4899</v>
      </c>
      <c r="Y228" t="s">
        <v>4888</v>
      </c>
      <c r="Z228" t="s">
        <v>4934</v>
      </c>
      <c r="AC228">
        <v>1</v>
      </c>
      <c r="AD228" s="4">
        <f>C228-DATE(YEAR(C228),1,0)</f>
        <v>231</v>
      </c>
      <c r="AE228">
        <f>YEAR(C228)</f>
        <v>2019</v>
      </c>
      <c r="AF228" t="s">
        <v>4931</v>
      </c>
    </row>
    <row r="229" spans="1:32" x14ac:dyDescent="0.35">
      <c r="A229">
        <v>13366969</v>
      </c>
      <c r="B229" t="s">
        <v>716</v>
      </c>
      <c r="C229" s="1">
        <v>43263</v>
      </c>
      <c r="D229" t="s">
        <v>717</v>
      </c>
      <c r="E229" t="s">
        <v>33</v>
      </c>
      <c r="F229">
        <v>994987</v>
      </c>
      <c r="G229" t="s">
        <v>718</v>
      </c>
      <c r="H229" s="3" t="s">
        <v>719</v>
      </c>
      <c r="I229">
        <v>1</v>
      </c>
      <c r="J229">
        <v>0</v>
      </c>
      <c r="K229" t="s">
        <v>720</v>
      </c>
      <c r="L229">
        <v>34.419783017900002</v>
      </c>
      <c r="M229">
        <v>-106.67838357959999</v>
      </c>
      <c r="N229">
        <v>3883</v>
      </c>
      <c r="O229" t="s">
        <v>203</v>
      </c>
      <c r="P229" t="str">
        <f>Q229&amp;" "&amp;R229</f>
        <v>Dalea purpurea</v>
      </c>
      <c r="Q229" t="s">
        <v>4912</v>
      </c>
      <c r="R229" t="s">
        <v>4913</v>
      </c>
      <c r="T229" t="s">
        <v>203</v>
      </c>
      <c r="U229" t="s">
        <v>25</v>
      </c>
      <c r="V229">
        <v>63547</v>
      </c>
      <c r="W229" t="s">
        <v>4888</v>
      </c>
      <c r="X229" t="s">
        <v>4899</v>
      </c>
      <c r="Y229" t="s">
        <v>4888</v>
      </c>
      <c r="Z229" t="s">
        <v>4934</v>
      </c>
      <c r="AC229">
        <v>1</v>
      </c>
      <c r="AD229" s="4">
        <f>C229-DATE(YEAR(C229),1,0)</f>
        <v>163</v>
      </c>
      <c r="AE229">
        <f>YEAR(C229)</f>
        <v>2018</v>
      </c>
      <c r="AF229" t="s">
        <v>4931</v>
      </c>
    </row>
    <row r="230" spans="1:32" x14ac:dyDescent="0.35">
      <c r="A230">
        <v>13347083</v>
      </c>
      <c r="B230" t="s">
        <v>704</v>
      </c>
      <c r="C230" s="1">
        <v>43262</v>
      </c>
      <c r="D230" t="s">
        <v>705</v>
      </c>
      <c r="E230" t="s">
        <v>33</v>
      </c>
      <c r="F230">
        <v>541477</v>
      </c>
      <c r="G230" t="s">
        <v>706</v>
      </c>
      <c r="H230" s="3" t="s">
        <v>707</v>
      </c>
      <c r="I230">
        <v>3</v>
      </c>
      <c r="J230">
        <v>0</v>
      </c>
      <c r="K230" t="s">
        <v>659</v>
      </c>
      <c r="L230">
        <v>34.279233333299999</v>
      </c>
      <c r="M230">
        <v>-106.6779466667</v>
      </c>
      <c r="N230">
        <v>5</v>
      </c>
      <c r="O230" t="s">
        <v>44</v>
      </c>
      <c r="P230" t="str">
        <f>Q230&amp;" "&amp;R230</f>
        <v>Asclepias latifolia</v>
      </c>
      <c r="Q230" t="s">
        <v>4896</v>
      </c>
      <c r="R230" t="s">
        <v>4904</v>
      </c>
      <c r="T230" t="s">
        <v>44</v>
      </c>
      <c r="U230" t="s">
        <v>25</v>
      </c>
      <c r="V230">
        <v>62296</v>
      </c>
      <c r="W230" t="s">
        <v>4888</v>
      </c>
      <c r="X230" t="s">
        <v>4901</v>
      </c>
      <c r="AC230">
        <v>1</v>
      </c>
      <c r="AD230" s="4">
        <f>C230-DATE(YEAR(C230),1,0)</f>
        <v>162</v>
      </c>
      <c r="AE230">
        <f>YEAR(C230)</f>
        <v>2018</v>
      </c>
      <c r="AF230" t="s">
        <v>4931</v>
      </c>
    </row>
    <row r="231" spans="1:32" x14ac:dyDescent="0.35">
      <c r="A231">
        <v>43417461</v>
      </c>
      <c r="B231" t="s">
        <v>2962</v>
      </c>
      <c r="C231" s="1">
        <v>43946</v>
      </c>
      <c r="D231" t="s">
        <v>2963</v>
      </c>
      <c r="E231" t="s">
        <v>33</v>
      </c>
      <c r="F231">
        <v>2724979</v>
      </c>
      <c r="G231" t="s">
        <v>2964</v>
      </c>
      <c r="H231" s="3" t="s">
        <v>2965</v>
      </c>
      <c r="I231">
        <v>1</v>
      </c>
      <c r="J231">
        <v>0</v>
      </c>
      <c r="K231" t="s">
        <v>2966</v>
      </c>
      <c r="L231">
        <v>35.103820409999997</v>
      </c>
      <c r="M231">
        <v>-106.67707879</v>
      </c>
      <c r="N231">
        <v>5</v>
      </c>
      <c r="O231" t="s">
        <v>30</v>
      </c>
      <c r="P231" t="str">
        <f>Q231&amp;" "&amp;R231</f>
        <v>Monarda fistulosa</v>
      </c>
      <c r="Q231" t="s">
        <v>4921</v>
      </c>
      <c r="R231" t="s">
        <v>4922</v>
      </c>
      <c r="T231" t="s">
        <v>30</v>
      </c>
      <c r="U231" t="s">
        <v>25</v>
      </c>
      <c r="V231">
        <v>85320</v>
      </c>
      <c r="AC231">
        <v>0</v>
      </c>
      <c r="AD231" s="4">
        <f>C231-DATE(YEAR(C231),1,0)</f>
        <v>116</v>
      </c>
      <c r="AE231">
        <f>YEAR(C231)</f>
        <v>2020</v>
      </c>
      <c r="AF231" t="s">
        <v>4931</v>
      </c>
    </row>
    <row r="232" spans="1:32" x14ac:dyDescent="0.35">
      <c r="A232">
        <v>63097766</v>
      </c>
      <c r="B232" t="s">
        <v>4801</v>
      </c>
      <c r="C232" s="1">
        <v>44124</v>
      </c>
      <c r="D232" t="s">
        <v>4802</v>
      </c>
      <c r="E232" t="s">
        <v>33</v>
      </c>
      <c r="F232">
        <v>3754538</v>
      </c>
      <c r="G232" t="s">
        <v>4803</v>
      </c>
      <c r="H232" s="3" t="s">
        <v>4804</v>
      </c>
      <c r="I232">
        <v>2</v>
      </c>
      <c r="J232">
        <v>0</v>
      </c>
      <c r="K232" t="s">
        <v>2251</v>
      </c>
      <c r="L232">
        <v>34.980213426600002</v>
      </c>
      <c r="M232">
        <v>-106.6743418172</v>
      </c>
      <c r="N232">
        <v>65</v>
      </c>
      <c r="O232" t="s">
        <v>37</v>
      </c>
      <c r="P232" t="str">
        <f>Q232&amp;" "&amp;R232</f>
        <v>Asclepias subverticillata</v>
      </c>
      <c r="Q232" t="s">
        <v>4896</v>
      </c>
      <c r="R232" t="s">
        <v>4906</v>
      </c>
      <c r="T232" t="s">
        <v>37</v>
      </c>
      <c r="U232" t="s">
        <v>25</v>
      </c>
      <c r="V232">
        <v>127159</v>
      </c>
      <c r="W232" t="s">
        <v>4889</v>
      </c>
      <c r="X232" t="s">
        <v>4900</v>
      </c>
      <c r="Y232" t="s">
        <v>4889</v>
      </c>
      <c r="Z232" t="s">
        <v>4898</v>
      </c>
      <c r="AC232">
        <v>1</v>
      </c>
      <c r="AD232" s="4">
        <f>C232-DATE(YEAR(C232),1,0)</f>
        <v>294</v>
      </c>
      <c r="AE232">
        <f>YEAR(C232)</f>
        <v>2020</v>
      </c>
      <c r="AF232" t="s">
        <v>4931</v>
      </c>
    </row>
    <row r="233" spans="1:32" x14ac:dyDescent="0.35">
      <c r="A233">
        <v>13211926</v>
      </c>
      <c r="B233" t="s">
        <v>665</v>
      </c>
      <c r="C233" s="1">
        <v>43258</v>
      </c>
      <c r="D233" t="s">
        <v>666</v>
      </c>
      <c r="E233" t="s">
        <v>33</v>
      </c>
      <c r="F233">
        <v>436781</v>
      </c>
      <c r="G233" t="s">
        <v>667</v>
      </c>
      <c r="H233" s="3" t="s">
        <v>668</v>
      </c>
      <c r="I233">
        <v>2</v>
      </c>
      <c r="J233">
        <v>0</v>
      </c>
      <c r="K233" t="s">
        <v>669</v>
      </c>
      <c r="L233">
        <v>34.252114263400003</v>
      </c>
      <c r="M233">
        <v>-106.673993161</v>
      </c>
      <c r="N233">
        <v>5</v>
      </c>
      <c r="O233" t="s">
        <v>44</v>
      </c>
      <c r="P233" t="str">
        <f>Q233&amp;" "&amp;R233</f>
        <v>Asclepias latifolia</v>
      </c>
      <c r="Q233" t="s">
        <v>4896</v>
      </c>
      <c r="R233" t="s">
        <v>4904</v>
      </c>
      <c r="T233" t="s">
        <v>44</v>
      </c>
      <c r="U233" t="s">
        <v>25</v>
      </c>
      <c r="V233">
        <v>62296</v>
      </c>
      <c r="AC233">
        <v>0</v>
      </c>
      <c r="AD233" s="4">
        <f>C233-DATE(YEAR(C233),1,0)</f>
        <v>158</v>
      </c>
      <c r="AE233">
        <f>YEAR(C233)</f>
        <v>2018</v>
      </c>
      <c r="AF233" t="s">
        <v>4931</v>
      </c>
    </row>
    <row r="234" spans="1:32" x14ac:dyDescent="0.35">
      <c r="A234">
        <v>57288130</v>
      </c>
      <c r="B234" t="s">
        <v>4435</v>
      </c>
      <c r="C234" s="1">
        <v>44065</v>
      </c>
      <c r="D234" t="s">
        <v>4436</v>
      </c>
      <c r="E234" t="s">
        <v>33</v>
      </c>
      <c r="F234">
        <v>836686</v>
      </c>
      <c r="G234" t="s">
        <v>4437</v>
      </c>
      <c r="H234" s="3" t="s">
        <v>4438</v>
      </c>
      <c r="I234">
        <v>1</v>
      </c>
      <c r="J234">
        <v>0</v>
      </c>
      <c r="K234" t="s">
        <v>4439</v>
      </c>
      <c r="L234">
        <v>35.225917026399998</v>
      </c>
      <c r="M234">
        <v>-106.6736720503</v>
      </c>
      <c r="N234">
        <v>5</v>
      </c>
      <c r="O234" t="s">
        <v>37</v>
      </c>
      <c r="P234" t="str">
        <f>Q234&amp;" "&amp;R234</f>
        <v>Asclepias subverticillata</v>
      </c>
      <c r="Q234" t="s">
        <v>4896</v>
      </c>
      <c r="R234" t="s">
        <v>4906</v>
      </c>
      <c r="T234" t="s">
        <v>37</v>
      </c>
      <c r="U234" t="s">
        <v>25</v>
      </c>
      <c r="V234">
        <v>127159</v>
      </c>
      <c r="W234" t="s">
        <v>4888</v>
      </c>
      <c r="X234" t="s">
        <v>4899</v>
      </c>
      <c r="Y234" t="s">
        <v>4888</v>
      </c>
      <c r="Z234" t="s">
        <v>4934</v>
      </c>
      <c r="AC234">
        <v>1</v>
      </c>
      <c r="AD234" s="4">
        <f>C234-DATE(YEAR(C234),1,0)</f>
        <v>235</v>
      </c>
      <c r="AE234">
        <f>YEAR(C234)</f>
        <v>2020</v>
      </c>
      <c r="AF234" t="s">
        <v>4931</v>
      </c>
    </row>
    <row r="235" spans="1:32" x14ac:dyDescent="0.35">
      <c r="A235">
        <v>23185912</v>
      </c>
      <c r="B235" t="s">
        <v>1291</v>
      </c>
      <c r="C235" s="1">
        <v>43581</v>
      </c>
      <c r="D235" t="s">
        <v>1292</v>
      </c>
      <c r="E235" t="s">
        <v>33</v>
      </c>
      <c r="F235">
        <v>1025552</v>
      </c>
      <c r="G235" t="s">
        <v>1293</v>
      </c>
      <c r="H235" s="3" t="s">
        <v>1294</v>
      </c>
      <c r="I235">
        <v>1</v>
      </c>
      <c r="J235">
        <v>0</v>
      </c>
      <c r="K235" t="s">
        <v>1295</v>
      </c>
      <c r="L235">
        <v>34.983174344600002</v>
      </c>
      <c r="M235">
        <v>-106.6735795979</v>
      </c>
      <c r="N235">
        <v>5</v>
      </c>
      <c r="O235" t="s">
        <v>123</v>
      </c>
      <c r="P235" t="str">
        <f>Q235&amp;" "&amp;R235</f>
        <v>Asclepias speciosa</v>
      </c>
      <c r="Q235" t="s">
        <v>4896</v>
      </c>
      <c r="R235" t="s">
        <v>4905</v>
      </c>
      <c r="T235" t="s">
        <v>123</v>
      </c>
      <c r="U235" t="s">
        <v>25</v>
      </c>
      <c r="V235">
        <v>62292</v>
      </c>
      <c r="AC235">
        <v>0</v>
      </c>
      <c r="AD235" s="4">
        <f>C235-DATE(YEAR(C235),1,0)</f>
        <v>116</v>
      </c>
      <c r="AE235">
        <f>YEAR(C235)</f>
        <v>2019</v>
      </c>
      <c r="AF235" t="s">
        <v>4931</v>
      </c>
    </row>
    <row r="236" spans="1:32" x14ac:dyDescent="0.35">
      <c r="A236">
        <v>8845277</v>
      </c>
      <c r="B236" t="s">
        <v>470</v>
      </c>
      <c r="C236" s="1">
        <v>42917</v>
      </c>
      <c r="D236" t="s">
        <v>471</v>
      </c>
      <c r="E236" t="s">
        <v>18</v>
      </c>
      <c r="F236">
        <v>375183</v>
      </c>
      <c r="G236" t="s">
        <v>472</v>
      </c>
      <c r="H236" s="3" t="s">
        <v>473</v>
      </c>
      <c r="I236">
        <v>1</v>
      </c>
      <c r="J236">
        <v>0</v>
      </c>
      <c r="K236" t="s">
        <v>347</v>
      </c>
      <c r="L236">
        <v>35.085512000000001</v>
      </c>
      <c r="M236">
        <v>-106.6735525</v>
      </c>
      <c r="N236">
        <v>458</v>
      </c>
      <c r="O236" t="s">
        <v>55</v>
      </c>
      <c r="P236" t="str">
        <f>Q236&amp;" "&amp;R236</f>
        <v>Symphyotrichum ericoides</v>
      </c>
      <c r="Q236" t="s">
        <v>4928</v>
      </c>
      <c r="R236" t="s">
        <v>4929</v>
      </c>
      <c r="T236" t="s">
        <v>55</v>
      </c>
      <c r="U236" t="s">
        <v>25</v>
      </c>
      <c r="V236">
        <v>126654</v>
      </c>
      <c r="W236" t="s">
        <v>4888</v>
      </c>
      <c r="X236" t="s">
        <v>4899</v>
      </c>
      <c r="Y236" t="s">
        <v>4888</v>
      </c>
      <c r="Z236" t="s">
        <v>4934</v>
      </c>
      <c r="AC236">
        <v>1</v>
      </c>
      <c r="AD236" s="4">
        <f>C236-DATE(YEAR(C236),1,0)</f>
        <v>182</v>
      </c>
      <c r="AE236">
        <f>YEAR(C236)</f>
        <v>2017</v>
      </c>
      <c r="AF236" t="s">
        <v>4931</v>
      </c>
    </row>
    <row r="237" spans="1:32" x14ac:dyDescent="0.35">
      <c r="A237">
        <v>6936219</v>
      </c>
      <c r="B237" t="s">
        <v>343</v>
      </c>
      <c r="C237" s="1">
        <v>42917</v>
      </c>
      <c r="D237" t="s">
        <v>344</v>
      </c>
      <c r="E237" t="s">
        <v>18</v>
      </c>
      <c r="F237">
        <v>375183</v>
      </c>
      <c r="G237" t="s">
        <v>345</v>
      </c>
      <c r="H237" s="3" t="s">
        <v>346</v>
      </c>
      <c r="I237">
        <v>1</v>
      </c>
      <c r="J237">
        <v>0</v>
      </c>
      <c r="K237" t="s">
        <v>347</v>
      </c>
      <c r="L237">
        <v>35.085978099999998</v>
      </c>
      <c r="M237">
        <v>-106.6735284</v>
      </c>
      <c r="N237">
        <v>418</v>
      </c>
      <c r="O237" t="s">
        <v>241</v>
      </c>
      <c r="P237" t="str">
        <f>Q237&amp;" "&amp;R237</f>
        <v>Dalea purpurea</v>
      </c>
      <c r="Q237" t="s">
        <v>4912</v>
      </c>
      <c r="R237" t="s">
        <v>4913</v>
      </c>
      <c r="T237" t="s">
        <v>203</v>
      </c>
      <c r="U237" t="s">
        <v>25</v>
      </c>
      <c r="V237">
        <v>63547</v>
      </c>
      <c r="W237" t="s">
        <v>4888</v>
      </c>
      <c r="X237" t="s">
        <v>4899</v>
      </c>
      <c r="Y237" t="s">
        <v>4888</v>
      </c>
      <c r="Z237" t="s">
        <v>4934</v>
      </c>
      <c r="AC237">
        <v>1</v>
      </c>
      <c r="AD237" s="4">
        <f>C237-DATE(YEAR(C237),1,0)</f>
        <v>182</v>
      </c>
      <c r="AE237">
        <f>YEAR(C237)</f>
        <v>2017</v>
      </c>
      <c r="AF237" t="s">
        <v>4931</v>
      </c>
    </row>
    <row r="238" spans="1:32" x14ac:dyDescent="0.35">
      <c r="A238">
        <v>28202571</v>
      </c>
      <c r="B238" t="s">
        <v>1740</v>
      </c>
      <c r="C238" s="1">
        <v>43650</v>
      </c>
      <c r="D238" t="s">
        <v>1741</v>
      </c>
      <c r="E238" t="s">
        <v>33</v>
      </c>
      <c r="F238">
        <v>1017876</v>
      </c>
      <c r="G238" t="s">
        <v>1742</v>
      </c>
      <c r="H238" s="3" t="s">
        <v>1743</v>
      </c>
      <c r="I238">
        <v>2</v>
      </c>
      <c r="J238">
        <v>0</v>
      </c>
      <c r="K238" t="s">
        <v>1368</v>
      </c>
      <c r="L238">
        <v>35.084798830300002</v>
      </c>
      <c r="M238">
        <v>-106.6734076722</v>
      </c>
      <c r="N238">
        <v>357</v>
      </c>
      <c r="O238" t="s">
        <v>123</v>
      </c>
      <c r="P238" t="str">
        <f>Q238&amp;" "&amp;R238</f>
        <v>Asclepias speciosa</v>
      </c>
      <c r="Q238" t="s">
        <v>4896</v>
      </c>
      <c r="R238" t="s">
        <v>4905</v>
      </c>
      <c r="T238" t="s">
        <v>123</v>
      </c>
      <c r="U238" t="s">
        <v>25</v>
      </c>
      <c r="V238">
        <v>62292</v>
      </c>
      <c r="W238" t="s">
        <v>4889</v>
      </c>
      <c r="X238" t="s">
        <v>4889</v>
      </c>
      <c r="AC238">
        <v>1</v>
      </c>
      <c r="AD238" s="4">
        <f>C238-DATE(YEAR(C238),1,0)</f>
        <v>185</v>
      </c>
      <c r="AE238">
        <f>YEAR(C238)</f>
        <v>2019</v>
      </c>
      <c r="AF238" t="s">
        <v>4931</v>
      </c>
    </row>
    <row r="239" spans="1:32" x14ac:dyDescent="0.35">
      <c r="A239">
        <v>61993241</v>
      </c>
      <c r="B239" t="s">
        <v>4740</v>
      </c>
      <c r="C239" s="1">
        <v>44111</v>
      </c>
      <c r="D239" t="s">
        <v>4741</v>
      </c>
      <c r="E239" t="s">
        <v>33</v>
      </c>
      <c r="F239">
        <v>1542292</v>
      </c>
      <c r="G239" t="s">
        <v>4742</v>
      </c>
      <c r="H239" s="3" t="s">
        <v>4743</v>
      </c>
      <c r="I239">
        <v>2</v>
      </c>
      <c r="J239">
        <v>0</v>
      </c>
      <c r="K239" t="s">
        <v>2662</v>
      </c>
      <c r="L239">
        <v>35.081228320000001</v>
      </c>
      <c r="M239">
        <v>-106.67333082</v>
      </c>
      <c r="N239">
        <v>3</v>
      </c>
      <c r="O239" t="s">
        <v>37</v>
      </c>
      <c r="P239" t="str">
        <f>Q239&amp;" "&amp;R239</f>
        <v>Asclepias subverticillata</v>
      </c>
      <c r="Q239" t="s">
        <v>4896</v>
      </c>
      <c r="R239" t="s">
        <v>4906</v>
      </c>
      <c r="T239" t="s">
        <v>37</v>
      </c>
      <c r="U239" t="s">
        <v>25</v>
      </c>
      <c r="V239">
        <v>127159</v>
      </c>
      <c r="W239" t="s">
        <v>4889</v>
      </c>
      <c r="X239" t="s">
        <v>4900</v>
      </c>
      <c r="Y239" t="s">
        <v>4889</v>
      </c>
      <c r="Z239" t="s">
        <v>4898</v>
      </c>
      <c r="AC239">
        <v>1</v>
      </c>
      <c r="AD239" s="4">
        <f>C239-DATE(YEAR(C239),1,0)</f>
        <v>281</v>
      </c>
      <c r="AE239">
        <f>YEAR(C239)</f>
        <v>2020</v>
      </c>
      <c r="AF239" t="s">
        <v>4931</v>
      </c>
    </row>
    <row r="240" spans="1:32" x14ac:dyDescent="0.35">
      <c r="A240">
        <v>25538309</v>
      </c>
      <c r="B240" t="s">
        <v>1364</v>
      </c>
      <c r="C240" s="1">
        <v>43606</v>
      </c>
      <c r="D240" t="s">
        <v>1365</v>
      </c>
      <c r="E240" t="s">
        <v>33</v>
      </c>
      <c r="F240">
        <v>1017876</v>
      </c>
      <c r="G240" t="s">
        <v>1366</v>
      </c>
      <c r="H240" s="3" t="s">
        <v>1367</v>
      </c>
      <c r="I240">
        <v>1</v>
      </c>
      <c r="J240">
        <v>0</v>
      </c>
      <c r="K240" t="s">
        <v>1368</v>
      </c>
      <c r="L240">
        <v>35.084775</v>
      </c>
      <c r="M240">
        <v>-106.6732166667</v>
      </c>
      <c r="N240">
        <v>8</v>
      </c>
      <c r="O240" t="s">
        <v>123</v>
      </c>
      <c r="P240" t="str">
        <f>Q240&amp;" "&amp;R240</f>
        <v>Asclepias speciosa</v>
      </c>
      <c r="Q240" t="s">
        <v>4896</v>
      </c>
      <c r="R240" t="s">
        <v>4905</v>
      </c>
      <c r="T240" t="s">
        <v>123</v>
      </c>
      <c r="U240" t="s">
        <v>25</v>
      </c>
      <c r="V240">
        <v>62292</v>
      </c>
      <c r="W240" t="s">
        <v>4888</v>
      </c>
      <c r="X240" t="s">
        <v>4899</v>
      </c>
      <c r="Y240" t="s">
        <v>4888</v>
      </c>
      <c r="Z240" t="s">
        <v>4934</v>
      </c>
      <c r="AC240">
        <v>1</v>
      </c>
      <c r="AD240" s="4">
        <f>C240-DATE(YEAR(C240),1,0)</f>
        <v>141</v>
      </c>
      <c r="AE240">
        <f>YEAR(C240)</f>
        <v>2019</v>
      </c>
      <c r="AF240" t="s">
        <v>4931</v>
      </c>
    </row>
    <row r="241" spans="1:32" x14ac:dyDescent="0.35">
      <c r="A241">
        <v>32975687</v>
      </c>
      <c r="B241" t="s">
        <v>2650</v>
      </c>
      <c r="C241" s="1">
        <v>43726</v>
      </c>
      <c r="D241" t="s">
        <v>2651</v>
      </c>
      <c r="E241" t="s">
        <v>33</v>
      </c>
      <c r="F241">
        <v>1017876</v>
      </c>
      <c r="G241" t="s">
        <v>2652</v>
      </c>
      <c r="H241" s="3" t="s">
        <v>2653</v>
      </c>
      <c r="I241">
        <v>0</v>
      </c>
      <c r="J241">
        <v>0</v>
      </c>
      <c r="K241" t="s">
        <v>1295</v>
      </c>
      <c r="L241">
        <v>35.082398571200002</v>
      </c>
      <c r="M241">
        <v>-106.6729947126</v>
      </c>
      <c r="N241">
        <v>357</v>
      </c>
      <c r="O241" t="s">
        <v>55</v>
      </c>
      <c r="P241" t="str">
        <f>Q241&amp;" "&amp;R241</f>
        <v>Symphyotrichum ericoides</v>
      </c>
      <c r="Q241" t="s">
        <v>4928</v>
      </c>
      <c r="R241" t="s">
        <v>4929</v>
      </c>
      <c r="T241" t="s">
        <v>55</v>
      </c>
      <c r="U241" t="s">
        <v>25</v>
      </c>
      <c r="V241">
        <v>126654</v>
      </c>
      <c r="W241" t="s">
        <v>4888</v>
      </c>
      <c r="X241" t="s">
        <v>4899</v>
      </c>
      <c r="Y241" t="s">
        <v>4888</v>
      </c>
      <c r="Z241" t="s">
        <v>4934</v>
      </c>
      <c r="AC241">
        <v>1</v>
      </c>
      <c r="AD241" s="4">
        <f>C241-DATE(YEAR(C241),1,0)</f>
        <v>261</v>
      </c>
      <c r="AE241">
        <f>YEAR(C241)</f>
        <v>2019</v>
      </c>
      <c r="AF241" t="s">
        <v>4931</v>
      </c>
    </row>
    <row r="242" spans="1:32" x14ac:dyDescent="0.35">
      <c r="A242">
        <v>59618074</v>
      </c>
      <c r="B242" t="s">
        <v>4639</v>
      </c>
      <c r="C242" s="1">
        <v>44088</v>
      </c>
      <c r="D242" t="s">
        <v>4640</v>
      </c>
      <c r="E242" t="s">
        <v>33</v>
      </c>
      <c r="F242">
        <v>3539836</v>
      </c>
      <c r="G242" t="s">
        <v>4641</v>
      </c>
      <c r="H242" s="3" t="s">
        <v>4642</v>
      </c>
      <c r="I242">
        <v>1</v>
      </c>
      <c r="J242">
        <v>0</v>
      </c>
      <c r="K242" t="s">
        <v>2604</v>
      </c>
      <c r="L242">
        <v>35.081281629400003</v>
      </c>
      <c r="M242">
        <v>-106.67243463</v>
      </c>
      <c r="N242">
        <v>5</v>
      </c>
      <c r="O242" t="s">
        <v>37</v>
      </c>
      <c r="P242" t="str">
        <f>Q242&amp;" "&amp;R242</f>
        <v>Asclepias subverticillata</v>
      </c>
      <c r="Q242" t="s">
        <v>4896</v>
      </c>
      <c r="R242" t="s">
        <v>4906</v>
      </c>
      <c r="T242" t="s">
        <v>37</v>
      </c>
      <c r="U242" t="s">
        <v>25</v>
      </c>
      <c r="V242">
        <v>127159</v>
      </c>
      <c r="W242" t="s">
        <v>4889</v>
      </c>
      <c r="X242" t="s">
        <v>4900</v>
      </c>
      <c r="Y242" t="s">
        <v>4889</v>
      </c>
      <c r="Z242" t="s">
        <v>4898</v>
      </c>
      <c r="AC242">
        <v>1</v>
      </c>
      <c r="AD242" s="4">
        <f>C242-DATE(YEAR(C242),1,0)</f>
        <v>258</v>
      </c>
      <c r="AE242">
        <f>YEAR(C242)</f>
        <v>2020</v>
      </c>
      <c r="AF242" t="s">
        <v>4931</v>
      </c>
    </row>
    <row r="243" spans="1:32" x14ac:dyDescent="0.35">
      <c r="A243">
        <v>28176631</v>
      </c>
      <c r="B243" t="s">
        <v>1721</v>
      </c>
      <c r="C243" s="1">
        <v>43650</v>
      </c>
      <c r="D243" t="s">
        <v>1722</v>
      </c>
      <c r="E243" t="s">
        <v>33</v>
      </c>
      <c r="F243">
        <v>1863230</v>
      </c>
      <c r="G243" t="s">
        <v>1723</v>
      </c>
      <c r="H243" s="3" t="s">
        <v>1724</v>
      </c>
      <c r="I243">
        <v>0</v>
      </c>
      <c r="J243">
        <v>0</v>
      </c>
      <c r="K243" t="s">
        <v>1725</v>
      </c>
      <c r="L243">
        <v>35.075913313800001</v>
      </c>
      <c r="M243">
        <v>-106.6724109092</v>
      </c>
      <c r="N243">
        <v>5</v>
      </c>
      <c r="O243" t="s">
        <v>203</v>
      </c>
      <c r="P243" t="str">
        <f>Q243&amp;" "&amp;R243</f>
        <v>Dalea purpurea</v>
      </c>
      <c r="Q243" t="s">
        <v>4912</v>
      </c>
      <c r="R243" t="s">
        <v>4913</v>
      </c>
      <c r="T243" t="s">
        <v>203</v>
      </c>
      <c r="U243" t="s">
        <v>25</v>
      </c>
      <c r="V243">
        <v>63547</v>
      </c>
      <c r="W243" t="s">
        <v>4888</v>
      </c>
      <c r="X243" t="s">
        <v>4899</v>
      </c>
      <c r="Y243" t="s">
        <v>4888</v>
      </c>
      <c r="Z243" t="s">
        <v>4934</v>
      </c>
      <c r="AC243">
        <v>1</v>
      </c>
      <c r="AD243" s="4">
        <f>C243-DATE(YEAR(C243),1,0)</f>
        <v>185</v>
      </c>
      <c r="AE243">
        <f>YEAR(C243)</f>
        <v>2019</v>
      </c>
      <c r="AF243" t="s">
        <v>4931</v>
      </c>
    </row>
    <row r="244" spans="1:32" x14ac:dyDescent="0.35">
      <c r="A244">
        <v>9360817</v>
      </c>
      <c r="B244" t="s">
        <v>516</v>
      </c>
      <c r="C244" s="1">
        <v>42533</v>
      </c>
      <c r="D244" t="s">
        <v>517</v>
      </c>
      <c r="E244" t="s">
        <v>33</v>
      </c>
      <c r="F244">
        <v>700543</v>
      </c>
      <c r="G244" t="s">
        <v>518</v>
      </c>
      <c r="H244" s="3" t="s">
        <v>519</v>
      </c>
      <c r="I244">
        <v>0</v>
      </c>
      <c r="J244">
        <v>0</v>
      </c>
      <c r="K244" t="s">
        <v>520</v>
      </c>
      <c r="L244">
        <v>35.166442871100003</v>
      </c>
      <c r="M244">
        <v>-106.6723937988</v>
      </c>
      <c r="O244" t="s">
        <v>203</v>
      </c>
      <c r="P244" t="str">
        <f>Q244&amp;" "&amp;R244</f>
        <v>Dalea purpurea</v>
      </c>
      <c r="Q244" t="s">
        <v>4912</v>
      </c>
      <c r="R244" t="s">
        <v>4913</v>
      </c>
      <c r="T244" t="s">
        <v>203</v>
      </c>
      <c r="U244" t="s">
        <v>25</v>
      </c>
      <c r="V244">
        <v>63547</v>
      </c>
      <c r="W244" t="s">
        <v>4888</v>
      </c>
      <c r="X244" t="s">
        <v>4899</v>
      </c>
      <c r="Y244" t="s">
        <v>4888</v>
      </c>
      <c r="Z244" t="s">
        <v>4934</v>
      </c>
      <c r="AC244">
        <v>1</v>
      </c>
      <c r="AD244" s="4">
        <f>C244-DATE(YEAR(C244),1,0)</f>
        <v>164</v>
      </c>
      <c r="AE244">
        <f>YEAR(C244)</f>
        <v>2016</v>
      </c>
      <c r="AF244" t="s">
        <v>4931</v>
      </c>
    </row>
    <row r="245" spans="1:32" x14ac:dyDescent="0.35">
      <c r="A245">
        <v>33025763</v>
      </c>
      <c r="B245" t="s">
        <v>2658</v>
      </c>
      <c r="C245" s="1">
        <v>43720</v>
      </c>
      <c r="D245" t="s">
        <v>2659</v>
      </c>
      <c r="E245" t="s">
        <v>33</v>
      </c>
      <c r="F245">
        <v>2155404</v>
      </c>
      <c r="G245" t="s">
        <v>2660</v>
      </c>
      <c r="H245" s="3" t="s">
        <v>2661</v>
      </c>
      <c r="I245">
        <v>1</v>
      </c>
      <c r="J245">
        <v>0</v>
      </c>
      <c r="K245" t="s">
        <v>2662</v>
      </c>
      <c r="L245">
        <v>35.081878662100003</v>
      </c>
      <c r="M245">
        <v>-106.67195129389999</v>
      </c>
      <c r="O245" t="s">
        <v>55</v>
      </c>
      <c r="P245" t="str">
        <f>Q245&amp;" "&amp;R245</f>
        <v>Symphyotrichum ericoides</v>
      </c>
      <c r="Q245" t="s">
        <v>4928</v>
      </c>
      <c r="R245" t="s">
        <v>4929</v>
      </c>
      <c r="T245" t="s">
        <v>55</v>
      </c>
      <c r="U245" t="s">
        <v>25</v>
      </c>
      <c r="V245">
        <v>126654</v>
      </c>
      <c r="W245" t="s">
        <v>4888</v>
      </c>
      <c r="X245" t="s">
        <v>4899</v>
      </c>
      <c r="Y245" t="s">
        <v>4888</v>
      </c>
      <c r="Z245" t="s">
        <v>4934</v>
      </c>
      <c r="AC245">
        <v>1</v>
      </c>
      <c r="AD245" s="4">
        <f>C245-DATE(YEAR(C245),1,0)</f>
        <v>255</v>
      </c>
      <c r="AE245">
        <f>YEAR(C245)</f>
        <v>2019</v>
      </c>
      <c r="AF245" t="s">
        <v>4931</v>
      </c>
    </row>
    <row r="246" spans="1:32" x14ac:dyDescent="0.35">
      <c r="A246">
        <v>62532756</v>
      </c>
      <c r="B246" t="s">
        <v>4762</v>
      </c>
      <c r="C246" s="1">
        <v>44117</v>
      </c>
      <c r="D246" t="s">
        <v>4763</v>
      </c>
      <c r="E246" t="s">
        <v>33</v>
      </c>
      <c r="F246">
        <v>1017876</v>
      </c>
      <c r="G246" t="s">
        <v>4764</v>
      </c>
      <c r="H246" s="3" t="s">
        <v>4765</v>
      </c>
      <c r="I246">
        <v>1</v>
      </c>
      <c r="J246">
        <v>0</v>
      </c>
      <c r="K246" t="s">
        <v>1368</v>
      </c>
      <c r="L246">
        <v>35.083308942099997</v>
      </c>
      <c r="M246">
        <v>-106.6717047737</v>
      </c>
      <c r="N246">
        <v>515</v>
      </c>
      <c r="O246" t="s">
        <v>55</v>
      </c>
      <c r="P246" t="str">
        <f>Q246&amp;" "&amp;R246</f>
        <v>Symphyotrichum ericoides</v>
      </c>
      <c r="Q246" t="s">
        <v>4928</v>
      </c>
      <c r="R246" t="s">
        <v>4929</v>
      </c>
      <c r="T246" t="s">
        <v>55</v>
      </c>
      <c r="U246" t="s">
        <v>25</v>
      </c>
      <c r="V246">
        <v>126654</v>
      </c>
      <c r="W246" t="s">
        <v>4888</v>
      </c>
      <c r="X246" t="s">
        <v>4899</v>
      </c>
      <c r="Y246" t="s">
        <v>4888</v>
      </c>
      <c r="Z246" t="s">
        <v>4934</v>
      </c>
      <c r="AC246">
        <v>1</v>
      </c>
      <c r="AD246" s="4">
        <f>C246-DATE(YEAR(C246),1,0)</f>
        <v>287</v>
      </c>
      <c r="AE246">
        <f>YEAR(C246)</f>
        <v>2020</v>
      </c>
      <c r="AF246" t="s">
        <v>4931</v>
      </c>
    </row>
    <row r="247" spans="1:32" x14ac:dyDescent="0.35">
      <c r="A247">
        <v>56562702</v>
      </c>
      <c r="B247" t="s">
        <v>4355</v>
      </c>
      <c r="C247" s="1">
        <v>44058</v>
      </c>
      <c r="D247" t="s">
        <v>4356</v>
      </c>
      <c r="E247" t="s">
        <v>33</v>
      </c>
      <c r="F247">
        <v>2610324</v>
      </c>
      <c r="G247" t="s">
        <v>4357</v>
      </c>
      <c r="H247" s="3" t="s">
        <v>4358</v>
      </c>
      <c r="I247">
        <v>1</v>
      </c>
      <c r="J247">
        <v>0</v>
      </c>
      <c r="K247" t="s">
        <v>2604</v>
      </c>
      <c r="L247">
        <v>35.081149280399998</v>
      </c>
      <c r="M247">
        <v>-106.6715350197</v>
      </c>
      <c r="N247">
        <v>256</v>
      </c>
      <c r="O247" t="s">
        <v>4324</v>
      </c>
      <c r="P247" t="str">
        <f>Q247&amp;" "&amp;R247</f>
        <v>Cirsium vulgare</v>
      </c>
      <c r="Q247" t="s">
        <v>4909</v>
      </c>
      <c r="R247" t="s">
        <v>4911</v>
      </c>
      <c r="T247" t="s">
        <v>49</v>
      </c>
      <c r="U247" t="s">
        <v>25</v>
      </c>
      <c r="V247">
        <v>52989</v>
      </c>
      <c r="W247" t="s">
        <v>4888</v>
      </c>
      <c r="X247" t="s">
        <v>4899</v>
      </c>
      <c r="Y247" t="s">
        <v>4888</v>
      </c>
      <c r="Z247" t="s">
        <v>4934</v>
      </c>
      <c r="AC247">
        <v>1</v>
      </c>
      <c r="AD247" s="4">
        <f>C247-DATE(YEAR(C247),1,0)</f>
        <v>228</v>
      </c>
      <c r="AE247">
        <f>YEAR(C247)</f>
        <v>2020</v>
      </c>
      <c r="AF247" t="s">
        <v>4931</v>
      </c>
    </row>
    <row r="248" spans="1:32" x14ac:dyDescent="0.35">
      <c r="A248">
        <v>57451381</v>
      </c>
      <c r="B248" t="s">
        <v>4440</v>
      </c>
      <c r="C248" s="1">
        <v>44067</v>
      </c>
      <c r="D248" t="s">
        <v>4441</v>
      </c>
      <c r="E248" t="s">
        <v>33</v>
      </c>
      <c r="F248">
        <v>134974</v>
      </c>
      <c r="G248" t="s">
        <v>4442</v>
      </c>
      <c r="H248" s="3" t="s">
        <v>4443</v>
      </c>
      <c r="I248">
        <v>1</v>
      </c>
      <c r="J248">
        <v>0</v>
      </c>
      <c r="K248" t="s">
        <v>4444</v>
      </c>
      <c r="L248">
        <v>35.087563830000001</v>
      </c>
      <c r="M248">
        <v>-106.671525</v>
      </c>
      <c r="N248">
        <v>1414</v>
      </c>
      <c r="O248" t="s">
        <v>37</v>
      </c>
      <c r="P248" t="str">
        <f>Q248&amp;" "&amp;R248</f>
        <v>Asclepias subverticillata</v>
      </c>
      <c r="Q248" t="s">
        <v>4896</v>
      </c>
      <c r="R248" t="s">
        <v>4906</v>
      </c>
      <c r="T248" t="s">
        <v>37</v>
      </c>
      <c r="U248" t="s">
        <v>25</v>
      </c>
      <c r="V248">
        <v>127159</v>
      </c>
      <c r="W248" t="s">
        <v>4889</v>
      </c>
      <c r="X248" t="s">
        <v>4889</v>
      </c>
      <c r="Y248" t="s">
        <v>4888</v>
      </c>
      <c r="Z248" t="s">
        <v>4899</v>
      </c>
      <c r="AA248" t="s">
        <v>4888</v>
      </c>
      <c r="AB248" t="s">
        <v>4934</v>
      </c>
      <c r="AC248">
        <v>1</v>
      </c>
      <c r="AD248" s="4">
        <f>C248-DATE(YEAR(C248),1,0)</f>
        <v>237</v>
      </c>
      <c r="AE248">
        <f>YEAR(C248)</f>
        <v>2020</v>
      </c>
      <c r="AF248" t="s">
        <v>4931</v>
      </c>
    </row>
    <row r="249" spans="1:32" x14ac:dyDescent="0.35">
      <c r="A249">
        <v>9444721</v>
      </c>
      <c r="B249" t="s">
        <v>540</v>
      </c>
      <c r="C249" s="1">
        <v>42574</v>
      </c>
      <c r="D249" t="s">
        <v>541</v>
      </c>
      <c r="E249" t="s">
        <v>33</v>
      </c>
      <c r="F249">
        <v>700543</v>
      </c>
      <c r="G249" t="s">
        <v>542</v>
      </c>
      <c r="H249" s="3" t="s">
        <v>543</v>
      </c>
      <c r="I249">
        <v>1</v>
      </c>
      <c r="J249">
        <v>0</v>
      </c>
      <c r="K249" t="s">
        <v>544</v>
      </c>
      <c r="L249">
        <v>35.157352447500003</v>
      </c>
      <c r="M249">
        <v>-106.67115020750001</v>
      </c>
      <c r="O249" t="s">
        <v>24</v>
      </c>
      <c r="P249" t="str">
        <f>Q249&amp;" "&amp;R249</f>
        <v>Helianthus annuus</v>
      </c>
      <c r="Q249" t="s">
        <v>4917</v>
      </c>
      <c r="R249" t="s">
        <v>4918</v>
      </c>
      <c r="T249" t="s">
        <v>24</v>
      </c>
      <c r="U249" t="s">
        <v>25</v>
      </c>
      <c r="V249">
        <v>57983</v>
      </c>
      <c r="W249" t="s">
        <v>4888</v>
      </c>
      <c r="X249" t="s">
        <v>4899</v>
      </c>
      <c r="Y249" t="s">
        <v>4888</v>
      </c>
      <c r="Z249" t="s">
        <v>4934</v>
      </c>
      <c r="AC249">
        <v>1</v>
      </c>
      <c r="AD249" s="4">
        <f>C249-DATE(YEAR(C249),1,0)</f>
        <v>205</v>
      </c>
      <c r="AE249">
        <f>YEAR(C249)</f>
        <v>2016</v>
      </c>
      <c r="AF249" t="s">
        <v>4931</v>
      </c>
    </row>
    <row r="250" spans="1:32" x14ac:dyDescent="0.35">
      <c r="A250">
        <v>30879405</v>
      </c>
      <c r="B250" t="s">
        <v>2247</v>
      </c>
      <c r="C250" s="1">
        <v>43692</v>
      </c>
      <c r="D250" t="s">
        <v>2248</v>
      </c>
      <c r="E250" t="s">
        <v>33</v>
      </c>
      <c r="F250">
        <v>1889150</v>
      </c>
      <c r="G250" t="s">
        <v>2249</v>
      </c>
      <c r="H250" s="3" t="s">
        <v>2250</v>
      </c>
      <c r="I250">
        <v>2</v>
      </c>
      <c r="J250">
        <v>0</v>
      </c>
      <c r="K250" t="s">
        <v>2251</v>
      </c>
      <c r="L250">
        <v>34.977644444299997</v>
      </c>
      <c r="M250">
        <v>-106.6710722542</v>
      </c>
      <c r="N250">
        <v>4</v>
      </c>
      <c r="O250" t="s">
        <v>37</v>
      </c>
      <c r="P250" t="str">
        <f>Q250&amp;" "&amp;R250</f>
        <v>Asclepias subverticillata</v>
      </c>
      <c r="Q250" t="s">
        <v>4896</v>
      </c>
      <c r="R250" t="s">
        <v>4906</v>
      </c>
      <c r="T250" t="s">
        <v>37</v>
      </c>
      <c r="U250" t="s">
        <v>25</v>
      </c>
      <c r="V250">
        <v>127159</v>
      </c>
      <c r="W250" t="s">
        <v>4888</v>
      </c>
      <c r="X250" t="s">
        <v>4899</v>
      </c>
      <c r="Y250" t="s">
        <v>4888</v>
      </c>
      <c r="Z250" t="s">
        <v>4934</v>
      </c>
      <c r="AC250">
        <v>1</v>
      </c>
      <c r="AD250" s="4">
        <f>C250-DATE(YEAR(C250),1,0)</f>
        <v>227</v>
      </c>
      <c r="AE250">
        <f>YEAR(C250)</f>
        <v>2019</v>
      </c>
      <c r="AF250" t="s">
        <v>4931</v>
      </c>
    </row>
    <row r="251" spans="1:32" x14ac:dyDescent="0.35">
      <c r="A251">
        <v>31701073</v>
      </c>
      <c r="B251" t="s">
        <v>2408</v>
      </c>
      <c r="C251" s="1">
        <v>43705</v>
      </c>
      <c r="D251" t="s">
        <v>2409</v>
      </c>
      <c r="E251" t="s">
        <v>33</v>
      </c>
      <c r="F251">
        <v>209735</v>
      </c>
      <c r="G251" t="s">
        <v>2410</v>
      </c>
      <c r="H251" s="3" t="s">
        <v>2411</v>
      </c>
      <c r="I251">
        <v>0</v>
      </c>
      <c r="J251">
        <v>0</v>
      </c>
      <c r="K251" t="s">
        <v>2412</v>
      </c>
      <c r="L251">
        <v>35.050158333299997</v>
      </c>
      <c r="M251">
        <v>-106.6707916667</v>
      </c>
      <c r="N251">
        <v>30</v>
      </c>
      <c r="O251" t="s">
        <v>24</v>
      </c>
      <c r="P251" t="str">
        <f>Q251&amp;" "&amp;R251</f>
        <v>Helianthus annuus</v>
      </c>
      <c r="Q251" t="s">
        <v>4917</v>
      </c>
      <c r="R251" t="s">
        <v>4918</v>
      </c>
      <c r="T251" t="s">
        <v>24</v>
      </c>
      <c r="U251" t="s">
        <v>25</v>
      </c>
      <c r="V251">
        <v>57983</v>
      </c>
      <c r="W251" t="s">
        <v>4888</v>
      </c>
      <c r="X251" t="s">
        <v>4899</v>
      </c>
      <c r="Y251" t="s">
        <v>4888</v>
      </c>
      <c r="Z251" t="s">
        <v>4934</v>
      </c>
      <c r="AC251">
        <v>1</v>
      </c>
      <c r="AD251" s="4">
        <f>C251-DATE(YEAR(C251),1,0)</f>
        <v>240</v>
      </c>
      <c r="AE251">
        <f>YEAR(C251)</f>
        <v>2019</v>
      </c>
      <c r="AF251" t="s">
        <v>4931</v>
      </c>
    </row>
    <row r="252" spans="1:32" x14ac:dyDescent="0.35">
      <c r="A252">
        <v>32926057</v>
      </c>
      <c r="B252" t="s">
        <v>2646</v>
      </c>
      <c r="C252" s="1">
        <v>43720</v>
      </c>
      <c r="D252" t="s">
        <v>2647</v>
      </c>
      <c r="E252" t="s">
        <v>33</v>
      </c>
      <c r="F252">
        <v>2190423</v>
      </c>
      <c r="G252" t="s">
        <v>2648</v>
      </c>
      <c r="H252" s="3" t="s">
        <v>2649</v>
      </c>
      <c r="I252">
        <v>1</v>
      </c>
      <c r="J252">
        <v>0</v>
      </c>
      <c r="K252" t="s">
        <v>2604</v>
      </c>
      <c r="L252">
        <v>35.080291666699999</v>
      </c>
      <c r="M252">
        <v>-106.670495</v>
      </c>
      <c r="N252">
        <v>511</v>
      </c>
      <c r="O252" t="s">
        <v>24</v>
      </c>
      <c r="P252" t="str">
        <f>Q252&amp;" "&amp;R252</f>
        <v>Helianthus annuus</v>
      </c>
      <c r="Q252" t="s">
        <v>4917</v>
      </c>
      <c r="R252" t="s">
        <v>4918</v>
      </c>
      <c r="T252" t="s">
        <v>24</v>
      </c>
      <c r="U252" t="s">
        <v>25</v>
      </c>
      <c r="V252">
        <v>57983</v>
      </c>
      <c r="W252" t="s">
        <v>4888</v>
      </c>
      <c r="X252" t="s">
        <v>4899</v>
      </c>
      <c r="Y252" t="s">
        <v>4888</v>
      </c>
      <c r="Z252" t="s">
        <v>4934</v>
      </c>
      <c r="AC252">
        <v>1</v>
      </c>
      <c r="AD252" s="4">
        <f>C252-DATE(YEAR(C252),1,0)</f>
        <v>255</v>
      </c>
      <c r="AE252">
        <f>YEAR(C252)</f>
        <v>2019</v>
      </c>
      <c r="AF252" t="s">
        <v>4931</v>
      </c>
    </row>
    <row r="253" spans="1:32" x14ac:dyDescent="0.35">
      <c r="A253">
        <v>63211154</v>
      </c>
      <c r="B253" t="s">
        <v>4805</v>
      </c>
      <c r="C253" s="1">
        <v>44125</v>
      </c>
      <c r="D253" t="s">
        <v>4806</v>
      </c>
      <c r="E253" t="s">
        <v>33</v>
      </c>
      <c r="F253">
        <v>209735</v>
      </c>
      <c r="G253" t="s">
        <v>4807</v>
      </c>
      <c r="H253" s="3" t="s">
        <v>4808</v>
      </c>
      <c r="I253">
        <v>1</v>
      </c>
      <c r="J253">
        <v>0</v>
      </c>
      <c r="K253" t="s">
        <v>4809</v>
      </c>
      <c r="L253">
        <v>35.050439488999999</v>
      </c>
      <c r="M253">
        <v>-106.6704343024</v>
      </c>
      <c r="N253">
        <v>100</v>
      </c>
      <c r="O253" t="s">
        <v>37</v>
      </c>
      <c r="P253" t="str">
        <f>Q253&amp;" "&amp;R253</f>
        <v>Asclepias subverticillata</v>
      </c>
      <c r="Q253" t="s">
        <v>4896</v>
      </c>
      <c r="R253" t="s">
        <v>4906</v>
      </c>
      <c r="T253" t="s">
        <v>37</v>
      </c>
      <c r="U253" t="s">
        <v>25</v>
      </c>
      <c r="V253">
        <v>127159</v>
      </c>
      <c r="W253" t="s">
        <v>4889</v>
      </c>
      <c r="X253" t="s">
        <v>4900</v>
      </c>
      <c r="AC253">
        <v>1</v>
      </c>
      <c r="AD253" s="4">
        <f>C253-DATE(YEAR(C253),1,0)</f>
        <v>295</v>
      </c>
      <c r="AE253">
        <f>YEAR(C253)</f>
        <v>2020</v>
      </c>
      <c r="AF253" t="s">
        <v>4931</v>
      </c>
    </row>
    <row r="254" spans="1:32" x14ac:dyDescent="0.35">
      <c r="A254">
        <v>32607473</v>
      </c>
      <c r="B254" t="s">
        <v>2600</v>
      </c>
      <c r="C254" s="1">
        <v>43720</v>
      </c>
      <c r="D254" t="s">
        <v>2601</v>
      </c>
      <c r="E254" t="s">
        <v>33</v>
      </c>
      <c r="F254">
        <v>2190412</v>
      </c>
      <c r="G254" t="s">
        <v>2602</v>
      </c>
      <c r="H254" s="3" t="s">
        <v>2603</v>
      </c>
      <c r="I254">
        <v>1</v>
      </c>
      <c r="J254">
        <v>0</v>
      </c>
      <c r="K254" t="s">
        <v>2604</v>
      </c>
      <c r="L254">
        <v>35.079714632600002</v>
      </c>
      <c r="M254">
        <v>-106.67032121690001</v>
      </c>
      <c r="N254">
        <v>5</v>
      </c>
      <c r="O254" t="s">
        <v>55</v>
      </c>
      <c r="P254" t="str">
        <f>Q254&amp;" "&amp;R254</f>
        <v>Symphyotrichum ericoides</v>
      </c>
      <c r="Q254" t="s">
        <v>4928</v>
      </c>
      <c r="R254" t="s">
        <v>4929</v>
      </c>
      <c r="T254" t="s">
        <v>55</v>
      </c>
      <c r="U254" t="s">
        <v>25</v>
      </c>
      <c r="V254">
        <v>126654</v>
      </c>
      <c r="W254" t="s">
        <v>4888</v>
      </c>
      <c r="X254" t="s">
        <v>4899</v>
      </c>
      <c r="Y254" t="s">
        <v>4888</v>
      </c>
      <c r="Z254" t="s">
        <v>4934</v>
      </c>
      <c r="AC254">
        <v>1</v>
      </c>
      <c r="AD254" s="4">
        <f>C254-DATE(YEAR(C254),1,0)</f>
        <v>255</v>
      </c>
      <c r="AE254">
        <f>YEAR(C254)</f>
        <v>2019</v>
      </c>
      <c r="AF254" t="s">
        <v>4931</v>
      </c>
    </row>
    <row r="255" spans="1:32" x14ac:dyDescent="0.35">
      <c r="A255">
        <v>63214370</v>
      </c>
      <c r="B255" t="s">
        <v>4819</v>
      </c>
      <c r="C255" s="1">
        <v>44125</v>
      </c>
      <c r="D255" t="s">
        <v>4820</v>
      </c>
      <c r="E255" t="s">
        <v>33</v>
      </c>
      <c r="F255">
        <v>3765464</v>
      </c>
      <c r="G255" t="s">
        <v>4821</v>
      </c>
      <c r="H255" s="3" t="s">
        <v>4822</v>
      </c>
      <c r="I255">
        <v>1</v>
      </c>
      <c r="J255">
        <v>0</v>
      </c>
      <c r="K255" t="s">
        <v>535</v>
      </c>
      <c r="L255">
        <v>35.080519444399997</v>
      </c>
      <c r="M255">
        <v>-106.67014444439999</v>
      </c>
      <c r="N255">
        <v>4</v>
      </c>
      <c r="O255" t="s">
        <v>24</v>
      </c>
      <c r="P255" t="str">
        <f>Q255&amp;" "&amp;R255</f>
        <v>Helianthus annuus</v>
      </c>
      <c r="Q255" t="s">
        <v>4917</v>
      </c>
      <c r="R255" t="s">
        <v>4918</v>
      </c>
      <c r="T255" t="s">
        <v>24</v>
      </c>
      <c r="U255" t="s">
        <v>25</v>
      </c>
      <c r="V255">
        <v>57983</v>
      </c>
      <c r="W255" t="s">
        <v>4888</v>
      </c>
      <c r="X255" t="s">
        <v>4899</v>
      </c>
      <c r="Y255" t="s">
        <v>4888</v>
      </c>
      <c r="Z255" t="s">
        <v>4934</v>
      </c>
      <c r="AC255">
        <v>1</v>
      </c>
      <c r="AD255" s="4">
        <f>C255-DATE(YEAR(C255),1,0)</f>
        <v>295</v>
      </c>
      <c r="AE255">
        <f>YEAR(C255)</f>
        <v>2020</v>
      </c>
      <c r="AF255" t="s">
        <v>4931</v>
      </c>
    </row>
    <row r="256" spans="1:32" x14ac:dyDescent="0.35">
      <c r="A256">
        <v>54119758</v>
      </c>
      <c r="B256" t="s">
        <v>4098</v>
      </c>
      <c r="C256" s="1">
        <v>44034</v>
      </c>
      <c r="D256" t="s">
        <v>4099</v>
      </c>
      <c r="E256" t="s">
        <v>33</v>
      </c>
      <c r="F256">
        <v>2722720</v>
      </c>
      <c r="G256" t="s">
        <v>4100</v>
      </c>
      <c r="H256" s="3" t="s">
        <v>4101</v>
      </c>
      <c r="I256">
        <v>1</v>
      </c>
      <c r="J256">
        <v>0</v>
      </c>
      <c r="K256" t="s">
        <v>3860</v>
      </c>
      <c r="L256">
        <v>35.182441670000003</v>
      </c>
      <c r="M256">
        <v>-106.66977833</v>
      </c>
      <c r="N256">
        <v>5</v>
      </c>
      <c r="O256" t="s">
        <v>24</v>
      </c>
      <c r="P256" t="str">
        <f>Q256&amp;" "&amp;R256</f>
        <v>Helianthus annuus</v>
      </c>
      <c r="Q256" t="s">
        <v>4917</v>
      </c>
      <c r="R256" t="s">
        <v>4918</v>
      </c>
      <c r="T256" t="s">
        <v>24</v>
      </c>
      <c r="U256" t="s">
        <v>25</v>
      </c>
      <c r="V256">
        <v>57983</v>
      </c>
      <c r="W256" t="s">
        <v>4888</v>
      </c>
      <c r="X256" t="s">
        <v>4899</v>
      </c>
      <c r="Y256" t="s">
        <v>4888</v>
      </c>
      <c r="Z256" t="s">
        <v>4934</v>
      </c>
      <c r="AC256">
        <v>1</v>
      </c>
      <c r="AD256" s="4">
        <f>C256-DATE(YEAR(C256),1,0)</f>
        <v>204</v>
      </c>
      <c r="AE256">
        <f>YEAR(C256)</f>
        <v>2020</v>
      </c>
      <c r="AF256" t="s">
        <v>4931</v>
      </c>
    </row>
    <row r="257" spans="1:32" x14ac:dyDescent="0.35">
      <c r="A257">
        <v>32607651</v>
      </c>
      <c r="B257" t="s">
        <v>2605</v>
      </c>
      <c r="C257" s="1">
        <v>43720</v>
      </c>
      <c r="D257" t="s">
        <v>2606</v>
      </c>
      <c r="E257" t="s">
        <v>33</v>
      </c>
      <c r="F257">
        <v>2154991</v>
      </c>
      <c r="G257" t="s">
        <v>2607</v>
      </c>
      <c r="H257" s="3" t="s">
        <v>2608</v>
      </c>
      <c r="I257">
        <v>1</v>
      </c>
      <c r="J257">
        <v>0</v>
      </c>
      <c r="K257" t="s">
        <v>2604</v>
      </c>
      <c r="L257">
        <v>35.0793044642</v>
      </c>
      <c r="M257">
        <v>-106.6696390976</v>
      </c>
      <c r="N257">
        <v>5</v>
      </c>
      <c r="O257" t="s">
        <v>24</v>
      </c>
      <c r="P257" t="str">
        <f>Q257&amp;" "&amp;R257</f>
        <v>Helianthus annuus</v>
      </c>
      <c r="Q257" t="s">
        <v>4917</v>
      </c>
      <c r="R257" t="s">
        <v>4918</v>
      </c>
      <c r="T257" t="s">
        <v>24</v>
      </c>
      <c r="U257" t="s">
        <v>25</v>
      </c>
      <c r="V257">
        <v>57983</v>
      </c>
      <c r="W257" t="s">
        <v>4888</v>
      </c>
      <c r="X257" t="s">
        <v>4899</v>
      </c>
      <c r="Y257" t="s">
        <v>4888</v>
      </c>
      <c r="Z257" t="s">
        <v>4934</v>
      </c>
      <c r="AC257">
        <v>1</v>
      </c>
      <c r="AD257" s="4">
        <f>C257-DATE(YEAR(C257),1,0)</f>
        <v>255</v>
      </c>
      <c r="AE257">
        <f>YEAR(C257)</f>
        <v>2019</v>
      </c>
      <c r="AF257" t="s">
        <v>4931</v>
      </c>
    </row>
    <row r="258" spans="1:32" x14ac:dyDescent="0.35">
      <c r="A258">
        <v>44088364</v>
      </c>
      <c r="B258" t="s">
        <v>2991</v>
      </c>
      <c r="C258" s="1">
        <v>43948</v>
      </c>
      <c r="D258" t="s">
        <v>2992</v>
      </c>
      <c r="E258" t="s">
        <v>33</v>
      </c>
      <c r="F258">
        <v>1698424</v>
      </c>
      <c r="G258" t="s">
        <v>2993</v>
      </c>
      <c r="H258" s="3" t="s">
        <v>2994</v>
      </c>
      <c r="I258">
        <v>2</v>
      </c>
      <c r="J258">
        <v>0</v>
      </c>
      <c r="K258" t="s">
        <v>2995</v>
      </c>
      <c r="L258">
        <v>35.0798749203</v>
      </c>
      <c r="M258">
        <v>-106.66961051520001</v>
      </c>
      <c r="N258">
        <v>66</v>
      </c>
      <c r="O258" t="s">
        <v>24</v>
      </c>
      <c r="P258" t="str">
        <f>Q258&amp;" "&amp;R258</f>
        <v>Helianthus annuus</v>
      </c>
      <c r="Q258" t="s">
        <v>4917</v>
      </c>
      <c r="R258" t="s">
        <v>4918</v>
      </c>
      <c r="T258" t="s">
        <v>24</v>
      </c>
      <c r="U258" t="s">
        <v>25</v>
      </c>
      <c r="V258">
        <v>57983</v>
      </c>
      <c r="AC258">
        <v>0</v>
      </c>
      <c r="AD258" s="4">
        <f>C258-DATE(YEAR(C258),1,0)</f>
        <v>118</v>
      </c>
      <c r="AE258">
        <f>YEAR(C258)</f>
        <v>2020</v>
      </c>
      <c r="AF258" t="s">
        <v>4931</v>
      </c>
    </row>
    <row r="259" spans="1:32" x14ac:dyDescent="0.35">
      <c r="A259">
        <v>49061786</v>
      </c>
      <c r="B259" t="s">
        <v>3334</v>
      </c>
      <c r="C259" s="1">
        <v>43990</v>
      </c>
      <c r="D259" t="s">
        <v>3335</v>
      </c>
      <c r="E259" t="s">
        <v>33</v>
      </c>
      <c r="F259">
        <v>2722720</v>
      </c>
      <c r="G259" t="s">
        <v>3336</v>
      </c>
      <c r="H259" s="3" t="s">
        <v>3337</v>
      </c>
      <c r="I259">
        <v>1</v>
      </c>
      <c r="J259">
        <v>0</v>
      </c>
      <c r="K259" t="s">
        <v>3338</v>
      </c>
      <c r="L259">
        <v>35.183013330000001</v>
      </c>
      <c r="M259">
        <v>-106.66925833000001</v>
      </c>
      <c r="N259">
        <v>5</v>
      </c>
      <c r="O259" t="s">
        <v>37</v>
      </c>
      <c r="P259" t="str">
        <f>Q259&amp;" "&amp;R259</f>
        <v>Asclepias subverticillata</v>
      </c>
      <c r="Q259" t="s">
        <v>4896</v>
      </c>
      <c r="R259" t="s">
        <v>4906</v>
      </c>
      <c r="T259" t="s">
        <v>37</v>
      </c>
      <c r="U259" t="s">
        <v>25</v>
      </c>
      <c r="V259">
        <v>127159</v>
      </c>
      <c r="W259" t="s">
        <v>4888</v>
      </c>
      <c r="X259" t="s">
        <v>4899</v>
      </c>
      <c r="Y259" t="s">
        <v>4888</v>
      </c>
      <c r="Z259" t="s">
        <v>4934</v>
      </c>
      <c r="AC259">
        <v>1</v>
      </c>
      <c r="AD259" s="4">
        <f>C259-DATE(YEAR(C259),1,0)</f>
        <v>160</v>
      </c>
      <c r="AE259">
        <f>YEAR(C259)</f>
        <v>2020</v>
      </c>
      <c r="AF259" t="s">
        <v>4931</v>
      </c>
    </row>
    <row r="260" spans="1:32" x14ac:dyDescent="0.35">
      <c r="A260">
        <v>54728453</v>
      </c>
      <c r="B260" t="s">
        <v>4200</v>
      </c>
      <c r="C260" s="1">
        <v>44041</v>
      </c>
      <c r="D260" t="s">
        <v>4201</v>
      </c>
      <c r="E260" t="s">
        <v>33</v>
      </c>
      <c r="F260">
        <v>2898924</v>
      </c>
      <c r="G260" t="s">
        <v>4202</v>
      </c>
      <c r="H260" s="3" t="s">
        <v>4203</v>
      </c>
      <c r="I260">
        <v>1</v>
      </c>
      <c r="J260">
        <v>0</v>
      </c>
      <c r="K260" t="s">
        <v>4204</v>
      </c>
      <c r="L260">
        <v>35.138531661999998</v>
      </c>
      <c r="M260">
        <v>-106.6658161953</v>
      </c>
      <c r="N260">
        <v>105</v>
      </c>
      <c r="O260" t="s">
        <v>24</v>
      </c>
      <c r="P260" t="str">
        <f>Q260&amp;" "&amp;R260</f>
        <v>Helianthus annuus</v>
      </c>
      <c r="Q260" t="s">
        <v>4917</v>
      </c>
      <c r="R260" t="s">
        <v>4918</v>
      </c>
      <c r="T260" t="s">
        <v>24</v>
      </c>
      <c r="U260" t="s">
        <v>25</v>
      </c>
      <c r="V260">
        <v>57983</v>
      </c>
      <c r="W260" t="s">
        <v>4888</v>
      </c>
      <c r="X260" t="s">
        <v>4899</v>
      </c>
      <c r="Y260" t="s">
        <v>4888</v>
      </c>
      <c r="Z260" t="s">
        <v>4934</v>
      </c>
      <c r="AC260">
        <v>1</v>
      </c>
      <c r="AD260" s="4">
        <f>C260-DATE(YEAR(C260),1,0)</f>
        <v>211</v>
      </c>
      <c r="AE260">
        <f>YEAR(C260)</f>
        <v>2020</v>
      </c>
      <c r="AF260" t="s">
        <v>4931</v>
      </c>
    </row>
    <row r="261" spans="1:32" x14ac:dyDescent="0.35">
      <c r="A261">
        <v>44688134</v>
      </c>
      <c r="B261" t="s">
        <v>3005</v>
      </c>
      <c r="C261" s="1">
        <v>43948</v>
      </c>
      <c r="D261" t="s">
        <v>3006</v>
      </c>
      <c r="E261" t="s">
        <v>33</v>
      </c>
      <c r="F261">
        <v>69455</v>
      </c>
      <c r="G261" t="s">
        <v>3007</v>
      </c>
      <c r="H261" s="3" t="s">
        <v>3008</v>
      </c>
      <c r="I261">
        <v>1</v>
      </c>
      <c r="J261">
        <v>0</v>
      </c>
      <c r="K261" t="s">
        <v>3009</v>
      </c>
      <c r="L261">
        <v>35.097430500000002</v>
      </c>
      <c r="M261">
        <v>-106.66425332999999</v>
      </c>
      <c r="N261">
        <v>65</v>
      </c>
      <c r="O261" t="s">
        <v>123</v>
      </c>
      <c r="P261" t="str">
        <f>Q261&amp;" "&amp;R261</f>
        <v>Asclepias speciosa</v>
      </c>
      <c r="Q261" t="s">
        <v>4896</v>
      </c>
      <c r="R261" t="s">
        <v>4905</v>
      </c>
      <c r="T261" t="s">
        <v>123</v>
      </c>
      <c r="U261" t="s">
        <v>25</v>
      </c>
      <c r="V261">
        <v>62292</v>
      </c>
      <c r="W261" t="s">
        <v>4888</v>
      </c>
      <c r="X261" t="s">
        <v>4901</v>
      </c>
      <c r="AC261">
        <v>1</v>
      </c>
      <c r="AD261" s="4">
        <f>C261-DATE(YEAR(C261),1,0)</f>
        <v>118</v>
      </c>
      <c r="AE261">
        <f>YEAR(C261)</f>
        <v>2020</v>
      </c>
      <c r="AF261" t="s">
        <v>4931</v>
      </c>
    </row>
    <row r="262" spans="1:32" x14ac:dyDescent="0.35">
      <c r="A262">
        <v>53018845</v>
      </c>
      <c r="B262" t="s">
        <v>3958</v>
      </c>
      <c r="C262" s="1">
        <v>44025</v>
      </c>
      <c r="D262" t="s">
        <v>3959</v>
      </c>
      <c r="E262" t="s">
        <v>33</v>
      </c>
      <c r="F262">
        <v>640509</v>
      </c>
      <c r="G262" t="s">
        <v>3960</v>
      </c>
      <c r="H262" s="3" t="s">
        <v>3961</v>
      </c>
      <c r="I262">
        <v>1</v>
      </c>
      <c r="J262">
        <v>0</v>
      </c>
      <c r="K262" t="s">
        <v>1078</v>
      </c>
      <c r="L262">
        <v>35.046780499999997</v>
      </c>
      <c r="M262">
        <v>-106.66424499999999</v>
      </c>
      <c r="N262">
        <v>17</v>
      </c>
      <c r="O262" t="s">
        <v>49</v>
      </c>
      <c r="P262" t="str">
        <f>Q262&amp;" "&amp;R262</f>
        <v>Cirsium vulgare</v>
      </c>
      <c r="Q262" t="s">
        <v>4909</v>
      </c>
      <c r="R262" t="s">
        <v>4911</v>
      </c>
      <c r="T262" t="s">
        <v>49</v>
      </c>
      <c r="U262" t="s">
        <v>25</v>
      </c>
      <c r="V262">
        <v>52989</v>
      </c>
      <c r="W262" t="s">
        <v>4888</v>
      </c>
      <c r="X262" t="s">
        <v>4899</v>
      </c>
      <c r="Y262" t="s">
        <v>4888</v>
      </c>
      <c r="Z262" t="s">
        <v>4934</v>
      </c>
      <c r="AC262">
        <v>1</v>
      </c>
      <c r="AD262" s="4">
        <f>C262-DATE(YEAR(C262),1,0)</f>
        <v>195</v>
      </c>
      <c r="AE262">
        <f>YEAR(C262)</f>
        <v>2020</v>
      </c>
      <c r="AF262" t="s">
        <v>4931</v>
      </c>
    </row>
    <row r="263" spans="1:32" x14ac:dyDescent="0.35">
      <c r="A263">
        <v>51425531</v>
      </c>
      <c r="B263" t="s">
        <v>3773</v>
      </c>
      <c r="C263" s="1">
        <v>44011</v>
      </c>
      <c r="D263" t="s">
        <v>3774</v>
      </c>
      <c r="E263" t="s">
        <v>33</v>
      </c>
      <c r="F263">
        <v>2898924</v>
      </c>
      <c r="G263" t="s">
        <v>3775</v>
      </c>
      <c r="H263" s="3" t="s">
        <v>3776</v>
      </c>
      <c r="I263">
        <v>1</v>
      </c>
      <c r="J263">
        <v>0</v>
      </c>
      <c r="K263" t="s">
        <v>3323</v>
      </c>
      <c r="L263">
        <v>35.131945953699997</v>
      </c>
      <c r="M263">
        <v>-106.66397687049999</v>
      </c>
      <c r="N263">
        <v>263</v>
      </c>
      <c r="O263" t="s">
        <v>37</v>
      </c>
      <c r="P263" t="str">
        <f>Q263&amp;" "&amp;R263</f>
        <v>Asclepias subverticillata</v>
      </c>
      <c r="Q263" t="s">
        <v>4896</v>
      </c>
      <c r="R263" t="s">
        <v>4906</v>
      </c>
      <c r="T263" t="s">
        <v>37</v>
      </c>
      <c r="U263" t="s">
        <v>25</v>
      </c>
      <c r="V263">
        <v>127159</v>
      </c>
      <c r="W263" t="s">
        <v>4888</v>
      </c>
      <c r="X263" t="s">
        <v>4899</v>
      </c>
      <c r="Y263" t="s">
        <v>4888</v>
      </c>
      <c r="Z263" t="s">
        <v>4934</v>
      </c>
      <c r="AC263">
        <v>1</v>
      </c>
      <c r="AD263" s="4">
        <f>C263-DATE(YEAR(C263),1,0)</f>
        <v>181</v>
      </c>
      <c r="AE263">
        <f>YEAR(C263)</f>
        <v>2020</v>
      </c>
      <c r="AF263" t="s">
        <v>4931</v>
      </c>
    </row>
    <row r="264" spans="1:32" x14ac:dyDescent="0.35">
      <c r="A264">
        <v>59784597</v>
      </c>
      <c r="B264" t="s">
        <v>4647</v>
      </c>
      <c r="C264" s="1">
        <v>44090</v>
      </c>
      <c r="D264" t="s">
        <v>4648</v>
      </c>
      <c r="E264" t="s">
        <v>33</v>
      </c>
      <c r="F264">
        <v>2898924</v>
      </c>
      <c r="G264" t="s">
        <v>4649</v>
      </c>
      <c r="H264" s="3" t="s">
        <v>4650</v>
      </c>
      <c r="I264">
        <v>1</v>
      </c>
      <c r="J264">
        <v>0</v>
      </c>
      <c r="K264" t="s">
        <v>3323</v>
      </c>
      <c r="L264">
        <v>35.131945953699997</v>
      </c>
      <c r="M264">
        <v>-106.66397687049999</v>
      </c>
      <c r="N264">
        <v>263</v>
      </c>
      <c r="O264" t="s">
        <v>24</v>
      </c>
      <c r="P264" t="str">
        <f>Q264&amp;" "&amp;R264</f>
        <v>Helianthus annuus</v>
      </c>
      <c r="Q264" t="s">
        <v>4917</v>
      </c>
      <c r="R264" t="s">
        <v>4918</v>
      </c>
      <c r="T264" t="s">
        <v>24</v>
      </c>
      <c r="U264" t="s">
        <v>25</v>
      </c>
      <c r="V264">
        <v>57983</v>
      </c>
      <c r="W264" t="s">
        <v>4888</v>
      </c>
      <c r="X264" t="s">
        <v>4899</v>
      </c>
      <c r="Y264" t="s">
        <v>4888</v>
      </c>
      <c r="Z264" t="s">
        <v>4934</v>
      </c>
      <c r="AC264">
        <v>1</v>
      </c>
      <c r="AD264" s="4">
        <f>C264-DATE(YEAR(C264),1,0)</f>
        <v>260</v>
      </c>
      <c r="AE264">
        <f>YEAR(C264)</f>
        <v>2020</v>
      </c>
      <c r="AF264" t="s">
        <v>4931</v>
      </c>
    </row>
    <row r="265" spans="1:32" x14ac:dyDescent="0.35">
      <c r="A265">
        <v>56889907</v>
      </c>
      <c r="B265" t="s">
        <v>4395</v>
      </c>
      <c r="C265" s="1">
        <v>44061</v>
      </c>
      <c r="D265" t="s">
        <v>4396</v>
      </c>
      <c r="E265" t="s">
        <v>33</v>
      </c>
      <c r="F265">
        <v>2898924</v>
      </c>
      <c r="G265" t="s">
        <v>4397</v>
      </c>
      <c r="H265" s="3" t="s">
        <v>4398</v>
      </c>
      <c r="I265">
        <v>1</v>
      </c>
      <c r="J265">
        <v>0</v>
      </c>
      <c r="K265" t="s">
        <v>4399</v>
      </c>
      <c r="L265">
        <v>35.131945953699997</v>
      </c>
      <c r="M265">
        <v>-106.66397687049999</v>
      </c>
      <c r="N265">
        <v>263</v>
      </c>
      <c r="O265" t="s">
        <v>37</v>
      </c>
      <c r="P265" t="str">
        <f>Q265&amp;" "&amp;R265</f>
        <v>Asclepias subverticillata</v>
      </c>
      <c r="Q265" t="s">
        <v>4896</v>
      </c>
      <c r="R265" t="s">
        <v>4906</v>
      </c>
      <c r="T265" t="s">
        <v>37</v>
      </c>
      <c r="U265" t="s">
        <v>25</v>
      </c>
      <c r="V265">
        <v>127159</v>
      </c>
      <c r="W265" t="s">
        <v>4889</v>
      </c>
      <c r="X265" t="s">
        <v>4900</v>
      </c>
      <c r="Y265" t="s">
        <v>4889</v>
      </c>
      <c r="Z265" t="s">
        <v>4898</v>
      </c>
      <c r="AC265">
        <v>1</v>
      </c>
      <c r="AD265" s="4">
        <f>C265-DATE(YEAR(C265),1,0)</f>
        <v>231</v>
      </c>
      <c r="AE265">
        <f>YEAR(C265)</f>
        <v>2020</v>
      </c>
      <c r="AF265" t="s">
        <v>4931</v>
      </c>
    </row>
    <row r="266" spans="1:32" x14ac:dyDescent="0.35">
      <c r="A266">
        <v>49040141</v>
      </c>
      <c r="B266" t="s">
        <v>3319</v>
      </c>
      <c r="C266" s="1">
        <v>43991</v>
      </c>
      <c r="D266" t="s">
        <v>3320</v>
      </c>
      <c r="E266" t="s">
        <v>33</v>
      </c>
      <c r="F266">
        <v>2898924</v>
      </c>
      <c r="G266" t="s">
        <v>3321</v>
      </c>
      <c r="H266" s="3" t="s">
        <v>3322</v>
      </c>
      <c r="I266">
        <v>1</v>
      </c>
      <c r="J266">
        <v>0</v>
      </c>
      <c r="K266" t="s">
        <v>3323</v>
      </c>
      <c r="L266">
        <v>35.131746800000002</v>
      </c>
      <c r="M266">
        <v>-106.66381619969999</v>
      </c>
      <c r="O266" t="s">
        <v>24</v>
      </c>
      <c r="P266" t="str">
        <f>Q266&amp;" "&amp;R266</f>
        <v>Helianthus annuus</v>
      </c>
      <c r="Q266" t="s">
        <v>4917</v>
      </c>
      <c r="R266" t="s">
        <v>4918</v>
      </c>
      <c r="T266" t="s">
        <v>24</v>
      </c>
      <c r="U266" t="s">
        <v>25</v>
      </c>
      <c r="V266">
        <v>57983</v>
      </c>
      <c r="AC266">
        <v>0</v>
      </c>
      <c r="AD266" s="4">
        <f>C266-DATE(YEAR(C266),1,0)</f>
        <v>161</v>
      </c>
      <c r="AE266">
        <f>YEAR(C266)</f>
        <v>2020</v>
      </c>
      <c r="AF266" t="s">
        <v>4931</v>
      </c>
    </row>
    <row r="267" spans="1:32" x14ac:dyDescent="0.35">
      <c r="A267">
        <v>33361221</v>
      </c>
      <c r="B267" t="s">
        <v>2672</v>
      </c>
      <c r="C267" s="1">
        <v>43732</v>
      </c>
      <c r="D267" t="s">
        <v>2673</v>
      </c>
      <c r="E267" t="s">
        <v>33</v>
      </c>
      <c r="F267">
        <v>2299436</v>
      </c>
      <c r="G267" t="s">
        <v>2674</v>
      </c>
      <c r="H267" s="3" t="s">
        <v>2675</v>
      </c>
      <c r="I267">
        <v>1</v>
      </c>
      <c r="J267">
        <v>0</v>
      </c>
      <c r="K267" t="s">
        <v>2667</v>
      </c>
      <c r="L267">
        <v>35.073317398100002</v>
      </c>
      <c r="M267">
        <v>-106.6617104039</v>
      </c>
      <c r="N267">
        <v>352</v>
      </c>
      <c r="O267" t="s">
        <v>24</v>
      </c>
      <c r="P267" t="str">
        <f>Q267&amp;" "&amp;R267</f>
        <v>Helianthus annuus</v>
      </c>
      <c r="Q267" t="s">
        <v>4917</v>
      </c>
      <c r="R267" t="s">
        <v>4918</v>
      </c>
      <c r="T267" t="s">
        <v>24</v>
      </c>
      <c r="U267" t="s">
        <v>25</v>
      </c>
      <c r="V267">
        <v>57983</v>
      </c>
      <c r="W267" t="s">
        <v>4888</v>
      </c>
      <c r="X267" t="s">
        <v>4899</v>
      </c>
      <c r="Y267" t="s">
        <v>4888</v>
      </c>
      <c r="Z267" t="s">
        <v>4934</v>
      </c>
      <c r="AC267">
        <v>1</v>
      </c>
      <c r="AD267" s="4">
        <f>C267-DATE(YEAR(C267),1,0)</f>
        <v>267</v>
      </c>
      <c r="AE267">
        <f>YEAR(C267)</f>
        <v>2019</v>
      </c>
      <c r="AF267" t="s">
        <v>4931</v>
      </c>
    </row>
    <row r="268" spans="1:32" x14ac:dyDescent="0.35">
      <c r="A268">
        <v>33227261</v>
      </c>
      <c r="B268" t="s">
        <v>2663</v>
      </c>
      <c r="C268" s="1">
        <v>43730</v>
      </c>
      <c r="D268" t="s">
        <v>2664</v>
      </c>
      <c r="E268" t="s">
        <v>33</v>
      </c>
      <c r="F268">
        <v>2284790</v>
      </c>
      <c r="G268" t="s">
        <v>2665</v>
      </c>
      <c r="H268" s="3" t="s">
        <v>2666</v>
      </c>
      <c r="I268">
        <v>1</v>
      </c>
      <c r="J268">
        <v>0</v>
      </c>
      <c r="K268" t="s">
        <v>2667</v>
      </c>
      <c r="L268">
        <v>35.073728905999999</v>
      </c>
      <c r="M268">
        <v>-106.6616336256</v>
      </c>
      <c r="N268">
        <v>7</v>
      </c>
      <c r="O268" t="s">
        <v>24</v>
      </c>
      <c r="P268" t="str">
        <f>Q268&amp;" "&amp;R268</f>
        <v>Helianthus annuus</v>
      </c>
      <c r="Q268" t="s">
        <v>4917</v>
      </c>
      <c r="R268" t="s">
        <v>4918</v>
      </c>
      <c r="T268" t="s">
        <v>24</v>
      </c>
      <c r="U268" t="s">
        <v>25</v>
      </c>
      <c r="V268">
        <v>57983</v>
      </c>
      <c r="W268" t="s">
        <v>4888</v>
      </c>
      <c r="X268" t="s">
        <v>4899</v>
      </c>
      <c r="Y268" t="s">
        <v>4888</v>
      </c>
      <c r="Z268" t="s">
        <v>4934</v>
      </c>
      <c r="AC268">
        <v>1</v>
      </c>
      <c r="AD268" s="4">
        <f>C268-DATE(YEAR(C268),1,0)</f>
        <v>265</v>
      </c>
      <c r="AE268">
        <f>YEAR(C268)</f>
        <v>2019</v>
      </c>
      <c r="AF268" t="s">
        <v>4931</v>
      </c>
    </row>
    <row r="269" spans="1:32" x14ac:dyDescent="0.35">
      <c r="A269">
        <v>40008415</v>
      </c>
      <c r="B269" t="s">
        <v>2928</v>
      </c>
      <c r="C269" s="1">
        <v>43735</v>
      </c>
      <c r="D269" t="s">
        <v>2929</v>
      </c>
      <c r="E269" t="s">
        <v>33</v>
      </c>
      <c r="F269">
        <v>941086</v>
      </c>
      <c r="G269" t="s">
        <v>2930</v>
      </c>
      <c r="H269" s="3" t="s">
        <v>2931</v>
      </c>
      <c r="I269">
        <v>1</v>
      </c>
      <c r="J269">
        <v>0</v>
      </c>
      <c r="K269" t="s">
        <v>1176</v>
      </c>
      <c r="L269">
        <v>35.063822222200002</v>
      </c>
      <c r="M269">
        <v>-106.65999166669999</v>
      </c>
      <c r="O269" t="s">
        <v>37</v>
      </c>
      <c r="P269" t="str">
        <f>Q269&amp;" "&amp;R269</f>
        <v>Asclepias subverticillata</v>
      </c>
      <c r="Q269" t="s">
        <v>4896</v>
      </c>
      <c r="R269" t="s">
        <v>4906</v>
      </c>
      <c r="T269" t="s">
        <v>37</v>
      </c>
      <c r="U269" t="s">
        <v>25</v>
      </c>
      <c r="V269">
        <v>127159</v>
      </c>
      <c r="W269" t="s">
        <v>4889</v>
      </c>
      <c r="X269" t="s">
        <v>4900</v>
      </c>
      <c r="AC269">
        <v>1</v>
      </c>
      <c r="AD269" s="4">
        <f>C269-DATE(YEAR(C269),1,0)</f>
        <v>270</v>
      </c>
      <c r="AE269">
        <f>YEAR(C269)</f>
        <v>2019</v>
      </c>
      <c r="AF269" t="s">
        <v>4931</v>
      </c>
    </row>
    <row r="270" spans="1:32" x14ac:dyDescent="0.35">
      <c r="A270">
        <v>56629347</v>
      </c>
      <c r="B270" t="s">
        <v>4359</v>
      </c>
      <c r="C270" s="1">
        <v>44059</v>
      </c>
      <c r="D270" t="s">
        <v>4360</v>
      </c>
      <c r="E270" t="s">
        <v>33</v>
      </c>
      <c r="F270">
        <v>2898924</v>
      </c>
      <c r="G270" t="s">
        <v>4361</v>
      </c>
      <c r="H270" s="3" t="s">
        <v>4362</v>
      </c>
      <c r="I270">
        <v>1</v>
      </c>
      <c r="J270">
        <v>0</v>
      </c>
      <c r="K270" t="s">
        <v>4363</v>
      </c>
      <c r="L270">
        <v>35.142680667100002</v>
      </c>
      <c r="M270">
        <v>-106.65958408269999</v>
      </c>
      <c r="N270">
        <v>263</v>
      </c>
      <c r="O270" t="s">
        <v>24</v>
      </c>
      <c r="P270" t="str">
        <f>Q270&amp;" "&amp;R270</f>
        <v>Helianthus annuus</v>
      </c>
      <c r="Q270" t="s">
        <v>4917</v>
      </c>
      <c r="R270" t="s">
        <v>4918</v>
      </c>
      <c r="T270" t="s">
        <v>24</v>
      </c>
      <c r="U270" t="s">
        <v>25</v>
      </c>
      <c r="V270">
        <v>57983</v>
      </c>
      <c r="W270" t="s">
        <v>4888</v>
      </c>
      <c r="X270" t="s">
        <v>4899</v>
      </c>
      <c r="Y270" t="s">
        <v>4888</v>
      </c>
      <c r="Z270" t="s">
        <v>4934</v>
      </c>
      <c r="AC270">
        <v>1</v>
      </c>
      <c r="AD270" s="4">
        <f>C270-DATE(YEAR(C270),1,0)</f>
        <v>229</v>
      </c>
      <c r="AE270">
        <f>YEAR(C270)</f>
        <v>2020</v>
      </c>
      <c r="AF270" t="s">
        <v>4931</v>
      </c>
    </row>
    <row r="271" spans="1:32" x14ac:dyDescent="0.35">
      <c r="A271">
        <v>47975736</v>
      </c>
      <c r="B271" t="s">
        <v>3212</v>
      </c>
      <c r="C271" s="1">
        <v>43982</v>
      </c>
      <c r="D271" t="s">
        <v>3213</v>
      </c>
      <c r="E271" t="s">
        <v>33</v>
      </c>
      <c r="F271">
        <v>2898924</v>
      </c>
      <c r="G271" t="s">
        <v>3214</v>
      </c>
      <c r="H271" s="3" t="s">
        <v>3215</v>
      </c>
      <c r="I271">
        <v>1</v>
      </c>
      <c r="J271">
        <v>0</v>
      </c>
      <c r="K271" t="s">
        <v>3216</v>
      </c>
      <c r="L271">
        <v>35.125836399699999</v>
      </c>
      <c r="M271">
        <v>-106.65875560000001</v>
      </c>
      <c r="O271" t="s">
        <v>123</v>
      </c>
      <c r="P271" t="str">
        <f>Q271&amp;" "&amp;R271</f>
        <v>Asclepias speciosa</v>
      </c>
      <c r="Q271" t="s">
        <v>4896</v>
      </c>
      <c r="R271" t="s">
        <v>4905</v>
      </c>
      <c r="T271" t="s">
        <v>123</v>
      </c>
      <c r="U271" t="s">
        <v>25</v>
      </c>
      <c r="V271">
        <v>62292</v>
      </c>
      <c r="W271" t="s">
        <v>4888</v>
      </c>
      <c r="X271" t="s">
        <v>4899</v>
      </c>
      <c r="Y271" t="s">
        <v>4888</v>
      </c>
      <c r="Z271" t="s">
        <v>4934</v>
      </c>
      <c r="AC271">
        <v>1</v>
      </c>
      <c r="AD271" s="4">
        <f>C271-DATE(YEAR(C271),1,0)</f>
        <v>152</v>
      </c>
      <c r="AE271">
        <f>YEAR(C271)</f>
        <v>2020</v>
      </c>
      <c r="AF271" t="s">
        <v>4931</v>
      </c>
    </row>
    <row r="272" spans="1:32" x14ac:dyDescent="0.35">
      <c r="A272">
        <v>51407015</v>
      </c>
      <c r="B272" t="s">
        <v>3747</v>
      </c>
      <c r="C272" s="1">
        <v>44010</v>
      </c>
      <c r="D272" t="s">
        <v>3748</v>
      </c>
      <c r="E272" t="s">
        <v>33</v>
      </c>
      <c r="F272">
        <v>2898924</v>
      </c>
      <c r="G272" t="s">
        <v>3749</v>
      </c>
      <c r="H272" s="3" t="s">
        <v>3750</v>
      </c>
      <c r="I272">
        <v>1</v>
      </c>
      <c r="J272">
        <v>0</v>
      </c>
      <c r="K272" t="s">
        <v>3751</v>
      </c>
      <c r="L272">
        <v>35.135653307699997</v>
      </c>
      <c r="M272">
        <v>-106.6586603969</v>
      </c>
      <c r="N272">
        <v>93</v>
      </c>
      <c r="O272" t="s">
        <v>37</v>
      </c>
      <c r="P272" t="str">
        <f>Q272&amp;" "&amp;R272</f>
        <v>Asclepias subverticillata</v>
      </c>
      <c r="Q272" t="s">
        <v>4896</v>
      </c>
      <c r="R272" t="s">
        <v>4906</v>
      </c>
      <c r="T272" t="s">
        <v>37</v>
      </c>
      <c r="U272" t="s">
        <v>25</v>
      </c>
      <c r="V272">
        <v>127159</v>
      </c>
      <c r="W272" t="s">
        <v>4888</v>
      </c>
      <c r="X272" t="s">
        <v>4899</v>
      </c>
      <c r="Y272" t="s">
        <v>4888</v>
      </c>
      <c r="Z272" t="s">
        <v>4934</v>
      </c>
      <c r="AC272">
        <v>1</v>
      </c>
      <c r="AD272" s="4">
        <f>C272-DATE(YEAR(C272),1,0)</f>
        <v>180</v>
      </c>
      <c r="AE272">
        <f>YEAR(C272)</f>
        <v>2020</v>
      </c>
      <c r="AF272" t="s">
        <v>4931</v>
      </c>
    </row>
    <row r="273" spans="1:32" x14ac:dyDescent="0.35">
      <c r="A273">
        <v>50404039</v>
      </c>
      <c r="B273" s="1">
        <v>43996</v>
      </c>
      <c r="C273" s="1">
        <v>43996</v>
      </c>
      <c r="E273" t="s">
        <v>33</v>
      </c>
      <c r="F273">
        <v>140872</v>
      </c>
      <c r="G273" t="s">
        <v>3506</v>
      </c>
      <c r="H273" s="3" t="s">
        <v>3507</v>
      </c>
      <c r="I273">
        <v>1</v>
      </c>
      <c r="J273">
        <v>0</v>
      </c>
      <c r="K273" t="s">
        <v>369</v>
      </c>
      <c r="L273">
        <v>35.163035617799999</v>
      </c>
      <c r="M273">
        <v>-106.6586094136</v>
      </c>
      <c r="N273">
        <v>13</v>
      </c>
      <c r="O273" t="s">
        <v>24</v>
      </c>
      <c r="P273" t="str">
        <f>Q273&amp;" "&amp;R273</f>
        <v>Helianthus annuus</v>
      </c>
      <c r="Q273" t="s">
        <v>4917</v>
      </c>
      <c r="R273" t="s">
        <v>4918</v>
      </c>
      <c r="T273" t="s">
        <v>24</v>
      </c>
      <c r="U273" t="s">
        <v>25</v>
      </c>
      <c r="V273">
        <v>57983</v>
      </c>
      <c r="AC273">
        <v>0</v>
      </c>
      <c r="AD273" s="4">
        <f>C273-DATE(YEAR(C273),1,0)</f>
        <v>166</v>
      </c>
      <c r="AE273">
        <f>YEAR(C273)</f>
        <v>2020</v>
      </c>
      <c r="AF273" t="s">
        <v>4931</v>
      </c>
    </row>
    <row r="274" spans="1:32" x14ac:dyDescent="0.35">
      <c r="A274">
        <v>50744306</v>
      </c>
      <c r="B274" t="s">
        <v>3580</v>
      </c>
      <c r="C274" s="1">
        <v>44005</v>
      </c>
      <c r="D274" t="s">
        <v>3581</v>
      </c>
      <c r="E274" t="s">
        <v>33</v>
      </c>
      <c r="F274">
        <v>1017876</v>
      </c>
      <c r="G274" t="s">
        <v>3582</v>
      </c>
      <c r="H274" s="3" t="s">
        <v>3583</v>
      </c>
      <c r="I274">
        <v>1</v>
      </c>
      <c r="J274">
        <v>0</v>
      </c>
      <c r="K274" t="s">
        <v>3584</v>
      </c>
      <c r="L274">
        <v>35.119597733799999</v>
      </c>
      <c r="M274">
        <v>-106.6572083091</v>
      </c>
      <c r="N274">
        <v>10</v>
      </c>
      <c r="O274" t="s">
        <v>295</v>
      </c>
      <c r="P274" t="str">
        <f>Q274&amp;" "&amp;R274</f>
        <v>Helianthus annuus</v>
      </c>
      <c r="Q274" t="s">
        <v>4917</v>
      </c>
      <c r="R274" t="s">
        <v>4918</v>
      </c>
      <c r="T274" t="s">
        <v>24</v>
      </c>
      <c r="U274" t="s">
        <v>25</v>
      </c>
      <c r="V274">
        <v>57983</v>
      </c>
      <c r="W274" t="s">
        <v>4888</v>
      </c>
      <c r="X274" t="s">
        <v>4901</v>
      </c>
      <c r="AC274">
        <v>1</v>
      </c>
      <c r="AD274" s="4">
        <f>C274-DATE(YEAR(C274),1,0)</f>
        <v>175</v>
      </c>
      <c r="AE274">
        <f>YEAR(C274)</f>
        <v>2020</v>
      </c>
      <c r="AF274" t="s">
        <v>4931</v>
      </c>
    </row>
    <row r="275" spans="1:32" x14ac:dyDescent="0.35">
      <c r="A275">
        <v>13347134</v>
      </c>
      <c r="B275" t="s">
        <v>708</v>
      </c>
      <c r="C275" s="1">
        <v>43262</v>
      </c>
      <c r="D275" t="s">
        <v>709</v>
      </c>
      <c r="E275" t="s">
        <v>33</v>
      </c>
      <c r="F275">
        <v>541477</v>
      </c>
      <c r="G275" t="s">
        <v>710</v>
      </c>
      <c r="H275" s="3" t="s">
        <v>711</v>
      </c>
      <c r="I275">
        <v>2</v>
      </c>
      <c r="J275">
        <v>0</v>
      </c>
      <c r="K275" t="s">
        <v>659</v>
      </c>
      <c r="L275">
        <v>34.303896666699998</v>
      </c>
      <c r="M275">
        <v>-106.65667833329999</v>
      </c>
      <c r="N275">
        <v>5</v>
      </c>
      <c r="O275" t="s">
        <v>44</v>
      </c>
      <c r="P275" t="str">
        <f>Q275&amp;" "&amp;R275</f>
        <v>Asclepias latifolia</v>
      </c>
      <c r="Q275" t="s">
        <v>4896</v>
      </c>
      <c r="R275" t="s">
        <v>4904</v>
      </c>
      <c r="T275" t="s">
        <v>44</v>
      </c>
      <c r="U275" t="s">
        <v>25</v>
      </c>
      <c r="V275">
        <v>62296</v>
      </c>
      <c r="W275" t="s">
        <v>4888</v>
      </c>
      <c r="X275" t="s">
        <v>4899</v>
      </c>
      <c r="Y275" t="s">
        <v>4888</v>
      </c>
      <c r="Z275" t="s">
        <v>4934</v>
      </c>
      <c r="AC275">
        <v>1</v>
      </c>
      <c r="AD275" s="4">
        <f>C275-DATE(YEAR(C275),1,0)</f>
        <v>162</v>
      </c>
      <c r="AE275">
        <f>YEAR(C275)</f>
        <v>2018</v>
      </c>
      <c r="AF275" t="s">
        <v>4931</v>
      </c>
    </row>
    <row r="276" spans="1:32" x14ac:dyDescent="0.35">
      <c r="A276">
        <v>54573330</v>
      </c>
      <c r="B276" t="s">
        <v>4154</v>
      </c>
      <c r="C276" s="1">
        <v>44039</v>
      </c>
      <c r="D276" t="s">
        <v>4155</v>
      </c>
      <c r="E276" t="s">
        <v>33</v>
      </c>
      <c r="F276">
        <v>2832587</v>
      </c>
      <c r="G276" t="s">
        <v>4156</v>
      </c>
      <c r="H276" s="3" t="s">
        <v>4157</v>
      </c>
      <c r="I276">
        <v>1</v>
      </c>
      <c r="J276">
        <v>0</v>
      </c>
      <c r="K276" t="s">
        <v>4158</v>
      </c>
      <c r="L276">
        <v>35.056077700000003</v>
      </c>
      <c r="M276">
        <v>-106.6554733</v>
      </c>
      <c r="N276">
        <v>1700</v>
      </c>
      <c r="O276" t="s">
        <v>37</v>
      </c>
      <c r="P276" t="str">
        <f>Q276&amp;" "&amp;R276</f>
        <v>Asclepias subverticillata</v>
      </c>
      <c r="Q276" t="s">
        <v>4896</v>
      </c>
      <c r="R276" t="s">
        <v>4906</v>
      </c>
      <c r="T276" t="s">
        <v>37</v>
      </c>
      <c r="U276" t="s">
        <v>25</v>
      </c>
      <c r="V276">
        <v>127159</v>
      </c>
      <c r="W276" t="s">
        <v>4888</v>
      </c>
      <c r="X276" t="s">
        <v>4899</v>
      </c>
      <c r="Y276" t="s">
        <v>4888</v>
      </c>
      <c r="Z276" t="s">
        <v>4934</v>
      </c>
      <c r="AC276">
        <v>1</v>
      </c>
      <c r="AD276" s="4">
        <f>C276-DATE(YEAR(C276),1,0)</f>
        <v>209</v>
      </c>
      <c r="AE276">
        <f>YEAR(C276)</f>
        <v>2020</v>
      </c>
      <c r="AF276" t="s">
        <v>4931</v>
      </c>
    </row>
    <row r="277" spans="1:32" x14ac:dyDescent="0.35">
      <c r="A277">
        <v>18710153</v>
      </c>
      <c r="B277" t="s">
        <v>1210</v>
      </c>
      <c r="C277" s="1">
        <v>43432</v>
      </c>
      <c r="D277" t="s">
        <v>1211</v>
      </c>
      <c r="E277" t="s">
        <v>33</v>
      </c>
      <c r="F277">
        <v>1234923</v>
      </c>
      <c r="G277" t="s">
        <v>1212</v>
      </c>
      <c r="H277" s="3" t="s">
        <v>1213</v>
      </c>
      <c r="I277">
        <v>1</v>
      </c>
      <c r="J277">
        <v>0</v>
      </c>
      <c r="K277" t="s">
        <v>1214</v>
      </c>
      <c r="L277">
        <v>35.072482798000003</v>
      </c>
      <c r="M277">
        <v>-106.65488893680001</v>
      </c>
      <c r="N277">
        <v>754</v>
      </c>
      <c r="O277" t="s">
        <v>149</v>
      </c>
      <c r="P277" t="str">
        <f>Q277&amp;" "&amp;R277</f>
        <v>Rudbeckia hirta</v>
      </c>
      <c r="Q277" t="s">
        <v>4924</v>
      </c>
      <c r="R277" t="s">
        <v>4925</v>
      </c>
      <c r="T277" t="s">
        <v>149</v>
      </c>
      <c r="U277" t="s">
        <v>25</v>
      </c>
      <c r="V277">
        <v>62741</v>
      </c>
      <c r="W277" t="s">
        <v>4888</v>
      </c>
      <c r="X277" t="s">
        <v>4899</v>
      </c>
      <c r="Y277" t="s">
        <v>4888</v>
      </c>
      <c r="Z277" t="s">
        <v>4934</v>
      </c>
      <c r="AC277">
        <v>1</v>
      </c>
      <c r="AD277" s="4">
        <f>C277-DATE(YEAR(C277),1,0)</f>
        <v>332</v>
      </c>
      <c r="AE277">
        <f>YEAR(C277)</f>
        <v>2018</v>
      </c>
      <c r="AF277" t="s">
        <v>4931</v>
      </c>
    </row>
    <row r="278" spans="1:32" x14ac:dyDescent="0.35">
      <c r="A278">
        <v>50554330</v>
      </c>
      <c r="B278" t="s">
        <v>3525</v>
      </c>
      <c r="C278" s="1">
        <v>44004</v>
      </c>
      <c r="D278" t="s">
        <v>3526</v>
      </c>
      <c r="E278" t="s">
        <v>33</v>
      </c>
      <c r="F278">
        <v>2898924</v>
      </c>
      <c r="G278" t="s">
        <v>3527</v>
      </c>
      <c r="H278" s="3" t="s">
        <v>3528</v>
      </c>
      <c r="I278">
        <v>1</v>
      </c>
      <c r="J278">
        <v>0</v>
      </c>
      <c r="K278" t="s">
        <v>3529</v>
      </c>
      <c r="L278">
        <v>35.1464107997</v>
      </c>
      <c r="M278">
        <v>-106.65429489970001</v>
      </c>
      <c r="O278" t="s">
        <v>24</v>
      </c>
      <c r="P278" t="str">
        <f>Q278&amp;" "&amp;R278</f>
        <v>Helianthus annuus</v>
      </c>
      <c r="Q278" t="s">
        <v>4917</v>
      </c>
      <c r="R278" t="s">
        <v>4918</v>
      </c>
      <c r="T278" t="s">
        <v>24</v>
      </c>
      <c r="U278" t="s">
        <v>25</v>
      </c>
      <c r="V278">
        <v>57983</v>
      </c>
      <c r="AC278">
        <v>0</v>
      </c>
      <c r="AD278" s="4">
        <f>C278-DATE(YEAR(C278),1,0)</f>
        <v>174</v>
      </c>
      <c r="AE278">
        <f>YEAR(C278)</f>
        <v>2020</v>
      </c>
      <c r="AF278" t="s">
        <v>4931</v>
      </c>
    </row>
    <row r="279" spans="1:32" x14ac:dyDescent="0.35">
      <c r="A279">
        <v>12336989</v>
      </c>
      <c r="B279" t="s">
        <v>583</v>
      </c>
      <c r="C279" s="1">
        <v>43227</v>
      </c>
      <c r="D279" t="s">
        <v>584</v>
      </c>
      <c r="E279" t="s">
        <v>33</v>
      </c>
      <c r="F279">
        <v>937619</v>
      </c>
      <c r="G279" t="s">
        <v>585</v>
      </c>
      <c r="H279" s="3" t="s">
        <v>586</v>
      </c>
      <c r="I279">
        <v>2</v>
      </c>
      <c r="J279">
        <v>0</v>
      </c>
      <c r="K279" t="s">
        <v>587</v>
      </c>
      <c r="L279">
        <v>33.346420288099999</v>
      </c>
      <c r="M279">
        <v>-106.65413665769999</v>
      </c>
      <c r="O279" t="s">
        <v>37</v>
      </c>
      <c r="P279" t="str">
        <f>Q279&amp;" "&amp;R279</f>
        <v>Asclepias subverticillata</v>
      </c>
      <c r="Q279" t="s">
        <v>4896</v>
      </c>
      <c r="R279" t="s">
        <v>4906</v>
      </c>
      <c r="T279" t="s">
        <v>37</v>
      </c>
      <c r="U279" t="s">
        <v>25</v>
      </c>
      <c r="V279">
        <v>127159</v>
      </c>
      <c r="AC279">
        <v>0</v>
      </c>
      <c r="AD279" s="4">
        <f>C279-DATE(YEAR(C279),1,0)</f>
        <v>127</v>
      </c>
      <c r="AE279">
        <f>YEAR(C279)</f>
        <v>2018</v>
      </c>
      <c r="AF279" t="s">
        <v>4931</v>
      </c>
    </row>
    <row r="280" spans="1:32" x14ac:dyDescent="0.35">
      <c r="A280">
        <v>53207014</v>
      </c>
      <c r="B280" t="s">
        <v>3973</v>
      </c>
      <c r="C280" s="1">
        <v>44027</v>
      </c>
      <c r="D280" t="s">
        <v>3974</v>
      </c>
      <c r="E280" t="s">
        <v>33</v>
      </c>
      <c r="F280">
        <v>2433623</v>
      </c>
      <c r="G280" t="s">
        <v>3975</v>
      </c>
      <c r="H280" s="3" t="s">
        <v>3976</v>
      </c>
      <c r="I280">
        <v>2</v>
      </c>
      <c r="J280">
        <v>0</v>
      </c>
      <c r="K280" t="s">
        <v>390</v>
      </c>
      <c r="L280">
        <v>35.887738419999998</v>
      </c>
      <c r="M280">
        <v>-106.64785766</v>
      </c>
      <c r="N280">
        <v>12</v>
      </c>
      <c r="O280" t="s">
        <v>123</v>
      </c>
      <c r="P280" t="str">
        <f>Q280&amp;" "&amp;R280</f>
        <v>Asclepias speciosa</v>
      </c>
      <c r="Q280" t="s">
        <v>4896</v>
      </c>
      <c r="R280" t="s">
        <v>4905</v>
      </c>
      <c r="T280" t="s">
        <v>123</v>
      </c>
      <c r="U280" t="s">
        <v>25</v>
      </c>
      <c r="V280">
        <v>62292</v>
      </c>
      <c r="W280" t="s">
        <v>4888</v>
      </c>
      <c r="X280" t="s">
        <v>4899</v>
      </c>
      <c r="Y280" t="s">
        <v>4888</v>
      </c>
      <c r="Z280" t="s">
        <v>4934</v>
      </c>
      <c r="AC280">
        <v>1</v>
      </c>
      <c r="AD280" s="4">
        <f>C280-DATE(YEAR(C280),1,0)</f>
        <v>197</v>
      </c>
      <c r="AE280">
        <f>YEAR(C280)</f>
        <v>2020</v>
      </c>
      <c r="AF280" t="s">
        <v>4931</v>
      </c>
    </row>
    <row r="281" spans="1:32" x14ac:dyDescent="0.35">
      <c r="A281">
        <v>47330440</v>
      </c>
      <c r="B281" t="s">
        <v>3166</v>
      </c>
      <c r="C281" s="1">
        <v>43976</v>
      </c>
      <c r="D281" t="s">
        <v>3167</v>
      </c>
      <c r="E281" t="s">
        <v>33</v>
      </c>
      <c r="F281">
        <v>209735</v>
      </c>
      <c r="G281" t="s">
        <v>3168</v>
      </c>
      <c r="H281" s="3" t="s">
        <v>3169</v>
      </c>
      <c r="I281">
        <v>1</v>
      </c>
      <c r="J281">
        <v>0</v>
      </c>
      <c r="K281" t="s">
        <v>3170</v>
      </c>
      <c r="L281">
        <v>35.085551490299999</v>
      </c>
      <c r="M281">
        <v>-106.64747258929999</v>
      </c>
      <c r="N281">
        <v>65</v>
      </c>
      <c r="O281" t="s">
        <v>37</v>
      </c>
      <c r="P281" t="str">
        <f>Q281&amp;" "&amp;R281</f>
        <v>Asclepias subverticillata</v>
      </c>
      <c r="Q281" t="s">
        <v>4896</v>
      </c>
      <c r="R281" t="s">
        <v>4906</v>
      </c>
      <c r="T281" t="s">
        <v>37</v>
      </c>
      <c r="U281" t="s">
        <v>25</v>
      </c>
      <c r="V281">
        <v>127159</v>
      </c>
      <c r="W281" t="s">
        <v>4888</v>
      </c>
      <c r="X281" t="s">
        <v>4899</v>
      </c>
      <c r="Y281" t="s">
        <v>4888</v>
      </c>
      <c r="Z281" t="s">
        <v>4934</v>
      </c>
      <c r="AC281">
        <v>1</v>
      </c>
      <c r="AD281" s="4">
        <f>C281-DATE(YEAR(C281),1,0)</f>
        <v>146</v>
      </c>
      <c r="AE281">
        <f>YEAR(C281)</f>
        <v>2020</v>
      </c>
      <c r="AF281" t="s">
        <v>4931</v>
      </c>
    </row>
    <row r="282" spans="1:32" x14ac:dyDescent="0.35">
      <c r="A282">
        <v>47785158</v>
      </c>
      <c r="B282" t="s">
        <v>3194</v>
      </c>
      <c r="C282" s="1">
        <v>43980</v>
      </c>
      <c r="D282" t="s">
        <v>3195</v>
      </c>
      <c r="E282" t="s">
        <v>33</v>
      </c>
      <c r="F282">
        <v>1668014</v>
      </c>
      <c r="G282" t="s">
        <v>3196</v>
      </c>
      <c r="H282" s="3" t="s">
        <v>3197</v>
      </c>
      <c r="I282">
        <v>1</v>
      </c>
      <c r="J282">
        <v>0</v>
      </c>
      <c r="K282" t="s">
        <v>3198</v>
      </c>
      <c r="L282">
        <v>36.337862490699997</v>
      </c>
      <c r="M282">
        <v>-106.6462055594</v>
      </c>
      <c r="N282">
        <v>701</v>
      </c>
      <c r="O282" t="s">
        <v>123</v>
      </c>
      <c r="P282" t="str">
        <f>Q282&amp;" "&amp;R282</f>
        <v>Asclepias speciosa</v>
      </c>
      <c r="Q282" t="s">
        <v>4896</v>
      </c>
      <c r="R282" t="s">
        <v>4905</v>
      </c>
      <c r="T282" t="s">
        <v>123</v>
      </c>
      <c r="U282" t="s">
        <v>25</v>
      </c>
      <c r="V282">
        <v>62292</v>
      </c>
      <c r="W282" t="s">
        <v>4888</v>
      </c>
      <c r="X282" t="s">
        <v>4901</v>
      </c>
      <c r="AC282">
        <v>1</v>
      </c>
      <c r="AD282" s="4">
        <f>C282-DATE(YEAR(C282),1,0)</f>
        <v>150</v>
      </c>
      <c r="AE282">
        <f>YEAR(C282)</f>
        <v>2020</v>
      </c>
      <c r="AF282" t="s">
        <v>4931</v>
      </c>
    </row>
    <row r="283" spans="1:32" x14ac:dyDescent="0.35">
      <c r="A283">
        <v>52049244</v>
      </c>
      <c r="B283" t="s">
        <v>3852</v>
      </c>
      <c r="C283" s="1">
        <v>44015</v>
      </c>
      <c r="D283" t="s">
        <v>3853</v>
      </c>
      <c r="E283" t="s">
        <v>33</v>
      </c>
      <c r="F283">
        <v>3151424</v>
      </c>
      <c r="G283" t="s">
        <v>3854</v>
      </c>
      <c r="H283" s="3" t="s">
        <v>3855</v>
      </c>
      <c r="I283">
        <v>1</v>
      </c>
      <c r="J283">
        <v>0</v>
      </c>
      <c r="K283" t="s">
        <v>3646</v>
      </c>
      <c r="L283">
        <v>35.864751373899999</v>
      </c>
      <c r="M283">
        <v>-106.6439271034</v>
      </c>
      <c r="N283">
        <v>7192</v>
      </c>
      <c r="O283" t="s">
        <v>123</v>
      </c>
      <c r="P283" t="str">
        <f>Q283&amp;" "&amp;R283</f>
        <v>Asclepias speciosa</v>
      </c>
      <c r="Q283" t="s">
        <v>4896</v>
      </c>
      <c r="R283" t="s">
        <v>4905</v>
      </c>
      <c r="T283" t="s">
        <v>123</v>
      </c>
      <c r="U283" t="s">
        <v>25</v>
      </c>
      <c r="V283">
        <v>62292</v>
      </c>
      <c r="W283" t="s">
        <v>4888</v>
      </c>
      <c r="X283" t="s">
        <v>4899</v>
      </c>
      <c r="Y283" t="s">
        <v>4888</v>
      </c>
      <c r="Z283" t="s">
        <v>4934</v>
      </c>
      <c r="AC283">
        <v>1</v>
      </c>
      <c r="AD283" s="4">
        <f>C283-DATE(YEAR(C283),1,0)</f>
        <v>185</v>
      </c>
      <c r="AE283">
        <f>YEAR(C283)</f>
        <v>2020</v>
      </c>
      <c r="AF283" t="s">
        <v>4931</v>
      </c>
    </row>
    <row r="284" spans="1:32" x14ac:dyDescent="0.35">
      <c r="A284">
        <v>9426616</v>
      </c>
      <c r="B284" t="s">
        <v>531</v>
      </c>
      <c r="C284" s="1">
        <v>42630</v>
      </c>
      <c r="D284" t="s">
        <v>532</v>
      </c>
      <c r="E284" t="s">
        <v>33</v>
      </c>
      <c r="F284">
        <v>700543</v>
      </c>
      <c r="G284" t="s">
        <v>533</v>
      </c>
      <c r="H284" s="3" t="s">
        <v>534</v>
      </c>
      <c r="I284">
        <v>1</v>
      </c>
      <c r="J284">
        <v>0</v>
      </c>
      <c r="K284" t="s">
        <v>535</v>
      </c>
      <c r="L284">
        <v>35.196694444400002</v>
      </c>
      <c r="M284">
        <v>-106.6436388889</v>
      </c>
      <c r="O284" t="s">
        <v>61</v>
      </c>
      <c r="P284" t="str">
        <f>Q284&amp;" "&amp;R284</f>
        <v>Symphyotrichum ericoides</v>
      </c>
      <c r="Q284" t="s">
        <v>4928</v>
      </c>
      <c r="R284" t="s">
        <v>4929</v>
      </c>
      <c r="T284" t="s">
        <v>55</v>
      </c>
      <c r="U284" t="s">
        <v>25</v>
      </c>
      <c r="V284">
        <v>126654</v>
      </c>
      <c r="W284" t="s">
        <v>4888</v>
      </c>
      <c r="X284" t="s">
        <v>4899</v>
      </c>
      <c r="Y284" t="s">
        <v>4888</v>
      </c>
      <c r="Z284" t="s">
        <v>4934</v>
      </c>
      <c r="AC284">
        <v>1</v>
      </c>
      <c r="AD284" s="4">
        <f>C284-DATE(YEAR(C284),1,0)</f>
        <v>261</v>
      </c>
      <c r="AE284">
        <f>YEAR(C284)</f>
        <v>2016</v>
      </c>
      <c r="AF284" t="s">
        <v>4931</v>
      </c>
    </row>
    <row r="285" spans="1:32" x14ac:dyDescent="0.35">
      <c r="A285">
        <v>9426617</v>
      </c>
      <c r="B285" t="s">
        <v>536</v>
      </c>
      <c r="C285" s="1">
        <v>42617</v>
      </c>
      <c r="D285" t="s">
        <v>537</v>
      </c>
      <c r="E285" t="s">
        <v>33</v>
      </c>
      <c r="F285">
        <v>700543</v>
      </c>
      <c r="G285" t="s">
        <v>538</v>
      </c>
      <c r="H285" s="3" t="s">
        <v>539</v>
      </c>
      <c r="I285">
        <v>4</v>
      </c>
      <c r="J285">
        <v>0</v>
      </c>
      <c r="K285" t="s">
        <v>530</v>
      </c>
      <c r="L285">
        <v>35.199714660600002</v>
      </c>
      <c r="M285">
        <v>-106.64292144780001</v>
      </c>
      <c r="O285" t="s">
        <v>37</v>
      </c>
      <c r="P285" t="str">
        <f>Q285&amp;" "&amp;R285</f>
        <v>Asclepias subverticillata</v>
      </c>
      <c r="Q285" t="s">
        <v>4896</v>
      </c>
      <c r="R285" t="s">
        <v>4906</v>
      </c>
      <c r="T285" t="s">
        <v>37</v>
      </c>
      <c r="U285" t="s">
        <v>25</v>
      </c>
      <c r="V285">
        <v>127159</v>
      </c>
      <c r="W285" t="s">
        <v>4888</v>
      </c>
      <c r="X285" t="s">
        <v>4899</v>
      </c>
      <c r="Y285" t="s">
        <v>4888</v>
      </c>
      <c r="Z285" t="s">
        <v>4934</v>
      </c>
      <c r="AC285">
        <v>1</v>
      </c>
      <c r="AD285" s="4">
        <f>C285-DATE(YEAR(C285),1,0)</f>
        <v>248</v>
      </c>
      <c r="AE285">
        <f>YEAR(C285)</f>
        <v>2016</v>
      </c>
      <c r="AF285" t="s">
        <v>4931</v>
      </c>
    </row>
    <row r="286" spans="1:32" x14ac:dyDescent="0.35">
      <c r="A286">
        <v>9281114</v>
      </c>
      <c r="B286" s="1">
        <v>43007</v>
      </c>
      <c r="C286" s="1">
        <v>43007</v>
      </c>
      <c r="E286" t="s">
        <v>18</v>
      </c>
      <c r="F286">
        <v>22589</v>
      </c>
      <c r="G286" t="s">
        <v>504</v>
      </c>
      <c r="H286" s="3" t="s">
        <v>505</v>
      </c>
      <c r="I286">
        <v>3</v>
      </c>
      <c r="J286">
        <v>0</v>
      </c>
      <c r="K286" t="s">
        <v>278</v>
      </c>
      <c r="L286">
        <v>35.865520659200001</v>
      </c>
      <c r="M286">
        <v>-106.63912770340001</v>
      </c>
      <c r="N286">
        <v>4</v>
      </c>
      <c r="O286" t="s">
        <v>37</v>
      </c>
      <c r="P286" t="str">
        <f>Q286&amp;" "&amp;R286</f>
        <v>Asclepias subverticillata</v>
      </c>
      <c r="Q286" t="s">
        <v>4896</v>
      </c>
      <c r="R286" t="s">
        <v>4906</v>
      </c>
      <c r="T286" t="s">
        <v>37</v>
      </c>
      <c r="U286" t="s">
        <v>25</v>
      </c>
      <c r="V286">
        <v>127159</v>
      </c>
      <c r="W286" t="s">
        <v>4889</v>
      </c>
      <c r="X286" t="s">
        <v>4898</v>
      </c>
      <c r="Y286" t="s">
        <v>4889</v>
      </c>
      <c r="Z286" t="s">
        <v>4900</v>
      </c>
      <c r="AC286">
        <v>1</v>
      </c>
      <c r="AD286" s="4">
        <f>C286-DATE(YEAR(C286),1,0)</f>
        <v>272</v>
      </c>
      <c r="AE286">
        <f>YEAR(C286)</f>
        <v>2017</v>
      </c>
      <c r="AF286" t="s">
        <v>4931</v>
      </c>
    </row>
    <row r="287" spans="1:32" x14ac:dyDescent="0.35">
      <c r="A287">
        <v>1811631</v>
      </c>
      <c r="B287" t="s">
        <v>101</v>
      </c>
      <c r="C287" s="1">
        <v>42193</v>
      </c>
      <c r="D287" t="s">
        <v>102</v>
      </c>
      <c r="E287" t="s">
        <v>33</v>
      </c>
      <c r="F287">
        <v>10841</v>
      </c>
      <c r="G287" t="s">
        <v>103</v>
      </c>
      <c r="H287" s="3" t="s">
        <v>104</v>
      </c>
      <c r="I287">
        <v>2</v>
      </c>
      <c r="J287">
        <v>0</v>
      </c>
      <c r="K287" t="s">
        <v>105</v>
      </c>
      <c r="L287">
        <v>35.193832</v>
      </c>
      <c r="M287">
        <v>-106.63896800000001</v>
      </c>
      <c r="N287">
        <v>8</v>
      </c>
      <c r="O287" t="s">
        <v>106</v>
      </c>
      <c r="P287" t="str">
        <f>Q287&amp;" "&amp;R287</f>
        <v>Echinacea purpurea</v>
      </c>
      <c r="Q287" t="s">
        <v>4914</v>
      </c>
      <c r="R287" t="s">
        <v>4913</v>
      </c>
      <c r="T287" t="s">
        <v>107</v>
      </c>
      <c r="U287" t="s">
        <v>25</v>
      </c>
      <c r="V287">
        <v>48627</v>
      </c>
      <c r="W287" t="s">
        <v>4888</v>
      </c>
      <c r="X287" t="s">
        <v>4899</v>
      </c>
      <c r="Y287" t="s">
        <v>4888</v>
      </c>
      <c r="Z287" t="s">
        <v>4934</v>
      </c>
      <c r="AC287">
        <v>1</v>
      </c>
      <c r="AD287" s="4">
        <f>C287-DATE(YEAR(C287),1,0)</f>
        <v>189</v>
      </c>
      <c r="AE287">
        <f>YEAR(C287)</f>
        <v>2015</v>
      </c>
      <c r="AF287" t="s">
        <v>4931</v>
      </c>
    </row>
    <row r="288" spans="1:32" x14ac:dyDescent="0.35">
      <c r="A288">
        <v>52694431</v>
      </c>
      <c r="B288" t="s">
        <v>3936</v>
      </c>
      <c r="C288" s="1">
        <v>44022</v>
      </c>
      <c r="D288" t="s">
        <v>3937</v>
      </c>
      <c r="E288" t="s">
        <v>33</v>
      </c>
      <c r="F288">
        <v>2819273</v>
      </c>
      <c r="G288" t="s">
        <v>3938</v>
      </c>
      <c r="H288" s="3" t="s">
        <v>3939</v>
      </c>
      <c r="I288">
        <v>1</v>
      </c>
      <c r="J288">
        <v>0</v>
      </c>
      <c r="K288" t="s">
        <v>3940</v>
      </c>
      <c r="L288">
        <v>35.193775000000002</v>
      </c>
      <c r="M288">
        <v>-106.63888667000001</v>
      </c>
      <c r="N288">
        <v>5</v>
      </c>
      <c r="O288" t="s">
        <v>107</v>
      </c>
      <c r="P288" t="str">
        <f>Q288&amp;" "&amp;R288</f>
        <v>Echinacea purpurea</v>
      </c>
      <c r="Q288" t="s">
        <v>4914</v>
      </c>
      <c r="R288" t="s">
        <v>4913</v>
      </c>
      <c r="T288" t="s">
        <v>107</v>
      </c>
      <c r="U288" t="s">
        <v>25</v>
      </c>
      <c r="V288">
        <v>48627</v>
      </c>
      <c r="W288" t="s">
        <v>4888</v>
      </c>
      <c r="X288" t="s">
        <v>4899</v>
      </c>
      <c r="Y288" t="s">
        <v>4888</v>
      </c>
      <c r="Z288" t="s">
        <v>4934</v>
      </c>
      <c r="AC288">
        <v>1</v>
      </c>
      <c r="AD288" s="4">
        <f>C288-DATE(YEAR(C288),1,0)</f>
        <v>192</v>
      </c>
      <c r="AE288">
        <f>YEAR(C288)</f>
        <v>2020</v>
      </c>
      <c r="AF288" t="s">
        <v>4931</v>
      </c>
    </row>
    <row r="289" spans="1:32" x14ac:dyDescent="0.35">
      <c r="A289">
        <v>4242594</v>
      </c>
      <c r="B289" t="s">
        <v>310</v>
      </c>
      <c r="C289" s="1">
        <v>42610</v>
      </c>
      <c r="D289" t="s">
        <v>311</v>
      </c>
      <c r="E289" t="s">
        <v>33</v>
      </c>
      <c r="F289">
        <v>116399</v>
      </c>
      <c r="G289" t="s">
        <v>312</v>
      </c>
      <c r="H289" s="3" t="s">
        <v>313</v>
      </c>
      <c r="I289">
        <v>1</v>
      </c>
      <c r="J289">
        <v>0</v>
      </c>
      <c r="K289" t="s">
        <v>314</v>
      </c>
      <c r="L289">
        <v>35.1937528777</v>
      </c>
      <c r="M289">
        <v>-106.6387634801</v>
      </c>
      <c r="N289">
        <v>19</v>
      </c>
      <c r="O289" t="s">
        <v>106</v>
      </c>
      <c r="P289" t="str">
        <f>Q289&amp;" "&amp;R289</f>
        <v>Echinacea purpurea</v>
      </c>
      <c r="Q289" t="s">
        <v>4914</v>
      </c>
      <c r="R289" t="s">
        <v>4913</v>
      </c>
      <c r="T289" t="s">
        <v>107</v>
      </c>
      <c r="U289" t="s">
        <v>25</v>
      </c>
      <c r="V289">
        <v>48627</v>
      </c>
      <c r="W289" t="s">
        <v>4888</v>
      </c>
      <c r="X289" t="s">
        <v>4899</v>
      </c>
      <c r="Y289" t="s">
        <v>4888</v>
      </c>
      <c r="Z289" t="s">
        <v>4934</v>
      </c>
      <c r="AC289">
        <v>1</v>
      </c>
      <c r="AD289" s="4">
        <f>C289-DATE(YEAR(C289),1,0)</f>
        <v>241</v>
      </c>
      <c r="AE289">
        <f>YEAR(C289)</f>
        <v>2016</v>
      </c>
      <c r="AF289" t="s">
        <v>4931</v>
      </c>
    </row>
    <row r="290" spans="1:32" x14ac:dyDescent="0.35">
      <c r="A290">
        <v>64198916</v>
      </c>
      <c r="B290" t="s">
        <v>4849</v>
      </c>
      <c r="C290" s="1">
        <v>44072</v>
      </c>
      <c r="D290" t="s">
        <v>4850</v>
      </c>
      <c r="E290" t="s">
        <v>33</v>
      </c>
      <c r="F290">
        <v>908385</v>
      </c>
      <c r="G290" t="s">
        <v>4851</v>
      </c>
      <c r="H290" s="3" t="s">
        <v>4852</v>
      </c>
      <c r="I290">
        <v>3</v>
      </c>
      <c r="J290">
        <v>0</v>
      </c>
      <c r="K290" t="s">
        <v>390</v>
      </c>
      <c r="L290">
        <v>35.862753560000002</v>
      </c>
      <c r="M290">
        <v>-106.63511411</v>
      </c>
      <c r="N290">
        <v>18</v>
      </c>
      <c r="O290" t="s">
        <v>123</v>
      </c>
      <c r="P290" t="str">
        <f>Q290&amp;" "&amp;R290</f>
        <v>Asclepias speciosa</v>
      </c>
      <c r="Q290" t="s">
        <v>4896</v>
      </c>
      <c r="R290" t="s">
        <v>4905</v>
      </c>
      <c r="T290" t="s">
        <v>123</v>
      </c>
      <c r="U290" t="s">
        <v>25</v>
      </c>
      <c r="V290">
        <v>62292</v>
      </c>
      <c r="AC290">
        <v>0</v>
      </c>
      <c r="AD290" s="4">
        <f>C290-DATE(YEAR(C290),1,0)</f>
        <v>242</v>
      </c>
      <c r="AE290">
        <f>YEAR(C290)</f>
        <v>2020</v>
      </c>
      <c r="AF290" t="s">
        <v>4931</v>
      </c>
    </row>
    <row r="291" spans="1:32" x14ac:dyDescent="0.35">
      <c r="A291">
        <v>13347200</v>
      </c>
      <c r="B291" t="s">
        <v>712</v>
      </c>
      <c r="C291" s="1">
        <v>43262</v>
      </c>
      <c r="D291" t="s">
        <v>713</v>
      </c>
      <c r="E291" t="s">
        <v>33</v>
      </c>
      <c r="F291">
        <v>541477</v>
      </c>
      <c r="G291" t="s">
        <v>714</v>
      </c>
      <c r="H291" s="3" t="s">
        <v>715</v>
      </c>
      <c r="I291">
        <v>1</v>
      </c>
      <c r="J291">
        <v>0</v>
      </c>
      <c r="K291" t="s">
        <v>659</v>
      </c>
      <c r="L291">
        <v>34.329308333299998</v>
      </c>
      <c r="M291">
        <v>-106.6344083333</v>
      </c>
      <c r="N291">
        <v>5</v>
      </c>
      <c r="O291" t="s">
        <v>44</v>
      </c>
      <c r="P291" t="str">
        <f>Q291&amp;" "&amp;R291</f>
        <v>Asclepias latifolia</v>
      </c>
      <c r="Q291" t="s">
        <v>4896</v>
      </c>
      <c r="R291" t="s">
        <v>4904</v>
      </c>
      <c r="T291" t="s">
        <v>44</v>
      </c>
      <c r="U291" t="s">
        <v>25</v>
      </c>
      <c r="V291">
        <v>62296</v>
      </c>
      <c r="W291" t="s">
        <v>4888</v>
      </c>
      <c r="X291" t="s">
        <v>4899</v>
      </c>
      <c r="Y291" t="s">
        <v>4888</v>
      </c>
      <c r="Z291" t="s">
        <v>4934</v>
      </c>
      <c r="AC291">
        <v>1</v>
      </c>
      <c r="AD291" s="4">
        <f>C291-DATE(YEAR(C291),1,0)</f>
        <v>162</v>
      </c>
      <c r="AE291">
        <f>YEAR(C291)</f>
        <v>2018</v>
      </c>
      <c r="AF291" t="s">
        <v>4931</v>
      </c>
    </row>
    <row r="292" spans="1:32" x14ac:dyDescent="0.35">
      <c r="A292">
        <v>28270174</v>
      </c>
      <c r="B292" t="s">
        <v>1757</v>
      </c>
      <c r="C292" s="1">
        <v>43651</v>
      </c>
      <c r="D292" t="s">
        <v>1758</v>
      </c>
      <c r="E292" t="s">
        <v>18</v>
      </c>
      <c r="F292">
        <v>434305</v>
      </c>
      <c r="G292" t="s">
        <v>1759</v>
      </c>
      <c r="H292" s="3" t="s">
        <v>1760</v>
      </c>
      <c r="I292">
        <v>2</v>
      </c>
      <c r="J292">
        <v>0</v>
      </c>
      <c r="K292" t="s">
        <v>278</v>
      </c>
      <c r="L292">
        <v>35.699615999999999</v>
      </c>
      <c r="M292">
        <v>-106.634274</v>
      </c>
      <c r="N292">
        <v>3</v>
      </c>
      <c r="O292" t="s">
        <v>279</v>
      </c>
      <c r="P292" t="str">
        <f>Q292&amp;" "&amp;R292</f>
        <v>Monarda fistulosa</v>
      </c>
      <c r="Q292" t="s">
        <v>4921</v>
      </c>
      <c r="R292" t="s">
        <v>4922</v>
      </c>
      <c r="S292" t="s">
        <v>4923</v>
      </c>
      <c r="T292" t="s">
        <v>279</v>
      </c>
      <c r="U292" t="s">
        <v>25</v>
      </c>
      <c r="V292">
        <v>241769</v>
      </c>
      <c r="W292" t="s">
        <v>4888</v>
      </c>
      <c r="X292" t="s">
        <v>4899</v>
      </c>
      <c r="Y292" t="s">
        <v>4888</v>
      </c>
      <c r="Z292" t="s">
        <v>4934</v>
      </c>
      <c r="AC292">
        <v>1</v>
      </c>
      <c r="AD292" s="4">
        <f>C292-DATE(YEAR(C292),1,0)</f>
        <v>186</v>
      </c>
      <c r="AE292">
        <f>YEAR(C292)</f>
        <v>2019</v>
      </c>
      <c r="AF292" t="s">
        <v>4931</v>
      </c>
    </row>
    <row r="293" spans="1:32" x14ac:dyDescent="0.35">
      <c r="A293">
        <v>16611644</v>
      </c>
      <c r="B293" t="s">
        <v>1144</v>
      </c>
      <c r="C293" s="1">
        <v>43359</v>
      </c>
      <c r="D293" t="s">
        <v>1145</v>
      </c>
      <c r="E293" t="s">
        <v>33</v>
      </c>
      <c r="F293">
        <v>64197</v>
      </c>
      <c r="G293" t="s">
        <v>1146</v>
      </c>
      <c r="H293" s="3" t="s">
        <v>1147</v>
      </c>
      <c r="I293">
        <v>3</v>
      </c>
      <c r="J293">
        <v>0</v>
      </c>
      <c r="K293" t="s">
        <v>1148</v>
      </c>
      <c r="L293">
        <v>35.206378270000002</v>
      </c>
      <c r="M293">
        <v>-106.63304177000001</v>
      </c>
      <c r="N293">
        <v>7</v>
      </c>
      <c r="O293" t="s">
        <v>37</v>
      </c>
      <c r="P293" t="str">
        <f>Q293&amp;" "&amp;R293</f>
        <v>Asclepias subverticillata</v>
      </c>
      <c r="Q293" t="s">
        <v>4896</v>
      </c>
      <c r="R293" t="s">
        <v>4906</v>
      </c>
      <c r="T293" t="s">
        <v>37</v>
      </c>
      <c r="U293" t="s">
        <v>25</v>
      </c>
      <c r="V293">
        <v>127159</v>
      </c>
      <c r="W293" t="s">
        <v>4889</v>
      </c>
      <c r="X293" t="s">
        <v>4900</v>
      </c>
      <c r="AC293">
        <v>1</v>
      </c>
      <c r="AD293" s="4">
        <f>C293-DATE(YEAR(C293),1,0)</f>
        <v>259</v>
      </c>
      <c r="AE293">
        <f>YEAR(C293)</f>
        <v>2018</v>
      </c>
      <c r="AF293" t="s">
        <v>4931</v>
      </c>
    </row>
    <row r="294" spans="1:32" x14ac:dyDescent="0.35">
      <c r="A294">
        <v>29033725</v>
      </c>
      <c r="B294" t="s">
        <v>1875</v>
      </c>
      <c r="C294" s="1">
        <v>43663</v>
      </c>
      <c r="D294" t="s">
        <v>1876</v>
      </c>
      <c r="E294" t="s">
        <v>33</v>
      </c>
      <c r="F294">
        <v>94025</v>
      </c>
      <c r="G294" t="s">
        <v>1877</v>
      </c>
      <c r="H294" s="3" t="s">
        <v>1878</v>
      </c>
      <c r="I294">
        <v>1</v>
      </c>
      <c r="J294">
        <v>0</v>
      </c>
      <c r="K294" t="s">
        <v>1879</v>
      </c>
      <c r="L294">
        <v>35.082488833299998</v>
      </c>
      <c r="M294">
        <v>-106.632705</v>
      </c>
      <c r="N294">
        <v>72</v>
      </c>
      <c r="O294" t="s">
        <v>37</v>
      </c>
      <c r="P294" t="str">
        <f>Q294&amp;" "&amp;R294</f>
        <v>Asclepias subverticillata</v>
      </c>
      <c r="Q294" t="s">
        <v>4896</v>
      </c>
      <c r="R294" t="s">
        <v>4906</v>
      </c>
      <c r="T294" t="s">
        <v>37</v>
      </c>
      <c r="U294" t="s">
        <v>25</v>
      </c>
      <c r="V294">
        <v>127159</v>
      </c>
      <c r="W294" t="s">
        <v>4888</v>
      </c>
      <c r="X294" t="s">
        <v>4899</v>
      </c>
      <c r="Y294" t="s">
        <v>4888</v>
      </c>
      <c r="Z294" t="s">
        <v>4934</v>
      </c>
      <c r="AC294">
        <v>1</v>
      </c>
      <c r="AD294" s="4">
        <f>C294-DATE(YEAR(C294),1,0)</f>
        <v>198</v>
      </c>
      <c r="AE294">
        <f>YEAR(C294)</f>
        <v>2019</v>
      </c>
      <c r="AF294" t="s">
        <v>4931</v>
      </c>
    </row>
    <row r="295" spans="1:32" x14ac:dyDescent="0.35">
      <c r="A295">
        <v>60451256</v>
      </c>
      <c r="B295" t="s">
        <v>4690</v>
      </c>
      <c r="C295" s="1">
        <v>44096</v>
      </c>
      <c r="D295" t="s">
        <v>4691</v>
      </c>
      <c r="E295" t="s">
        <v>33</v>
      </c>
      <c r="F295">
        <v>3631621</v>
      </c>
      <c r="G295" t="s">
        <v>4692</v>
      </c>
      <c r="H295" s="3" t="s">
        <v>4693</v>
      </c>
      <c r="I295">
        <v>1</v>
      </c>
      <c r="J295">
        <v>0</v>
      </c>
      <c r="K295" t="s">
        <v>4694</v>
      </c>
      <c r="L295">
        <v>35.228976002000003</v>
      </c>
      <c r="M295">
        <v>-106.6326832864</v>
      </c>
      <c r="N295">
        <v>10</v>
      </c>
      <c r="O295" t="s">
        <v>24</v>
      </c>
      <c r="P295" t="str">
        <f>Q295&amp;" "&amp;R295</f>
        <v>Helianthus annuus</v>
      </c>
      <c r="Q295" t="s">
        <v>4917</v>
      </c>
      <c r="R295" t="s">
        <v>4918</v>
      </c>
      <c r="T295" t="s">
        <v>24</v>
      </c>
      <c r="U295" t="s">
        <v>25</v>
      </c>
      <c r="V295">
        <v>57983</v>
      </c>
      <c r="W295" t="s">
        <v>4888</v>
      </c>
      <c r="X295" t="s">
        <v>4899</v>
      </c>
      <c r="Y295" t="s">
        <v>4888</v>
      </c>
      <c r="Z295" t="s">
        <v>4934</v>
      </c>
      <c r="AC295">
        <v>1</v>
      </c>
      <c r="AD295" s="4">
        <f>C295-DATE(YEAR(C295),1,0)</f>
        <v>266</v>
      </c>
      <c r="AE295">
        <f>YEAR(C295)</f>
        <v>2020</v>
      </c>
      <c r="AF295" t="s">
        <v>4931</v>
      </c>
    </row>
    <row r="296" spans="1:32" x14ac:dyDescent="0.35">
      <c r="A296">
        <v>28099677</v>
      </c>
      <c r="B296" t="s">
        <v>1703</v>
      </c>
      <c r="C296" s="1">
        <v>43642</v>
      </c>
      <c r="D296" t="s">
        <v>1704</v>
      </c>
      <c r="E296" t="s">
        <v>33</v>
      </c>
      <c r="F296">
        <v>659819</v>
      </c>
      <c r="G296" t="s">
        <v>1705</v>
      </c>
      <c r="H296" s="3" t="s">
        <v>1706</v>
      </c>
      <c r="I296">
        <v>1</v>
      </c>
      <c r="J296">
        <v>0</v>
      </c>
      <c r="K296" t="s">
        <v>562</v>
      </c>
      <c r="L296">
        <v>35.822313333300002</v>
      </c>
      <c r="M296">
        <v>-106.63165333329999</v>
      </c>
      <c r="N296">
        <v>115</v>
      </c>
      <c r="O296" t="s">
        <v>94</v>
      </c>
      <c r="P296" t="str">
        <f>Q296&amp;" "&amp;R296</f>
        <v>Asclepias asperula</v>
      </c>
      <c r="Q296" t="s">
        <v>4896</v>
      </c>
      <c r="R296" t="s">
        <v>4902</v>
      </c>
      <c r="T296" t="s">
        <v>94</v>
      </c>
      <c r="U296" t="s">
        <v>25</v>
      </c>
      <c r="V296">
        <v>62298</v>
      </c>
      <c r="W296" t="s">
        <v>4888</v>
      </c>
      <c r="X296" t="s">
        <v>4899</v>
      </c>
      <c r="Y296" t="s">
        <v>4888</v>
      </c>
      <c r="Z296" t="s">
        <v>4934</v>
      </c>
      <c r="AC296">
        <v>1</v>
      </c>
      <c r="AD296" s="4">
        <f>C296-DATE(YEAR(C296),1,0)</f>
        <v>177</v>
      </c>
      <c r="AE296">
        <f>YEAR(C296)</f>
        <v>2019</v>
      </c>
      <c r="AF296" t="s">
        <v>4931</v>
      </c>
    </row>
    <row r="297" spans="1:32" x14ac:dyDescent="0.35">
      <c r="A297">
        <v>27977491</v>
      </c>
      <c r="B297" t="s">
        <v>1670</v>
      </c>
      <c r="C297" s="1">
        <v>43646</v>
      </c>
      <c r="D297" t="s">
        <v>1671</v>
      </c>
      <c r="E297" t="s">
        <v>33</v>
      </c>
      <c r="F297">
        <v>253271</v>
      </c>
      <c r="G297" t="s">
        <v>1672</v>
      </c>
      <c r="H297" s="3" t="s">
        <v>1673</v>
      </c>
      <c r="I297">
        <v>1</v>
      </c>
      <c r="J297">
        <v>0</v>
      </c>
      <c r="K297" t="s">
        <v>562</v>
      </c>
      <c r="L297">
        <v>35.822433333299998</v>
      </c>
      <c r="M297">
        <v>-106.63163</v>
      </c>
      <c r="N297">
        <v>6</v>
      </c>
      <c r="O297" t="s">
        <v>94</v>
      </c>
      <c r="P297" t="str">
        <f>Q297&amp;" "&amp;R297</f>
        <v>Asclepias asperula</v>
      </c>
      <c r="Q297" t="s">
        <v>4896</v>
      </c>
      <c r="R297" t="s">
        <v>4902</v>
      </c>
      <c r="T297" t="s">
        <v>94</v>
      </c>
      <c r="U297" t="s">
        <v>25</v>
      </c>
      <c r="V297">
        <v>62298</v>
      </c>
      <c r="W297" t="s">
        <v>4888</v>
      </c>
      <c r="X297" t="s">
        <v>4899</v>
      </c>
      <c r="Y297" t="s">
        <v>4888</v>
      </c>
      <c r="Z297" t="s">
        <v>4934</v>
      </c>
      <c r="AC297">
        <v>1</v>
      </c>
      <c r="AD297" s="4">
        <f>C297-DATE(YEAR(C297),1,0)</f>
        <v>181</v>
      </c>
      <c r="AE297">
        <f>YEAR(C297)</f>
        <v>2019</v>
      </c>
      <c r="AF297" t="s">
        <v>4931</v>
      </c>
    </row>
    <row r="298" spans="1:32" x14ac:dyDescent="0.35">
      <c r="A298">
        <v>52102934</v>
      </c>
      <c r="B298" t="s">
        <v>3865</v>
      </c>
      <c r="C298" s="1">
        <v>44015</v>
      </c>
      <c r="D298" t="s">
        <v>3866</v>
      </c>
      <c r="E298" t="s">
        <v>33</v>
      </c>
      <c r="F298">
        <v>1979038</v>
      </c>
      <c r="G298" t="s">
        <v>3867</v>
      </c>
      <c r="H298" s="3" t="s">
        <v>3868</v>
      </c>
      <c r="I298">
        <v>1</v>
      </c>
      <c r="J298">
        <v>0</v>
      </c>
      <c r="K298" t="s">
        <v>278</v>
      </c>
      <c r="L298">
        <v>35.821111442499998</v>
      </c>
      <c r="M298">
        <v>-106.6297113017</v>
      </c>
      <c r="N298">
        <v>31</v>
      </c>
      <c r="O298" t="s">
        <v>67</v>
      </c>
      <c r="P298" t="str">
        <f>Q298&amp;" "&amp;R298</f>
        <v>Asclepias tuberosa</v>
      </c>
      <c r="Q298" t="s">
        <v>4896</v>
      </c>
      <c r="R298" t="s">
        <v>4907</v>
      </c>
      <c r="T298" t="s">
        <v>67</v>
      </c>
      <c r="U298" t="s">
        <v>25</v>
      </c>
      <c r="V298">
        <v>47912</v>
      </c>
      <c r="W298" t="s">
        <v>4888</v>
      </c>
      <c r="X298" t="s">
        <v>4899</v>
      </c>
      <c r="Y298" t="s">
        <v>4888</v>
      </c>
      <c r="Z298" t="s">
        <v>4934</v>
      </c>
      <c r="AC298">
        <v>1</v>
      </c>
      <c r="AD298" s="4">
        <f>C298-DATE(YEAR(C298),1,0)</f>
        <v>185</v>
      </c>
      <c r="AE298">
        <f>YEAR(C298)</f>
        <v>2020</v>
      </c>
      <c r="AF298" t="s">
        <v>4931</v>
      </c>
    </row>
    <row r="299" spans="1:32" x14ac:dyDescent="0.35">
      <c r="A299">
        <v>50987173</v>
      </c>
      <c r="B299" t="s">
        <v>3642</v>
      </c>
      <c r="C299" s="1">
        <v>44004</v>
      </c>
      <c r="D299" t="s">
        <v>3643</v>
      </c>
      <c r="E299" t="s">
        <v>33</v>
      </c>
      <c r="F299">
        <v>1405424</v>
      </c>
      <c r="G299" t="s">
        <v>3644</v>
      </c>
      <c r="H299" s="3" t="s">
        <v>3645</v>
      </c>
      <c r="I299">
        <v>1</v>
      </c>
      <c r="J299">
        <v>0</v>
      </c>
      <c r="K299" t="s">
        <v>3646</v>
      </c>
      <c r="L299">
        <v>35.822311669999998</v>
      </c>
      <c r="M299">
        <v>-106.62788333</v>
      </c>
      <c r="N299">
        <v>17</v>
      </c>
      <c r="O299" t="s">
        <v>731</v>
      </c>
      <c r="P299" t="str">
        <f>Q299&amp;" "&amp;R299</f>
        <v>Asclepias tuberosa</v>
      </c>
      <c r="Q299" t="s">
        <v>4896</v>
      </c>
      <c r="R299" t="s">
        <v>4907</v>
      </c>
      <c r="S299" t="s">
        <v>4908</v>
      </c>
      <c r="T299" t="s">
        <v>730</v>
      </c>
      <c r="U299" t="s">
        <v>25</v>
      </c>
      <c r="V299">
        <v>181702</v>
      </c>
      <c r="W299" t="s">
        <v>4888</v>
      </c>
      <c r="X299" t="s">
        <v>4899</v>
      </c>
      <c r="Y299" t="s">
        <v>4888</v>
      </c>
      <c r="Z299" t="s">
        <v>4934</v>
      </c>
      <c r="AC299">
        <v>1</v>
      </c>
      <c r="AD299" s="4">
        <f>C299-DATE(YEAR(C299),1,0)</f>
        <v>174</v>
      </c>
      <c r="AE299">
        <f>YEAR(C299)</f>
        <v>2020</v>
      </c>
      <c r="AF299" t="s">
        <v>4931</v>
      </c>
    </row>
    <row r="300" spans="1:32" x14ac:dyDescent="0.35">
      <c r="A300">
        <v>56782523</v>
      </c>
      <c r="B300" s="1">
        <v>44057</v>
      </c>
      <c r="C300" s="1">
        <v>44057</v>
      </c>
      <c r="E300" t="s">
        <v>33</v>
      </c>
      <c r="F300">
        <v>140872</v>
      </c>
      <c r="G300" t="s">
        <v>4380</v>
      </c>
      <c r="H300" s="3" t="s">
        <v>4381</v>
      </c>
      <c r="I300">
        <v>1</v>
      </c>
      <c r="J300">
        <v>0</v>
      </c>
      <c r="K300" t="s">
        <v>369</v>
      </c>
      <c r="L300">
        <v>34.881068386000003</v>
      </c>
      <c r="M300">
        <v>-106.6278748388</v>
      </c>
      <c r="N300">
        <v>53</v>
      </c>
      <c r="O300" t="s">
        <v>24</v>
      </c>
      <c r="P300" t="str">
        <f>Q300&amp;" "&amp;R300</f>
        <v>Helianthus annuus</v>
      </c>
      <c r="Q300" t="s">
        <v>4917</v>
      </c>
      <c r="R300" t="s">
        <v>4918</v>
      </c>
      <c r="T300" t="s">
        <v>24</v>
      </c>
      <c r="U300" t="s">
        <v>25</v>
      </c>
      <c r="V300">
        <v>57983</v>
      </c>
      <c r="W300" t="s">
        <v>4888</v>
      </c>
      <c r="X300" t="s">
        <v>4899</v>
      </c>
      <c r="Y300" t="s">
        <v>4888</v>
      </c>
      <c r="Z300" t="s">
        <v>4934</v>
      </c>
      <c r="AC300">
        <v>1</v>
      </c>
      <c r="AD300" s="4">
        <f>C300-DATE(YEAR(C300),1,0)</f>
        <v>227</v>
      </c>
      <c r="AE300">
        <f>YEAR(C300)</f>
        <v>2020</v>
      </c>
      <c r="AF300" t="s">
        <v>4931</v>
      </c>
    </row>
    <row r="301" spans="1:32" x14ac:dyDescent="0.35">
      <c r="A301">
        <v>11432593</v>
      </c>
      <c r="B301" t="s">
        <v>558</v>
      </c>
      <c r="C301" s="1">
        <v>42959</v>
      </c>
      <c r="D301" t="s">
        <v>559</v>
      </c>
      <c r="E301" t="s">
        <v>62</v>
      </c>
      <c r="F301">
        <v>895835</v>
      </c>
      <c r="G301" t="s">
        <v>560</v>
      </c>
      <c r="H301" s="3" t="s">
        <v>561</v>
      </c>
      <c r="I301">
        <v>1</v>
      </c>
      <c r="J301">
        <v>0</v>
      </c>
      <c r="K301" t="s">
        <v>562</v>
      </c>
      <c r="L301">
        <v>35.821338333299998</v>
      </c>
      <c r="M301">
        <v>-106.6276466667</v>
      </c>
      <c r="N301">
        <v>10</v>
      </c>
      <c r="O301" t="s">
        <v>563</v>
      </c>
      <c r="P301" t="str">
        <f>Q301&amp;" "&amp;R301</f>
        <v>Lobelia cardinalis</v>
      </c>
      <c r="Q301" t="s">
        <v>4919</v>
      </c>
      <c r="R301" t="s">
        <v>4920</v>
      </c>
      <c r="T301" t="s">
        <v>563</v>
      </c>
      <c r="U301" t="s">
        <v>25</v>
      </c>
      <c r="V301">
        <v>48038</v>
      </c>
      <c r="W301" t="s">
        <v>4888</v>
      </c>
      <c r="X301" t="s">
        <v>4899</v>
      </c>
      <c r="Y301" t="s">
        <v>4888</v>
      </c>
      <c r="Z301" t="s">
        <v>4934</v>
      </c>
      <c r="AC301">
        <v>1</v>
      </c>
      <c r="AD301" s="4">
        <f>C301-DATE(YEAR(C301),1,0)</f>
        <v>224</v>
      </c>
      <c r="AE301">
        <f>YEAR(C301)</f>
        <v>2017</v>
      </c>
      <c r="AF301" t="s">
        <v>4931</v>
      </c>
    </row>
    <row r="302" spans="1:32" x14ac:dyDescent="0.35">
      <c r="A302">
        <v>29792039</v>
      </c>
      <c r="B302" t="s">
        <v>2025</v>
      </c>
      <c r="C302" s="1">
        <v>43660</v>
      </c>
      <c r="D302" t="s">
        <v>2026</v>
      </c>
      <c r="E302" t="s">
        <v>33</v>
      </c>
      <c r="F302">
        <v>659819</v>
      </c>
      <c r="G302" t="s">
        <v>2027</v>
      </c>
      <c r="H302" s="3" t="s">
        <v>2028</v>
      </c>
      <c r="I302">
        <v>1</v>
      </c>
      <c r="J302">
        <v>0</v>
      </c>
      <c r="K302" t="s">
        <v>562</v>
      </c>
      <c r="L302">
        <v>35.822524999999999</v>
      </c>
      <c r="M302">
        <v>-106.6274633333</v>
      </c>
      <c r="N302">
        <v>10</v>
      </c>
      <c r="O302" t="s">
        <v>67</v>
      </c>
      <c r="P302" t="str">
        <f>Q302&amp;" "&amp;R302</f>
        <v>Asclepias tuberosa</v>
      </c>
      <c r="Q302" t="s">
        <v>4896</v>
      </c>
      <c r="R302" t="s">
        <v>4907</v>
      </c>
      <c r="T302" t="s">
        <v>67</v>
      </c>
      <c r="U302" t="s">
        <v>25</v>
      </c>
      <c r="V302">
        <v>47912</v>
      </c>
      <c r="W302" t="s">
        <v>4888</v>
      </c>
      <c r="X302" t="s">
        <v>4899</v>
      </c>
      <c r="Y302" t="s">
        <v>4888</v>
      </c>
      <c r="Z302" t="s">
        <v>4934</v>
      </c>
      <c r="AC302">
        <v>1</v>
      </c>
      <c r="AD302" s="4">
        <f>C302-DATE(YEAR(C302),1,0)</f>
        <v>195</v>
      </c>
      <c r="AE302">
        <f>YEAR(C302)</f>
        <v>2019</v>
      </c>
      <c r="AF302" t="s">
        <v>4931</v>
      </c>
    </row>
    <row r="303" spans="1:32" x14ac:dyDescent="0.35">
      <c r="A303">
        <v>60338747</v>
      </c>
      <c r="B303" t="s">
        <v>4680</v>
      </c>
      <c r="C303" s="1">
        <v>44095</v>
      </c>
      <c r="D303" t="s">
        <v>4681</v>
      </c>
      <c r="E303" t="s">
        <v>33</v>
      </c>
      <c r="F303">
        <v>3637885</v>
      </c>
      <c r="G303" t="s">
        <v>4682</v>
      </c>
      <c r="H303" s="3" t="s">
        <v>4683</v>
      </c>
      <c r="I303">
        <v>1</v>
      </c>
      <c r="J303">
        <v>0</v>
      </c>
      <c r="K303" t="s">
        <v>4684</v>
      </c>
      <c r="L303">
        <v>35.071383691400001</v>
      </c>
      <c r="M303">
        <v>-106.6259707231</v>
      </c>
      <c r="N303">
        <v>9</v>
      </c>
      <c r="O303" t="s">
        <v>50</v>
      </c>
      <c r="P303" t="str">
        <f>Q303&amp;" "&amp;R303</f>
        <v>Cirsium vulgare</v>
      </c>
      <c r="Q303" t="s">
        <v>4909</v>
      </c>
      <c r="R303" t="s">
        <v>4911</v>
      </c>
      <c r="T303" t="s">
        <v>49</v>
      </c>
      <c r="U303" t="s">
        <v>25</v>
      </c>
      <c r="V303">
        <v>52989</v>
      </c>
      <c r="AC303">
        <v>0</v>
      </c>
      <c r="AD303" s="4">
        <f>C303-DATE(YEAR(C303),1,0)</f>
        <v>265</v>
      </c>
      <c r="AE303">
        <f>YEAR(C303)</f>
        <v>2020</v>
      </c>
      <c r="AF303" t="s">
        <v>4931</v>
      </c>
    </row>
    <row r="304" spans="1:32" x14ac:dyDescent="0.35">
      <c r="A304">
        <v>43693270</v>
      </c>
      <c r="B304" t="s">
        <v>2972</v>
      </c>
      <c r="C304" s="1">
        <v>43947</v>
      </c>
      <c r="D304" t="s">
        <v>2973</v>
      </c>
      <c r="E304" t="s">
        <v>33</v>
      </c>
      <c r="F304">
        <v>69455</v>
      </c>
      <c r="G304" t="s">
        <v>2974</v>
      </c>
      <c r="H304" s="3" t="s">
        <v>2975</v>
      </c>
      <c r="I304">
        <v>1</v>
      </c>
      <c r="J304">
        <v>0</v>
      </c>
      <c r="K304" t="s">
        <v>2976</v>
      </c>
      <c r="L304">
        <v>35.199771669999997</v>
      </c>
      <c r="M304">
        <v>-106.62563333</v>
      </c>
      <c r="N304">
        <v>10</v>
      </c>
      <c r="O304" t="s">
        <v>24</v>
      </c>
      <c r="P304" t="str">
        <f>Q304&amp;" "&amp;R304</f>
        <v>Helianthus annuus</v>
      </c>
      <c r="Q304" t="s">
        <v>4917</v>
      </c>
      <c r="R304" t="s">
        <v>4918</v>
      </c>
      <c r="T304" t="s">
        <v>24</v>
      </c>
      <c r="U304" t="s">
        <v>25</v>
      </c>
      <c r="V304">
        <v>57983</v>
      </c>
      <c r="AC304">
        <v>0</v>
      </c>
      <c r="AD304" s="4">
        <f>C304-DATE(YEAR(C304),1,0)</f>
        <v>117</v>
      </c>
      <c r="AE304">
        <f>YEAR(C304)</f>
        <v>2020</v>
      </c>
      <c r="AF304" t="s">
        <v>4931</v>
      </c>
    </row>
    <row r="305" spans="1:32" x14ac:dyDescent="0.35">
      <c r="A305">
        <v>14165063</v>
      </c>
      <c r="B305" t="s">
        <v>809</v>
      </c>
      <c r="C305" s="1">
        <v>43288</v>
      </c>
      <c r="D305" t="s">
        <v>810</v>
      </c>
      <c r="E305" t="s">
        <v>33</v>
      </c>
      <c r="F305">
        <v>94025</v>
      </c>
      <c r="G305" t="s">
        <v>811</v>
      </c>
      <c r="H305" s="3" t="s">
        <v>812</v>
      </c>
      <c r="I305">
        <v>2</v>
      </c>
      <c r="J305">
        <v>0</v>
      </c>
      <c r="K305" t="s">
        <v>813</v>
      </c>
      <c r="L305">
        <v>35.096113833300002</v>
      </c>
      <c r="M305">
        <v>-106.62417000000001</v>
      </c>
      <c r="N305">
        <v>5</v>
      </c>
      <c r="O305" t="s">
        <v>37</v>
      </c>
      <c r="P305" t="str">
        <f>Q305&amp;" "&amp;R305</f>
        <v>Asclepias subverticillata</v>
      </c>
      <c r="Q305" t="s">
        <v>4896</v>
      </c>
      <c r="R305" t="s">
        <v>4906</v>
      </c>
      <c r="T305" t="s">
        <v>37</v>
      </c>
      <c r="U305" t="s">
        <v>25</v>
      </c>
      <c r="V305">
        <v>127159</v>
      </c>
      <c r="W305" t="s">
        <v>4888</v>
      </c>
      <c r="X305" t="s">
        <v>4899</v>
      </c>
      <c r="Y305" t="s">
        <v>4888</v>
      </c>
      <c r="Z305" t="s">
        <v>4934</v>
      </c>
      <c r="AC305">
        <v>1</v>
      </c>
      <c r="AD305" s="4">
        <f>C305-DATE(YEAR(C305),1,0)</f>
        <v>188</v>
      </c>
      <c r="AE305">
        <f>YEAR(C305)</f>
        <v>2018</v>
      </c>
      <c r="AF305" t="s">
        <v>4931</v>
      </c>
    </row>
    <row r="306" spans="1:32" x14ac:dyDescent="0.35">
      <c r="A306">
        <v>9426615</v>
      </c>
      <c r="B306" t="s">
        <v>526</v>
      </c>
      <c r="C306" s="1">
        <v>42617</v>
      </c>
      <c r="D306" t="s">
        <v>527</v>
      </c>
      <c r="E306" t="s">
        <v>33</v>
      </c>
      <c r="F306">
        <v>700543</v>
      </c>
      <c r="G306" t="s">
        <v>528</v>
      </c>
      <c r="H306" s="3" t="s">
        <v>529</v>
      </c>
      <c r="I306">
        <v>1</v>
      </c>
      <c r="J306">
        <v>0</v>
      </c>
      <c r="K306" t="s">
        <v>530</v>
      </c>
      <c r="L306">
        <v>35.208674999999999</v>
      </c>
      <c r="M306">
        <v>-106.6239611111</v>
      </c>
      <c r="O306" t="s">
        <v>61</v>
      </c>
      <c r="P306" t="str">
        <f>Q306&amp;" "&amp;R306</f>
        <v>Symphyotrichum ericoides</v>
      </c>
      <c r="Q306" t="s">
        <v>4928</v>
      </c>
      <c r="R306" t="s">
        <v>4929</v>
      </c>
      <c r="T306" t="s">
        <v>55</v>
      </c>
      <c r="U306" t="s">
        <v>25</v>
      </c>
      <c r="V306">
        <v>126654</v>
      </c>
      <c r="W306" t="s">
        <v>4888</v>
      </c>
      <c r="X306" t="s">
        <v>4899</v>
      </c>
      <c r="Y306" t="s">
        <v>4888</v>
      </c>
      <c r="Z306" t="s">
        <v>4934</v>
      </c>
      <c r="AC306">
        <v>1</v>
      </c>
      <c r="AD306" s="4">
        <f>C306-DATE(YEAR(C306),1,0)</f>
        <v>248</v>
      </c>
      <c r="AE306">
        <f>YEAR(C306)</f>
        <v>2016</v>
      </c>
      <c r="AF306" t="s">
        <v>4931</v>
      </c>
    </row>
    <row r="307" spans="1:32" x14ac:dyDescent="0.35">
      <c r="A307">
        <v>51736656</v>
      </c>
      <c r="B307" t="s">
        <v>3811</v>
      </c>
      <c r="C307" s="1">
        <v>44013</v>
      </c>
      <c r="D307" t="s">
        <v>3812</v>
      </c>
      <c r="E307" t="s">
        <v>33</v>
      </c>
      <c r="F307">
        <v>42300</v>
      </c>
      <c r="G307" t="s">
        <v>3813</v>
      </c>
      <c r="H307" s="3" t="s">
        <v>3814</v>
      </c>
      <c r="I307">
        <v>1</v>
      </c>
      <c r="J307">
        <v>0</v>
      </c>
      <c r="K307" t="s">
        <v>390</v>
      </c>
      <c r="L307">
        <v>35.864017429999997</v>
      </c>
      <c r="M307">
        <v>-106.62313192000001</v>
      </c>
      <c r="N307">
        <v>3</v>
      </c>
      <c r="O307" t="s">
        <v>3815</v>
      </c>
      <c r="P307" t="str">
        <f>Q307&amp;" "&amp;R307</f>
        <v>Solidago missouriensis</v>
      </c>
      <c r="Q307" t="s">
        <v>4926</v>
      </c>
      <c r="R307" t="s">
        <v>4927</v>
      </c>
      <c r="T307" t="s">
        <v>3815</v>
      </c>
      <c r="U307" t="s">
        <v>25</v>
      </c>
      <c r="V307">
        <v>130378</v>
      </c>
      <c r="W307" t="s">
        <v>4888</v>
      </c>
      <c r="X307" t="s">
        <v>4899</v>
      </c>
      <c r="Y307" t="s">
        <v>4888</v>
      </c>
      <c r="Z307" t="s">
        <v>4934</v>
      </c>
      <c r="AC307">
        <v>1</v>
      </c>
      <c r="AD307" s="4">
        <f>C307-DATE(YEAR(C307),1,0)</f>
        <v>183</v>
      </c>
      <c r="AE307">
        <f>YEAR(C307)</f>
        <v>2020</v>
      </c>
      <c r="AF307" t="s">
        <v>4931</v>
      </c>
    </row>
    <row r="308" spans="1:32" x14ac:dyDescent="0.35">
      <c r="A308">
        <v>56946052</v>
      </c>
      <c r="B308" s="1">
        <v>44057</v>
      </c>
      <c r="C308" s="1">
        <v>44057</v>
      </c>
      <c r="E308" t="s">
        <v>33</v>
      </c>
      <c r="F308">
        <v>140872</v>
      </c>
      <c r="G308" t="s">
        <v>4409</v>
      </c>
      <c r="H308" s="3" t="s">
        <v>4410</v>
      </c>
      <c r="I308">
        <v>1</v>
      </c>
      <c r="J308">
        <v>0</v>
      </c>
      <c r="K308" t="s">
        <v>369</v>
      </c>
      <c r="L308">
        <v>34.924021241600002</v>
      </c>
      <c r="M308">
        <v>-106.6224786361</v>
      </c>
      <c r="N308">
        <v>13</v>
      </c>
      <c r="O308" t="s">
        <v>123</v>
      </c>
      <c r="P308" t="str">
        <f>Q308&amp;" "&amp;R308</f>
        <v>Asclepias speciosa</v>
      </c>
      <c r="Q308" t="s">
        <v>4896</v>
      </c>
      <c r="R308" t="s">
        <v>4905</v>
      </c>
      <c r="T308" t="s">
        <v>123</v>
      </c>
      <c r="U308" t="s">
        <v>25</v>
      </c>
      <c r="V308">
        <v>62292</v>
      </c>
      <c r="AC308">
        <v>0</v>
      </c>
      <c r="AD308" s="4">
        <f>C308-DATE(YEAR(C308),1,0)</f>
        <v>227</v>
      </c>
      <c r="AE308">
        <f>YEAR(C308)</f>
        <v>2020</v>
      </c>
      <c r="AF308" t="s">
        <v>4931</v>
      </c>
    </row>
    <row r="309" spans="1:32" x14ac:dyDescent="0.35">
      <c r="A309">
        <v>16262532</v>
      </c>
      <c r="B309" t="s">
        <v>1088</v>
      </c>
      <c r="C309" s="1">
        <v>43349</v>
      </c>
      <c r="D309" t="s">
        <v>1089</v>
      </c>
      <c r="E309" t="s">
        <v>33</v>
      </c>
      <c r="F309">
        <v>1172148</v>
      </c>
      <c r="G309" t="s">
        <v>1090</v>
      </c>
      <c r="H309" s="3" t="s">
        <v>1091</v>
      </c>
      <c r="I309">
        <v>1</v>
      </c>
      <c r="J309">
        <v>0</v>
      </c>
      <c r="K309" t="s">
        <v>1092</v>
      </c>
      <c r="L309">
        <v>35.083024871900001</v>
      </c>
      <c r="M309">
        <v>-106.6221814341</v>
      </c>
      <c r="N309">
        <v>65</v>
      </c>
      <c r="O309" t="s">
        <v>149</v>
      </c>
      <c r="P309" t="str">
        <f>Q309&amp;" "&amp;R309</f>
        <v>Rudbeckia hirta</v>
      </c>
      <c r="Q309" t="s">
        <v>4924</v>
      </c>
      <c r="R309" t="s">
        <v>4925</v>
      </c>
      <c r="T309" t="s">
        <v>149</v>
      </c>
      <c r="U309" t="s">
        <v>25</v>
      </c>
      <c r="V309">
        <v>62741</v>
      </c>
      <c r="W309" t="s">
        <v>4888</v>
      </c>
      <c r="X309" t="s">
        <v>4899</v>
      </c>
      <c r="Y309" t="s">
        <v>4888</v>
      </c>
      <c r="Z309" t="s">
        <v>4934</v>
      </c>
      <c r="AC309">
        <v>1</v>
      </c>
      <c r="AD309" s="4">
        <f>C309-DATE(YEAR(C309),1,0)</f>
        <v>249</v>
      </c>
      <c r="AE309">
        <f>YEAR(C309)</f>
        <v>2018</v>
      </c>
      <c r="AF309" t="s">
        <v>4931</v>
      </c>
    </row>
    <row r="310" spans="1:32" x14ac:dyDescent="0.35">
      <c r="A310">
        <v>59256546</v>
      </c>
      <c r="B310" t="s">
        <v>4600</v>
      </c>
      <c r="C310" s="1">
        <v>44085</v>
      </c>
      <c r="D310" t="s">
        <v>4601</v>
      </c>
      <c r="E310" t="s">
        <v>33</v>
      </c>
      <c r="F310">
        <v>3491532</v>
      </c>
      <c r="G310" t="s">
        <v>4602</v>
      </c>
      <c r="H310" s="3" t="s">
        <v>4603</v>
      </c>
      <c r="I310">
        <v>2</v>
      </c>
      <c r="J310">
        <v>0</v>
      </c>
      <c r="K310" t="s">
        <v>4604</v>
      </c>
      <c r="L310">
        <v>34.344189008699999</v>
      </c>
      <c r="M310">
        <v>-106.6212969739</v>
      </c>
      <c r="N310">
        <v>7</v>
      </c>
      <c r="O310" t="s">
        <v>37</v>
      </c>
      <c r="P310" t="str">
        <f>Q310&amp;" "&amp;R310</f>
        <v>Asclepias subverticillata</v>
      </c>
      <c r="Q310" t="s">
        <v>4896</v>
      </c>
      <c r="R310" t="s">
        <v>4906</v>
      </c>
      <c r="T310" t="s">
        <v>37</v>
      </c>
      <c r="U310" t="s">
        <v>25</v>
      </c>
      <c r="V310">
        <v>127159</v>
      </c>
      <c r="W310" t="s">
        <v>4888</v>
      </c>
      <c r="X310" t="s">
        <v>4899</v>
      </c>
      <c r="Y310" t="s">
        <v>4888</v>
      </c>
      <c r="Z310" t="s">
        <v>4934</v>
      </c>
      <c r="AC310">
        <v>1</v>
      </c>
      <c r="AD310" s="4">
        <f>C310-DATE(YEAR(C310),1,0)</f>
        <v>255</v>
      </c>
      <c r="AE310">
        <f>YEAR(C310)</f>
        <v>2020</v>
      </c>
      <c r="AF310" t="s">
        <v>4931</v>
      </c>
    </row>
    <row r="311" spans="1:32" x14ac:dyDescent="0.35">
      <c r="A311">
        <v>13184832</v>
      </c>
      <c r="B311" t="s">
        <v>655</v>
      </c>
      <c r="C311" s="1">
        <v>43257</v>
      </c>
      <c r="D311" t="s">
        <v>656</v>
      </c>
      <c r="E311" t="s">
        <v>33</v>
      </c>
      <c r="F311">
        <v>994987</v>
      </c>
      <c r="G311" t="s">
        <v>657</v>
      </c>
      <c r="H311" s="3" t="s">
        <v>658</v>
      </c>
      <c r="I311">
        <v>3</v>
      </c>
      <c r="J311">
        <v>0</v>
      </c>
      <c r="K311" t="s">
        <v>659</v>
      </c>
      <c r="L311">
        <v>34.289778538199997</v>
      </c>
      <c r="M311">
        <v>-106.62074457929999</v>
      </c>
      <c r="N311">
        <v>7070</v>
      </c>
      <c r="O311" t="s">
        <v>44</v>
      </c>
      <c r="P311" t="str">
        <f>Q311&amp;" "&amp;R311</f>
        <v>Asclepias latifolia</v>
      </c>
      <c r="Q311" t="s">
        <v>4896</v>
      </c>
      <c r="R311" t="s">
        <v>4904</v>
      </c>
      <c r="T311" t="s">
        <v>44</v>
      </c>
      <c r="U311" t="s">
        <v>25</v>
      </c>
      <c r="V311">
        <v>62296</v>
      </c>
      <c r="AC311">
        <v>0</v>
      </c>
      <c r="AD311" s="4">
        <f>C311-DATE(YEAR(C311),1,0)</f>
        <v>157</v>
      </c>
      <c r="AE311">
        <f>YEAR(C311)</f>
        <v>2018</v>
      </c>
      <c r="AF311" t="s">
        <v>4931</v>
      </c>
    </row>
    <row r="312" spans="1:32" x14ac:dyDescent="0.35">
      <c r="A312">
        <v>27033392</v>
      </c>
      <c r="B312" t="s">
        <v>1496</v>
      </c>
      <c r="C312" s="1">
        <v>43628</v>
      </c>
      <c r="D312" t="s">
        <v>1497</v>
      </c>
      <c r="E312" t="s">
        <v>33</v>
      </c>
      <c r="F312">
        <v>1063245</v>
      </c>
      <c r="G312" t="s">
        <v>1498</v>
      </c>
      <c r="H312" s="3" t="s">
        <v>1499</v>
      </c>
      <c r="I312">
        <v>1</v>
      </c>
      <c r="J312">
        <v>0</v>
      </c>
      <c r="K312" t="s">
        <v>659</v>
      </c>
      <c r="L312">
        <v>34.345421666699998</v>
      </c>
      <c r="M312">
        <v>-106.619675</v>
      </c>
      <c r="N312">
        <v>16</v>
      </c>
      <c r="O312" t="s">
        <v>44</v>
      </c>
      <c r="P312" t="str">
        <f>Q312&amp;" "&amp;R312</f>
        <v>Asclepias latifolia</v>
      </c>
      <c r="Q312" t="s">
        <v>4896</v>
      </c>
      <c r="R312" t="s">
        <v>4904</v>
      </c>
      <c r="T312" t="s">
        <v>44</v>
      </c>
      <c r="U312" t="s">
        <v>25</v>
      </c>
      <c r="V312">
        <v>62296</v>
      </c>
      <c r="W312" t="s">
        <v>4888</v>
      </c>
      <c r="X312" t="s">
        <v>4901</v>
      </c>
      <c r="AC312">
        <v>1</v>
      </c>
      <c r="AD312" s="4">
        <f>C312-DATE(YEAR(C312),1,0)</f>
        <v>163</v>
      </c>
      <c r="AE312">
        <f>YEAR(C312)</f>
        <v>2019</v>
      </c>
      <c r="AF312" t="s">
        <v>4931</v>
      </c>
    </row>
    <row r="313" spans="1:32" x14ac:dyDescent="0.35">
      <c r="A313">
        <v>26863112</v>
      </c>
      <c r="B313" t="s">
        <v>1475</v>
      </c>
      <c r="C313" s="1">
        <v>43628</v>
      </c>
      <c r="D313" t="s">
        <v>1476</v>
      </c>
      <c r="E313" t="s">
        <v>33</v>
      </c>
      <c r="F313">
        <v>1867170</v>
      </c>
      <c r="G313" t="s">
        <v>1477</v>
      </c>
      <c r="H313" s="3" t="s">
        <v>1478</v>
      </c>
      <c r="I313">
        <v>2</v>
      </c>
      <c r="J313">
        <v>0</v>
      </c>
      <c r="K313" t="s">
        <v>659</v>
      </c>
      <c r="L313">
        <v>34.345418466300004</v>
      </c>
      <c r="M313">
        <v>-106.6196695437</v>
      </c>
      <c r="N313">
        <v>5</v>
      </c>
      <c r="O313" t="s">
        <v>44</v>
      </c>
      <c r="P313" t="str">
        <f>Q313&amp;" "&amp;R313</f>
        <v>Asclepias latifolia</v>
      </c>
      <c r="Q313" t="s">
        <v>4896</v>
      </c>
      <c r="R313" t="s">
        <v>4904</v>
      </c>
      <c r="T313" t="s">
        <v>44</v>
      </c>
      <c r="U313" t="s">
        <v>25</v>
      </c>
      <c r="V313">
        <v>62296</v>
      </c>
      <c r="W313" t="s">
        <v>4888</v>
      </c>
      <c r="X313" t="s">
        <v>4901</v>
      </c>
      <c r="AC313">
        <v>1</v>
      </c>
      <c r="AD313" s="4">
        <f>C313-DATE(YEAR(C313),1,0)</f>
        <v>163</v>
      </c>
      <c r="AE313">
        <f>YEAR(C313)</f>
        <v>2019</v>
      </c>
      <c r="AF313" t="s">
        <v>4931</v>
      </c>
    </row>
    <row r="314" spans="1:32" x14ac:dyDescent="0.35">
      <c r="A314">
        <v>28270166</v>
      </c>
      <c r="B314" t="s">
        <v>1753</v>
      </c>
      <c r="C314" s="1">
        <v>43651</v>
      </c>
      <c r="D314" t="s">
        <v>1754</v>
      </c>
      <c r="E314" t="s">
        <v>18</v>
      </c>
      <c r="F314">
        <v>434305</v>
      </c>
      <c r="G314" t="s">
        <v>1755</v>
      </c>
      <c r="H314" s="3" t="s">
        <v>1756</v>
      </c>
      <c r="I314">
        <v>1</v>
      </c>
      <c r="J314">
        <v>0</v>
      </c>
      <c r="K314" t="s">
        <v>278</v>
      </c>
      <c r="L314">
        <v>35.734620999999997</v>
      </c>
      <c r="M314">
        <v>-106.616376</v>
      </c>
      <c r="N314">
        <v>3</v>
      </c>
      <c r="O314" t="s">
        <v>730</v>
      </c>
      <c r="P314" t="str">
        <f>Q314&amp;" "&amp;R314</f>
        <v>Asclepias tuberosa</v>
      </c>
      <c r="Q314" t="s">
        <v>4896</v>
      </c>
      <c r="R314" t="s">
        <v>4907</v>
      </c>
      <c r="S314" t="s">
        <v>4908</v>
      </c>
      <c r="T314" t="s">
        <v>730</v>
      </c>
      <c r="U314" t="s">
        <v>25</v>
      </c>
      <c r="V314">
        <v>181702</v>
      </c>
      <c r="W314" t="s">
        <v>4888</v>
      </c>
      <c r="X314" t="s">
        <v>4899</v>
      </c>
      <c r="Y314" t="s">
        <v>4888</v>
      </c>
      <c r="Z314" t="s">
        <v>4934</v>
      </c>
      <c r="AC314">
        <v>1</v>
      </c>
      <c r="AD314" s="4">
        <f>C314-DATE(YEAR(C314),1,0)</f>
        <v>186</v>
      </c>
      <c r="AE314">
        <f>YEAR(C314)</f>
        <v>2019</v>
      </c>
      <c r="AF314" t="s">
        <v>4931</v>
      </c>
    </row>
    <row r="315" spans="1:32" x14ac:dyDescent="0.35">
      <c r="A315">
        <v>48965427</v>
      </c>
      <c r="B315" t="s">
        <v>3305</v>
      </c>
      <c r="C315" s="1">
        <v>43982</v>
      </c>
      <c r="D315" t="s">
        <v>3306</v>
      </c>
      <c r="E315" t="s">
        <v>33</v>
      </c>
      <c r="F315">
        <v>2877388</v>
      </c>
      <c r="G315" t="s">
        <v>3307</v>
      </c>
      <c r="H315" s="3" t="s">
        <v>3308</v>
      </c>
      <c r="I315">
        <v>1</v>
      </c>
      <c r="J315">
        <v>0</v>
      </c>
      <c r="K315" t="s">
        <v>3309</v>
      </c>
      <c r="L315">
        <v>36.320339862499999</v>
      </c>
      <c r="M315">
        <v>-106.6071014666</v>
      </c>
      <c r="N315">
        <v>20</v>
      </c>
      <c r="O315" t="s">
        <v>123</v>
      </c>
      <c r="P315" t="str">
        <f>Q315&amp;" "&amp;R315</f>
        <v>Asclepias speciosa</v>
      </c>
      <c r="Q315" t="s">
        <v>4896</v>
      </c>
      <c r="R315" t="s">
        <v>4905</v>
      </c>
      <c r="T315" t="s">
        <v>123</v>
      </c>
      <c r="U315" t="s">
        <v>25</v>
      </c>
      <c r="V315">
        <v>62292</v>
      </c>
      <c r="W315" t="s">
        <v>4888</v>
      </c>
      <c r="X315" t="s">
        <v>4899</v>
      </c>
      <c r="Y315" t="s">
        <v>4888</v>
      </c>
      <c r="Z315" t="s">
        <v>4934</v>
      </c>
      <c r="AC315">
        <v>1</v>
      </c>
      <c r="AD315" s="4">
        <f>C315-DATE(YEAR(C315),1,0)</f>
        <v>152</v>
      </c>
      <c r="AE315">
        <f>YEAR(C315)</f>
        <v>2020</v>
      </c>
      <c r="AF315" t="s">
        <v>4931</v>
      </c>
    </row>
    <row r="316" spans="1:32" x14ac:dyDescent="0.35">
      <c r="A316">
        <v>29755307</v>
      </c>
      <c r="B316" t="s">
        <v>2021</v>
      </c>
      <c r="C316" s="1">
        <v>43666</v>
      </c>
      <c r="D316" t="s">
        <v>2022</v>
      </c>
      <c r="E316" t="s">
        <v>33</v>
      </c>
      <c r="F316">
        <v>969507</v>
      </c>
      <c r="G316" t="s">
        <v>2023</v>
      </c>
      <c r="H316" s="3" t="s">
        <v>2024</v>
      </c>
      <c r="I316">
        <v>2</v>
      </c>
      <c r="J316">
        <v>0</v>
      </c>
      <c r="K316" t="s">
        <v>390</v>
      </c>
      <c r="L316">
        <v>35.816899900000003</v>
      </c>
      <c r="M316">
        <v>-106.59808082000001</v>
      </c>
      <c r="N316">
        <v>9</v>
      </c>
      <c r="O316" t="s">
        <v>30</v>
      </c>
      <c r="P316" t="str">
        <f>Q316&amp;" "&amp;R316</f>
        <v>Monarda fistulosa</v>
      </c>
      <c r="Q316" t="s">
        <v>4921</v>
      </c>
      <c r="R316" t="s">
        <v>4922</v>
      </c>
      <c r="T316" t="s">
        <v>30</v>
      </c>
      <c r="U316" t="s">
        <v>25</v>
      </c>
      <c r="V316">
        <v>85320</v>
      </c>
      <c r="W316" t="s">
        <v>4888</v>
      </c>
      <c r="X316" t="s">
        <v>4899</v>
      </c>
      <c r="Y316" t="s">
        <v>4888</v>
      </c>
      <c r="Z316" t="s">
        <v>4934</v>
      </c>
      <c r="AC316">
        <v>1</v>
      </c>
      <c r="AD316" s="4">
        <f>C316-DATE(YEAR(C316),1,0)</f>
        <v>201</v>
      </c>
      <c r="AE316">
        <f>YEAR(C316)</f>
        <v>2019</v>
      </c>
      <c r="AF316" t="s">
        <v>4931</v>
      </c>
    </row>
    <row r="317" spans="1:32" x14ac:dyDescent="0.35">
      <c r="A317">
        <v>47901595</v>
      </c>
      <c r="B317" t="s">
        <v>3208</v>
      </c>
      <c r="C317" s="1">
        <v>43981</v>
      </c>
      <c r="D317" t="s">
        <v>3209</v>
      </c>
      <c r="E317" t="s">
        <v>33</v>
      </c>
      <c r="F317">
        <v>2803476</v>
      </c>
      <c r="G317" t="s">
        <v>3210</v>
      </c>
      <c r="H317" s="3" t="s">
        <v>3211</v>
      </c>
      <c r="I317">
        <v>1</v>
      </c>
      <c r="J317">
        <v>0</v>
      </c>
      <c r="K317" t="s">
        <v>568</v>
      </c>
      <c r="L317">
        <v>32.3693396878</v>
      </c>
      <c r="M317">
        <v>-106.59759892370001</v>
      </c>
      <c r="N317">
        <v>449</v>
      </c>
      <c r="O317" t="s">
        <v>162</v>
      </c>
      <c r="P317" t="str">
        <f>Q317&amp;" "&amp;R317</f>
        <v>Asclepias asperula</v>
      </c>
      <c r="Q317" t="s">
        <v>4896</v>
      </c>
      <c r="R317" t="s">
        <v>4902</v>
      </c>
      <c r="S317" t="s">
        <v>4902</v>
      </c>
      <c r="T317" t="s">
        <v>162</v>
      </c>
      <c r="U317" t="s">
        <v>25</v>
      </c>
      <c r="V317">
        <v>79636</v>
      </c>
      <c r="W317" t="s">
        <v>4889</v>
      </c>
      <c r="X317" t="s">
        <v>4889</v>
      </c>
      <c r="AC317">
        <v>1</v>
      </c>
      <c r="AD317" s="4">
        <f>C317-DATE(YEAR(C317),1,0)</f>
        <v>151</v>
      </c>
      <c r="AE317">
        <f>YEAR(C317)</f>
        <v>2020</v>
      </c>
      <c r="AF317" t="s">
        <v>4931</v>
      </c>
    </row>
    <row r="318" spans="1:32" x14ac:dyDescent="0.35">
      <c r="A318">
        <v>24851891</v>
      </c>
      <c r="B318" t="s">
        <v>1333</v>
      </c>
      <c r="C318" s="1">
        <v>43594</v>
      </c>
      <c r="D318" t="s">
        <v>1334</v>
      </c>
      <c r="E318" t="s">
        <v>33</v>
      </c>
      <c r="F318">
        <v>697841</v>
      </c>
      <c r="G318" t="s">
        <v>1335</v>
      </c>
      <c r="H318" s="3" t="s">
        <v>1336</v>
      </c>
      <c r="I318">
        <v>2</v>
      </c>
      <c r="J318">
        <v>0</v>
      </c>
      <c r="K318" t="s">
        <v>568</v>
      </c>
      <c r="L318">
        <v>32.336395250000002</v>
      </c>
      <c r="M318">
        <v>-106.5969772222</v>
      </c>
      <c r="O318" t="s">
        <v>162</v>
      </c>
      <c r="P318" t="str">
        <f>Q318&amp;" "&amp;R318</f>
        <v>Asclepias asperula</v>
      </c>
      <c r="Q318" t="s">
        <v>4896</v>
      </c>
      <c r="R318" t="s">
        <v>4902</v>
      </c>
      <c r="S318" t="s">
        <v>4902</v>
      </c>
      <c r="T318" t="s">
        <v>162</v>
      </c>
      <c r="U318" t="s">
        <v>25</v>
      </c>
      <c r="V318">
        <v>79636</v>
      </c>
      <c r="W318" t="s">
        <v>4888</v>
      </c>
      <c r="X318" t="s">
        <v>4899</v>
      </c>
      <c r="Y318" t="s">
        <v>4888</v>
      </c>
      <c r="Z318" t="s">
        <v>4934</v>
      </c>
      <c r="AC318">
        <v>1</v>
      </c>
      <c r="AD318" s="4">
        <f>C318-DATE(YEAR(C318),1,0)</f>
        <v>129</v>
      </c>
      <c r="AE318">
        <f>YEAR(C318)</f>
        <v>2019</v>
      </c>
      <c r="AF318" t="s">
        <v>4931</v>
      </c>
    </row>
    <row r="319" spans="1:32" x14ac:dyDescent="0.35">
      <c r="A319">
        <v>59601889</v>
      </c>
      <c r="B319" t="s">
        <v>4634</v>
      </c>
      <c r="C319" s="1">
        <v>44007</v>
      </c>
      <c r="D319" t="s">
        <v>4635</v>
      </c>
      <c r="E319" t="s">
        <v>33</v>
      </c>
      <c r="F319">
        <v>2370124</v>
      </c>
      <c r="G319" t="s">
        <v>4636</v>
      </c>
      <c r="H319" s="3" t="s">
        <v>4637</v>
      </c>
      <c r="I319">
        <v>1</v>
      </c>
      <c r="J319">
        <v>0</v>
      </c>
      <c r="K319" t="s">
        <v>4638</v>
      </c>
      <c r="L319">
        <v>35.339530611100002</v>
      </c>
      <c r="M319">
        <v>-106.5933301389</v>
      </c>
      <c r="O319" t="s">
        <v>37</v>
      </c>
      <c r="P319" t="str">
        <f>Q319&amp;" "&amp;R319</f>
        <v>Asclepias subverticillata</v>
      </c>
      <c r="Q319" t="s">
        <v>4896</v>
      </c>
      <c r="R319" t="s">
        <v>4906</v>
      </c>
      <c r="T319" t="s">
        <v>37</v>
      </c>
      <c r="U319" t="s">
        <v>25</v>
      </c>
      <c r="V319">
        <v>127159</v>
      </c>
      <c r="W319" t="s">
        <v>4888</v>
      </c>
      <c r="X319" t="s">
        <v>4899</v>
      </c>
      <c r="Y319" t="s">
        <v>4888</v>
      </c>
      <c r="Z319" t="s">
        <v>4934</v>
      </c>
      <c r="AC319">
        <v>1</v>
      </c>
      <c r="AD319" s="4">
        <f>C319-DATE(YEAR(C319),1,0)</f>
        <v>177</v>
      </c>
      <c r="AE319">
        <f>YEAR(C319)</f>
        <v>2020</v>
      </c>
      <c r="AF319" t="s">
        <v>4931</v>
      </c>
    </row>
    <row r="320" spans="1:32" x14ac:dyDescent="0.35">
      <c r="A320">
        <v>51038845</v>
      </c>
      <c r="B320" t="s">
        <v>3660</v>
      </c>
      <c r="C320" s="1">
        <v>43642</v>
      </c>
      <c r="D320" t="s">
        <v>3661</v>
      </c>
      <c r="E320" t="s">
        <v>33</v>
      </c>
      <c r="F320">
        <v>2701531</v>
      </c>
      <c r="G320" t="s">
        <v>3662</v>
      </c>
      <c r="H320" s="3" t="s">
        <v>3663</v>
      </c>
      <c r="I320">
        <v>1</v>
      </c>
      <c r="J320">
        <v>0</v>
      </c>
      <c r="K320" t="s">
        <v>3664</v>
      </c>
      <c r="L320">
        <v>32.329905835799998</v>
      </c>
      <c r="M320">
        <v>-106.5903612971</v>
      </c>
      <c r="N320">
        <v>196</v>
      </c>
      <c r="O320" t="s">
        <v>162</v>
      </c>
      <c r="P320" t="str">
        <f>Q320&amp;" "&amp;R320</f>
        <v>Asclepias asperula</v>
      </c>
      <c r="Q320" t="s">
        <v>4896</v>
      </c>
      <c r="R320" t="s">
        <v>4902</v>
      </c>
      <c r="S320" t="s">
        <v>4902</v>
      </c>
      <c r="T320" t="s">
        <v>162</v>
      </c>
      <c r="U320" t="s">
        <v>25</v>
      </c>
      <c r="V320">
        <v>79636</v>
      </c>
      <c r="W320" t="s">
        <v>4889</v>
      </c>
      <c r="X320" t="s">
        <v>4889</v>
      </c>
      <c r="Y320" t="s">
        <v>4888</v>
      </c>
      <c r="Z320" t="s">
        <v>4934</v>
      </c>
      <c r="AA320" t="s">
        <v>4889</v>
      </c>
      <c r="AB320" t="s">
        <v>4900</v>
      </c>
      <c r="AC320">
        <v>1</v>
      </c>
      <c r="AD320" s="4">
        <f>C320-DATE(YEAR(C320),1,0)</f>
        <v>177</v>
      </c>
      <c r="AE320">
        <f>YEAR(C320)</f>
        <v>2019</v>
      </c>
      <c r="AF320" t="s">
        <v>4931</v>
      </c>
    </row>
    <row r="321" spans="1:32" x14ac:dyDescent="0.35">
      <c r="A321">
        <v>62836627</v>
      </c>
      <c r="B321" t="s">
        <v>4774</v>
      </c>
      <c r="C321" s="1">
        <v>44121</v>
      </c>
      <c r="D321" t="s">
        <v>4775</v>
      </c>
      <c r="E321" t="s">
        <v>33</v>
      </c>
      <c r="F321">
        <v>3757269</v>
      </c>
      <c r="G321" t="s">
        <v>4776</v>
      </c>
      <c r="H321" s="3" t="s">
        <v>4777</v>
      </c>
      <c r="I321">
        <v>1</v>
      </c>
      <c r="J321">
        <v>0</v>
      </c>
      <c r="K321" t="s">
        <v>4778</v>
      </c>
      <c r="L321">
        <v>35.188437865200001</v>
      </c>
      <c r="M321">
        <v>-106.5903529415</v>
      </c>
      <c r="N321">
        <v>8</v>
      </c>
      <c r="O321" t="s">
        <v>55</v>
      </c>
      <c r="P321" t="str">
        <f>Q321&amp;" "&amp;R321</f>
        <v>Symphyotrichum ericoides</v>
      </c>
      <c r="Q321" t="s">
        <v>4928</v>
      </c>
      <c r="R321" t="s">
        <v>4929</v>
      </c>
      <c r="T321" t="s">
        <v>55</v>
      </c>
      <c r="U321" t="s">
        <v>25</v>
      </c>
      <c r="V321">
        <v>126654</v>
      </c>
      <c r="W321" t="s">
        <v>4888</v>
      </c>
      <c r="X321" t="s">
        <v>4899</v>
      </c>
      <c r="Y321" t="s">
        <v>4888</v>
      </c>
      <c r="Z321" t="s">
        <v>4934</v>
      </c>
      <c r="AC321">
        <v>1</v>
      </c>
      <c r="AD321" s="4">
        <f>C321-DATE(YEAR(C321),1,0)</f>
        <v>291</v>
      </c>
      <c r="AE321">
        <f>YEAR(C321)</f>
        <v>2020</v>
      </c>
      <c r="AF321" t="s">
        <v>4931</v>
      </c>
    </row>
    <row r="322" spans="1:32" x14ac:dyDescent="0.35">
      <c r="A322">
        <v>53795128</v>
      </c>
      <c r="B322" t="s">
        <v>4061</v>
      </c>
      <c r="C322" s="1">
        <v>43617</v>
      </c>
      <c r="D322" t="s">
        <v>4062</v>
      </c>
      <c r="E322" t="s">
        <v>33</v>
      </c>
      <c r="F322">
        <v>1224682</v>
      </c>
      <c r="G322" t="s">
        <v>4063</v>
      </c>
      <c r="H322" s="3" t="s">
        <v>4064</v>
      </c>
      <c r="I322">
        <v>1</v>
      </c>
      <c r="J322">
        <v>0</v>
      </c>
      <c r="K322" t="s">
        <v>4065</v>
      </c>
      <c r="L322">
        <v>32.336259050099997</v>
      </c>
      <c r="M322">
        <v>-106.5883267464</v>
      </c>
      <c r="N322">
        <v>158</v>
      </c>
      <c r="O322" t="s">
        <v>94</v>
      </c>
      <c r="P322" t="str">
        <f>Q322&amp;" "&amp;R322</f>
        <v>Asclepias asperula</v>
      </c>
      <c r="Q322" t="s">
        <v>4896</v>
      </c>
      <c r="R322" t="s">
        <v>4902</v>
      </c>
      <c r="T322" t="s">
        <v>94</v>
      </c>
      <c r="U322" t="s">
        <v>25</v>
      </c>
      <c r="V322">
        <v>62298</v>
      </c>
      <c r="W322" t="s">
        <v>4888</v>
      </c>
      <c r="X322" t="s">
        <v>4899</v>
      </c>
      <c r="Y322" t="s">
        <v>4888</v>
      </c>
      <c r="Z322" t="s">
        <v>4934</v>
      </c>
      <c r="AC322">
        <v>1</v>
      </c>
      <c r="AD322" s="4">
        <f>C322-DATE(YEAR(C322),1,0)</f>
        <v>152</v>
      </c>
      <c r="AE322">
        <f>YEAR(C322)</f>
        <v>2019</v>
      </c>
      <c r="AF322" t="s">
        <v>4931</v>
      </c>
    </row>
    <row r="323" spans="1:32" x14ac:dyDescent="0.35">
      <c r="A323">
        <v>44644779</v>
      </c>
      <c r="B323" t="s">
        <v>2996</v>
      </c>
      <c r="C323" s="1">
        <v>43726</v>
      </c>
      <c r="D323" t="s">
        <v>2997</v>
      </c>
      <c r="E323" t="s">
        <v>33</v>
      </c>
      <c r="F323">
        <v>2803476</v>
      </c>
      <c r="G323" t="s">
        <v>2998</v>
      </c>
      <c r="H323" s="3" t="s">
        <v>2999</v>
      </c>
      <c r="I323">
        <v>1</v>
      </c>
      <c r="J323">
        <v>0</v>
      </c>
      <c r="K323" t="s">
        <v>568</v>
      </c>
      <c r="L323">
        <v>32.453612545600002</v>
      </c>
      <c r="M323">
        <v>-106.5846706464</v>
      </c>
      <c r="N323">
        <v>1604</v>
      </c>
      <c r="O323" t="s">
        <v>563</v>
      </c>
      <c r="P323" t="str">
        <f>Q323&amp;" "&amp;R323</f>
        <v>Lobelia cardinalis</v>
      </c>
      <c r="Q323" t="s">
        <v>4919</v>
      </c>
      <c r="R323" t="s">
        <v>4920</v>
      </c>
      <c r="T323" t="s">
        <v>563</v>
      </c>
      <c r="U323" t="s">
        <v>25</v>
      </c>
      <c r="V323">
        <v>48038</v>
      </c>
      <c r="W323" t="s">
        <v>4888</v>
      </c>
      <c r="X323" t="s">
        <v>4899</v>
      </c>
      <c r="Y323" t="s">
        <v>4888</v>
      </c>
      <c r="Z323" t="s">
        <v>4934</v>
      </c>
      <c r="AC323">
        <v>1</v>
      </c>
      <c r="AD323" s="4">
        <f>C323-DATE(YEAR(C323),1,0)</f>
        <v>261</v>
      </c>
      <c r="AE323">
        <f>YEAR(C323)</f>
        <v>2019</v>
      </c>
      <c r="AF323" t="s">
        <v>4931</v>
      </c>
    </row>
    <row r="324" spans="1:32" x14ac:dyDescent="0.35">
      <c r="A324">
        <v>30259065</v>
      </c>
      <c r="B324" t="s">
        <v>2108</v>
      </c>
      <c r="C324" s="1">
        <v>43682</v>
      </c>
      <c r="D324" t="s">
        <v>2109</v>
      </c>
      <c r="E324" t="s">
        <v>33</v>
      </c>
      <c r="F324">
        <v>1463065</v>
      </c>
      <c r="G324" t="s">
        <v>2110</v>
      </c>
      <c r="H324" s="3" t="s">
        <v>2111</v>
      </c>
      <c r="I324">
        <v>1</v>
      </c>
      <c r="J324">
        <v>0</v>
      </c>
      <c r="K324" t="s">
        <v>2112</v>
      </c>
      <c r="L324">
        <v>36.865128333299999</v>
      </c>
      <c r="M324">
        <v>-106.58452</v>
      </c>
      <c r="N324">
        <v>5</v>
      </c>
      <c r="O324" t="s">
        <v>252</v>
      </c>
      <c r="P324" t="str">
        <f>Q324&amp;" "&amp;R324</f>
        <v>Cirsium arvense</v>
      </c>
      <c r="Q324" t="s">
        <v>4909</v>
      </c>
      <c r="R324" t="s">
        <v>4910</v>
      </c>
      <c r="T324" t="s">
        <v>252</v>
      </c>
      <c r="U324" t="s">
        <v>25</v>
      </c>
      <c r="V324">
        <v>60132</v>
      </c>
      <c r="W324" t="s">
        <v>4888</v>
      </c>
      <c r="X324" t="s">
        <v>4899</v>
      </c>
      <c r="Y324" t="s">
        <v>4888</v>
      </c>
      <c r="Z324" t="s">
        <v>4934</v>
      </c>
      <c r="AC324">
        <v>1</v>
      </c>
      <c r="AD324" s="4">
        <f>C324-DATE(YEAR(C324),1,0)</f>
        <v>217</v>
      </c>
      <c r="AE324">
        <f>YEAR(C324)</f>
        <v>2019</v>
      </c>
      <c r="AF324" t="s">
        <v>4931</v>
      </c>
    </row>
    <row r="325" spans="1:32" x14ac:dyDescent="0.35">
      <c r="A325">
        <v>12232550</v>
      </c>
      <c r="B325" t="s">
        <v>574</v>
      </c>
      <c r="C325" s="1">
        <v>43227</v>
      </c>
      <c r="D325" t="s">
        <v>575</v>
      </c>
      <c r="E325" t="s">
        <v>33</v>
      </c>
      <c r="F325">
        <v>937619</v>
      </c>
      <c r="G325" t="s">
        <v>576</v>
      </c>
      <c r="H325" s="3" t="s">
        <v>577</v>
      </c>
      <c r="I325">
        <v>2</v>
      </c>
      <c r="J325">
        <v>0</v>
      </c>
      <c r="K325" t="s">
        <v>369</v>
      </c>
      <c r="L325">
        <v>32.569244445300001</v>
      </c>
      <c r="M325">
        <v>-106.5841552129</v>
      </c>
      <c r="N325">
        <v>7</v>
      </c>
      <c r="O325" t="s">
        <v>94</v>
      </c>
      <c r="P325" t="str">
        <f>Q325&amp;" "&amp;R325</f>
        <v>Asclepias asperula</v>
      </c>
      <c r="Q325" t="s">
        <v>4896</v>
      </c>
      <c r="R325" t="s">
        <v>4902</v>
      </c>
      <c r="T325" t="s">
        <v>94</v>
      </c>
      <c r="U325" t="s">
        <v>25</v>
      </c>
      <c r="V325">
        <v>62298</v>
      </c>
      <c r="W325" t="s">
        <v>4888</v>
      </c>
      <c r="X325" t="s">
        <v>4899</v>
      </c>
      <c r="Y325" t="s">
        <v>4888</v>
      </c>
      <c r="Z325" t="s">
        <v>4934</v>
      </c>
      <c r="AC325">
        <v>1</v>
      </c>
      <c r="AD325" s="4">
        <f>C325-DATE(YEAR(C325),1,0)</f>
        <v>127</v>
      </c>
      <c r="AE325">
        <f>YEAR(C325)</f>
        <v>2018</v>
      </c>
      <c r="AF325" t="s">
        <v>4931</v>
      </c>
    </row>
    <row r="326" spans="1:32" x14ac:dyDescent="0.35">
      <c r="A326">
        <v>24543778</v>
      </c>
      <c r="B326" t="s">
        <v>1319</v>
      </c>
      <c r="C326" s="1">
        <v>43589</v>
      </c>
      <c r="D326" t="s">
        <v>1320</v>
      </c>
      <c r="E326" t="s">
        <v>33</v>
      </c>
      <c r="F326">
        <v>620642</v>
      </c>
      <c r="G326" t="s">
        <v>1321</v>
      </c>
      <c r="H326" s="3" t="s">
        <v>1322</v>
      </c>
      <c r="I326">
        <v>1</v>
      </c>
      <c r="J326">
        <v>0</v>
      </c>
      <c r="K326" t="s">
        <v>1323</v>
      </c>
      <c r="L326">
        <v>32.324218195900002</v>
      </c>
      <c r="M326">
        <v>-106.5837690142</v>
      </c>
      <c r="N326">
        <v>5</v>
      </c>
      <c r="O326" t="s">
        <v>162</v>
      </c>
      <c r="P326" t="str">
        <f>Q326&amp;" "&amp;R326</f>
        <v>Asclepias asperula</v>
      </c>
      <c r="Q326" t="s">
        <v>4896</v>
      </c>
      <c r="R326" t="s">
        <v>4902</v>
      </c>
      <c r="S326" t="s">
        <v>4902</v>
      </c>
      <c r="T326" t="s">
        <v>162</v>
      </c>
      <c r="U326" t="s">
        <v>25</v>
      </c>
      <c r="V326">
        <v>79636</v>
      </c>
      <c r="W326" t="s">
        <v>4888</v>
      </c>
      <c r="X326" t="s">
        <v>4899</v>
      </c>
      <c r="Y326" t="s">
        <v>4888</v>
      </c>
      <c r="Z326" t="s">
        <v>4934</v>
      </c>
      <c r="AC326">
        <v>1</v>
      </c>
      <c r="AD326" s="4">
        <f>C326-DATE(YEAR(C326),1,0)</f>
        <v>124</v>
      </c>
      <c r="AE326">
        <f>YEAR(C326)</f>
        <v>2019</v>
      </c>
      <c r="AF326" t="s">
        <v>4931</v>
      </c>
    </row>
    <row r="327" spans="1:32" x14ac:dyDescent="0.35">
      <c r="A327">
        <v>56904831</v>
      </c>
      <c r="B327" t="s">
        <v>4400</v>
      </c>
      <c r="C327" s="1">
        <v>43984</v>
      </c>
      <c r="D327" t="s">
        <v>4401</v>
      </c>
      <c r="E327" t="s">
        <v>18</v>
      </c>
      <c r="F327">
        <v>2168408</v>
      </c>
      <c r="G327" t="s">
        <v>4402</v>
      </c>
      <c r="H327" s="3" t="s">
        <v>4403</v>
      </c>
      <c r="I327">
        <v>1</v>
      </c>
      <c r="J327">
        <v>0</v>
      </c>
      <c r="K327" t="s">
        <v>568</v>
      </c>
      <c r="L327">
        <v>32.344499188900002</v>
      </c>
      <c r="M327">
        <v>-106.58365110290001</v>
      </c>
      <c r="N327">
        <v>549</v>
      </c>
      <c r="O327" t="s">
        <v>94</v>
      </c>
      <c r="P327" t="str">
        <f>Q327&amp;" "&amp;R327</f>
        <v>Asclepias asperula</v>
      </c>
      <c r="Q327" t="s">
        <v>4896</v>
      </c>
      <c r="R327" t="s">
        <v>4902</v>
      </c>
      <c r="T327" t="s">
        <v>94</v>
      </c>
      <c r="U327" t="s">
        <v>25</v>
      </c>
      <c r="V327">
        <v>62298</v>
      </c>
      <c r="W327" t="s">
        <v>4889</v>
      </c>
      <c r="X327" t="s">
        <v>4889</v>
      </c>
      <c r="AC327">
        <v>1</v>
      </c>
      <c r="AD327" s="4">
        <f>C327-DATE(YEAR(C327),1,0)</f>
        <v>154</v>
      </c>
      <c r="AE327">
        <f>YEAR(C327)</f>
        <v>2020</v>
      </c>
      <c r="AF327" t="s">
        <v>4931</v>
      </c>
    </row>
    <row r="328" spans="1:32" x14ac:dyDescent="0.35">
      <c r="A328">
        <v>30580135</v>
      </c>
      <c r="B328" t="s">
        <v>2201</v>
      </c>
      <c r="C328" s="1">
        <v>43681</v>
      </c>
      <c r="D328" t="s">
        <v>2202</v>
      </c>
      <c r="E328" t="s">
        <v>18</v>
      </c>
      <c r="F328">
        <v>142886</v>
      </c>
      <c r="G328" t="s">
        <v>2203</v>
      </c>
      <c r="H328" s="3" t="s">
        <v>2204</v>
      </c>
      <c r="I328">
        <v>1</v>
      </c>
      <c r="J328">
        <v>0</v>
      </c>
      <c r="K328" t="s">
        <v>2205</v>
      </c>
      <c r="L328">
        <v>36.903535075000001</v>
      </c>
      <c r="M328">
        <v>-106.58288273140001</v>
      </c>
      <c r="N328">
        <v>11133</v>
      </c>
      <c r="O328" t="s">
        <v>49</v>
      </c>
      <c r="P328" t="str">
        <f>Q328&amp;" "&amp;R328</f>
        <v>Cirsium vulgare</v>
      </c>
      <c r="Q328" t="s">
        <v>4909</v>
      </c>
      <c r="R328" t="s">
        <v>4911</v>
      </c>
      <c r="T328" t="s">
        <v>49</v>
      </c>
      <c r="U328" t="s">
        <v>25</v>
      </c>
      <c r="V328">
        <v>52989</v>
      </c>
      <c r="W328" t="s">
        <v>4888</v>
      </c>
      <c r="X328" t="s">
        <v>4899</v>
      </c>
      <c r="Y328" t="s">
        <v>4888</v>
      </c>
      <c r="Z328" t="s">
        <v>4934</v>
      </c>
      <c r="AC328">
        <v>1</v>
      </c>
      <c r="AD328" s="4">
        <f>C328-DATE(YEAR(C328),1,0)</f>
        <v>216</v>
      </c>
      <c r="AE328">
        <f>YEAR(C328)</f>
        <v>2019</v>
      </c>
      <c r="AF328" t="s">
        <v>4931</v>
      </c>
    </row>
    <row r="329" spans="1:32" x14ac:dyDescent="0.35">
      <c r="A329">
        <v>26848742</v>
      </c>
      <c r="B329" t="s">
        <v>1471</v>
      </c>
      <c r="C329" s="1">
        <v>43610</v>
      </c>
      <c r="D329" t="s">
        <v>1472</v>
      </c>
      <c r="E329" t="s">
        <v>33</v>
      </c>
      <c r="F329">
        <v>1711904</v>
      </c>
      <c r="G329" t="s">
        <v>1473</v>
      </c>
      <c r="H329" s="3" t="s">
        <v>1474</v>
      </c>
      <c r="I329">
        <v>1</v>
      </c>
      <c r="J329">
        <v>0</v>
      </c>
      <c r="K329" t="s">
        <v>1419</v>
      </c>
      <c r="L329">
        <v>32.323159867100003</v>
      </c>
      <c r="M329">
        <v>-106.5825808793</v>
      </c>
      <c r="N329">
        <v>132</v>
      </c>
      <c r="O329" t="s">
        <v>94</v>
      </c>
      <c r="P329" t="str">
        <f>Q329&amp;" "&amp;R329</f>
        <v>Asclepias asperula</v>
      </c>
      <c r="Q329" t="s">
        <v>4896</v>
      </c>
      <c r="R329" t="s">
        <v>4902</v>
      </c>
      <c r="T329" t="s">
        <v>94</v>
      </c>
      <c r="U329" t="s">
        <v>25</v>
      </c>
      <c r="V329">
        <v>62298</v>
      </c>
      <c r="W329" t="s">
        <v>4889</v>
      </c>
      <c r="X329" t="s">
        <v>4889</v>
      </c>
      <c r="Y329" t="s">
        <v>4888</v>
      </c>
      <c r="Z329" t="s">
        <v>4899</v>
      </c>
      <c r="AA329" t="s">
        <v>4888</v>
      </c>
      <c r="AB329" t="s">
        <v>4934</v>
      </c>
      <c r="AC329">
        <v>1</v>
      </c>
      <c r="AD329" s="4">
        <f>C329-DATE(YEAR(C329),1,0)</f>
        <v>145</v>
      </c>
      <c r="AE329">
        <f>YEAR(C329)</f>
        <v>2019</v>
      </c>
      <c r="AF329" t="s">
        <v>4931</v>
      </c>
    </row>
    <row r="330" spans="1:32" x14ac:dyDescent="0.35">
      <c r="A330">
        <v>23523322</v>
      </c>
      <c r="B330" t="s">
        <v>1296</v>
      </c>
      <c r="C330" s="1">
        <v>43582</v>
      </c>
      <c r="D330" t="s">
        <v>1297</v>
      </c>
      <c r="E330" t="s">
        <v>18</v>
      </c>
      <c r="F330">
        <v>434305</v>
      </c>
      <c r="G330" t="s">
        <v>1298</v>
      </c>
      <c r="H330" s="3" t="s">
        <v>1299</v>
      </c>
      <c r="I330">
        <v>2</v>
      </c>
      <c r="J330">
        <v>0</v>
      </c>
      <c r="K330" t="s">
        <v>568</v>
      </c>
      <c r="L330">
        <v>32.286127999999998</v>
      </c>
      <c r="M330">
        <v>-106.58251199999999</v>
      </c>
      <c r="N330">
        <v>3</v>
      </c>
      <c r="O330" t="s">
        <v>162</v>
      </c>
      <c r="P330" t="str">
        <f>Q330&amp;" "&amp;R330</f>
        <v>Asclepias asperula</v>
      </c>
      <c r="Q330" t="s">
        <v>4896</v>
      </c>
      <c r="R330" t="s">
        <v>4902</v>
      </c>
      <c r="S330" t="s">
        <v>4902</v>
      </c>
      <c r="T330" t="s">
        <v>162</v>
      </c>
      <c r="U330" t="s">
        <v>25</v>
      </c>
      <c r="V330">
        <v>79636</v>
      </c>
      <c r="W330" t="s">
        <v>4888</v>
      </c>
      <c r="X330" t="s">
        <v>4899</v>
      </c>
      <c r="Y330" t="s">
        <v>4888</v>
      </c>
      <c r="Z330" t="s">
        <v>4934</v>
      </c>
      <c r="AC330">
        <v>1</v>
      </c>
      <c r="AD330" s="4">
        <f>C330-DATE(YEAR(C330),1,0)</f>
        <v>117</v>
      </c>
      <c r="AE330">
        <f>YEAR(C330)</f>
        <v>2019</v>
      </c>
      <c r="AF330" t="s">
        <v>4931</v>
      </c>
    </row>
    <row r="331" spans="1:32" x14ac:dyDescent="0.35">
      <c r="A331">
        <v>28766368</v>
      </c>
      <c r="B331" t="s">
        <v>1828</v>
      </c>
      <c r="C331" s="1">
        <v>43658</v>
      </c>
      <c r="D331" t="s">
        <v>1829</v>
      </c>
      <c r="E331" t="s">
        <v>33</v>
      </c>
      <c r="F331">
        <v>253271</v>
      </c>
      <c r="G331" t="s">
        <v>1830</v>
      </c>
      <c r="H331" s="3" t="s">
        <v>1831</v>
      </c>
      <c r="I331">
        <v>2</v>
      </c>
      <c r="J331">
        <v>0</v>
      </c>
      <c r="K331" t="s">
        <v>1332</v>
      </c>
      <c r="L331">
        <v>32.321888333300002</v>
      </c>
      <c r="M331">
        <v>-106.5812</v>
      </c>
      <c r="N331">
        <v>32</v>
      </c>
      <c r="O331" t="s">
        <v>162</v>
      </c>
      <c r="P331" t="str">
        <f>Q331&amp;" "&amp;R331</f>
        <v>Asclepias asperula</v>
      </c>
      <c r="Q331" t="s">
        <v>4896</v>
      </c>
      <c r="R331" t="s">
        <v>4902</v>
      </c>
      <c r="S331" t="s">
        <v>4902</v>
      </c>
      <c r="T331" t="s">
        <v>162</v>
      </c>
      <c r="U331" t="s">
        <v>25</v>
      </c>
      <c r="V331">
        <v>79636</v>
      </c>
      <c r="AC331">
        <v>0</v>
      </c>
      <c r="AD331" s="4">
        <f>C331-DATE(YEAR(C331),1,0)</f>
        <v>193</v>
      </c>
      <c r="AE331">
        <f>YEAR(C331)</f>
        <v>2019</v>
      </c>
      <c r="AF331" t="s">
        <v>4931</v>
      </c>
    </row>
    <row r="332" spans="1:32" x14ac:dyDescent="0.35">
      <c r="A332">
        <v>24633958</v>
      </c>
      <c r="B332" t="s">
        <v>1328</v>
      </c>
      <c r="C332" s="1">
        <v>43590</v>
      </c>
      <c r="D332" t="s">
        <v>1329</v>
      </c>
      <c r="E332" t="s">
        <v>33</v>
      </c>
      <c r="F332">
        <v>429191</v>
      </c>
      <c r="G332" t="s">
        <v>1330</v>
      </c>
      <c r="H332" s="3" t="s">
        <v>1331</v>
      </c>
      <c r="I332">
        <v>2</v>
      </c>
      <c r="J332">
        <v>0</v>
      </c>
      <c r="K332" t="s">
        <v>1332</v>
      </c>
      <c r="L332">
        <v>32.321791666700001</v>
      </c>
      <c r="M332">
        <v>-106.58033833330001</v>
      </c>
      <c r="N332">
        <v>4</v>
      </c>
      <c r="O332" t="s">
        <v>162</v>
      </c>
      <c r="P332" t="str">
        <f>Q332&amp;" "&amp;R332</f>
        <v>Asclepias asperula</v>
      </c>
      <c r="Q332" t="s">
        <v>4896</v>
      </c>
      <c r="R332" t="s">
        <v>4902</v>
      </c>
      <c r="S332" t="s">
        <v>4902</v>
      </c>
      <c r="T332" t="s">
        <v>162</v>
      </c>
      <c r="U332" t="s">
        <v>25</v>
      </c>
      <c r="V332">
        <v>79636</v>
      </c>
      <c r="W332" t="s">
        <v>4888</v>
      </c>
      <c r="X332" t="s">
        <v>4901</v>
      </c>
      <c r="AC332">
        <v>1</v>
      </c>
      <c r="AD332" s="4">
        <f>C332-DATE(YEAR(C332),1,0)</f>
        <v>125</v>
      </c>
      <c r="AE332">
        <f>YEAR(C332)</f>
        <v>2019</v>
      </c>
      <c r="AF332" t="s">
        <v>4931</v>
      </c>
    </row>
    <row r="333" spans="1:32" x14ac:dyDescent="0.35">
      <c r="A333">
        <v>28085686</v>
      </c>
      <c r="B333" t="s">
        <v>1691</v>
      </c>
      <c r="C333" s="1">
        <v>43648</v>
      </c>
      <c r="D333" t="s">
        <v>1692</v>
      </c>
      <c r="E333" t="s">
        <v>33</v>
      </c>
      <c r="F333">
        <v>95068</v>
      </c>
      <c r="G333" t="s">
        <v>1693</v>
      </c>
      <c r="H333" s="3" t="s">
        <v>1694</v>
      </c>
      <c r="I333">
        <v>2</v>
      </c>
      <c r="J333">
        <v>0</v>
      </c>
      <c r="K333" t="s">
        <v>1332</v>
      </c>
      <c r="L333">
        <v>32.321725000000001</v>
      </c>
      <c r="M333">
        <v>-106.5803216667</v>
      </c>
      <c r="N333">
        <v>8</v>
      </c>
      <c r="O333" t="s">
        <v>162</v>
      </c>
      <c r="P333" t="str">
        <f>Q333&amp;" "&amp;R333</f>
        <v>Asclepias asperula</v>
      </c>
      <c r="Q333" t="s">
        <v>4896</v>
      </c>
      <c r="R333" t="s">
        <v>4902</v>
      </c>
      <c r="S333" t="s">
        <v>4902</v>
      </c>
      <c r="T333" t="s">
        <v>162</v>
      </c>
      <c r="U333" t="s">
        <v>25</v>
      </c>
      <c r="V333">
        <v>79636</v>
      </c>
      <c r="W333" t="s">
        <v>4889</v>
      </c>
      <c r="X333" t="s">
        <v>4898</v>
      </c>
      <c r="AC333">
        <v>1</v>
      </c>
      <c r="AD333" s="4">
        <f>C333-DATE(YEAR(C333),1,0)</f>
        <v>183</v>
      </c>
      <c r="AE333">
        <f>YEAR(C333)</f>
        <v>2019</v>
      </c>
      <c r="AF333" t="s">
        <v>4931</v>
      </c>
    </row>
    <row r="334" spans="1:32" x14ac:dyDescent="0.35">
      <c r="A334">
        <v>9259237</v>
      </c>
      <c r="B334" s="1">
        <v>41028</v>
      </c>
      <c r="C334" s="1">
        <v>41028</v>
      </c>
      <c r="E334" t="s">
        <v>33</v>
      </c>
      <c r="F334">
        <v>620642</v>
      </c>
      <c r="G334" t="s">
        <v>490</v>
      </c>
      <c r="H334" s="3" t="s">
        <v>491</v>
      </c>
      <c r="I334">
        <v>3</v>
      </c>
      <c r="J334">
        <v>0</v>
      </c>
      <c r="K334" t="s">
        <v>492</v>
      </c>
      <c r="L334">
        <v>32.311</v>
      </c>
      <c r="M334">
        <v>-106.58</v>
      </c>
      <c r="N334">
        <v>200</v>
      </c>
      <c r="O334" t="s">
        <v>162</v>
      </c>
      <c r="P334" t="str">
        <f>Q334&amp;" "&amp;R334</f>
        <v>Asclepias asperula</v>
      </c>
      <c r="Q334" t="s">
        <v>4896</v>
      </c>
      <c r="R334" t="s">
        <v>4902</v>
      </c>
      <c r="S334" t="s">
        <v>4902</v>
      </c>
      <c r="T334" t="s">
        <v>162</v>
      </c>
      <c r="U334" t="s">
        <v>25</v>
      </c>
      <c r="V334">
        <v>79636</v>
      </c>
      <c r="W334" t="s">
        <v>4888</v>
      </c>
      <c r="X334" t="s">
        <v>4899</v>
      </c>
      <c r="Y334" t="s">
        <v>4888</v>
      </c>
      <c r="Z334" t="s">
        <v>4934</v>
      </c>
      <c r="AC334">
        <v>1</v>
      </c>
      <c r="AD334" s="4">
        <f>C334-DATE(YEAR(C334),1,0)</f>
        <v>120</v>
      </c>
      <c r="AE334">
        <f>YEAR(C334)</f>
        <v>2012</v>
      </c>
      <c r="AF334" t="s">
        <v>4931</v>
      </c>
    </row>
    <row r="335" spans="1:32" x14ac:dyDescent="0.35">
      <c r="A335">
        <v>30085888</v>
      </c>
      <c r="B335" t="s">
        <v>2067</v>
      </c>
      <c r="C335" s="1">
        <v>43679</v>
      </c>
      <c r="D335" t="s">
        <v>2068</v>
      </c>
      <c r="E335" t="s">
        <v>33</v>
      </c>
      <c r="F335">
        <v>240973</v>
      </c>
      <c r="G335" t="s">
        <v>2069</v>
      </c>
      <c r="H335" s="3" t="s">
        <v>2070</v>
      </c>
      <c r="I335">
        <v>2</v>
      </c>
      <c r="J335">
        <v>0</v>
      </c>
      <c r="K335" t="s">
        <v>1332</v>
      </c>
      <c r="L335">
        <v>32.322046584900001</v>
      </c>
      <c r="M335">
        <v>-106.57909826300001</v>
      </c>
      <c r="N335">
        <v>8</v>
      </c>
      <c r="O335" t="s">
        <v>162</v>
      </c>
      <c r="P335" t="str">
        <f>Q335&amp;" "&amp;R335</f>
        <v>Asclepias asperula</v>
      </c>
      <c r="Q335" t="s">
        <v>4896</v>
      </c>
      <c r="R335" t="s">
        <v>4902</v>
      </c>
      <c r="S335" t="s">
        <v>4902</v>
      </c>
      <c r="T335" t="s">
        <v>162</v>
      </c>
      <c r="U335" t="s">
        <v>25</v>
      </c>
      <c r="V335">
        <v>79636</v>
      </c>
      <c r="AC335">
        <v>0</v>
      </c>
      <c r="AD335" s="4">
        <f>C335-DATE(YEAR(C335),1,0)</f>
        <v>214</v>
      </c>
      <c r="AE335">
        <f>YEAR(C335)</f>
        <v>2019</v>
      </c>
      <c r="AF335" t="s">
        <v>4931</v>
      </c>
    </row>
    <row r="336" spans="1:32" x14ac:dyDescent="0.35">
      <c r="A336">
        <v>49490378</v>
      </c>
      <c r="B336" t="s">
        <v>3389</v>
      </c>
      <c r="C336" s="1">
        <v>43995</v>
      </c>
      <c r="D336" t="s">
        <v>3390</v>
      </c>
      <c r="E336" t="s">
        <v>33</v>
      </c>
      <c r="F336">
        <v>2803476</v>
      </c>
      <c r="G336" t="s">
        <v>3391</v>
      </c>
      <c r="H336" s="3" t="s">
        <v>3392</v>
      </c>
      <c r="I336">
        <v>1</v>
      </c>
      <c r="J336">
        <v>0</v>
      </c>
      <c r="K336" t="s">
        <v>568</v>
      </c>
      <c r="L336">
        <v>32.3220817865</v>
      </c>
      <c r="M336">
        <v>-106.5789351465</v>
      </c>
      <c r="N336">
        <v>196</v>
      </c>
      <c r="O336" t="s">
        <v>94</v>
      </c>
      <c r="P336" t="str">
        <f>Q336&amp;" "&amp;R336</f>
        <v>Asclepias asperula</v>
      </c>
      <c r="Q336" t="s">
        <v>4896</v>
      </c>
      <c r="R336" t="s">
        <v>4902</v>
      </c>
      <c r="T336" t="s">
        <v>94</v>
      </c>
      <c r="U336" t="s">
        <v>25</v>
      </c>
      <c r="V336">
        <v>62298</v>
      </c>
      <c r="W336" t="s">
        <v>4889</v>
      </c>
      <c r="X336" t="s">
        <v>4889</v>
      </c>
      <c r="AC336">
        <v>1</v>
      </c>
      <c r="AD336" s="4">
        <f>C336-DATE(YEAR(C336),1,0)</f>
        <v>165</v>
      </c>
      <c r="AE336">
        <f>YEAR(C336)</f>
        <v>2020</v>
      </c>
      <c r="AF336" t="s">
        <v>4931</v>
      </c>
    </row>
    <row r="337" spans="1:32" x14ac:dyDescent="0.35">
      <c r="A337">
        <v>26191958</v>
      </c>
      <c r="B337" t="s">
        <v>1415</v>
      </c>
      <c r="C337" s="1">
        <v>43615</v>
      </c>
      <c r="D337" t="s">
        <v>1416</v>
      </c>
      <c r="E337" t="s">
        <v>33</v>
      </c>
      <c r="F337">
        <v>533834</v>
      </c>
      <c r="G337" t="s">
        <v>1417</v>
      </c>
      <c r="H337" s="3" t="s">
        <v>1418</v>
      </c>
      <c r="I337">
        <v>3</v>
      </c>
      <c r="J337">
        <v>1</v>
      </c>
      <c r="K337" t="s">
        <v>1419</v>
      </c>
      <c r="L337">
        <v>32.322273254400002</v>
      </c>
      <c r="M337">
        <v>-106.57875823969999</v>
      </c>
      <c r="O337" t="s">
        <v>162</v>
      </c>
      <c r="P337" t="str">
        <f>Q337&amp;" "&amp;R337</f>
        <v>Asclepias asperula</v>
      </c>
      <c r="Q337" t="s">
        <v>4896</v>
      </c>
      <c r="R337" t="s">
        <v>4902</v>
      </c>
      <c r="S337" t="s">
        <v>4902</v>
      </c>
      <c r="T337" t="s">
        <v>162</v>
      </c>
      <c r="U337" t="s">
        <v>25</v>
      </c>
      <c r="V337">
        <v>79636</v>
      </c>
      <c r="W337" t="s">
        <v>4889</v>
      </c>
      <c r="X337" t="s">
        <v>4898</v>
      </c>
      <c r="Y337" t="s">
        <v>4888</v>
      </c>
      <c r="Z337" t="s">
        <v>4899</v>
      </c>
      <c r="AA337" t="s">
        <v>4888</v>
      </c>
      <c r="AB337" t="s">
        <v>4934</v>
      </c>
      <c r="AC337">
        <v>1</v>
      </c>
      <c r="AD337" s="4">
        <f>C337-DATE(YEAR(C337),1,0)</f>
        <v>150</v>
      </c>
      <c r="AE337">
        <f>YEAR(C337)</f>
        <v>2019</v>
      </c>
      <c r="AF337" t="s">
        <v>4931</v>
      </c>
    </row>
    <row r="338" spans="1:32" x14ac:dyDescent="0.35">
      <c r="A338">
        <v>25535355</v>
      </c>
      <c r="B338" t="s">
        <v>1360</v>
      </c>
      <c r="C338" s="1">
        <v>43604</v>
      </c>
      <c r="D338" t="s">
        <v>1361</v>
      </c>
      <c r="E338" t="s">
        <v>33</v>
      </c>
      <c r="F338">
        <v>1499979</v>
      </c>
      <c r="G338" t="s">
        <v>1362</v>
      </c>
      <c r="H338" s="3" t="s">
        <v>1363</v>
      </c>
      <c r="I338">
        <v>1</v>
      </c>
      <c r="J338">
        <v>0</v>
      </c>
      <c r="K338" t="s">
        <v>1332</v>
      </c>
      <c r="L338">
        <v>32.322838333299998</v>
      </c>
      <c r="M338">
        <v>-106.5770033333</v>
      </c>
      <c r="N338">
        <v>5</v>
      </c>
      <c r="O338" t="s">
        <v>162</v>
      </c>
      <c r="P338" t="str">
        <f>Q338&amp;" "&amp;R338</f>
        <v>Asclepias asperula</v>
      </c>
      <c r="Q338" t="s">
        <v>4896</v>
      </c>
      <c r="R338" t="s">
        <v>4902</v>
      </c>
      <c r="S338" t="s">
        <v>4902</v>
      </c>
      <c r="T338" t="s">
        <v>162</v>
      </c>
      <c r="U338" t="s">
        <v>25</v>
      </c>
      <c r="V338">
        <v>79636</v>
      </c>
      <c r="W338" t="s">
        <v>4888</v>
      </c>
      <c r="X338" t="s">
        <v>4899</v>
      </c>
      <c r="Y338" t="s">
        <v>4888</v>
      </c>
      <c r="Z338" t="s">
        <v>4934</v>
      </c>
      <c r="AC338">
        <v>1</v>
      </c>
      <c r="AD338" s="4">
        <f>C338-DATE(YEAR(C338),1,0)</f>
        <v>139</v>
      </c>
      <c r="AE338">
        <f>YEAR(C338)</f>
        <v>2019</v>
      </c>
      <c r="AF338" t="s">
        <v>4931</v>
      </c>
    </row>
    <row r="339" spans="1:32" x14ac:dyDescent="0.35">
      <c r="A339">
        <v>30075291</v>
      </c>
      <c r="B339" t="s">
        <v>2057</v>
      </c>
      <c r="C339" s="1">
        <v>43679</v>
      </c>
      <c r="D339" t="s">
        <v>2058</v>
      </c>
      <c r="E339" t="s">
        <v>33</v>
      </c>
      <c r="F339">
        <v>2072207</v>
      </c>
      <c r="G339" t="s">
        <v>2059</v>
      </c>
      <c r="H339" s="3" t="s">
        <v>2060</v>
      </c>
      <c r="I339">
        <v>1</v>
      </c>
      <c r="J339">
        <v>0</v>
      </c>
      <c r="K339" t="s">
        <v>2061</v>
      </c>
      <c r="L339">
        <v>36.905491165900003</v>
      </c>
      <c r="M339">
        <v>-106.576503832</v>
      </c>
      <c r="N339">
        <v>5</v>
      </c>
      <c r="O339" t="s">
        <v>49</v>
      </c>
      <c r="P339" t="str">
        <f>Q339&amp;" "&amp;R339</f>
        <v>Cirsium vulgare</v>
      </c>
      <c r="Q339" t="s">
        <v>4909</v>
      </c>
      <c r="R339" t="s">
        <v>4911</v>
      </c>
      <c r="T339" t="s">
        <v>49</v>
      </c>
      <c r="U339" t="s">
        <v>25</v>
      </c>
      <c r="V339">
        <v>52989</v>
      </c>
      <c r="W339" t="s">
        <v>4888</v>
      </c>
      <c r="X339" t="s">
        <v>4899</v>
      </c>
      <c r="Y339" t="s">
        <v>4888</v>
      </c>
      <c r="Z339" t="s">
        <v>4934</v>
      </c>
      <c r="AC339">
        <v>1</v>
      </c>
      <c r="AD339" s="4">
        <f>C339-DATE(YEAR(C339),1,0)</f>
        <v>214</v>
      </c>
      <c r="AE339">
        <f>YEAR(C339)</f>
        <v>2019</v>
      </c>
      <c r="AF339" t="s">
        <v>4931</v>
      </c>
    </row>
    <row r="340" spans="1:32" x14ac:dyDescent="0.35">
      <c r="A340">
        <v>15297790</v>
      </c>
      <c r="B340" t="s">
        <v>952</v>
      </c>
      <c r="C340" s="1">
        <v>43322</v>
      </c>
      <c r="D340" t="s">
        <v>953</v>
      </c>
      <c r="E340" t="s">
        <v>33</v>
      </c>
      <c r="F340">
        <v>697841</v>
      </c>
      <c r="G340" t="s">
        <v>954</v>
      </c>
      <c r="H340" s="3" t="s">
        <v>955</v>
      </c>
      <c r="I340">
        <v>2</v>
      </c>
      <c r="J340">
        <v>0</v>
      </c>
      <c r="K340" t="s">
        <v>568</v>
      </c>
      <c r="L340">
        <v>32.338809944399998</v>
      </c>
      <c r="M340">
        <v>-106.57610319440001</v>
      </c>
      <c r="O340" t="s">
        <v>162</v>
      </c>
      <c r="P340" t="str">
        <f>Q340&amp;" "&amp;R340</f>
        <v>Asclepias asperula</v>
      </c>
      <c r="Q340" t="s">
        <v>4896</v>
      </c>
      <c r="R340" t="s">
        <v>4902</v>
      </c>
      <c r="S340" t="s">
        <v>4902</v>
      </c>
      <c r="T340" t="s">
        <v>162</v>
      </c>
      <c r="U340" t="s">
        <v>25</v>
      </c>
      <c r="V340">
        <v>79636</v>
      </c>
      <c r="W340" t="s">
        <v>4888</v>
      </c>
      <c r="X340" t="s">
        <v>4899</v>
      </c>
      <c r="Y340" t="s">
        <v>4888</v>
      </c>
      <c r="Z340" t="s">
        <v>4934</v>
      </c>
      <c r="AC340">
        <v>1</v>
      </c>
      <c r="AD340" s="4">
        <f>C340-DATE(YEAR(C340),1,0)</f>
        <v>222</v>
      </c>
      <c r="AE340">
        <f>YEAR(C340)</f>
        <v>2018</v>
      </c>
      <c r="AF340" t="s">
        <v>4931</v>
      </c>
    </row>
    <row r="341" spans="1:32" x14ac:dyDescent="0.35">
      <c r="A341">
        <v>54657152</v>
      </c>
      <c r="B341" t="s">
        <v>4191</v>
      </c>
      <c r="C341" s="1">
        <v>44040</v>
      </c>
      <c r="D341" t="s">
        <v>4192</v>
      </c>
      <c r="E341" t="s">
        <v>33</v>
      </c>
      <c r="F341">
        <v>3174724</v>
      </c>
      <c r="G341" t="s">
        <v>4193</v>
      </c>
      <c r="H341" s="3" t="s">
        <v>4194</v>
      </c>
      <c r="I341">
        <v>2</v>
      </c>
      <c r="J341">
        <v>0</v>
      </c>
      <c r="K341" t="s">
        <v>4190</v>
      </c>
      <c r="L341">
        <v>36.891672750300003</v>
      </c>
      <c r="M341">
        <v>-106.57541382220001</v>
      </c>
      <c r="N341">
        <v>4</v>
      </c>
      <c r="O341" t="s">
        <v>123</v>
      </c>
      <c r="P341" t="str">
        <f>Q341&amp;" "&amp;R341</f>
        <v>Asclepias speciosa</v>
      </c>
      <c r="Q341" t="s">
        <v>4896</v>
      </c>
      <c r="R341" t="s">
        <v>4905</v>
      </c>
      <c r="T341" t="s">
        <v>123</v>
      </c>
      <c r="U341" t="s">
        <v>25</v>
      </c>
      <c r="V341">
        <v>62292</v>
      </c>
      <c r="W341" t="s">
        <v>4888</v>
      </c>
      <c r="X341" t="s">
        <v>4899</v>
      </c>
      <c r="Y341" t="s">
        <v>4888</v>
      </c>
      <c r="Z341" t="s">
        <v>4934</v>
      </c>
      <c r="AC341">
        <v>1</v>
      </c>
      <c r="AD341" s="4">
        <f>C341-DATE(YEAR(C341),1,0)</f>
        <v>210</v>
      </c>
      <c r="AE341">
        <f>YEAR(C341)</f>
        <v>2020</v>
      </c>
      <c r="AF341" t="s">
        <v>4931</v>
      </c>
    </row>
    <row r="342" spans="1:32" x14ac:dyDescent="0.35">
      <c r="A342">
        <v>54657024</v>
      </c>
      <c r="B342" t="s">
        <v>4186</v>
      </c>
      <c r="C342" s="1">
        <v>44040</v>
      </c>
      <c r="D342" t="s">
        <v>4187</v>
      </c>
      <c r="E342" t="s">
        <v>33</v>
      </c>
      <c r="F342">
        <v>3174724</v>
      </c>
      <c r="G342" t="s">
        <v>4188</v>
      </c>
      <c r="H342" s="3" t="s">
        <v>4189</v>
      </c>
      <c r="I342">
        <v>2</v>
      </c>
      <c r="J342">
        <v>0</v>
      </c>
      <c r="K342" t="s">
        <v>4190</v>
      </c>
      <c r="L342">
        <v>36.891703586399998</v>
      </c>
      <c r="M342">
        <v>-106.57533520050001</v>
      </c>
      <c r="N342">
        <v>8</v>
      </c>
      <c r="O342" t="s">
        <v>123</v>
      </c>
      <c r="P342" t="str">
        <f>Q342&amp;" "&amp;R342</f>
        <v>Asclepias speciosa</v>
      </c>
      <c r="Q342" t="s">
        <v>4896</v>
      </c>
      <c r="R342" t="s">
        <v>4905</v>
      </c>
      <c r="T342" t="s">
        <v>123</v>
      </c>
      <c r="U342" t="s">
        <v>25</v>
      </c>
      <c r="V342">
        <v>62292</v>
      </c>
      <c r="AC342">
        <v>0</v>
      </c>
      <c r="AD342" s="4">
        <f>C342-DATE(YEAR(C342),1,0)</f>
        <v>210</v>
      </c>
      <c r="AE342">
        <f>YEAR(C342)</f>
        <v>2020</v>
      </c>
      <c r="AF342" t="s">
        <v>4931</v>
      </c>
    </row>
    <row r="343" spans="1:32" x14ac:dyDescent="0.35">
      <c r="A343">
        <v>65645843</v>
      </c>
      <c r="B343" t="s">
        <v>4884</v>
      </c>
      <c r="C343" s="1">
        <v>44092</v>
      </c>
      <c r="D343" t="s">
        <v>4885</v>
      </c>
      <c r="E343" t="s">
        <v>33</v>
      </c>
      <c r="F343">
        <v>2947371</v>
      </c>
      <c r="G343" t="s">
        <v>4886</v>
      </c>
      <c r="H343" s="3" t="s">
        <v>4887</v>
      </c>
      <c r="I343">
        <v>1</v>
      </c>
      <c r="J343">
        <v>0</v>
      </c>
      <c r="K343" t="s">
        <v>568</v>
      </c>
      <c r="L343">
        <v>32.285839870300002</v>
      </c>
      <c r="M343">
        <v>-106.5722516924</v>
      </c>
      <c r="N343">
        <v>5</v>
      </c>
      <c r="O343" t="s">
        <v>94</v>
      </c>
      <c r="P343" t="str">
        <f>Q343&amp;" "&amp;R343</f>
        <v>Asclepias asperula</v>
      </c>
      <c r="Q343" t="s">
        <v>4896</v>
      </c>
      <c r="R343" t="s">
        <v>4902</v>
      </c>
      <c r="T343" t="s">
        <v>94</v>
      </c>
      <c r="U343" t="s">
        <v>25</v>
      </c>
      <c r="V343">
        <v>62298</v>
      </c>
      <c r="W343" t="s">
        <v>4889</v>
      </c>
      <c r="X343" t="s">
        <v>4898</v>
      </c>
      <c r="AC343">
        <v>1</v>
      </c>
      <c r="AD343" s="4">
        <f>C343-DATE(YEAR(C343),1,0)</f>
        <v>262</v>
      </c>
      <c r="AE343">
        <f>YEAR(C343)</f>
        <v>2020</v>
      </c>
      <c r="AF343" t="s">
        <v>4931</v>
      </c>
    </row>
    <row r="344" spans="1:32" x14ac:dyDescent="0.35">
      <c r="A344">
        <v>53675961</v>
      </c>
      <c r="B344" t="s">
        <v>4033</v>
      </c>
      <c r="C344" s="1">
        <v>44031</v>
      </c>
      <c r="D344" t="s">
        <v>4034</v>
      </c>
      <c r="E344" t="s">
        <v>33</v>
      </c>
      <c r="F344">
        <v>3199387</v>
      </c>
      <c r="G344" t="s">
        <v>4035</v>
      </c>
      <c r="H344" s="3" t="s">
        <v>4036</v>
      </c>
      <c r="I344">
        <v>2</v>
      </c>
      <c r="J344">
        <v>0</v>
      </c>
      <c r="K344" t="s">
        <v>4037</v>
      </c>
      <c r="L344">
        <v>35.054436170000002</v>
      </c>
      <c r="M344">
        <v>-106.56905333</v>
      </c>
      <c r="N344">
        <v>5</v>
      </c>
      <c r="O344" t="s">
        <v>37</v>
      </c>
      <c r="P344" t="str">
        <f>Q344&amp;" "&amp;R344</f>
        <v>Asclepias subverticillata</v>
      </c>
      <c r="Q344" t="s">
        <v>4896</v>
      </c>
      <c r="R344" t="s">
        <v>4906</v>
      </c>
      <c r="T344" t="s">
        <v>37</v>
      </c>
      <c r="U344" t="s">
        <v>25</v>
      </c>
      <c r="V344">
        <v>127159</v>
      </c>
      <c r="W344" t="s">
        <v>4888</v>
      </c>
      <c r="X344" t="s">
        <v>4899</v>
      </c>
      <c r="Y344" t="s">
        <v>4888</v>
      </c>
      <c r="Z344" t="s">
        <v>4934</v>
      </c>
      <c r="AC344">
        <v>1</v>
      </c>
      <c r="AD344" s="4">
        <f>C344-DATE(YEAR(C344),1,0)</f>
        <v>201</v>
      </c>
      <c r="AE344">
        <f>YEAR(C344)</f>
        <v>2020</v>
      </c>
      <c r="AF344" t="s">
        <v>4931</v>
      </c>
    </row>
    <row r="345" spans="1:32" x14ac:dyDescent="0.35">
      <c r="A345">
        <v>54129904</v>
      </c>
      <c r="B345" t="s">
        <v>4102</v>
      </c>
      <c r="C345" s="1">
        <v>44034</v>
      </c>
      <c r="D345" t="s">
        <v>4103</v>
      </c>
      <c r="E345" t="s">
        <v>33</v>
      </c>
      <c r="F345">
        <v>3308173</v>
      </c>
      <c r="G345" t="s">
        <v>4104</v>
      </c>
      <c r="H345" s="3" t="s">
        <v>4105</v>
      </c>
      <c r="I345">
        <v>1</v>
      </c>
      <c r="J345">
        <v>0</v>
      </c>
      <c r="K345" t="s">
        <v>455</v>
      </c>
      <c r="L345">
        <v>35.761438420700003</v>
      </c>
      <c r="M345">
        <v>-106.5671776646</v>
      </c>
      <c r="N345">
        <v>77712</v>
      </c>
      <c r="O345" t="s">
        <v>30</v>
      </c>
      <c r="P345" t="str">
        <f>Q345&amp;" "&amp;R345</f>
        <v>Monarda fistulosa</v>
      </c>
      <c r="Q345" t="s">
        <v>4921</v>
      </c>
      <c r="R345" t="s">
        <v>4922</v>
      </c>
      <c r="T345" t="s">
        <v>30</v>
      </c>
      <c r="U345" t="s">
        <v>25</v>
      </c>
      <c r="V345">
        <v>85320</v>
      </c>
      <c r="W345" t="s">
        <v>4888</v>
      </c>
      <c r="X345" t="s">
        <v>4899</v>
      </c>
      <c r="Y345" t="s">
        <v>4888</v>
      </c>
      <c r="Z345" t="s">
        <v>4934</v>
      </c>
      <c r="AC345">
        <v>1</v>
      </c>
      <c r="AD345" s="4">
        <f>C345-DATE(YEAR(C345),1,0)</f>
        <v>204</v>
      </c>
      <c r="AE345">
        <f>YEAR(C345)</f>
        <v>2020</v>
      </c>
      <c r="AF345" t="s">
        <v>4931</v>
      </c>
    </row>
    <row r="346" spans="1:32" x14ac:dyDescent="0.35">
      <c r="A346">
        <v>29251604</v>
      </c>
      <c r="B346" t="s">
        <v>1918</v>
      </c>
      <c r="C346" s="1">
        <v>43666</v>
      </c>
      <c r="D346" t="s">
        <v>1919</v>
      </c>
      <c r="E346" t="s">
        <v>33</v>
      </c>
      <c r="F346">
        <v>66021</v>
      </c>
      <c r="G346" t="s">
        <v>1920</v>
      </c>
      <c r="H346" s="3" t="s">
        <v>1921</v>
      </c>
      <c r="I346">
        <v>1</v>
      </c>
      <c r="J346">
        <v>0</v>
      </c>
      <c r="K346" t="s">
        <v>1922</v>
      </c>
      <c r="L346">
        <v>36.919780000000003</v>
      </c>
      <c r="M346">
        <v>-106.56512499999999</v>
      </c>
      <c r="N346">
        <v>5</v>
      </c>
      <c r="O346" t="s">
        <v>123</v>
      </c>
      <c r="P346" t="str">
        <f>Q346&amp;" "&amp;R346</f>
        <v>Asclepias speciosa</v>
      </c>
      <c r="Q346" t="s">
        <v>4896</v>
      </c>
      <c r="R346" t="s">
        <v>4905</v>
      </c>
      <c r="T346" t="s">
        <v>123</v>
      </c>
      <c r="U346" t="s">
        <v>25</v>
      </c>
      <c r="V346">
        <v>62292</v>
      </c>
      <c r="W346" t="s">
        <v>4888</v>
      </c>
      <c r="X346" t="s">
        <v>4899</v>
      </c>
      <c r="Y346" t="s">
        <v>4888</v>
      </c>
      <c r="Z346" t="s">
        <v>4934</v>
      </c>
      <c r="AC346">
        <v>1</v>
      </c>
      <c r="AD346" s="4">
        <f>C346-DATE(YEAR(C346),1,0)</f>
        <v>201</v>
      </c>
      <c r="AE346">
        <f>YEAR(C346)</f>
        <v>2019</v>
      </c>
      <c r="AF346" t="s">
        <v>4931</v>
      </c>
    </row>
    <row r="347" spans="1:32" x14ac:dyDescent="0.35">
      <c r="A347">
        <v>24564054</v>
      </c>
      <c r="B347" t="s">
        <v>1324</v>
      </c>
      <c r="C347" s="1">
        <v>43589</v>
      </c>
      <c r="D347" t="s">
        <v>1325</v>
      </c>
      <c r="E347" t="s">
        <v>18</v>
      </c>
      <c r="F347">
        <v>434305</v>
      </c>
      <c r="G347" t="s">
        <v>1326</v>
      </c>
      <c r="H347" s="3" t="s">
        <v>1327</v>
      </c>
      <c r="I347">
        <v>1</v>
      </c>
      <c r="J347">
        <v>0</v>
      </c>
      <c r="K347" t="s">
        <v>568</v>
      </c>
      <c r="L347">
        <v>32.354024000000003</v>
      </c>
      <c r="M347">
        <v>-106.56264400000001</v>
      </c>
      <c r="N347">
        <v>3</v>
      </c>
      <c r="O347" t="s">
        <v>30</v>
      </c>
      <c r="P347" t="str">
        <f>Q347&amp;" "&amp;R347</f>
        <v>Monarda fistulosa</v>
      </c>
      <c r="Q347" t="s">
        <v>4921</v>
      </c>
      <c r="R347" t="s">
        <v>4922</v>
      </c>
      <c r="T347" t="s">
        <v>30</v>
      </c>
      <c r="U347" t="s">
        <v>25</v>
      </c>
      <c r="V347">
        <v>85320</v>
      </c>
      <c r="AC347">
        <v>0</v>
      </c>
      <c r="AD347" s="4">
        <f>C347-DATE(YEAR(C347),1,0)</f>
        <v>124</v>
      </c>
      <c r="AE347">
        <f>YEAR(C347)</f>
        <v>2019</v>
      </c>
      <c r="AF347" t="s">
        <v>4931</v>
      </c>
    </row>
    <row r="348" spans="1:32" x14ac:dyDescent="0.35">
      <c r="A348">
        <v>27481479</v>
      </c>
      <c r="B348" t="s">
        <v>1570</v>
      </c>
      <c r="C348" s="1">
        <v>43638</v>
      </c>
      <c r="D348" t="s">
        <v>1571</v>
      </c>
      <c r="E348" t="s">
        <v>18</v>
      </c>
      <c r="F348">
        <v>434305</v>
      </c>
      <c r="G348" t="s">
        <v>1572</v>
      </c>
      <c r="H348" s="3" t="s">
        <v>1573</v>
      </c>
      <c r="I348">
        <v>1</v>
      </c>
      <c r="J348">
        <v>0</v>
      </c>
      <c r="K348" t="s">
        <v>568</v>
      </c>
      <c r="L348">
        <v>32.353977999999998</v>
      </c>
      <c r="M348">
        <v>-106.562611</v>
      </c>
      <c r="N348">
        <v>5</v>
      </c>
      <c r="O348" t="s">
        <v>279</v>
      </c>
      <c r="P348" t="str">
        <f>Q348&amp;" "&amp;R348</f>
        <v>Monarda fistulosa</v>
      </c>
      <c r="Q348" t="s">
        <v>4921</v>
      </c>
      <c r="R348" t="s">
        <v>4922</v>
      </c>
      <c r="S348" t="s">
        <v>4923</v>
      </c>
      <c r="T348" t="s">
        <v>279</v>
      </c>
      <c r="U348" t="s">
        <v>25</v>
      </c>
      <c r="V348">
        <v>241769</v>
      </c>
      <c r="W348" t="s">
        <v>4888</v>
      </c>
      <c r="X348" t="s">
        <v>4899</v>
      </c>
      <c r="Y348" t="s">
        <v>4888</v>
      </c>
      <c r="Z348" t="s">
        <v>4934</v>
      </c>
      <c r="AC348">
        <v>1</v>
      </c>
      <c r="AD348" s="4">
        <f>C348-DATE(YEAR(C348),1,0)</f>
        <v>173</v>
      </c>
      <c r="AE348">
        <f>YEAR(C348)</f>
        <v>2019</v>
      </c>
      <c r="AF348" t="s">
        <v>4931</v>
      </c>
    </row>
    <row r="349" spans="1:32" x14ac:dyDescent="0.35">
      <c r="A349">
        <v>27481471</v>
      </c>
      <c r="B349" t="s">
        <v>1566</v>
      </c>
      <c r="C349" s="1">
        <v>43638</v>
      </c>
      <c r="D349" t="s">
        <v>1567</v>
      </c>
      <c r="E349" t="s">
        <v>18</v>
      </c>
      <c r="F349">
        <v>434305</v>
      </c>
      <c r="G349" t="s">
        <v>1568</v>
      </c>
      <c r="H349" s="3" t="s">
        <v>1569</v>
      </c>
      <c r="I349">
        <v>1</v>
      </c>
      <c r="J349">
        <v>0</v>
      </c>
      <c r="K349" t="s">
        <v>568</v>
      </c>
      <c r="L349">
        <v>32.356297441800002</v>
      </c>
      <c r="M349">
        <v>-106.5597310518</v>
      </c>
      <c r="N349">
        <v>5</v>
      </c>
      <c r="O349" t="s">
        <v>279</v>
      </c>
      <c r="P349" t="str">
        <f>Q349&amp;" "&amp;R349</f>
        <v>Monarda fistulosa</v>
      </c>
      <c r="Q349" t="s">
        <v>4921</v>
      </c>
      <c r="R349" t="s">
        <v>4922</v>
      </c>
      <c r="S349" t="s">
        <v>4923</v>
      </c>
      <c r="T349" t="s">
        <v>279</v>
      </c>
      <c r="U349" t="s">
        <v>25</v>
      </c>
      <c r="V349">
        <v>241769</v>
      </c>
      <c r="W349" t="s">
        <v>4888</v>
      </c>
      <c r="X349" t="s">
        <v>4899</v>
      </c>
      <c r="Y349" t="s">
        <v>4888</v>
      </c>
      <c r="Z349" t="s">
        <v>4934</v>
      </c>
      <c r="AC349">
        <v>1</v>
      </c>
      <c r="AD349" s="4">
        <f>C349-DATE(YEAR(C349),1,0)</f>
        <v>173</v>
      </c>
      <c r="AE349">
        <f>YEAR(C349)</f>
        <v>2019</v>
      </c>
      <c r="AF349" t="s">
        <v>4931</v>
      </c>
    </row>
    <row r="350" spans="1:32" x14ac:dyDescent="0.35">
      <c r="A350">
        <v>11846646</v>
      </c>
      <c r="B350" t="s">
        <v>564</v>
      </c>
      <c r="C350" s="1">
        <v>43219</v>
      </c>
      <c r="D350" t="s">
        <v>565</v>
      </c>
      <c r="E350" t="s">
        <v>33</v>
      </c>
      <c r="F350">
        <v>434305</v>
      </c>
      <c r="G350" t="s">
        <v>566</v>
      </c>
      <c r="H350" s="3" t="s">
        <v>567</v>
      </c>
      <c r="I350">
        <v>2</v>
      </c>
      <c r="J350">
        <v>0</v>
      </c>
      <c r="K350" t="s">
        <v>568</v>
      </c>
      <c r="L350">
        <v>32.380063</v>
      </c>
      <c r="M350">
        <v>-106.55888299999999</v>
      </c>
      <c r="O350" t="s">
        <v>162</v>
      </c>
      <c r="P350" t="str">
        <f>Q350&amp;" "&amp;R350</f>
        <v>Asclepias asperula</v>
      </c>
      <c r="Q350" t="s">
        <v>4896</v>
      </c>
      <c r="R350" t="s">
        <v>4902</v>
      </c>
      <c r="S350" t="s">
        <v>4902</v>
      </c>
      <c r="T350" t="s">
        <v>162</v>
      </c>
      <c r="U350" t="s">
        <v>25</v>
      </c>
      <c r="V350">
        <v>79636</v>
      </c>
      <c r="W350" t="s">
        <v>4888</v>
      </c>
      <c r="X350" t="s">
        <v>4899</v>
      </c>
      <c r="Y350" t="s">
        <v>4888</v>
      </c>
      <c r="Z350" t="s">
        <v>4934</v>
      </c>
      <c r="AC350">
        <v>1</v>
      </c>
      <c r="AD350" s="4">
        <f>C350-DATE(YEAR(C350),1,0)</f>
        <v>119</v>
      </c>
      <c r="AE350">
        <f>YEAR(C350)</f>
        <v>2018</v>
      </c>
      <c r="AF350" t="s">
        <v>4931</v>
      </c>
    </row>
    <row r="351" spans="1:32" x14ac:dyDescent="0.35">
      <c r="A351">
        <v>50924223</v>
      </c>
      <c r="B351" s="1">
        <v>44002</v>
      </c>
      <c r="C351" s="1">
        <v>44002</v>
      </c>
      <c r="E351" t="s">
        <v>33</v>
      </c>
      <c r="F351">
        <v>140872</v>
      </c>
      <c r="G351" t="s">
        <v>3631</v>
      </c>
      <c r="H351" s="3" t="s">
        <v>3632</v>
      </c>
      <c r="I351">
        <v>1</v>
      </c>
      <c r="J351">
        <v>0</v>
      </c>
      <c r="K351" t="s">
        <v>369</v>
      </c>
      <c r="L351">
        <v>35.1650144324</v>
      </c>
      <c r="M351">
        <v>-106.55844636480001</v>
      </c>
      <c r="N351">
        <v>10</v>
      </c>
      <c r="O351" t="s">
        <v>44</v>
      </c>
      <c r="P351" t="str">
        <f>Q351&amp;" "&amp;R351</f>
        <v>Asclepias latifolia</v>
      </c>
      <c r="Q351" t="s">
        <v>4896</v>
      </c>
      <c r="R351" t="s">
        <v>4904</v>
      </c>
      <c r="T351" t="s">
        <v>44</v>
      </c>
      <c r="U351" t="s">
        <v>25</v>
      </c>
      <c r="V351">
        <v>62296</v>
      </c>
      <c r="AC351">
        <v>0</v>
      </c>
      <c r="AD351" s="4">
        <f>C351-DATE(YEAR(C351),1,0)</f>
        <v>172</v>
      </c>
      <c r="AE351">
        <f>YEAR(C351)</f>
        <v>2020</v>
      </c>
      <c r="AF351" t="s">
        <v>4931</v>
      </c>
    </row>
    <row r="352" spans="1:32" x14ac:dyDescent="0.35">
      <c r="A352">
        <v>46935730</v>
      </c>
      <c r="B352" t="s">
        <v>3109</v>
      </c>
      <c r="C352" s="1">
        <v>43973</v>
      </c>
      <c r="D352" t="s">
        <v>3110</v>
      </c>
      <c r="E352" t="s">
        <v>33</v>
      </c>
      <c r="F352">
        <v>2813356</v>
      </c>
      <c r="G352" t="s">
        <v>3111</v>
      </c>
      <c r="H352" s="3" t="s">
        <v>3112</v>
      </c>
      <c r="I352">
        <v>3</v>
      </c>
      <c r="J352">
        <v>1</v>
      </c>
      <c r="K352" t="s">
        <v>369</v>
      </c>
      <c r="L352">
        <v>35.122396519500001</v>
      </c>
      <c r="M352">
        <v>-106.55466109939999</v>
      </c>
      <c r="N352">
        <v>22308</v>
      </c>
      <c r="O352" t="s">
        <v>44</v>
      </c>
      <c r="P352" t="str">
        <f>Q352&amp;" "&amp;R352</f>
        <v>Asclepias latifolia</v>
      </c>
      <c r="Q352" t="s">
        <v>4896</v>
      </c>
      <c r="R352" t="s">
        <v>4904</v>
      </c>
      <c r="T352" t="s">
        <v>44</v>
      </c>
      <c r="U352" t="s">
        <v>25</v>
      </c>
      <c r="V352">
        <v>62296</v>
      </c>
      <c r="AC352">
        <v>0</v>
      </c>
      <c r="AD352" s="4">
        <f>C352-DATE(YEAR(C352),1,0)</f>
        <v>143</v>
      </c>
      <c r="AE352">
        <f>YEAR(C352)</f>
        <v>2020</v>
      </c>
      <c r="AF352" t="s">
        <v>4931</v>
      </c>
    </row>
    <row r="353" spans="1:32" x14ac:dyDescent="0.35">
      <c r="A353">
        <v>25709086</v>
      </c>
      <c r="B353" t="s">
        <v>1374</v>
      </c>
      <c r="C353" s="1">
        <v>43609</v>
      </c>
      <c r="D353" t="s">
        <v>1375</v>
      </c>
      <c r="E353" t="s">
        <v>18</v>
      </c>
      <c r="F353">
        <v>434305</v>
      </c>
      <c r="G353" t="s">
        <v>1376</v>
      </c>
      <c r="H353" s="3" t="s">
        <v>1377</v>
      </c>
      <c r="I353">
        <v>1</v>
      </c>
      <c r="J353">
        <v>0</v>
      </c>
      <c r="K353" t="s">
        <v>568</v>
      </c>
      <c r="L353">
        <v>32.408467492900002</v>
      </c>
      <c r="M353">
        <v>-106.55271148590001</v>
      </c>
      <c r="N353">
        <v>2</v>
      </c>
      <c r="O353" t="s">
        <v>162</v>
      </c>
      <c r="P353" t="str">
        <f>Q353&amp;" "&amp;R353</f>
        <v>Asclepias asperula</v>
      </c>
      <c r="Q353" t="s">
        <v>4896</v>
      </c>
      <c r="R353" t="s">
        <v>4902</v>
      </c>
      <c r="S353" t="s">
        <v>4902</v>
      </c>
      <c r="T353" t="s">
        <v>162</v>
      </c>
      <c r="U353" t="s">
        <v>25</v>
      </c>
      <c r="V353">
        <v>79636</v>
      </c>
      <c r="AC353">
        <v>0</v>
      </c>
      <c r="AD353" s="4">
        <f>C353-DATE(YEAR(C353),1,0)</f>
        <v>144</v>
      </c>
      <c r="AE353">
        <f>YEAR(C353)</f>
        <v>2019</v>
      </c>
      <c r="AF353" t="s">
        <v>4931</v>
      </c>
    </row>
    <row r="354" spans="1:32" x14ac:dyDescent="0.35">
      <c r="A354">
        <v>12625463</v>
      </c>
      <c r="B354" t="s">
        <v>606</v>
      </c>
      <c r="C354" s="1">
        <v>43239</v>
      </c>
      <c r="D354" t="s">
        <v>607</v>
      </c>
      <c r="E354" t="s">
        <v>33</v>
      </c>
      <c r="F354">
        <v>434305</v>
      </c>
      <c r="G354" t="s">
        <v>608</v>
      </c>
      <c r="H354" s="3" t="s">
        <v>609</v>
      </c>
      <c r="I354">
        <v>2</v>
      </c>
      <c r="J354">
        <v>0</v>
      </c>
      <c r="K354" t="s">
        <v>568</v>
      </c>
      <c r="L354">
        <v>32.336697999999998</v>
      </c>
      <c r="M354">
        <v>-106.55089</v>
      </c>
      <c r="O354" t="s">
        <v>279</v>
      </c>
      <c r="P354" t="str">
        <f>Q354&amp;" "&amp;R354</f>
        <v>Monarda fistulosa</v>
      </c>
      <c r="Q354" t="s">
        <v>4921</v>
      </c>
      <c r="R354" t="s">
        <v>4922</v>
      </c>
      <c r="T354" t="s">
        <v>30</v>
      </c>
      <c r="U354" t="s">
        <v>25</v>
      </c>
      <c r="V354">
        <v>85320</v>
      </c>
      <c r="AC354">
        <v>0</v>
      </c>
      <c r="AD354" s="4">
        <f>C354-DATE(YEAR(C354),1,0)</f>
        <v>139</v>
      </c>
      <c r="AE354">
        <f>YEAR(C354)</f>
        <v>2018</v>
      </c>
      <c r="AF354" t="s">
        <v>4931</v>
      </c>
    </row>
    <row r="355" spans="1:32" x14ac:dyDescent="0.35">
      <c r="A355">
        <v>3981180</v>
      </c>
      <c r="B355" t="s">
        <v>274</v>
      </c>
      <c r="C355" s="1">
        <v>42590</v>
      </c>
      <c r="D355" t="s">
        <v>275</v>
      </c>
      <c r="E355" t="s">
        <v>26</v>
      </c>
      <c r="F355">
        <v>505</v>
      </c>
      <c r="G355" t="s">
        <v>276</v>
      </c>
      <c r="H355" s="3" t="s">
        <v>277</v>
      </c>
      <c r="I355">
        <v>3</v>
      </c>
      <c r="J355">
        <v>0</v>
      </c>
      <c r="K355" t="s">
        <v>278</v>
      </c>
      <c r="L355">
        <v>35.8222071219</v>
      </c>
      <c r="M355">
        <v>-106.5473451399</v>
      </c>
      <c r="O355" t="s">
        <v>279</v>
      </c>
      <c r="P355" t="str">
        <f>Q355&amp;" "&amp;R355</f>
        <v>Monarda fistulosa</v>
      </c>
      <c r="Q355" t="s">
        <v>4921</v>
      </c>
      <c r="R355" t="s">
        <v>4922</v>
      </c>
      <c r="S355" t="s">
        <v>4923</v>
      </c>
      <c r="T355" t="s">
        <v>279</v>
      </c>
      <c r="U355" t="s">
        <v>25</v>
      </c>
      <c r="V355">
        <v>241769</v>
      </c>
      <c r="W355" t="s">
        <v>4888</v>
      </c>
      <c r="X355" t="s">
        <v>4899</v>
      </c>
      <c r="Y355" t="s">
        <v>4888</v>
      </c>
      <c r="Z355" t="s">
        <v>4934</v>
      </c>
      <c r="AC355">
        <v>1</v>
      </c>
      <c r="AD355" s="4">
        <f>C355-DATE(YEAR(C355),1,0)</f>
        <v>221</v>
      </c>
      <c r="AE355">
        <f>YEAR(C355)</f>
        <v>2016</v>
      </c>
      <c r="AF355" t="s">
        <v>4931</v>
      </c>
    </row>
    <row r="356" spans="1:32" x14ac:dyDescent="0.35">
      <c r="A356">
        <v>56101888</v>
      </c>
      <c r="B356" t="s">
        <v>4288</v>
      </c>
      <c r="C356" s="1">
        <v>44046</v>
      </c>
      <c r="D356" t="s">
        <v>4289</v>
      </c>
      <c r="E356" t="s">
        <v>33</v>
      </c>
      <c r="F356">
        <v>691956</v>
      </c>
      <c r="G356" t="s">
        <v>4290</v>
      </c>
      <c r="H356" s="3" t="s">
        <v>4291</v>
      </c>
      <c r="I356">
        <v>1</v>
      </c>
      <c r="J356">
        <v>0</v>
      </c>
      <c r="K356" t="s">
        <v>4292</v>
      </c>
      <c r="L356">
        <v>35.820913330000003</v>
      </c>
      <c r="M356">
        <v>-106.54598833</v>
      </c>
      <c r="N356">
        <v>21</v>
      </c>
      <c r="O356" t="s">
        <v>30</v>
      </c>
      <c r="P356" t="str">
        <f>Q356&amp;" "&amp;R356</f>
        <v>Monarda fistulosa</v>
      </c>
      <c r="Q356" t="s">
        <v>4921</v>
      </c>
      <c r="R356" t="s">
        <v>4922</v>
      </c>
      <c r="T356" t="s">
        <v>30</v>
      </c>
      <c r="U356" t="s">
        <v>25</v>
      </c>
      <c r="V356">
        <v>85320</v>
      </c>
      <c r="W356" t="s">
        <v>4888</v>
      </c>
      <c r="X356" t="s">
        <v>4899</v>
      </c>
      <c r="Y356" t="s">
        <v>4888</v>
      </c>
      <c r="Z356" t="s">
        <v>4934</v>
      </c>
      <c r="AC356">
        <v>1</v>
      </c>
      <c r="AD356" s="4">
        <f>C356-DATE(YEAR(C356),1,0)</f>
        <v>216</v>
      </c>
      <c r="AE356">
        <f>YEAR(C356)</f>
        <v>2020</v>
      </c>
      <c r="AF356" t="s">
        <v>4931</v>
      </c>
    </row>
    <row r="357" spans="1:32" x14ac:dyDescent="0.35">
      <c r="A357">
        <v>29264242</v>
      </c>
      <c r="B357" s="1">
        <v>43666</v>
      </c>
      <c r="C357" s="1">
        <v>43666</v>
      </c>
      <c r="E357" t="s">
        <v>33</v>
      </c>
      <c r="F357">
        <v>1979038</v>
      </c>
      <c r="G357" t="s">
        <v>1923</v>
      </c>
      <c r="H357" s="3" t="s">
        <v>1924</v>
      </c>
      <c r="I357">
        <v>1</v>
      </c>
      <c r="J357">
        <v>0</v>
      </c>
      <c r="K357" t="s">
        <v>278</v>
      </c>
      <c r="L357">
        <v>35.821167449000001</v>
      </c>
      <c r="M357">
        <v>-106.53838589590001</v>
      </c>
      <c r="N357">
        <v>31</v>
      </c>
      <c r="O357" t="s">
        <v>279</v>
      </c>
      <c r="P357" t="str">
        <f>Q357&amp;" "&amp;R357</f>
        <v>Monarda fistulosa</v>
      </c>
      <c r="Q357" t="s">
        <v>4921</v>
      </c>
      <c r="R357" t="s">
        <v>4922</v>
      </c>
      <c r="S357" t="s">
        <v>4923</v>
      </c>
      <c r="T357" t="s">
        <v>279</v>
      </c>
      <c r="U357" t="s">
        <v>25</v>
      </c>
      <c r="V357">
        <v>241769</v>
      </c>
      <c r="W357" t="s">
        <v>4888</v>
      </c>
      <c r="X357" t="s">
        <v>4899</v>
      </c>
      <c r="Y357" t="s">
        <v>4888</v>
      </c>
      <c r="Z357" t="s">
        <v>4934</v>
      </c>
      <c r="AC357">
        <v>1</v>
      </c>
      <c r="AD357" s="4">
        <f>C357-DATE(YEAR(C357),1,0)</f>
        <v>201</v>
      </c>
      <c r="AE357">
        <f>YEAR(C357)</f>
        <v>2019</v>
      </c>
      <c r="AF357" t="s">
        <v>4931</v>
      </c>
    </row>
    <row r="358" spans="1:32" x14ac:dyDescent="0.35">
      <c r="A358">
        <v>29250592</v>
      </c>
      <c r="B358" t="s">
        <v>1913</v>
      </c>
      <c r="C358" s="1">
        <v>43667</v>
      </c>
      <c r="D358" t="s">
        <v>1914</v>
      </c>
      <c r="E358" t="s">
        <v>33</v>
      </c>
      <c r="F358">
        <v>66021</v>
      </c>
      <c r="G358" t="s">
        <v>1915</v>
      </c>
      <c r="H358" s="3" t="s">
        <v>1916</v>
      </c>
      <c r="I358">
        <v>1</v>
      </c>
      <c r="J358">
        <v>0</v>
      </c>
      <c r="K358" t="s">
        <v>1917</v>
      </c>
      <c r="L358">
        <v>36.954045000000001</v>
      </c>
      <c r="M358">
        <v>-106.5370716667</v>
      </c>
      <c r="N358">
        <v>50</v>
      </c>
      <c r="O358" t="s">
        <v>123</v>
      </c>
      <c r="P358" t="str">
        <f>Q358&amp;" "&amp;R358</f>
        <v>Asclepias speciosa</v>
      </c>
      <c r="Q358" t="s">
        <v>4896</v>
      </c>
      <c r="R358" t="s">
        <v>4905</v>
      </c>
      <c r="T358" t="s">
        <v>123</v>
      </c>
      <c r="U358" t="s">
        <v>25</v>
      </c>
      <c r="V358">
        <v>62292</v>
      </c>
      <c r="AC358">
        <v>0</v>
      </c>
      <c r="AD358" s="4">
        <f>C358-DATE(YEAR(C358),1,0)</f>
        <v>202</v>
      </c>
      <c r="AE358">
        <f>YEAR(C358)</f>
        <v>2019</v>
      </c>
      <c r="AF358" t="s">
        <v>4931</v>
      </c>
    </row>
    <row r="359" spans="1:32" x14ac:dyDescent="0.35">
      <c r="A359">
        <v>29361267</v>
      </c>
      <c r="B359" t="s">
        <v>1913</v>
      </c>
      <c r="C359" s="1">
        <v>43667</v>
      </c>
      <c r="D359" t="s">
        <v>1914</v>
      </c>
      <c r="E359" t="s">
        <v>33</v>
      </c>
      <c r="F359">
        <v>66021</v>
      </c>
      <c r="G359" t="s">
        <v>1935</v>
      </c>
      <c r="H359" s="3" t="s">
        <v>1936</v>
      </c>
      <c r="I359">
        <v>2</v>
      </c>
      <c r="J359">
        <v>0</v>
      </c>
      <c r="K359" t="s">
        <v>1917</v>
      </c>
      <c r="L359">
        <v>36.954045000000001</v>
      </c>
      <c r="M359">
        <v>-106.5370716667</v>
      </c>
      <c r="N359">
        <v>50</v>
      </c>
      <c r="O359" t="s">
        <v>123</v>
      </c>
      <c r="P359" t="str">
        <f>Q359&amp;" "&amp;R359</f>
        <v>Asclepias speciosa</v>
      </c>
      <c r="Q359" t="s">
        <v>4896</v>
      </c>
      <c r="R359" t="s">
        <v>4905</v>
      </c>
      <c r="T359" t="s">
        <v>123</v>
      </c>
      <c r="U359" t="s">
        <v>25</v>
      </c>
      <c r="V359">
        <v>62292</v>
      </c>
      <c r="AC359">
        <v>0</v>
      </c>
      <c r="AD359" s="4">
        <f>C359-DATE(YEAR(C359),1,0)</f>
        <v>202</v>
      </c>
      <c r="AE359">
        <f>YEAR(C359)</f>
        <v>2019</v>
      </c>
      <c r="AF359" t="s">
        <v>4931</v>
      </c>
    </row>
    <row r="360" spans="1:32" x14ac:dyDescent="0.35">
      <c r="A360">
        <v>57691336</v>
      </c>
      <c r="B360" t="s">
        <v>4460</v>
      </c>
      <c r="C360" s="1">
        <v>44066</v>
      </c>
      <c r="D360" t="s">
        <v>4461</v>
      </c>
      <c r="E360" t="s">
        <v>33</v>
      </c>
      <c r="F360">
        <v>1481313</v>
      </c>
      <c r="G360" t="s">
        <v>4462</v>
      </c>
      <c r="H360" s="3" t="s">
        <v>4463</v>
      </c>
      <c r="I360">
        <v>1</v>
      </c>
      <c r="J360">
        <v>0</v>
      </c>
      <c r="K360" t="s">
        <v>4464</v>
      </c>
      <c r="L360">
        <v>36.242701325600002</v>
      </c>
      <c r="M360">
        <v>-106.53396449980001</v>
      </c>
      <c r="N360">
        <v>9</v>
      </c>
      <c r="O360" t="s">
        <v>123</v>
      </c>
      <c r="P360" t="str">
        <f>Q360&amp;" "&amp;R360</f>
        <v>Asclepias speciosa</v>
      </c>
      <c r="Q360" t="s">
        <v>4896</v>
      </c>
      <c r="R360" t="s">
        <v>4905</v>
      </c>
      <c r="T360" t="s">
        <v>123</v>
      </c>
      <c r="U360" t="s">
        <v>25</v>
      </c>
      <c r="V360">
        <v>62292</v>
      </c>
      <c r="AC360">
        <v>0</v>
      </c>
      <c r="AD360" s="4">
        <f>C360-DATE(YEAR(C360),1,0)</f>
        <v>236</v>
      </c>
      <c r="AE360">
        <f>YEAR(C360)</f>
        <v>2020</v>
      </c>
      <c r="AF360" t="s">
        <v>4931</v>
      </c>
    </row>
    <row r="361" spans="1:32" x14ac:dyDescent="0.35">
      <c r="A361">
        <v>64684740</v>
      </c>
      <c r="B361" t="s">
        <v>4861</v>
      </c>
      <c r="C361" s="1">
        <v>44146</v>
      </c>
      <c r="D361" t="s">
        <v>4862</v>
      </c>
      <c r="E361" t="s">
        <v>33</v>
      </c>
      <c r="F361">
        <v>209735</v>
      </c>
      <c r="G361" t="s">
        <v>4863</v>
      </c>
      <c r="H361" s="3" t="s">
        <v>4864</v>
      </c>
      <c r="I361">
        <v>1</v>
      </c>
      <c r="J361">
        <v>0</v>
      </c>
      <c r="K361" t="s">
        <v>4865</v>
      </c>
      <c r="L361">
        <v>35.105452833299999</v>
      </c>
      <c r="M361">
        <v>-106.5312366667</v>
      </c>
      <c r="N361">
        <v>5</v>
      </c>
      <c r="O361" t="s">
        <v>44</v>
      </c>
      <c r="P361" t="str">
        <f>Q361&amp;" "&amp;R361</f>
        <v>Asclepias latifolia</v>
      </c>
      <c r="Q361" t="s">
        <v>4896</v>
      </c>
      <c r="R361" t="s">
        <v>4904</v>
      </c>
      <c r="T361" t="s">
        <v>44</v>
      </c>
      <c r="U361" t="s">
        <v>25</v>
      </c>
      <c r="V361">
        <v>62296</v>
      </c>
      <c r="AC361">
        <v>0</v>
      </c>
      <c r="AD361" s="4">
        <f>C361-DATE(YEAR(C361),1,0)</f>
        <v>316</v>
      </c>
      <c r="AE361">
        <f>YEAR(C361)</f>
        <v>2020</v>
      </c>
      <c r="AF361" t="s">
        <v>4931</v>
      </c>
    </row>
    <row r="362" spans="1:32" x14ac:dyDescent="0.35">
      <c r="A362">
        <v>49292511</v>
      </c>
      <c r="B362" t="s">
        <v>3355</v>
      </c>
      <c r="C362" s="1">
        <v>43993</v>
      </c>
      <c r="D362" t="s">
        <v>3356</v>
      </c>
      <c r="E362" t="s">
        <v>33</v>
      </c>
      <c r="F362">
        <v>2740101</v>
      </c>
      <c r="G362" t="s">
        <v>3357</v>
      </c>
      <c r="H362" s="3" t="s">
        <v>3358</v>
      </c>
      <c r="I362">
        <v>1</v>
      </c>
      <c r="J362">
        <v>0</v>
      </c>
      <c r="K362" t="s">
        <v>3359</v>
      </c>
      <c r="L362">
        <v>35.161717138299998</v>
      </c>
      <c r="M362">
        <v>-106.529377252</v>
      </c>
      <c r="N362">
        <v>5</v>
      </c>
      <c r="O362" t="s">
        <v>37</v>
      </c>
      <c r="P362" t="str">
        <f>Q362&amp;" "&amp;R362</f>
        <v>Asclepias subverticillata</v>
      </c>
      <c r="Q362" t="s">
        <v>4896</v>
      </c>
      <c r="R362" t="s">
        <v>4906</v>
      </c>
      <c r="T362" t="s">
        <v>37</v>
      </c>
      <c r="U362" t="s">
        <v>25</v>
      </c>
      <c r="V362">
        <v>127159</v>
      </c>
      <c r="W362" t="s">
        <v>4888</v>
      </c>
      <c r="X362" t="s">
        <v>4899</v>
      </c>
      <c r="Y362" t="s">
        <v>4888</v>
      </c>
      <c r="Z362" t="s">
        <v>4934</v>
      </c>
      <c r="AC362">
        <v>1</v>
      </c>
      <c r="AD362" s="4">
        <f>C362-DATE(YEAR(C362),1,0)</f>
        <v>163</v>
      </c>
      <c r="AE362">
        <f>YEAR(C362)</f>
        <v>2020</v>
      </c>
      <c r="AF362" t="s">
        <v>4931</v>
      </c>
    </row>
    <row r="363" spans="1:32" x14ac:dyDescent="0.35">
      <c r="A363">
        <v>16085750</v>
      </c>
      <c r="B363" t="s">
        <v>1051</v>
      </c>
      <c r="C363" s="1">
        <v>43343</v>
      </c>
      <c r="D363" t="s">
        <v>1052</v>
      </c>
      <c r="E363" t="s">
        <v>33</v>
      </c>
      <c r="F363">
        <v>42300</v>
      </c>
      <c r="G363" t="s">
        <v>1053</v>
      </c>
      <c r="H363" s="3" t="s">
        <v>1054</v>
      </c>
      <c r="I363">
        <v>1</v>
      </c>
      <c r="J363">
        <v>0</v>
      </c>
      <c r="K363" t="s">
        <v>278</v>
      </c>
      <c r="L363">
        <v>35.980809791399999</v>
      </c>
      <c r="M363">
        <v>-106.52650658250001</v>
      </c>
      <c r="N363">
        <v>61</v>
      </c>
      <c r="O363" t="s">
        <v>252</v>
      </c>
      <c r="P363" t="str">
        <f>Q363&amp;" "&amp;R363</f>
        <v>Cirsium arvense</v>
      </c>
      <c r="Q363" t="s">
        <v>4909</v>
      </c>
      <c r="R363" t="s">
        <v>4910</v>
      </c>
      <c r="T363" t="s">
        <v>252</v>
      </c>
      <c r="U363" t="s">
        <v>25</v>
      </c>
      <c r="V363">
        <v>60132</v>
      </c>
      <c r="W363" t="s">
        <v>4888</v>
      </c>
      <c r="X363" t="s">
        <v>4899</v>
      </c>
      <c r="Y363" t="s">
        <v>4888</v>
      </c>
      <c r="Z363" t="s">
        <v>4934</v>
      </c>
      <c r="AC363">
        <v>1</v>
      </c>
      <c r="AD363" s="4">
        <f>C363-DATE(YEAR(C363),1,0)</f>
        <v>243</v>
      </c>
      <c r="AE363">
        <f>YEAR(C363)</f>
        <v>2018</v>
      </c>
      <c r="AF363" t="s">
        <v>4931</v>
      </c>
    </row>
    <row r="364" spans="1:32" x14ac:dyDescent="0.35">
      <c r="A364">
        <v>50081786</v>
      </c>
      <c r="B364" t="s">
        <v>3462</v>
      </c>
      <c r="C364" s="1">
        <v>44000</v>
      </c>
      <c r="D364" t="s">
        <v>3463</v>
      </c>
      <c r="E364" t="s">
        <v>33</v>
      </c>
      <c r="F364">
        <v>2525671</v>
      </c>
      <c r="G364" t="s">
        <v>3464</v>
      </c>
      <c r="H364" s="3" t="s">
        <v>3465</v>
      </c>
      <c r="I364">
        <v>1</v>
      </c>
      <c r="J364">
        <v>0</v>
      </c>
      <c r="K364" t="s">
        <v>3466</v>
      </c>
      <c r="L364">
        <v>35.136872138500003</v>
      </c>
      <c r="M364">
        <v>-106.52363882</v>
      </c>
      <c r="N364">
        <v>8</v>
      </c>
      <c r="O364" t="s">
        <v>37</v>
      </c>
      <c r="P364" t="str">
        <f>Q364&amp;" "&amp;R364</f>
        <v>Asclepias subverticillata</v>
      </c>
      <c r="Q364" t="s">
        <v>4896</v>
      </c>
      <c r="R364" t="s">
        <v>4906</v>
      </c>
      <c r="T364" t="s">
        <v>37</v>
      </c>
      <c r="U364" t="s">
        <v>25</v>
      </c>
      <c r="V364">
        <v>127159</v>
      </c>
      <c r="W364" t="s">
        <v>4888</v>
      </c>
      <c r="X364" t="s">
        <v>4899</v>
      </c>
      <c r="Y364" t="s">
        <v>4888</v>
      </c>
      <c r="Z364" t="s">
        <v>4934</v>
      </c>
      <c r="AC364">
        <v>1</v>
      </c>
      <c r="AD364" s="4">
        <f>C364-DATE(YEAR(C364),1,0)</f>
        <v>170</v>
      </c>
      <c r="AE364">
        <f>YEAR(C364)</f>
        <v>2020</v>
      </c>
      <c r="AF364" t="s">
        <v>4931</v>
      </c>
    </row>
    <row r="365" spans="1:32" x14ac:dyDescent="0.35">
      <c r="A365">
        <v>3995995</v>
      </c>
      <c r="B365" t="s">
        <v>280</v>
      </c>
      <c r="C365" s="1">
        <v>42612</v>
      </c>
      <c r="D365" t="s">
        <v>281</v>
      </c>
      <c r="E365" t="s">
        <v>33</v>
      </c>
      <c r="F365">
        <v>42300</v>
      </c>
      <c r="G365" t="s">
        <v>282</v>
      </c>
      <c r="H365" s="3" t="s">
        <v>283</v>
      </c>
      <c r="I365">
        <v>1</v>
      </c>
      <c r="J365">
        <v>0</v>
      </c>
      <c r="K365" t="s">
        <v>284</v>
      </c>
      <c r="L365">
        <v>35.860989670000002</v>
      </c>
      <c r="M365">
        <v>-106.5213548</v>
      </c>
      <c r="N365">
        <v>3</v>
      </c>
      <c r="O365" t="s">
        <v>252</v>
      </c>
      <c r="P365" t="str">
        <f>Q365&amp;" "&amp;R365</f>
        <v>Cirsium arvense</v>
      </c>
      <c r="Q365" t="s">
        <v>4909</v>
      </c>
      <c r="R365" t="s">
        <v>4910</v>
      </c>
      <c r="T365" t="s">
        <v>252</v>
      </c>
      <c r="U365" t="s">
        <v>25</v>
      </c>
      <c r="V365">
        <v>60132</v>
      </c>
      <c r="W365" t="s">
        <v>4888</v>
      </c>
      <c r="X365" t="s">
        <v>4899</v>
      </c>
      <c r="Y365" t="s">
        <v>4888</v>
      </c>
      <c r="Z365" t="s">
        <v>4934</v>
      </c>
      <c r="AC365">
        <v>1</v>
      </c>
      <c r="AD365" s="4">
        <f>C365-DATE(YEAR(C365),1,0)</f>
        <v>243</v>
      </c>
      <c r="AE365">
        <f>YEAR(C365)</f>
        <v>2016</v>
      </c>
      <c r="AF365" t="s">
        <v>4931</v>
      </c>
    </row>
    <row r="366" spans="1:32" x14ac:dyDescent="0.35">
      <c r="A366">
        <v>50609313</v>
      </c>
      <c r="B366" t="s">
        <v>3540</v>
      </c>
      <c r="C366" s="1">
        <v>44004</v>
      </c>
      <c r="D366" t="s">
        <v>3541</v>
      </c>
      <c r="E366" t="s">
        <v>33</v>
      </c>
      <c r="F366">
        <v>42300</v>
      </c>
      <c r="G366" t="s">
        <v>3542</v>
      </c>
      <c r="H366" s="3" t="s">
        <v>3543</v>
      </c>
      <c r="I366">
        <v>1</v>
      </c>
      <c r="J366">
        <v>0</v>
      </c>
      <c r="K366" t="s">
        <v>390</v>
      </c>
      <c r="L366">
        <v>35.81813777</v>
      </c>
      <c r="M366">
        <v>-106.52107849719999</v>
      </c>
      <c r="N366">
        <v>9</v>
      </c>
      <c r="O366" t="s">
        <v>149</v>
      </c>
      <c r="P366" t="str">
        <f>Q366&amp;" "&amp;R366</f>
        <v>Rudbeckia hirta</v>
      </c>
      <c r="Q366" t="s">
        <v>4924</v>
      </c>
      <c r="R366" t="s">
        <v>4925</v>
      </c>
      <c r="T366" t="s">
        <v>149</v>
      </c>
      <c r="U366" t="s">
        <v>25</v>
      </c>
      <c r="V366">
        <v>62741</v>
      </c>
      <c r="W366" t="s">
        <v>4888</v>
      </c>
      <c r="X366" t="s">
        <v>4899</v>
      </c>
      <c r="Y366" t="s">
        <v>4888</v>
      </c>
      <c r="Z366" t="s">
        <v>4934</v>
      </c>
      <c r="AC366">
        <v>1</v>
      </c>
      <c r="AD366" s="4">
        <f>C366-DATE(YEAR(C366),1,0)</f>
        <v>174</v>
      </c>
      <c r="AE366">
        <f>YEAR(C366)</f>
        <v>2020</v>
      </c>
      <c r="AF366" t="s">
        <v>4931</v>
      </c>
    </row>
    <row r="367" spans="1:32" x14ac:dyDescent="0.35">
      <c r="A367">
        <v>24149610</v>
      </c>
      <c r="B367" t="s">
        <v>1309</v>
      </c>
      <c r="C367" s="1">
        <v>43584</v>
      </c>
      <c r="D367" t="s">
        <v>1310</v>
      </c>
      <c r="E367" t="s">
        <v>33</v>
      </c>
      <c r="F367">
        <v>1084501</v>
      </c>
      <c r="G367" t="s">
        <v>1311</v>
      </c>
      <c r="H367" s="3" t="s">
        <v>1312</v>
      </c>
      <c r="I367">
        <v>3</v>
      </c>
      <c r="J367">
        <v>0</v>
      </c>
      <c r="K367" t="s">
        <v>1313</v>
      </c>
      <c r="L367">
        <v>35.113689600000001</v>
      </c>
      <c r="M367">
        <v>-106.51929699999999</v>
      </c>
      <c r="O367" t="s">
        <v>44</v>
      </c>
      <c r="P367" t="str">
        <f>Q367&amp;" "&amp;R367</f>
        <v>Asclepias latifolia</v>
      </c>
      <c r="Q367" t="s">
        <v>4896</v>
      </c>
      <c r="R367" t="s">
        <v>4904</v>
      </c>
      <c r="T367" t="s">
        <v>44</v>
      </c>
      <c r="U367" t="s">
        <v>25</v>
      </c>
      <c r="V367">
        <v>62296</v>
      </c>
      <c r="AC367">
        <v>0</v>
      </c>
      <c r="AD367" s="4">
        <f>C367-DATE(YEAR(C367),1,0)</f>
        <v>119</v>
      </c>
      <c r="AE367">
        <f>YEAR(C367)</f>
        <v>2019</v>
      </c>
      <c r="AF367" t="s">
        <v>4931</v>
      </c>
    </row>
    <row r="368" spans="1:32" x14ac:dyDescent="0.35">
      <c r="A368">
        <v>56543013</v>
      </c>
      <c r="B368" t="s">
        <v>4351</v>
      </c>
      <c r="C368" s="1">
        <v>44058</v>
      </c>
      <c r="D368" t="s">
        <v>4352</v>
      </c>
      <c r="E368" t="s">
        <v>33</v>
      </c>
      <c r="F368">
        <v>2104861</v>
      </c>
      <c r="G368" t="s">
        <v>4353</v>
      </c>
      <c r="H368" s="3" t="s">
        <v>4354</v>
      </c>
      <c r="I368">
        <v>1</v>
      </c>
      <c r="J368">
        <v>0</v>
      </c>
      <c r="K368" t="s">
        <v>1313</v>
      </c>
      <c r="L368">
        <v>35.110574999999997</v>
      </c>
      <c r="M368">
        <v>-106.51745555559999</v>
      </c>
      <c r="O368" t="s">
        <v>44</v>
      </c>
      <c r="P368" t="str">
        <f>Q368&amp;" "&amp;R368</f>
        <v>Asclepias latifolia</v>
      </c>
      <c r="Q368" t="s">
        <v>4896</v>
      </c>
      <c r="R368" t="s">
        <v>4904</v>
      </c>
      <c r="T368" t="s">
        <v>44</v>
      </c>
      <c r="U368" t="s">
        <v>25</v>
      </c>
      <c r="V368">
        <v>62296</v>
      </c>
      <c r="W368" t="s">
        <v>4888</v>
      </c>
      <c r="X368" t="s">
        <v>4899</v>
      </c>
      <c r="Y368" t="s">
        <v>4888</v>
      </c>
      <c r="Z368" t="s">
        <v>4934</v>
      </c>
      <c r="AC368">
        <v>1</v>
      </c>
      <c r="AD368" s="4">
        <f>C368-DATE(YEAR(C368),1,0)</f>
        <v>228</v>
      </c>
      <c r="AE368">
        <f>YEAR(C368)</f>
        <v>2020</v>
      </c>
      <c r="AF368" t="s">
        <v>4931</v>
      </c>
    </row>
    <row r="369" spans="1:32" x14ac:dyDescent="0.35">
      <c r="A369">
        <v>16265155</v>
      </c>
      <c r="B369" t="s">
        <v>1093</v>
      </c>
      <c r="C369" s="1">
        <v>43344</v>
      </c>
      <c r="D369" t="s">
        <v>1094</v>
      </c>
      <c r="E369" t="s">
        <v>33</v>
      </c>
      <c r="F369">
        <v>318809</v>
      </c>
      <c r="G369" t="s">
        <v>1095</v>
      </c>
      <c r="H369" s="3" t="s">
        <v>1096</v>
      </c>
      <c r="I369">
        <v>1</v>
      </c>
      <c r="J369">
        <v>0</v>
      </c>
      <c r="K369" t="s">
        <v>1097</v>
      </c>
      <c r="L369">
        <v>35.819663208100003</v>
      </c>
      <c r="M369">
        <v>-106.51293195780001</v>
      </c>
      <c r="N369">
        <v>1052</v>
      </c>
      <c r="O369" t="s">
        <v>149</v>
      </c>
      <c r="P369" t="str">
        <f>Q369&amp;" "&amp;R369</f>
        <v>Rudbeckia hirta</v>
      </c>
      <c r="Q369" t="s">
        <v>4924</v>
      </c>
      <c r="R369" t="s">
        <v>4925</v>
      </c>
      <c r="T369" t="s">
        <v>149</v>
      </c>
      <c r="U369" t="s">
        <v>25</v>
      </c>
      <c r="V369">
        <v>62741</v>
      </c>
      <c r="W369" t="s">
        <v>4888</v>
      </c>
      <c r="X369" t="s">
        <v>4899</v>
      </c>
      <c r="Y369" t="s">
        <v>4888</v>
      </c>
      <c r="Z369" t="s">
        <v>4934</v>
      </c>
      <c r="AC369">
        <v>1</v>
      </c>
      <c r="AD369" s="4">
        <f>C369-DATE(YEAR(C369),1,0)</f>
        <v>244</v>
      </c>
      <c r="AE369">
        <f>YEAR(C369)</f>
        <v>2018</v>
      </c>
      <c r="AF369" t="s">
        <v>4931</v>
      </c>
    </row>
    <row r="370" spans="1:32" x14ac:dyDescent="0.35">
      <c r="A370">
        <v>58653189</v>
      </c>
      <c r="B370" t="s">
        <v>4551</v>
      </c>
      <c r="C370" s="1">
        <v>44079</v>
      </c>
      <c r="D370" t="s">
        <v>4552</v>
      </c>
      <c r="E370" t="s">
        <v>33</v>
      </c>
      <c r="F370">
        <v>42300</v>
      </c>
      <c r="G370" t="s">
        <v>4553</v>
      </c>
      <c r="H370" s="3" t="s">
        <v>4554</v>
      </c>
      <c r="I370">
        <v>1</v>
      </c>
      <c r="J370">
        <v>0</v>
      </c>
      <c r="K370" t="s">
        <v>1934</v>
      </c>
      <c r="L370">
        <v>35.923005000000003</v>
      </c>
      <c r="M370">
        <v>-106.5122389722</v>
      </c>
      <c r="O370" t="s">
        <v>4235</v>
      </c>
      <c r="P370" t="str">
        <f>Q370&amp;" "&amp;R370</f>
        <v>Cirsium arvense</v>
      </c>
      <c r="Q370" t="s">
        <v>4909</v>
      </c>
      <c r="R370" t="s">
        <v>4910</v>
      </c>
      <c r="T370" t="s">
        <v>252</v>
      </c>
      <c r="U370" t="s">
        <v>25</v>
      </c>
      <c r="V370">
        <v>60132</v>
      </c>
      <c r="W370" t="s">
        <v>4888</v>
      </c>
      <c r="X370" t="s">
        <v>4899</v>
      </c>
      <c r="Y370" t="s">
        <v>4888</v>
      </c>
      <c r="Z370" t="s">
        <v>4934</v>
      </c>
      <c r="AC370">
        <v>1</v>
      </c>
      <c r="AD370" s="4">
        <f>C370-DATE(YEAR(C370),1,0)</f>
        <v>249</v>
      </c>
      <c r="AE370">
        <f>YEAR(C370)</f>
        <v>2020</v>
      </c>
      <c r="AF370" t="s">
        <v>4931</v>
      </c>
    </row>
    <row r="371" spans="1:32" x14ac:dyDescent="0.35">
      <c r="A371">
        <v>63440936</v>
      </c>
      <c r="B371" t="s">
        <v>4827</v>
      </c>
      <c r="C371" s="1">
        <v>44128</v>
      </c>
      <c r="D371" t="s">
        <v>4828</v>
      </c>
      <c r="E371" t="s">
        <v>33</v>
      </c>
      <c r="F371">
        <v>1691357</v>
      </c>
      <c r="G371" t="s">
        <v>4829</v>
      </c>
      <c r="H371" s="3" t="s">
        <v>4830</v>
      </c>
      <c r="I371">
        <v>1</v>
      </c>
      <c r="J371">
        <v>0</v>
      </c>
      <c r="K371" t="s">
        <v>4831</v>
      </c>
      <c r="L371">
        <v>35.053771972699998</v>
      </c>
      <c r="M371">
        <v>-106.5086517336</v>
      </c>
      <c r="N371">
        <v>2000</v>
      </c>
      <c r="O371" t="s">
        <v>44</v>
      </c>
      <c r="P371" t="str">
        <f>Q371&amp;" "&amp;R371</f>
        <v>Asclepias latifolia</v>
      </c>
      <c r="Q371" t="s">
        <v>4896</v>
      </c>
      <c r="R371" t="s">
        <v>4904</v>
      </c>
      <c r="T371" t="s">
        <v>44</v>
      </c>
      <c r="U371" t="s">
        <v>25</v>
      </c>
      <c r="V371">
        <v>62296</v>
      </c>
      <c r="AC371">
        <v>0</v>
      </c>
      <c r="AD371" s="4">
        <f>C371-DATE(YEAR(C371),1,0)</f>
        <v>298</v>
      </c>
      <c r="AE371">
        <f>YEAR(C371)</f>
        <v>2020</v>
      </c>
      <c r="AF371" t="s">
        <v>4931</v>
      </c>
    </row>
    <row r="372" spans="1:32" x14ac:dyDescent="0.35">
      <c r="A372">
        <v>54594778</v>
      </c>
      <c r="B372" t="s">
        <v>4167</v>
      </c>
      <c r="C372" s="1">
        <v>44039</v>
      </c>
      <c r="D372" t="s">
        <v>4168</v>
      </c>
      <c r="E372" t="s">
        <v>33</v>
      </c>
      <c r="F372">
        <v>209735</v>
      </c>
      <c r="G372" t="s">
        <v>4169</v>
      </c>
      <c r="H372" s="3" t="s">
        <v>4170</v>
      </c>
      <c r="I372">
        <v>2</v>
      </c>
      <c r="J372">
        <v>0</v>
      </c>
      <c r="K372" t="s">
        <v>4171</v>
      </c>
      <c r="L372">
        <v>35.053061169999999</v>
      </c>
      <c r="M372">
        <v>-106.50665333000001</v>
      </c>
      <c r="N372">
        <v>10</v>
      </c>
      <c r="O372" t="s">
        <v>44</v>
      </c>
      <c r="P372" t="str">
        <f>Q372&amp;" "&amp;R372</f>
        <v>Asclepias latifolia</v>
      </c>
      <c r="Q372" t="s">
        <v>4896</v>
      </c>
      <c r="R372" t="s">
        <v>4904</v>
      </c>
      <c r="T372" t="s">
        <v>44</v>
      </c>
      <c r="U372" t="s">
        <v>25</v>
      </c>
      <c r="V372">
        <v>62296</v>
      </c>
      <c r="W372" t="s">
        <v>4888</v>
      </c>
      <c r="X372" t="s">
        <v>4899</v>
      </c>
      <c r="Y372" t="s">
        <v>4888</v>
      </c>
      <c r="Z372" t="s">
        <v>4934</v>
      </c>
      <c r="AC372">
        <v>1</v>
      </c>
      <c r="AD372" s="4">
        <f>C372-DATE(YEAR(C372),1,0)</f>
        <v>209</v>
      </c>
      <c r="AE372">
        <f>YEAR(C372)</f>
        <v>2020</v>
      </c>
      <c r="AF372" t="s">
        <v>4931</v>
      </c>
    </row>
    <row r="373" spans="1:32" x14ac:dyDescent="0.35">
      <c r="A373">
        <v>29733276</v>
      </c>
      <c r="B373" t="s">
        <v>2004</v>
      </c>
      <c r="C373" s="1">
        <v>43674</v>
      </c>
      <c r="D373" t="s">
        <v>2005</v>
      </c>
      <c r="E373" t="s">
        <v>33</v>
      </c>
      <c r="F373">
        <v>649106</v>
      </c>
      <c r="G373" t="s">
        <v>2006</v>
      </c>
      <c r="H373" s="3" t="s">
        <v>2007</v>
      </c>
      <c r="I373">
        <v>1</v>
      </c>
      <c r="J373">
        <v>0</v>
      </c>
      <c r="K373" t="s">
        <v>147</v>
      </c>
      <c r="L373">
        <v>36.373272229999998</v>
      </c>
      <c r="M373">
        <v>-106.50522937</v>
      </c>
      <c r="N373">
        <v>6</v>
      </c>
      <c r="O373" t="s">
        <v>37</v>
      </c>
      <c r="P373" t="str">
        <f>Q373&amp;" "&amp;R373</f>
        <v>Asclepias subverticillata</v>
      </c>
      <c r="Q373" t="s">
        <v>4896</v>
      </c>
      <c r="R373" t="s">
        <v>4906</v>
      </c>
      <c r="T373" t="s">
        <v>37</v>
      </c>
      <c r="U373" t="s">
        <v>25</v>
      </c>
      <c r="V373">
        <v>127159</v>
      </c>
      <c r="W373" t="s">
        <v>4888</v>
      </c>
      <c r="X373" t="s">
        <v>4899</v>
      </c>
      <c r="Y373" t="s">
        <v>4888</v>
      </c>
      <c r="Z373" t="s">
        <v>4934</v>
      </c>
      <c r="AC373">
        <v>1</v>
      </c>
      <c r="AD373" s="4">
        <f>C373-DATE(YEAR(C373),1,0)</f>
        <v>209</v>
      </c>
      <c r="AE373">
        <f>YEAR(C373)</f>
        <v>2019</v>
      </c>
      <c r="AF373" t="s">
        <v>4931</v>
      </c>
    </row>
    <row r="374" spans="1:32" x14ac:dyDescent="0.35">
      <c r="A374">
        <v>36841663</v>
      </c>
      <c r="B374" t="s">
        <v>2861</v>
      </c>
      <c r="C374" s="1">
        <v>41126</v>
      </c>
      <c r="D374" t="s">
        <v>2862</v>
      </c>
      <c r="E374" t="s">
        <v>33</v>
      </c>
      <c r="F374">
        <v>442615</v>
      </c>
      <c r="G374" t="s">
        <v>2863</v>
      </c>
      <c r="H374" s="3" t="s">
        <v>2864</v>
      </c>
      <c r="I374">
        <v>2</v>
      </c>
      <c r="J374">
        <v>0</v>
      </c>
      <c r="K374" t="s">
        <v>2865</v>
      </c>
      <c r="L374">
        <v>35.157371781000002</v>
      </c>
      <c r="M374">
        <v>-106.50221987560001</v>
      </c>
      <c r="N374">
        <v>667</v>
      </c>
      <c r="O374" t="s">
        <v>37</v>
      </c>
      <c r="P374" t="str">
        <f>Q374&amp;" "&amp;R374</f>
        <v>Asclepias subverticillata</v>
      </c>
      <c r="Q374" t="s">
        <v>4896</v>
      </c>
      <c r="R374" t="s">
        <v>4906</v>
      </c>
      <c r="T374" t="s">
        <v>37</v>
      </c>
      <c r="U374" t="s">
        <v>25</v>
      </c>
      <c r="V374">
        <v>127159</v>
      </c>
      <c r="W374" t="s">
        <v>4888</v>
      </c>
      <c r="X374" t="s">
        <v>4899</v>
      </c>
      <c r="Y374" t="s">
        <v>4888</v>
      </c>
      <c r="Z374" t="s">
        <v>4934</v>
      </c>
      <c r="AC374">
        <v>1</v>
      </c>
      <c r="AD374" s="4">
        <f>C374-DATE(YEAR(C374),1,0)</f>
        <v>218</v>
      </c>
      <c r="AE374">
        <f>YEAR(C374)</f>
        <v>2012</v>
      </c>
      <c r="AF374" t="s">
        <v>4931</v>
      </c>
    </row>
    <row r="375" spans="1:32" x14ac:dyDescent="0.35">
      <c r="A375">
        <v>37003287</v>
      </c>
      <c r="B375" t="s">
        <v>2874</v>
      </c>
      <c r="C375" s="1">
        <v>41460</v>
      </c>
      <c r="D375" t="s">
        <v>2875</v>
      </c>
      <c r="E375" t="s">
        <v>33</v>
      </c>
      <c r="F375">
        <v>442615</v>
      </c>
      <c r="G375" t="s">
        <v>2876</v>
      </c>
      <c r="H375" s="3" t="s">
        <v>2877</v>
      </c>
      <c r="I375">
        <v>1</v>
      </c>
      <c r="J375">
        <v>0</v>
      </c>
      <c r="K375" t="s">
        <v>2865</v>
      </c>
      <c r="L375">
        <v>35.157810339000001</v>
      </c>
      <c r="M375">
        <v>-106.5015546722</v>
      </c>
      <c r="N375">
        <v>667</v>
      </c>
      <c r="O375" t="s">
        <v>37</v>
      </c>
      <c r="P375" t="str">
        <f>Q375&amp;" "&amp;R375</f>
        <v>Asclepias subverticillata</v>
      </c>
      <c r="Q375" t="s">
        <v>4896</v>
      </c>
      <c r="R375" t="s">
        <v>4906</v>
      </c>
      <c r="T375" t="s">
        <v>37</v>
      </c>
      <c r="U375" t="s">
        <v>25</v>
      </c>
      <c r="V375">
        <v>127159</v>
      </c>
      <c r="W375" t="s">
        <v>4888</v>
      </c>
      <c r="X375" t="s">
        <v>4899</v>
      </c>
      <c r="Y375" t="s">
        <v>4888</v>
      </c>
      <c r="Z375" t="s">
        <v>4934</v>
      </c>
      <c r="AC375">
        <v>1</v>
      </c>
      <c r="AD375" s="4">
        <f>C375-DATE(YEAR(C375),1,0)</f>
        <v>186</v>
      </c>
      <c r="AE375">
        <f>YEAR(C375)</f>
        <v>2013</v>
      </c>
      <c r="AF375" t="s">
        <v>4931</v>
      </c>
    </row>
    <row r="376" spans="1:32" x14ac:dyDescent="0.35">
      <c r="A376">
        <v>28179794</v>
      </c>
      <c r="B376" t="s">
        <v>1726</v>
      </c>
      <c r="C376" s="1">
        <v>43650</v>
      </c>
      <c r="D376" t="s">
        <v>1727</v>
      </c>
      <c r="E376" t="s">
        <v>33</v>
      </c>
      <c r="F376">
        <v>1794691</v>
      </c>
      <c r="G376" t="s">
        <v>1728</v>
      </c>
      <c r="H376" s="3" t="s">
        <v>1729</v>
      </c>
      <c r="I376">
        <v>1</v>
      </c>
      <c r="J376">
        <v>0</v>
      </c>
      <c r="K376" t="s">
        <v>1730</v>
      </c>
      <c r="L376">
        <v>35.126840799999997</v>
      </c>
      <c r="M376">
        <v>-106.50014699</v>
      </c>
      <c r="N376">
        <v>5</v>
      </c>
      <c r="O376" t="s">
        <v>44</v>
      </c>
      <c r="P376" t="str">
        <f>Q376&amp;" "&amp;R376</f>
        <v>Asclepias latifolia</v>
      </c>
      <c r="Q376" t="s">
        <v>4896</v>
      </c>
      <c r="R376" t="s">
        <v>4904</v>
      </c>
      <c r="T376" t="s">
        <v>44</v>
      </c>
      <c r="U376" t="s">
        <v>25</v>
      </c>
      <c r="V376">
        <v>62296</v>
      </c>
      <c r="W376" t="s">
        <v>4888</v>
      </c>
      <c r="X376" t="s">
        <v>4899</v>
      </c>
      <c r="Y376" t="s">
        <v>4888</v>
      </c>
      <c r="Z376" t="s">
        <v>4934</v>
      </c>
      <c r="AC376">
        <v>1</v>
      </c>
      <c r="AD376" s="4">
        <f>C376-DATE(YEAR(C376),1,0)</f>
        <v>185</v>
      </c>
      <c r="AE376">
        <f>YEAR(C376)</f>
        <v>2019</v>
      </c>
      <c r="AF376" t="s">
        <v>4931</v>
      </c>
    </row>
    <row r="377" spans="1:32" x14ac:dyDescent="0.35">
      <c r="A377">
        <v>47312594</v>
      </c>
      <c r="B377" t="s">
        <v>3161</v>
      </c>
      <c r="C377" s="1">
        <v>43976</v>
      </c>
      <c r="D377" t="s">
        <v>3162</v>
      </c>
      <c r="E377" t="s">
        <v>33</v>
      </c>
      <c r="F377">
        <v>1542292</v>
      </c>
      <c r="G377" t="s">
        <v>3163</v>
      </c>
      <c r="H377" s="3" t="s">
        <v>3164</v>
      </c>
      <c r="I377">
        <v>1</v>
      </c>
      <c r="J377">
        <v>0</v>
      </c>
      <c r="K377" t="s">
        <v>3165</v>
      </c>
      <c r="L377">
        <v>34.71086949</v>
      </c>
      <c r="M377">
        <v>-106.49966225</v>
      </c>
      <c r="N377">
        <v>5</v>
      </c>
      <c r="O377" t="s">
        <v>44</v>
      </c>
      <c r="P377" t="str">
        <f>Q377&amp;" "&amp;R377</f>
        <v>Asclepias latifolia</v>
      </c>
      <c r="Q377" t="s">
        <v>4896</v>
      </c>
      <c r="R377" t="s">
        <v>4904</v>
      </c>
      <c r="T377" t="s">
        <v>44</v>
      </c>
      <c r="U377" t="s">
        <v>25</v>
      </c>
      <c r="V377">
        <v>62296</v>
      </c>
      <c r="AC377">
        <v>0</v>
      </c>
      <c r="AD377" s="4">
        <f>C377-DATE(YEAR(C377),1,0)</f>
        <v>146</v>
      </c>
      <c r="AE377">
        <f>YEAR(C377)</f>
        <v>2020</v>
      </c>
      <c r="AF377" t="s">
        <v>4931</v>
      </c>
    </row>
    <row r="378" spans="1:32" x14ac:dyDescent="0.35">
      <c r="A378">
        <v>50433792</v>
      </c>
      <c r="B378" t="s">
        <v>3508</v>
      </c>
      <c r="C378" s="1">
        <v>44003</v>
      </c>
      <c r="D378" t="s">
        <v>3509</v>
      </c>
      <c r="E378" t="s">
        <v>33</v>
      </c>
      <c r="F378">
        <v>2104861</v>
      </c>
      <c r="G378" t="s">
        <v>3510</v>
      </c>
      <c r="H378" s="3" t="s">
        <v>3511</v>
      </c>
      <c r="I378">
        <v>1</v>
      </c>
      <c r="J378">
        <v>0</v>
      </c>
      <c r="K378" t="s">
        <v>3512</v>
      </c>
      <c r="L378">
        <v>35.102630555600001</v>
      </c>
      <c r="M378">
        <v>-106.4992805556</v>
      </c>
      <c r="O378" t="s">
        <v>44</v>
      </c>
      <c r="P378" t="str">
        <f>Q378&amp;" "&amp;R378</f>
        <v>Asclepias latifolia</v>
      </c>
      <c r="Q378" t="s">
        <v>4896</v>
      </c>
      <c r="R378" t="s">
        <v>4904</v>
      </c>
      <c r="T378" t="s">
        <v>44</v>
      </c>
      <c r="U378" t="s">
        <v>25</v>
      </c>
      <c r="V378">
        <v>62296</v>
      </c>
      <c r="W378" t="s">
        <v>4888</v>
      </c>
      <c r="X378" t="s">
        <v>4899</v>
      </c>
      <c r="Y378" t="s">
        <v>4888</v>
      </c>
      <c r="Z378" t="s">
        <v>4934</v>
      </c>
      <c r="AC378">
        <v>1</v>
      </c>
      <c r="AD378" s="4">
        <f>C378-DATE(YEAR(C378),1,0)</f>
        <v>173</v>
      </c>
      <c r="AE378">
        <f>YEAR(C378)</f>
        <v>2020</v>
      </c>
      <c r="AF378" t="s">
        <v>4931</v>
      </c>
    </row>
    <row r="379" spans="1:32" x14ac:dyDescent="0.35">
      <c r="A379">
        <v>47435379</v>
      </c>
      <c r="B379" t="s">
        <v>3181</v>
      </c>
      <c r="C379" s="1">
        <v>43977</v>
      </c>
      <c r="D379" t="s">
        <v>3182</v>
      </c>
      <c r="E379" t="s">
        <v>33</v>
      </c>
      <c r="F379">
        <v>2104861</v>
      </c>
      <c r="G379" t="s">
        <v>3183</v>
      </c>
      <c r="H379" s="3" t="s">
        <v>3184</v>
      </c>
      <c r="I379">
        <v>1</v>
      </c>
      <c r="J379">
        <v>0</v>
      </c>
      <c r="K379" t="s">
        <v>3185</v>
      </c>
      <c r="L379">
        <v>35.11269017</v>
      </c>
      <c r="M379">
        <v>-106.49881631</v>
      </c>
      <c r="N379">
        <v>6</v>
      </c>
      <c r="O379" t="s">
        <v>44</v>
      </c>
      <c r="P379" t="str">
        <f>Q379&amp;" "&amp;R379</f>
        <v>Asclepias latifolia</v>
      </c>
      <c r="Q379" t="s">
        <v>4896</v>
      </c>
      <c r="R379" t="s">
        <v>4904</v>
      </c>
      <c r="T379" t="s">
        <v>44</v>
      </c>
      <c r="U379" t="s">
        <v>25</v>
      </c>
      <c r="V379">
        <v>62296</v>
      </c>
      <c r="AC379">
        <v>0</v>
      </c>
      <c r="AD379" s="4">
        <f>C379-DATE(YEAR(C379),1,0)</f>
        <v>147</v>
      </c>
      <c r="AE379">
        <f>YEAR(C379)</f>
        <v>2020</v>
      </c>
      <c r="AF379" t="s">
        <v>4931</v>
      </c>
    </row>
    <row r="380" spans="1:32" x14ac:dyDescent="0.35">
      <c r="A380">
        <v>28728116</v>
      </c>
      <c r="B380" t="s">
        <v>1812</v>
      </c>
      <c r="C380" s="1">
        <v>43644</v>
      </c>
      <c r="D380" t="s">
        <v>1813</v>
      </c>
      <c r="E380" t="s">
        <v>33</v>
      </c>
      <c r="F380">
        <v>1192423</v>
      </c>
      <c r="G380" t="s">
        <v>1814</v>
      </c>
      <c r="H380" s="3" t="s">
        <v>1815</v>
      </c>
      <c r="I380">
        <v>1</v>
      </c>
      <c r="J380">
        <v>0</v>
      </c>
      <c r="K380" t="s">
        <v>1359</v>
      </c>
      <c r="L380">
        <v>35.134677887000002</v>
      </c>
      <c r="M380">
        <v>-106.4978103638</v>
      </c>
      <c r="O380" t="s">
        <v>37</v>
      </c>
      <c r="P380" t="str">
        <f>Q380&amp;" "&amp;R380</f>
        <v>Asclepias subverticillata</v>
      </c>
      <c r="Q380" t="s">
        <v>4896</v>
      </c>
      <c r="R380" t="s">
        <v>4906</v>
      </c>
      <c r="T380" t="s">
        <v>37</v>
      </c>
      <c r="U380" t="s">
        <v>25</v>
      </c>
      <c r="V380">
        <v>127159</v>
      </c>
      <c r="AC380">
        <v>0</v>
      </c>
      <c r="AD380" s="4">
        <f>C380-DATE(YEAR(C380),1,0)</f>
        <v>179</v>
      </c>
      <c r="AE380">
        <f>YEAR(C380)</f>
        <v>2019</v>
      </c>
      <c r="AF380" t="s">
        <v>4931</v>
      </c>
    </row>
    <row r="381" spans="1:32" x14ac:dyDescent="0.35">
      <c r="A381">
        <v>48052716</v>
      </c>
      <c r="B381" t="s">
        <v>3231</v>
      </c>
      <c r="C381" s="1">
        <v>43982</v>
      </c>
      <c r="D381" t="s">
        <v>3232</v>
      </c>
      <c r="E381" t="s">
        <v>33</v>
      </c>
      <c r="F381">
        <v>2321221</v>
      </c>
      <c r="G381" t="s">
        <v>3233</v>
      </c>
      <c r="H381" s="3" t="s">
        <v>3234</v>
      </c>
      <c r="I381">
        <v>2</v>
      </c>
      <c r="J381">
        <v>0</v>
      </c>
      <c r="K381" t="s">
        <v>3235</v>
      </c>
      <c r="L381">
        <v>35.139232486600001</v>
      </c>
      <c r="M381">
        <v>-106.4977056085</v>
      </c>
      <c r="N381">
        <v>272</v>
      </c>
      <c r="O381" t="s">
        <v>44</v>
      </c>
      <c r="P381" t="str">
        <f>Q381&amp;" "&amp;R381</f>
        <v>Asclepias latifolia</v>
      </c>
      <c r="Q381" t="s">
        <v>4896</v>
      </c>
      <c r="R381" t="s">
        <v>4904</v>
      </c>
      <c r="T381" t="s">
        <v>44</v>
      </c>
      <c r="U381" t="s">
        <v>25</v>
      </c>
      <c r="V381">
        <v>62296</v>
      </c>
      <c r="AC381">
        <v>0</v>
      </c>
      <c r="AD381" s="4">
        <f>C381-DATE(YEAR(C381),1,0)</f>
        <v>152</v>
      </c>
      <c r="AE381">
        <f>YEAR(C381)</f>
        <v>2020</v>
      </c>
      <c r="AF381" t="s">
        <v>4931</v>
      </c>
    </row>
    <row r="382" spans="1:32" x14ac:dyDescent="0.35">
      <c r="A382">
        <v>13985418</v>
      </c>
      <c r="B382" t="s">
        <v>782</v>
      </c>
      <c r="C382" s="1">
        <v>43283</v>
      </c>
      <c r="D382" t="s">
        <v>783</v>
      </c>
      <c r="E382" t="s">
        <v>33</v>
      </c>
      <c r="F382">
        <v>365249</v>
      </c>
      <c r="G382" t="s">
        <v>784</v>
      </c>
      <c r="H382" s="3" t="s">
        <v>785</v>
      </c>
      <c r="I382">
        <v>3</v>
      </c>
      <c r="J382">
        <v>0</v>
      </c>
      <c r="K382" t="s">
        <v>786</v>
      </c>
      <c r="L382">
        <v>35.126183568499997</v>
      </c>
      <c r="M382">
        <v>-106.4976239205</v>
      </c>
      <c r="N382">
        <v>5</v>
      </c>
      <c r="O382" t="s">
        <v>44</v>
      </c>
      <c r="P382" t="str">
        <f>Q382&amp;" "&amp;R382</f>
        <v>Asclepias latifolia</v>
      </c>
      <c r="Q382" t="s">
        <v>4896</v>
      </c>
      <c r="R382" t="s">
        <v>4904</v>
      </c>
      <c r="T382" t="s">
        <v>44</v>
      </c>
      <c r="U382" t="s">
        <v>25</v>
      </c>
      <c r="V382">
        <v>62296</v>
      </c>
      <c r="W382" t="s">
        <v>4888</v>
      </c>
      <c r="X382" t="s">
        <v>4899</v>
      </c>
      <c r="Y382" t="s">
        <v>4888</v>
      </c>
      <c r="Z382" t="s">
        <v>4934</v>
      </c>
      <c r="AC382">
        <v>1</v>
      </c>
      <c r="AD382" s="4">
        <f>C382-DATE(YEAR(C382),1,0)</f>
        <v>183</v>
      </c>
      <c r="AE382">
        <f>YEAR(C382)</f>
        <v>2018</v>
      </c>
      <c r="AF382" t="s">
        <v>4931</v>
      </c>
    </row>
    <row r="383" spans="1:32" x14ac:dyDescent="0.35">
      <c r="A383">
        <v>55552442</v>
      </c>
      <c r="B383" t="s">
        <v>4248</v>
      </c>
      <c r="C383" s="1">
        <v>44048</v>
      </c>
      <c r="D383" t="s">
        <v>4249</v>
      </c>
      <c r="E383" t="s">
        <v>33</v>
      </c>
      <c r="F383">
        <v>134974</v>
      </c>
      <c r="G383" t="s">
        <v>4250</v>
      </c>
      <c r="H383" s="3" t="s">
        <v>4251</v>
      </c>
      <c r="I383">
        <v>1</v>
      </c>
      <c r="J383">
        <v>0</v>
      </c>
      <c r="K383" t="s">
        <v>674</v>
      </c>
      <c r="L383">
        <v>35.202616669999998</v>
      </c>
      <c r="M383">
        <v>-106.49690332999999</v>
      </c>
      <c r="N383">
        <v>10</v>
      </c>
      <c r="O383" t="s">
        <v>44</v>
      </c>
      <c r="P383" t="str">
        <f>Q383&amp;" "&amp;R383</f>
        <v>Asclepias latifolia</v>
      </c>
      <c r="Q383" t="s">
        <v>4896</v>
      </c>
      <c r="R383" t="s">
        <v>4904</v>
      </c>
      <c r="T383" t="s">
        <v>44</v>
      </c>
      <c r="U383" t="s">
        <v>25</v>
      </c>
      <c r="V383">
        <v>62296</v>
      </c>
      <c r="W383" t="s">
        <v>4888</v>
      </c>
      <c r="X383" t="s">
        <v>4899</v>
      </c>
      <c r="Y383" t="s">
        <v>4888</v>
      </c>
      <c r="Z383" t="s">
        <v>4934</v>
      </c>
      <c r="AC383">
        <v>1</v>
      </c>
      <c r="AD383" s="4">
        <f>C383-DATE(YEAR(C383),1,0)</f>
        <v>218</v>
      </c>
      <c r="AE383">
        <f>YEAR(C383)</f>
        <v>2020</v>
      </c>
      <c r="AF383" t="s">
        <v>4931</v>
      </c>
    </row>
    <row r="384" spans="1:32" x14ac:dyDescent="0.35">
      <c r="A384">
        <v>23831798</v>
      </c>
      <c r="B384" t="s">
        <v>1304</v>
      </c>
      <c r="C384" s="1">
        <v>43583</v>
      </c>
      <c r="D384" t="s">
        <v>1305</v>
      </c>
      <c r="E384" t="s">
        <v>33</v>
      </c>
      <c r="F384">
        <v>1546064</v>
      </c>
      <c r="G384" t="s">
        <v>1306</v>
      </c>
      <c r="H384" s="3" t="s">
        <v>1307</v>
      </c>
      <c r="I384">
        <v>2</v>
      </c>
      <c r="J384">
        <v>0</v>
      </c>
      <c r="K384" t="s">
        <v>1308</v>
      </c>
      <c r="L384">
        <v>35.079116666700003</v>
      </c>
      <c r="M384">
        <v>-106.49689499999999</v>
      </c>
      <c r="N384">
        <v>5</v>
      </c>
      <c r="O384" t="s">
        <v>44</v>
      </c>
      <c r="P384" t="str">
        <f>Q384&amp;" "&amp;R384</f>
        <v>Asclepias latifolia</v>
      </c>
      <c r="Q384" t="s">
        <v>4896</v>
      </c>
      <c r="R384" t="s">
        <v>4904</v>
      </c>
      <c r="T384" t="s">
        <v>44</v>
      </c>
      <c r="U384" t="s">
        <v>25</v>
      </c>
      <c r="V384">
        <v>62296</v>
      </c>
      <c r="AC384">
        <v>0</v>
      </c>
      <c r="AD384" s="4">
        <f>C384-DATE(YEAR(C384),1,0)</f>
        <v>118</v>
      </c>
      <c r="AE384">
        <f>YEAR(C384)</f>
        <v>2019</v>
      </c>
      <c r="AF384" t="s">
        <v>4931</v>
      </c>
    </row>
    <row r="385" spans="1:32" x14ac:dyDescent="0.35">
      <c r="A385">
        <v>48287159</v>
      </c>
      <c r="B385" t="s">
        <v>3258</v>
      </c>
      <c r="C385" s="1">
        <v>43984</v>
      </c>
      <c r="D385" t="s">
        <v>3259</v>
      </c>
      <c r="E385" t="s">
        <v>33</v>
      </c>
      <c r="F385">
        <v>2104861</v>
      </c>
      <c r="G385" t="s">
        <v>3260</v>
      </c>
      <c r="H385" s="3" t="s">
        <v>3261</v>
      </c>
      <c r="I385">
        <v>1</v>
      </c>
      <c r="J385">
        <v>0</v>
      </c>
      <c r="K385" t="s">
        <v>3225</v>
      </c>
      <c r="L385">
        <v>35.10223586</v>
      </c>
      <c r="M385">
        <v>-106.49684085</v>
      </c>
      <c r="N385">
        <v>4</v>
      </c>
      <c r="O385" t="s">
        <v>44</v>
      </c>
      <c r="P385" t="str">
        <f>Q385&amp;" "&amp;R385</f>
        <v>Asclepias latifolia</v>
      </c>
      <c r="Q385" t="s">
        <v>4896</v>
      </c>
      <c r="R385" t="s">
        <v>4904</v>
      </c>
      <c r="T385" t="s">
        <v>44</v>
      </c>
      <c r="U385" t="s">
        <v>25</v>
      </c>
      <c r="V385">
        <v>62296</v>
      </c>
      <c r="AC385">
        <v>0</v>
      </c>
      <c r="AD385" s="4">
        <f>C385-DATE(YEAR(C385),1,0)</f>
        <v>154</v>
      </c>
      <c r="AE385">
        <f>YEAR(C385)</f>
        <v>2020</v>
      </c>
      <c r="AF385" t="s">
        <v>4931</v>
      </c>
    </row>
    <row r="386" spans="1:32" x14ac:dyDescent="0.35">
      <c r="A386">
        <v>45743366</v>
      </c>
      <c r="B386" t="s">
        <v>3057</v>
      </c>
      <c r="C386" s="1">
        <v>43963</v>
      </c>
      <c r="D386" t="s">
        <v>3058</v>
      </c>
      <c r="E386" t="s">
        <v>33</v>
      </c>
      <c r="F386">
        <v>2104861</v>
      </c>
      <c r="G386" t="s">
        <v>3059</v>
      </c>
      <c r="H386" s="3" t="s">
        <v>3060</v>
      </c>
      <c r="I386">
        <v>1</v>
      </c>
      <c r="J386">
        <v>0</v>
      </c>
      <c r="K386" t="s">
        <v>3061</v>
      </c>
      <c r="L386">
        <v>35.079169020000002</v>
      </c>
      <c r="M386">
        <v>-106.49681624999999</v>
      </c>
      <c r="N386">
        <v>6</v>
      </c>
      <c r="O386" t="s">
        <v>44</v>
      </c>
      <c r="P386" t="str">
        <f>Q386&amp;" "&amp;R386</f>
        <v>Asclepias latifolia</v>
      </c>
      <c r="Q386" t="s">
        <v>4896</v>
      </c>
      <c r="R386" t="s">
        <v>4904</v>
      </c>
      <c r="T386" t="s">
        <v>44</v>
      </c>
      <c r="U386" t="s">
        <v>25</v>
      </c>
      <c r="V386">
        <v>62296</v>
      </c>
      <c r="W386" t="s">
        <v>4888</v>
      </c>
      <c r="X386" t="s">
        <v>4901</v>
      </c>
      <c r="AC386">
        <v>1</v>
      </c>
      <c r="AD386" s="4">
        <f>C386-DATE(YEAR(C386),1,0)</f>
        <v>133</v>
      </c>
      <c r="AE386">
        <f>YEAR(C386)</f>
        <v>2020</v>
      </c>
      <c r="AF386" t="s">
        <v>4931</v>
      </c>
    </row>
    <row r="387" spans="1:32" x14ac:dyDescent="0.35">
      <c r="A387">
        <v>58047962</v>
      </c>
      <c r="B387" t="s">
        <v>4497</v>
      </c>
      <c r="C387" s="1">
        <v>44073</v>
      </c>
      <c r="D387" t="s">
        <v>4498</v>
      </c>
      <c r="E387" t="s">
        <v>33</v>
      </c>
      <c r="F387">
        <v>2104861</v>
      </c>
      <c r="G387" t="s">
        <v>4499</v>
      </c>
      <c r="H387" s="3" t="s">
        <v>4500</v>
      </c>
      <c r="I387">
        <v>1</v>
      </c>
      <c r="J387">
        <v>0</v>
      </c>
      <c r="K387" t="s">
        <v>3364</v>
      </c>
      <c r="L387">
        <v>35.07065223</v>
      </c>
      <c r="M387">
        <v>-106.49601074</v>
      </c>
      <c r="N387">
        <v>4</v>
      </c>
      <c r="O387" t="s">
        <v>44</v>
      </c>
      <c r="P387" t="str">
        <f>Q387&amp;" "&amp;R387</f>
        <v>Asclepias latifolia</v>
      </c>
      <c r="Q387" t="s">
        <v>4896</v>
      </c>
      <c r="R387" t="s">
        <v>4904</v>
      </c>
      <c r="T387" t="s">
        <v>44</v>
      </c>
      <c r="U387" t="s">
        <v>25</v>
      </c>
      <c r="V387">
        <v>62296</v>
      </c>
      <c r="AC387">
        <v>0</v>
      </c>
      <c r="AD387" s="4">
        <f>C387-DATE(YEAR(C387),1,0)</f>
        <v>243</v>
      </c>
      <c r="AE387">
        <f>YEAR(C387)</f>
        <v>2020</v>
      </c>
      <c r="AF387" t="s">
        <v>4931</v>
      </c>
    </row>
    <row r="388" spans="1:32" x14ac:dyDescent="0.35">
      <c r="A388">
        <v>49300795</v>
      </c>
      <c r="B388" t="s">
        <v>3360</v>
      </c>
      <c r="C388" s="1">
        <v>43993</v>
      </c>
      <c r="D388" t="s">
        <v>3361</v>
      </c>
      <c r="E388" t="s">
        <v>33</v>
      </c>
      <c r="F388">
        <v>3141496</v>
      </c>
      <c r="G388" t="s">
        <v>3362</v>
      </c>
      <c r="H388" s="3" t="s">
        <v>3363</v>
      </c>
      <c r="I388">
        <v>1</v>
      </c>
      <c r="J388">
        <v>0</v>
      </c>
      <c r="K388" t="s">
        <v>3364</v>
      </c>
      <c r="L388">
        <v>35.071871710000003</v>
      </c>
      <c r="M388">
        <v>-106.4953878</v>
      </c>
      <c r="N388">
        <v>6</v>
      </c>
      <c r="O388" t="s">
        <v>44</v>
      </c>
      <c r="P388" t="str">
        <f>Q388&amp;" "&amp;R388</f>
        <v>Asclepias latifolia</v>
      </c>
      <c r="Q388" t="s">
        <v>4896</v>
      </c>
      <c r="R388" t="s">
        <v>4904</v>
      </c>
      <c r="T388" t="s">
        <v>44</v>
      </c>
      <c r="U388" t="s">
        <v>25</v>
      </c>
      <c r="V388">
        <v>62296</v>
      </c>
      <c r="AC388">
        <v>0</v>
      </c>
      <c r="AD388" s="4">
        <f>C388-DATE(YEAR(C388),1,0)</f>
        <v>163</v>
      </c>
      <c r="AE388">
        <f>YEAR(C388)</f>
        <v>2020</v>
      </c>
      <c r="AF388" t="s">
        <v>4931</v>
      </c>
    </row>
    <row r="389" spans="1:32" x14ac:dyDescent="0.35">
      <c r="A389">
        <v>50672236</v>
      </c>
      <c r="B389" t="s">
        <v>3557</v>
      </c>
      <c r="C389" s="1">
        <v>44005</v>
      </c>
      <c r="D389" t="s">
        <v>3558</v>
      </c>
      <c r="E389" t="s">
        <v>33</v>
      </c>
      <c r="F389">
        <v>2819536</v>
      </c>
      <c r="G389" t="s">
        <v>3559</v>
      </c>
      <c r="H389" s="3" t="s">
        <v>3560</v>
      </c>
      <c r="I389">
        <v>1</v>
      </c>
      <c r="J389">
        <v>0</v>
      </c>
      <c r="K389" t="s">
        <v>3561</v>
      </c>
      <c r="L389">
        <v>35.1452561077</v>
      </c>
      <c r="M389">
        <v>-106.4934628084</v>
      </c>
      <c r="N389">
        <v>96</v>
      </c>
      <c r="O389" t="s">
        <v>203</v>
      </c>
      <c r="P389" t="str">
        <f>Q389&amp;" "&amp;R389</f>
        <v>Dalea purpurea</v>
      </c>
      <c r="Q389" t="s">
        <v>4912</v>
      </c>
      <c r="R389" t="s">
        <v>4913</v>
      </c>
      <c r="T389" t="s">
        <v>203</v>
      </c>
      <c r="U389" t="s">
        <v>25</v>
      </c>
      <c r="V389">
        <v>63547</v>
      </c>
      <c r="W389" t="s">
        <v>4888</v>
      </c>
      <c r="X389" t="s">
        <v>4899</v>
      </c>
      <c r="Y389" t="s">
        <v>4888</v>
      </c>
      <c r="Z389" t="s">
        <v>4934</v>
      </c>
      <c r="AC389">
        <v>1</v>
      </c>
      <c r="AD389" s="4">
        <f>C389-DATE(YEAR(C389),1,0)</f>
        <v>175</v>
      </c>
      <c r="AE389">
        <f>YEAR(C389)</f>
        <v>2020</v>
      </c>
      <c r="AF389" t="s">
        <v>4931</v>
      </c>
    </row>
    <row r="390" spans="1:32" x14ac:dyDescent="0.35">
      <c r="A390">
        <v>47992920</v>
      </c>
      <c r="B390" t="s">
        <v>3221</v>
      </c>
      <c r="C390" s="1">
        <v>43982</v>
      </c>
      <c r="D390" t="s">
        <v>3222</v>
      </c>
      <c r="E390" t="s">
        <v>33</v>
      </c>
      <c r="F390">
        <v>2104861</v>
      </c>
      <c r="G390" t="s">
        <v>3223</v>
      </c>
      <c r="H390" s="3" t="s">
        <v>3224</v>
      </c>
      <c r="I390">
        <v>1</v>
      </c>
      <c r="J390">
        <v>0</v>
      </c>
      <c r="K390" t="s">
        <v>3225</v>
      </c>
      <c r="L390">
        <v>35.107694100000003</v>
      </c>
      <c r="M390">
        <v>-106.49281594999999</v>
      </c>
      <c r="N390">
        <v>5</v>
      </c>
      <c r="O390" t="s">
        <v>44</v>
      </c>
      <c r="P390" t="str">
        <f>Q390&amp;" "&amp;R390</f>
        <v>Asclepias latifolia</v>
      </c>
      <c r="Q390" t="s">
        <v>4896</v>
      </c>
      <c r="R390" t="s">
        <v>4904</v>
      </c>
      <c r="T390" t="s">
        <v>44</v>
      </c>
      <c r="U390" t="s">
        <v>25</v>
      </c>
      <c r="V390">
        <v>62296</v>
      </c>
      <c r="AC390">
        <v>0</v>
      </c>
      <c r="AD390" s="4">
        <f>C390-DATE(YEAR(C390),1,0)</f>
        <v>152</v>
      </c>
      <c r="AE390">
        <f>YEAR(C390)</f>
        <v>2020</v>
      </c>
      <c r="AF390" t="s">
        <v>4931</v>
      </c>
    </row>
    <row r="391" spans="1:32" x14ac:dyDescent="0.35">
      <c r="A391">
        <v>33404250</v>
      </c>
      <c r="B391" t="s">
        <v>2681</v>
      </c>
      <c r="C391" s="1">
        <v>43733</v>
      </c>
      <c r="D391" t="s">
        <v>2682</v>
      </c>
      <c r="E391" t="s">
        <v>33</v>
      </c>
      <c r="F391">
        <v>2284790</v>
      </c>
      <c r="G391" t="s">
        <v>2683</v>
      </c>
      <c r="H391" s="3" t="s">
        <v>2684</v>
      </c>
      <c r="I391">
        <v>2</v>
      </c>
      <c r="J391">
        <v>0</v>
      </c>
      <c r="K391" t="s">
        <v>2685</v>
      </c>
      <c r="L391">
        <v>35.085879103300002</v>
      </c>
      <c r="M391">
        <v>-106.49241230449999</v>
      </c>
      <c r="N391">
        <v>14</v>
      </c>
      <c r="O391" t="s">
        <v>44</v>
      </c>
      <c r="P391" t="str">
        <f>Q391&amp;" "&amp;R391</f>
        <v>Asclepias latifolia</v>
      </c>
      <c r="Q391" t="s">
        <v>4896</v>
      </c>
      <c r="R391" t="s">
        <v>4904</v>
      </c>
      <c r="T391" t="s">
        <v>44</v>
      </c>
      <c r="U391" t="s">
        <v>25</v>
      </c>
      <c r="V391">
        <v>62296</v>
      </c>
      <c r="AC391">
        <v>0</v>
      </c>
      <c r="AD391" s="4">
        <f>C391-DATE(YEAR(C391),1,0)</f>
        <v>268</v>
      </c>
      <c r="AE391">
        <f>YEAR(C391)</f>
        <v>2019</v>
      </c>
      <c r="AF391" t="s">
        <v>4931</v>
      </c>
    </row>
    <row r="392" spans="1:32" x14ac:dyDescent="0.35">
      <c r="A392">
        <v>43723409</v>
      </c>
      <c r="B392" t="s">
        <v>2986</v>
      </c>
      <c r="C392" s="1">
        <v>43947</v>
      </c>
      <c r="D392" t="s">
        <v>2987</v>
      </c>
      <c r="E392" t="s">
        <v>33</v>
      </c>
      <c r="F392">
        <v>438561</v>
      </c>
      <c r="G392" t="s">
        <v>2988</v>
      </c>
      <c r="H392" s="3" t="s">
        <v>2989</v>
      </c>
      <c r="I392">
        <v>1</v>
      </c>
      <c r="J392">
        <v>0</v>
      </c>
      <c r="K392" t="s">
        <v>2990</v>
      </c>
      <c r="L392">
        <v>35.081479843099999</v>
      </c>
      <c r="M392">
        <v>-106.491958435</v>
      </c>
      <c r="N392">
        <v>4</v>
      </c>
      <c r="O392" t="s">
        <v>24</v>
      </c>
      <c r="P392" t="str">
        <f>Q392&amp;" "&amp;R392</f>
        <v>Helianthus annuus</v>
      </c>
      <c r="Q392" t="s">
        <v>4917</v>
      </c>
      <c r="R392" t="s">
        <v>4918</v>
      </c>
      <c r="T392" t="s">
        <v>24</v>
      </c>
      <c r="U392" t="s">
        <v>25</v>
      </c>
      <c r="V392">
        <v>57983</v>
      </c>
      <c r="AC392">
        <v>0</v>
      </c>
      <c r="AD392" s="4">
        <f>C392-DATE(YEAR(C392),1,0)</f>
        <v>117</v>
      </c>
      <c r="AE392">
        <f>YEAR(C392)</f>
        <v>2020</v>
      </c>
      <c r="AF392" t="s">
        <v>4931</v>
      </c>
    </row>
    <row r="393" spans="1:32" x14ac:dyDescent="0.35">
      <c r="A393">
        <v>54297495</v>
      </c>
      <c r="B393" t="s">
        <v>4125</v>
      </c>
      <c r="C393" s="1">
        <v>44037</v>
      </c>
      <c r="D393" t="s">
        <v>4126</v>
      </c>
      <c r="E393" t="s">
        <v>33</v>
      </c>
      <c r="F393">
        <v>3007666</v>
      </c>
      <c r="G393" t="s">
        <v>4127</v>
      </c>
      <c r="H393" s="3" t="s">
        <v>4128</v>
      </c>
      <c r="I393">
        <v>3</v>
      </c>
      <c r="J393">
        <v>0</v>
      </c>
      <c r="K393" t="s">
        <v>1359</v>
      </c>
      <c r="L393">
        <v>35.151313799999997</v>
      </c>
      <c r="M393">
        <v>-106.49120480000001</v>
      </c>
      <c r="N393">
        <v>1500</v>
      </c>
      <c r="O393" t="s">
        <v>44</v>
      </c>
      <c r="P393" t="str">
        <f>Q393&amp;" "&amp;R393</f>
        <v>Asclepias latifolia</v>
      </c>
      <c r="Q393" t="s">
        <v>4896</v>
      </c>
      <c r="R393" t="s">
        <v>4904</v>
      </c>
      <c r="T393" t="s">
        <v>44</v>
      </c>
      <c r="U393" t="s">
        <v>25</v>
      </c>
      <c r="V393">
        <v>62296</v>
      </c>
      <c r="AC393">
        <v>0</v>
      </c>
      <c r="AD393" s="4">
        <f>C393-DATE(YEAR(C393),1,0)</f>
        <v>207</v>
      </c>
      <c r="AE393">
        <f>YEAR(C393)</f>
        <v>2020</v>
      </c>
      <c r="AF393" t="s">
        <v>4931</v>
      </c>
    </row>
    <row r="394" spans="1:32" x14ac:dyDescent="0.35">
      <c r="A394">
        <v>51220940</v>
      </c>
      <c r="B394" t="s">
        <v>3687</v>
      </c>
      <c r="C394" s="1">
        <v>44009</v>
      </c>
      <c r="D394" t="s">
        <v>3688</v>
      </c>
      <c r="E394" t="s">
        <v>33</v>
      </c>
      <c r="F394">
        <v>1668543</v>
      </c>
      <c r="G394" t="s">
        <v>3689</v>
      </c>
      <c r="H394" s="3" t="s">
        <v>3690</v>
      </c>
      <c r="I394">
        <v>2</v>
      </c>
      <c r="J394">
        <v>0</v>
      </c>
      <c r="K394" t="s">
        <v>3286</v>
      </c>
      <c r="L394">
        <v>35.100079583300001</v>
      </c>
      <c r="M394">
        <v>-106.48735238890001</v>
      </c>
      <c r="O394" t="s">
        <v>44</v>
      </c>
      <c r="P394" t="str">
        <f>Q394&amp;" "&amp;R394</f>
        <v>Asclepias latifolia</v>
      </c>
      <c r="Q394" t="s">
        <v>4896</v>
      </c>
      <c r="R394" t="s">
        <v>4904</v>
      </c>
      <c r="T394" t="s">
        <v>44</v>
      </c>
      <c r="U394" t="s">
        <v>25</v>
      </c>
      <c r="V394">
        <v>62296</v>
      </c>
      <c r="W394" t="s">
        <v>4888</v>
      </c>
      <c r="X394" t="s">
        <v>4899</v>
      </c>
      <c r="Y394" t="s">
        <v>4888</v>
      </c>
      <c r="Z394" t="s">
        <v>4934</v>
      </c>
      <c r="AC394">
        <v>1</v>
      </c>
      <c r="AD394" s="4">
        <f>C394-DATE(YEAR(C394),1,0)</f>
        <v>179</v>
      </c>
      <c r="AE394">
        <f>YEAR(C394)</f>
        <v>2020</v>
      </c>
      <c r="AF394" t="s">
        <v>4931</v>
      </c>
    </row>
    <row r="395" spans="1:32" x14ac:dyDescent="0.35">
      <c r="A395">
        <v>59730244</v>
      </c>
      <c r="B395" t="s">
        <v>4643</v>
      </c>
      <c r="C395" s="1">
        <v>44089</v>
      </c>
      <c r="D395" t="s">
        <v>4644</v>
      </c>
      <c r="E395" t="s">
        <v>33</v>
      </c>
      <c r="F395">
        <v>3310912</v>
      </c>
      <c r="G395" t="s">
        <v>4645</v>
      </c>
      <c r="H395" s="3" t="s">
        <v>4646</v>
      </c>
      <c r="I395">
        <v>2</v>
      </c>
      <c r="J395">
        <v>0</v>
      </c>
      <c r="K395" t="s">
        <v>674</v>
      </c>
      <c r="L395">
        <v>35.212839433299997</v>
      </c>
      <c r="M395">
        <v>-106.48613828329999</v>
      </c>
      <c r="N395">
        <v>10</v>
      </c>
      <c r="O395" t="s">
        <v>4483</v>
      </c>
      <c r="P395" t="str">
        <f>Q395&amp;" "&amp;R395</f>
        <v>Asclepias latifolia</v>
      </c>
      <c r="Q395" t="s">
        <v>4896</v>
      </c>
      <c r="R395" t="s">
        <v>4904</v>
      </c>
      <c r="T395" t="s">
        <v>44</v>
      </c>
      <c r="U395" t="s">
        <v>25</v>
      </c>
      <c r="V395">
        <v>62296</v>
      </c>
      <c r="AC395">
        <v>0</v>
      </c>
      <c r="AD395" s="4">
        <f>C395-DATE(YEAR(C395),1,0)</f>
        <v>259</v>
      </c>
      <c r="AE395">
        <f>YEAR(C395)</f>
        <v>2020</v>
      </c>
      <c r="AF395" t="s">
        <v>4931</v>
      </c>
    </row>
    <row r="396" spans="1:32" x14ac:dyDescent="0.35">
      <c r="A396">
        <v>45301341</v>
      </c>
      <c r="B396" t="s">
        <v>3025</v>
      </c>
      <c r="C396" s="1">
        <v>43959</v>
      </c>
      <c r="D396" t="s">
        <v>3026</v>
      </c>
      <c r="E396" t="s">
        <v>33</v>
      </c>
      <c r="F396">
        <v>1703616</v>
      </c>
      <c r="G396" t="s">
        <v>3027</v>
      </c>
      <c r="H396" s="3" t="s">
        <v>3028</v>
      </c>
      <c r="I396">
        <v>1</v>
      </c>
      <c r="J396">
        <v>0</v>
      </c>
      <c r="K396" t="s">
        <v>3029</v>
      </c>
      <c r="L396">
        <v>35.10253883</v>
      </c>
      <c r="M396">
        <v>-106.484505</v>
      </c>
      <c r="N396">
        <v>5</v>
      </c>
      <c r="O396" t="s">
        <v>44</v>
      </c>
      <c r="P396" t="str">
        <f>Q396&amp;" "&amp;R396</f>
        <v>Asclepias latifolia</v>
      </c>
      <c r="Q396" t="s">
        <v>4896</v>
      </c>
      <c r="R396" t="s">
        <v>4904</v>
      </c>
      <c r="T396" t="s">
        <v>44</v>
      </c>
      <c r="U396" t="s">
        <v>25</v>
      </c>
      <c r="V396">
        <v>62296</v>
      </c>
      <c r="AC396">
        <v>0</v>
      </c>
      <c r="AD396" s="4">
        <f>C396-DATE(YEAR(C396),1,0)</f>
        <v>129</v>
      </c>
      <c r="AE396">
        <f>YEAR(C396)</f>
        <v>2020</v>
      </c>
      <c r="AF396" t="s">
        <v>4931</v>
      </c>
    </row>
    <row r="397" spans="1:32" x14ac:dyDescent="0.35">
      <c r="A397">
        <v>48790631</v>
      </c>
      <c r="B397" t="s">
        <v>3282</v>
      </c>
      <c r="C397" s="1">
        <v>43987</v>
      </c>
      <c r="D397" t="s">
        <v>3283</v>
      </c>
      <c r="E397" t="s">
        <v>33</v>
      </c>
      <c r="F397">
        <v>2683214</v>
      </c>
      <c r="G397" t="s">
        <v>3284</v>
      </c>
      <c r="H397" s="3" t="s">
        <v>3285</v>
      </c>
      <c r="I397">
        <v>2</v>
      </c>
      <c r="J397">
        <v>0</v>
      </c>
      <c r="K397" t="s">
        <v>3286</v>
      </c>
      <c r="L397">
        <v>35.1003263717</v>
      </c>
      <c r="M397">
        <v>-106.48277319970001</v>
      </c>
      <c r="N397">
        <v>161</v>
      </c>
      <c r="O397" t="s">
        <v>44</v>
      </c>
      <c r="P397" t="str">
        <f>Q397&amp;" "&amp;R397</f>
        <v>Asclepias latifolia</v>
      </c>
      <c r="Q397" t="s">
        <v>4896</v>
      </c>
      <c r="R397" t="s">
        <v>4904</v>
      </c>
      <c r="T397" t="s">
        <v>44</v>
      </c>
      <c r="U397" t="s">
        <v>25</v>
      </c>
      <c r="V397">
        <v>62296</v>
      </c>
      <c r="W397" t="s">
        <v>4888</v>
      </c>
      <c r="X397" t="s">
        <v>4901</v>
      </c>
      <c r="AC397">
        <v>1</v>
      </c>
      <c r="AD397" s="4">
        <f>C397-DATE(YEAR(C397),1,0)</f>
        <v>157</v>
      </c>
      <c r="AE397">
        <f>YEAR(C397)</f>
        <v>2020</v>
      </c>
      <c r="AF397" t="s">
        <v>4931</v>
      </c>
    </row>
    <row r="398" spans="1:32" x14ac:dyDescent="0.35">
      <c r="A398">
        <v>28878106</v>
      </c>
      <c r="B398" s="1">
        <v>43659</v>
      </c>
      <c r="C398" s="1">
        <v>43659</v>
      </c>
      <c r="E398" t="s">
        <v>33</v>
      </c>
      <c r="F398">
        <v>1979038</v>
      </c>
      <c r="G398" t="s">
        <v>1842</v>
      </c>
      <c r="H398" s="3" t="s">
        <v>1843</v>
      </c>
      <c r="I398">
        <v>1</v>
      </c>
      <c r="J398">
        <v>0</v>
      </c>
      <c r="K398" t="s">
        <v>278</v>
      </c>
      <c r="L398">
        <v>35.892889295499998</v>
      </c>
      <c r="M398">
        <v>-106.4827462698</v>
      </c>
      <c r="N398">
        <v>3906</v>
      </c>
      <c r="O398" t="s">
        <v>149</v>
      </c>
      <c r="P398" t="str">
        <f>Q398&amp;" "&amp;R398</f>
        <v>Rudbeckia hirta</v>
      </c>
      <c r="Q398" t="s">
        <v>4924</v>
      </c>
      <c r="R398" t="s">
        <v>4925</v>
      </c>
      <c r="T398" t="s">
        <v>149</v>
      </c>
      <c r="U398" t="s">
        <v>25</v>
      </c>
      <c r="V398">
        <v>62741</v>
      </c>
      <c r="W398" t="s">
        <v>4888</v>
      </c>
      <c r="X398" t="s">
        <v>4899</v>
      </c>
      <c r="Y398" t="s">
        <v>4888</v>
      </c>
      <c r="Z398" t="s">
        <v>4934</v>
      </c>
      <c r="AC398">
        <v>1</v>
      </c>
      <c r="AD398" s="4">
        <f>C398-DATE(YEAR(C398),1,0)</f>
        <v>194</v>
      </c>
      <c r="AE398">
        <f>YEAR(C398)</f>
        <v>2019</v>
      </c>
      <c r="AF398" t="s">
        <v>4931</v>
      </c>
    </row>
    <row r="399" spans="1:32" x14ac:dyDescent="0.35">
      <c r="A399">
        <v>49384060</v>
      </c>
      <c r="B399" t="s">
        <v>3374</v>
      </c>
      <c r="C399" s="1">
        <v>43993</v>
      </c>
      <c r="D399" t="s">
        <v>3375</v>
      </c>
      <c r="E399" t="s">
        <v>33</v>
      </c>
      <c r="F399">
        <v>2971766</v>
      </c>
      <c r="G399" t="s">
        <v>3376</v>
      </c>
      <c r="H399" s="3" t="s">
        <v>3377</v>
      </c>
      <c r="I399">
        <v>3</v>
      </c>
      <c r="J399">
        <v>0</v>
      </c>
      <c r="K399" t="s">
        <v>3378</v>
      </c>
      <c r="L399">
        <v>35.180313329999997</v>
      </c>
      <c r="M399">
        <v>-106.48184166999999</v>
      </c>
      <c r="N399">
        <v>11</v>
      </c>
      <c r="O399" t="s">
        <v>37</v>
      </c>
      <c r="P399" t="str">
        <f>Q399&amp;" "&amp;R399</f>
        <v>Asclepias subverticillata</v>
      </c>
      <c r="Q399" t="s">
        <v>4896</v>
      </c>
      <c r="R399" t="s">
        <v>4906</v>
      </c>
      <c r="T399" t="s">
        <v>37</v>
      </c>
      <c r="U399" t="s">
        <v>25</v>
      </c>
      <c r="V399">
        <v>127159</v>
      </c>
      <c r="W399" t="s">
        <v>4888</v>
      </c>
      <c r="X399" t="s">
        <v>4899</v>
      </c>
      <c r="Y399" t="s">
        <v>4888</v>
      </c>
      <c r="Z399" t="s">
        <v>4934</v>
      </c>
      <c r="AC399">
        <v>1</v>
      </c>
      <c r="AD399" s="4">
        <f>C399-DATE(YEAR(C399),1,0)</f>
        <v>163</v>
      </c>
      <c r="AE399">
        <f>YEAR(C399)</f>
        <v>2020</v>
      </c>
      <c r="AF399" t="s">
        <v>4931</v>
      </c>
    </row>
    <row r="400" spans="1:32" x14ac:dyDescent="0.35">
      <c r="A400">
        <v>61996259</v>
      </c>
      <c r="B400" t="s">
        <v>4744</v>
      </c>
      <c r="C400" s="1">
        <v>44111</v>
      </c>
      <c r="D400" t="s">
        <v>4745</v>
      </c>
      <c r="E400" t="s">
        <v>33</v>
      </c>
      <c r="F400">
        <v>1017876</v>
      </c>
      <c r="G400" t="s">
        <v>4746</v>
      </c>
      <c r="H400" s="3" t="s">
        <v>4747</v>
      </c>
      <c r="I400">
        <v>3</v>
      </c>
      <c r="J400">
        <v>1</v>
      </c>
      <c r="K400" t="s">
        <v>4748</v>
      </c>
      <c r="L400">
        <v>35.071595893599998</v>
      </c>
      <c r="M400">
        <v>-106.47999788120001</v>
      </c>
      <c r="N400">
        <v>394</v>
      </c>
      <c r="O400" t="s">
        <v>44</v>
      </c>
      <c r="P400" t="str">
        <f>Q400&amp;" "&amp;R400</f>
        <v>Asclepias latifolia</v>
      </c>
      <c r="Q400" t="s">
        <v>4896</v>
      </c>
      <c r="R400" t="s">
        <v>4904</v>
      </c>
      <c r="T400" t="s">
        <v>44</v>
      </c>
      <c r="U400" t="s">
        <v>25</v>
      </c>
      <c r="V400">
        <v>62296</v>
      </c>
      <c r="AC400">
        <v>0</v>
      </c>
      <c r="AD400" s="4">
        <f>C400-DATE(YEAR(C400),1,0)</f>
        <v>281</v>
      </c>
      <c r="AE400">
        <f>YEAR(C400)</f>
        <v>2020</v>
      </c>
      <c r="AF400" t="s">
        <v>4931</v>
      </c>
    </row>
    <row r="401" spans="1:32" x14ac:dyDescent="0.35">
      <c r="A401">
        <v>23695885</v>
      </c>
      <c r="B401" t="s">
        <v>1300</v>
      </c>
      <c r="C401" s="1">
        <v>43583</v>
      </c>
      <c r="D401" t="s">
        <v>1301</v>
      </c>
      <c r="E401" t="s">
        <v>33</v>
      </c>
      <c r="F401">
        <v>1571495</v>
      </c>
      <c r="G401" t="s">
        <v>1302</v>
      </c>
      <c r="H401" s="3" t="s">
        <v>1303</v>
      </c>
      <c r="I401">
        <v>2</v>
      </c>
      <c r="J401">
        <v>0</v>
      </c>
      <c r="K401" t="s">
        <v>674</v>
      </c>
      <c r="L401">
        <v>35.144568099700003</v>
      </c>
      <c r="M401">
        <v>-106.47946343770001</v>
      </c>
      <c r="N401">
        <v>5</v>
      </c>
      <c r="O401" t="s">
        <v>44</v>
      </c>
      <c r="P401" t="str">
        <f>Q401&amp;" "&amp;R401</f>
        <v>Asclepias latifolia</v>
      </c>
      <c r="Q401" t="s">
        <v>4896</v>
      </c>
      <c r="R401" t="s">
        <v>4904</v>
      </c>
      <c r="T401" t="s">
        <v>44</v>
      </c>
      <c r="U401" t="s">
        <v>25</v>
      </c>
      <c r="V401">
        <v>62296</v>
      </c>
      <c r="AC401">
        <v>0</v>
      </c>
      <c r="AD401" s="4">
        <f>C401-DATE(YEAR(C401),1,0)</f>
        <v>118</v>
      </c>
      <c r="AE401">
        <f>YEAR(C401)</f>
        <v>2019</v>
      </c>
      <c r="AF401" t="s">
        <v>4931</v>
      </c>
    </row>
    <row r="402" spans="1:32" x14ac:dyDescent="0.35">
      <c r="A402">
        <v>13144058</v>
      </c>
      <c r="B402" t="s">
        <v>646</v>
      </c>
      <c r="C402" s="1">
        <v>41523</v>
      </c>
      <c r="D402" t="s">
        <v>647</v>
      </c>
      <c r="E402" t="s">
        <v>33</v>
      </c>
      <c r="F402">
        <v>25289</v>
      </c>
      <c r="G402" t="s">
        <v>648</v>
      </c>
      <c r="H402" s="3" t="s">
        <v>649</v>
      </c>
      <c r="I402">
        <v>4</v>
      </c>
      <c r="J402">
        <v>0</v>
      </c>
      <c r="K402" t="s">
        <v>337</v>
      </c>
      <c r="L402">
        <v>35.044547475900004</v>
      </c>
      <c r="M402">
        <v>-106.479172633</v>
      </c>
      <c r="N402">
        <v>4</v>
      </c>
      <c r="O402" t="s">
        <v>44</v>
      </c>
      <c r="P402" t="str">
        <f>Q402&amp;" "&amp;R402</f>
        <v>Asclepias latifolia</v>
      </c>
      <c r="Q402" t="s">
        <v>4896</v>
      </c>
      <c r="R402" t="s">
        <v>4904</v>
      </c>
      <c r="T402" t="s">
        <v>44</v>
      </c>
      <c r="U402" t="s">
        <v>25</v>
      </c>
      <c r="V402">
        <v>62296</v>
      </c>
      <c r="W402" t="s">
        <v>4889</v>
      </c>
      <c r="X402" t="s">
        <v>4889</v>
      </c>
      <c r="AC402">
        <v>1</v>
      </c>
      <c r="AD402" s="4">
        <f>C402-DATE(YEAR(C402),1,0)</f>
        <v>249</v>
      </c>
      <c r="AE402">
        <f>YEAR(C402)</f>
        <v>2013</v>
      </c>
      <c r="AF402" t="s">
        <v>4931</v>
      </c>
    </row>
    <row r="403" spans="1:32" x14ac:dyDescent="0.35">
      <c r="A403">
        <v>14088341</v>
      </c>
      <c r="B403" t="s">
        <v>795</v>
      </c>
      <c r="C403" s="1">
        <v>43281</v>
      </c>
      <c r="D403" t="s">
        <v>796</v>
      </c>
      <c r="E403" t="s">
        <v>33</v>
      </c>
      <c r="F403">
        <v>515581</v>
      </c>
      <c r="G403" t="s">
        <v>797</v>
      </c>
      <c r="H403" s="3" t="s">
        <v>798</v>
      </c>
      <c r="I403">
        <v>2</v>
      </c>
      <c r="J403">
        <v>0</v>
      </c>
      <c r="K403" t="s">
        <v>799</v>
      </c>
      <c r="L403">
        <v>35.190736510000001</v>
      </c>
      <c r="M403">
        <v>-106.47908354</v>
      </c>
      <c r="N403">
        <v>9</v>
      </c>
      <c r="O403" t="s">
        <v>44</v>
      </c>
      <c r="P403" t="str">
        <f>Q403&amp;" "&amp;R403</f>
        <v>Asclepias latifolia</v>
      </c>
      <c r="Q403" t="s">
        <v>4896</v>
      </c>
      <c r="R403" t="s">
        <v>4904</v>
      </c>
      <c r="T403" t="s">
        <v>44</v>
      </c>
      <c r="U403" t="s">
        <v>25</v>
      </c>
      <c r="V403">
        <v>62296</v>
      </c>
      <c r="W403" t="s">
        <v>4888</v>
      </c>
      <c r="X403" t="s">
        <v>4899</v>
      </c>
      <c r="Y403" t="s">
        <v>4888</v>
      </c>
      <c r="Z403" t="s">
        <v>4934</v>
      </c>
      <c r="AC403">
        <v>1</v>
      </c>
      <c r="AD403" s="4">
        <f>C403-DATE(YEAR(C403),1,0)</f>
        <v>181</v>
      </c>
      <c r="AE403">
        <f>YEAR(C403)</f>
        <v>2018</v>
      </c>
      <c r="AF403" t="s">
        <v>4931</v>
      </c>
    </row>
    <row r="404" spans="1:32" x14ac:dyDescent="0.35">
      <c r="A404">
        <v>22281552</v>
      </c>
      <c r="B404" t="s">
        <v>1282</v>
      </c>
      <c r="C404" s="1">
        <v>43287</v>
      </c>
      <c r="D404" t="s">
        <v>1283</v>
      </c>
      <c r="E404" t="s">
        <v>62</v>
      </c>
      <c r="F404">
        <v>738751</v>
      </c>
      <c r="G404" t="s">
        <v>1284</v>
      </c>
      <c r="H404" s="3" t="s">
        <v>1285</v>
      </c>
      <c r="I404">
        <v>4</v>
      </c>
      <c r="J404">
        <v>0</v>
      </c>
      <c r="K404" t="s">
        <v>674</v>
      </c>
      <c r="L404">
        <v>35.1907</v>
      </c>
      <c r="M404">
        <v>-106.47905</v>
      </c>
      <c r="N404">
        <v>5</v>
      </c>
      <c r="O404" t="s">
        <v>44</v>
      </c>
      <c r="P404" t="str">
        <f>Q404&amp;" "&amp;R404</f>
        <v>Asclepias latifolia</v>
      </c>
      <c r="Q404" t="s">
        <v>4896</v>
      </c>
      <c r="R404" t="s">
        <v>4904</v>
      </c>
      <c r="T404" t="s">
        <v>44</v>
      </c>
      <c r="U404" t="s">
        <v>25</v>
      </c>
      <c r="V404">
        <v>62296</v>
      </c>
      <c r="W404" t="s">
        <v>4888</v>
      </c>
      <c r="X404" t="s">
        <v>4899</v>
      </c>
      <c r="Y404" t="s">
        <v>4888</v>
      </c>
      <c r="Z404" t="s">
        <v>4934</v>
      </c>
      <c r="AC404">
        <v>1</v>
      </c>
      <c r="AD404" s="4">
        <f>C404-DATE(YEAR(C404),1,0)</f>
        <v>187</v>
      </c>
      <c r="AE404">
        <f>YEAR(C404)</f>
        <v>2018</v>
      </c>
      <c r="AF404" t="s">
        <v>4931</v>
      </c>
    </row>
    <row r="405" spans="1:32" x14ac:dyDescent="0.35">
      <c r="A405">
        <v>13143884</v>
      </c>
      <c r="B405" t="s">
        <v>637</v>
      </c>
      <c r="C405" s="1">
        <v>40804</v>
      </c>
      <c r="D405" t="s">
        <v>638</v>
      </c>
      <c r="E405" t="s">
        <v>33</v>
      </c>
      <c r="F405">
        <v>25289</v>
      </c>
      <c r="G405" t="s">
        <v>639</v>
      </c>
      <c r="H405" s="3" t="s">
        <v>640</v>
      </c>
      <c r="I405">
        <v>2</v>
      </c>
      <c r="J405">
        <v>0</v>
      </c>
      <c r="K405" t="s">
        <v>337</v>
      </c>
      <c r="L405">
        <v>35.044078964999997</v>
      </c>
      <c r="M405">
        <v>-106.4783160619</v>
      </c>
      <c r="N405">
        <v>8</v>
      </c>
      <c r="O405" t="s">
        <v>44</v>
      </c>
      <c r="P405" t="str">
        <f>Q405&amp;" "&amp;R405</f>
        <v>Asclepias latifolia</v>
      </c>
      <c r="Q405" t="s">
        <v>4896</v>
      </c>
      <c r="R405" t="s">
        <v>4904</v>
      </c>
      <c r="T405" t="s">
        <v>44</v>
      </c>
      <c r="U405" t="s">
        <v>25</v>
      </c>
      <c r="V405">
        <v>62296</v>
      </c>
      <c r="AC405">
        <v>0</v>
      </c>
      <c r="AD405" s="4">
        <f>C405-DATE(YEAR(C405),1,0)</f>
        <v>261</v>
      </c>
      <c r="AE405">
        <f>YEAR(C405)</f>
        <v>2011</v>
      </c>
      <c r="AF405" t="s">
        <v>4931</v>
      </c>
    </row>
    <row r="406" spans="1:32" x14ac:dyDescent="0.35">
      <c r="A406">
        <v>6936619</v>
      </c>
      <c r="B406" t="s">
        <v>348</v>
      </c>
      <c r="C406" s="1">
        <v>42918</v>
      </c>
      <c r="D406" t="s">
        <v>349</v>
      </c>
      <c r="E406" t="s">
        <v>18</v>
      </c>
      <c r="F406">
        <v>375183</v>
      </c>
      <c r="G406" t="s">
        <v>350</v>
      </c>
      <c r="H406" s="3" t="s">
        <v>351</v>
      </c>
      <c r="I406">
        <v>2</v>
      </c>
      <c r="J406">
        <v>0</v>
      </c>
      <c r="K406" t="s">
        <v>352</v>
      </c>
      <c r="L406">
        <v>35.045214859200001</v>
      </c>
      <c r="M406">
        <v>-106.478305663</v>
      </c>
      <c r="N406">
        <v>365</v>
      </c>
      <c r="O406" t="s">
        <v>44</v>
      </c>
      <c r="P406" t="str">
        <f>Q406&amp;" "&amp;R406</f>
        <v>Asclepias latifolia</v>
      </c>
      <c r="Q406" t="s">
        <v>4896</v>
      </c>
      <c r="R406" t="s">
        <v>4904</v>
      </c>
      <c r="T406" t="s">
        <v>44</v>
      </c>
      <c r="U406" t="s">
        <v>25</v>
      </c>
      <c r="V406">
        <v>62296</v>
      </c>
      <c r="W406" t="s">
        <v>4888</v>
      </c>
      <c r="X406" t="s">
        <v>4899</v>
      </c>
      <c r="Y406" t="s">
        <v>4888</v>
      </c>
      <c r="Z406" t="s">
        <v>4934</v>
      </c>
      <c r="AC406">
        <v>1</v>
      </c>
      <c r="AD406" s="4">
        <f>C406-DATE(YEAR(C406),1,0)</f>
        <v>183</v>
      </c>
      <c r="AE406">
        <f>YEAR(C406)</f>
        <v>2017</v>
      </c>
      <c r="AF406" t="s">
        <v>4931</v>
      </c>
    </row>
    <row r="407" spans="1:32" x14ac:dyDescent="0.35">
      <c r="A407">
        <v>14133732</v>
      </c>
      <c r="B407" t="s">
        <v>800</v>
      </c>
      <c r="C407" s="1">
        <v>43286</v>
      </c>
      <c r="D407" t="s">
        <v>801</v>
      </c>
      <c r="E407" t="s">
        <v>33</v>
      </c>
      <c r="F407">
        <v>1070457</v>
      </c>
      <c r="G407" t="s">
        <v>802</v>
      </c>
      <c r="H407" s="3" t="s">
        <v>803</v>
      </c>
      <c r="I407">
        <v>3</v>
      </c>
      <c r="J407">
        <v>1</v>
      </c>
      <c r="K407" t="s">
        <v>674</v>
      </c>
      <c r="L407">
        <v>35.145805500000002</v>
      </c>
      <c r="M407">
        <v>-106.47731666670001</v>
      </c>
      <c r="N407">
        <v>5</v>
      </c>
      <c r="O407" t="s">
        <v>44</v>
      </c>
      <c r="P407" t="str">
        <f>Q407&amp;" "&amp;R407</f>
        <v>Asclepias latifolia</v>
      </c>
      <c r="Q407" t="s">
        <v>4896</v>
      </c>
      <c r="R407" t="s">
        <v>4904</v>
      </c>
      <c r="T407" t="s">
        <v>44</v>
      </c>
      <c r="U407" t="s">
        <v>25</v>
      </c>
      <c r="V407">
        <v>62296</v>
      </c>
      <c r="W407" t="s">
        <v>4888</v>
      </c>
      <c r="X407" t="s">
        <v>4899</v>
      </c>
      <c r="Y407" t="s">
        <v>4888</v>
      </c>
      <c r="Z407" t="s">
        <v>4934</v>
      </c>
      <c r="AC407">
        <v>1</v>
      </c>
      <c r="AD407" s="4">
        <f>C407-DATE(YEAR(C407),1,0)</f>
        <v>186</v>
      </c>
      <c r="AE407">
        <f>YEAR(C407)</f>
        <v>2018</v>
      </c>
      <c r="AF407" t="s">
        <v>4931</v>
      </c>
    </row>
    <row r="408" spans="1:32" x14ac:dyDescent="0.35">
      <c r="A408">
        <v>31638022</v>
      </c>
      <c r="B408" t="s">
        <v>2404</v>
      </c>
      <c r="C408" s="1">
        <v>43702</v>
      </c>
      <c r="D408" t="s">
        <v>2405</v>
      </c>
      <c r="E408" t="s">
        <v>62</v>
      </c>
      <c r="F408">
        <v>1794600</v>
      </c>
      <c r="G408" t="s">
        <v>2406</v>
      </c>
      <c r="H408" s="3" t="s">
        <v>2407</v>
      </c>
      <c r="I408">
        <v>1</v>
      </c>
      <c r="J408">
        <v>0</v>
      </c>
      <c r="K408" t="s">
        <v>674</v>
      </c>
      <c r="L408">
        <v>35.104925018700001</v>
      </c>
      <c r="M408">
        <v>-106.476948067</v>
      </c>
      <c r="N408">
        <v>2345</v>
      </c>
      <c r="O408" t="s">
        <v>44</v>
      </c>
      <c r="P408" t="str">
        <f>Q408&amp;" "&amp;R408</f>
        <v>Asclepias latifolia</v>
      </c>
      <c r="Q408" t="s">
        <v>4896</v>
      </c>
      <c r="R408" t="s">
        <v>4904</v>
      </c>
      <c r="T408" t="s">
        <v>44</v>
      </c>
      <c r="U408" t="s">
        <v>25</v>
      </c>
      <c r="V408">
        <v>62296</v>
      </c>
      <c r="AC408">
        <v>0</v>
      </c>
      <c r="AD408" s="4">
        <f>C408-DATE(YEAR(C408),1,0)</f>
        <v>237</v>
      </c>
      <c r="AE408">
        <f>YEAR(C408)</f>
        <v>2019</v>
      </c>
      <c r="AF408" t="s">
        <v>4931</v>
      </c>
    </row>
    <row r="409" spans="1:32" x14ac:dyDescent="0.35">
      <c r="A409">
        <v>49464783</v>
      </c>
      <c r="B409" t="s">
        <v>3384</v>
      </c>
      <c r="C409" s="1">
        <v>43993</v>
      </c>
      <c r="D409" t="s">
        <v>3385</v>
      </c>
      <c r="E409" t="s">
        <v>33</v>
      </c>
      <c r="F409">
        <v>754777</v>
      </c>
      <c r="G409" t="s">
        <v>3386</v>
      </c>
      <c r="H409" s="3" t="s">
        <v>3387</v>
      </c>
      <c r="I409">
        <v>2</v>
      </c>
      <c r="J409">
        <v>0</v>
      </c>
      <c r="K409" t="s">
        <v>3388</v>
      </c>
      <c r="L409">
        <v>35.326627000000002</v>
      </c>
      <c r="M409">
        <v>-106.4766019722</v>
      </c>
      <c r="O409" t="s">
        <v>37</v>
      </c>
      <c r="P409" t="str">
        <f>Q409&amp;" "&amp;R409</f>
        <v>Asclepias subverticillata</v>
      </c>
      <c r="Q409" t="s">
        <v>4896</v>
      </c>
      <c r="R409" t="s">
        <v>4906</v>
      </c>
      <c r="T409" t="s">
        <v>37</v>
      </c>
      <c r="U409" t="s">
        <v>25</v>
      </c>
      <c r="V409">
        <v>127159</v>
      </c>
      <c r="W409" t="s">
        <v>4888</v>
      </c>
      <c r="X409" t="s">
        <v>4899</v>
      </c>
      <c r="Y409" t="s">
        <v>4888</v>
      </c>
      <c r="Z409" t="s">
        <v>4934</v>
      </c>
      <c r="AC409">
        <v>1</v>
      </c>
      <c r="AD409" s="4">
        <f>C409-DATE(YEAR(C409),1,0)</f>
        <v>163</v>
      </c>
      <c r="AE409">
        <f>YEAR(C409)</f>
        <v>2020</v>
      </c>
      <c r="AF409" t="s">
        <v>4931</v>
      </c>
    </row>
    <row r="410" spans="1:32" x14ac:dyDescent="0.35">
      <c r="A410">
        <v>47212866</v>
      </c>
      <c r="B410" t="s">
        <v>3152</v>
      </c>
      <c r="C410" s="1">
        <v>43975</v>
      </c>
      <c r="D410" t="s">
        <v>3153</v>
      </c>
      <c r="E410" t="s">
        <v>33</v>
      </c>
      <c r="F410">
        <v>2216236</v>
      </c>
      <c r="G410" t="s">
        <v>3154</v>
      </c>
      <c r="H410" s="3" t="s">
        <v>3155</v>
      </c>
      <c r="I410">
        <v>2</v>
      </c>
      <c r="J410">
        <v>0</v>
      </c>
      <c r="K410" t="s">
        <v>674</v>
      </c>
      <c r="L410">
        <v>35.182769146699997</v>
      </c>
      <c r="M410">
        <v>-106.4762672758</v>
      </c>
      <c r="N410">
        <v>16</v>
      </c>
      <c r="O410" t="s">
        <v>44</v>
      </c>
      <c r="P410" t="str">
        <f>Q410&amp;" "&amp;R410</f>
        <v>Asclepias latifolia</v>
      </c>
      <c r="Q410" t="s">
        <v>4896</v>
      </c>
      <c r="R410" t="s">
        <v>4904</v>
      </c>
      <c r="T410" t="s">
        <v>44</v>
      </c>
      <c r="U410" t="s">
        <v>25</v>
      </c>
      <c r="V410">
        <v>62296</v>
      </c>
      <c r="AC410">
        <v>0</v>
      </c>
      <c r="AD410" s="4">
        <f>C410-DATE(YEAR(C410),1,0)</f>
        <v>145</v>
      </c>
      <c r="AE410">
        <f>YEAR(C410)</f>
        <v>2020</v>
      </c>
      <c r="AF410" t="s">
        <v>4931</v>
      </c>
    </row>
    <row r="411" spans="1:32" x14ac:dyDescent="0.35">
      <c r="A411">
        <v>36957829</v>
      </c>
      <c r="B411" t="s">
        <v>2866</v>
      </c>
      <c r="C411" s="1">
        <v>41439</v>
      </c>
      <c r="D411" t="s">
        <v>2867</v>
      </c>
      <c r="E411" t="s">
        <v>33</v>
      </c>
      <c r="F411">
        <v>442615</v>
      </c>
      <c r="G411" t="s">
        <v>2868</v>
      </c>
      <c r="H411" s="3" t="s">
        <v>2869</v>
      </c>
      <c r="I411">
        <v>2</v>
      </c>
      <c r="J411">
        <v>0</v>
      </c>
      <c r="K411" t="s">
        <v>645</v>
      </c>
      <c r="L411">
        <v>35.148326452600003</v>
      </c>
      <c r="M411">
        <v>-106.476014116</v>
      </c>
      <c r="N411">
        <v>779</v>
      </c>
      <c r="O411" t="s">
        <v>44</v>
      </c>
      <c r="P411" t="str">
        <f>Q411&amp;" "&amp;R411</f>
        <v>Asclepias latifolia</v>
      </c>
      <c r="Q411" t="s">
        <v>4896</v>
      </c>
      <c r="R411" t="s">
        <v>4904</v>
      </c>
      <c r="T411" t="s">
        <v>44</v>
      </c>
      <c r="U411" t="s">
        <v>25</v>
      </c>
      <c r="V411">
        <v>62296</v>
      </c>
      <c r="W411" t="s">
        <v>4888</v>
      </c>
      <c r="X411" t="s">
        <v>4901</v>
      </c>
      <c r="AC411">
        <v>1</v>
      </c>
      <c r="AD411" s="4">
        <f>C411-DATE(YEAR(C411),1,0)</f>
        <v>165</v>
      </c>
      <c r="AE411">
        <f>YEAR(C411)</f>
        <v>2013</v>
      </c>
      <c r="AF411" t="s">
        <v>4931</v>
      </c>
    </row>
    <row r="412" spans="1:32" x14ac:dyDescent="0.35">
      <c r="A412">
        <v>17397350</v>
      </c>
      <c r="B412" t="s">
        <v>1171</v>
      </c>
      <c r="C412" s="1">
        <v>43381</v>
      </c>
      <c r="D412" t="s">
        <v>1172</v>
      </c>
      <c r="E412" t="s">
        <v>1173</v>
      </c>
      <c r="F412">
        <v>461315</v>
      </c>
      <c r="G412" t="s">
        <v>1174</v>
      </c>
      <c r="H412" s="3" t="s">
        <v>1175</v>
      </c>
      <c r="I412">
        <v>2</v>
      </c>
      <c r="J412">
        <v>0</v>
      </c>
      <c r="K412" t="s">
        <v>1176</v>
      </c>
      <c r="L412">
        <v>35.099303229199997</v>
      </c>
      <c r="M412">
        <v>-106.47541165360001</v>
      </c>
      <c r="N412">
        <v>15</v>
      </c>
      <c r="O412" t="s">
        <v>44</v>
      </c>
      <c r="P412" t="str">
        <f>Q412&amp;" "&amp;R412</f>
        <v>Asclepias latifolia</v>
      </c>
      <c r="Q412" t="s">
        <v>4896</v>
      </c>
      <c r="R412" t="s">
        <v>4904</v>
      </c>
      <c r="T412" t="s">
        <v>44</v>
      </c>
      <c r="U412" t="s">
        <v>25</v>
      </c>
      <c r="V412">
        <v>62296</v>
      </c>
      <c r="AC412">
        <v>0</v>
      </c>
      <c r="AD412" s="4">
        <f>C412-DATE(YEAR(C412),1,0)</f>
        <v>281</v>
      </c>
      <c r="AE412">
        <f>YEAR(C412)</f>
        <v>2018</v>
      </c>
      <c r="AF412" t="s">
        <v>4931</v>
      </c>
    </row>
    <row r="413" spans="1:32" x14ac:dyDescent="0.35">
      <c r="A413">
        <v>51407614</v>
      </c>
      <c r="B413" t="s">
        <v>3752</v>
      </c>
      <c r="C413" s="1">
        <v>44011</v>
      </c>
      <c r="D413" t="s">
        <v>3753</v>
      </c>
      <c r="E413" t="s">
        <v>33</v>
      </c>
      <c r="F413">
        <v>843924</v>
      </c>
      <c r="G413" t="s">
        <v>3754</v>
      </c>
      <c r="H413" s="3" t="s">
        <v>3755</v>
      </c>
      <c r="I413">
        <v>1</v>
      </c>
      <c r="J413">
        <v>0</v>
      </c>
      <c r="K413" t="s">
        <v>3756</v>
      </c>
      <c r="L413">
        <v>35.214728773899999</v>
      </c>
      <c r="M413">
        <v>-106.47515337910001</v>
      </c>
      <c r="N413">
        <v>631</v>
      </c>
      <c r="O413" t="s">
        <v>44</v>
      </c>
      <c r="P413" t="str">
        <f>Q413&amp;" "&amp;R413</f>
        <v>Asclepias latifolia</v>
      </c>
      <c r="Q413" t="s">
        <v>4896</v>
      </c>
      <c r="R413" t="s">
        <v>4904</v>
      </c>
      <c r="T413" t="s">
        <v>44</v>
      </c>
      <c r="U413" t="s">
        <v>25</v>
      </c>
      <c r="V413">
        <v>62296</v>
      </c>
      <c r="W413" t="s">
        <v>4888</v>
      </c>
      <c r="X413" t="s">
        <v>4901</v>
      </c>
      <c r="AC413">
        <v>1</v>
      </c>
      <c r="AD413" s="4">
        <f>C413-DATE(YEAR(C413),1,0)</f>
        <v>181</v>
      </c>
      <c r="AE413">
        <f>YEAR(C413)</f>
        <v>2020</v>
      </c>
      <c r="AF413" t="s">
        <v>4931</v>
      </c>
    </row>
    <row r="414" spans="1:32" x14ac:dyDescent="0.35">
      <c r="A414">
        <v>58535560</v>
      </c>
      <c r="B414" t="s">
        <v>4542</v>
      </c>
      <c r="C414" s="1">
        <v>44078</v>
      </c>
      <c r="D414" t="s">
        <v>4543</v>
      </c>
      <c r="E414" t="s">
        <v>33</v>
      </c>
      <c r="F414">
        <v>2692567</v>
      </c>
      <c r="G414" t="s">
        <v>4544</v>
      </c>
      <c r="H414" s="3" t="s">
        <v>4545</v>
      </c>
      <c r="I414">
        <v>1</v>
      </c>
      <c r="J414">
        <v>0</v>
      </c>
      <c r="K414" t="s">
        <v>4546</v>
      </c>
      <c r="L414">
        <v>35.161778222499997</v>
      </c>
      <c r="M414">
        <v>-106.4736878872</v>
      </c>
      <c r="N414">
        <v>349</v>
      </c>
      <c r="O414" t="s">
        <v>44</v>
      </c>
      <c r="P414" t="str">
        <f>Q414&amp;" "&amp;R414</f>
        <v>Asclepias latifolia</v>
      </c>
      <c r="Q414" t="s">
        <v>4896</v>
      </c>
      <c r="R414" t="s">
        <v>4904</v>
      </c>
      <c r="T414" t="s">
        <v>44</v>
      </c>
      <c r="U414" t="s">
        <v>25</v>
      </c>
      <c r="V414">
        <v>62296</v>
      </c>
      <c r="AC414">
        <v>0</v>
      </c>
      <c r="AD414" s="4">
        <f>C414-DATE(YEAR(C414),1,0)</f>
        <v>248</v>
      </c>
      <c r="AE414">
        <f>YEAR(C414)</f>
        <v>2020</v>
      </c>
      <c r="AF414" t="s">
        <v>4931</v>
      </c>
    </row>
    <row r="415" spans="1:32" x14ac:dyDescent="0.35">
      <c r="A415">
        <v>58536842</v>
      </c>
      <c r="B415" t="s">
        <v>4547</v>
      </c>
      <c r="C415" s="1">
        <v>44078</v>
      </c>
      <c r="D415" t="s">
        <v>4548</v>
      </c>
      <c r="E415" t="s">
        <v>33</v>
      </c>
      <c r="F415">
        <v>2692567</v>
      </c>
      <c r="G415" t="s">
        <v>4549</v>
      </c>
      <c r="H415" s="3" t="s">
        <v>4550</v>
      </c>
      <c r="I415">
        <v>2</v>
      </c>
      <c r="J415">
        <v>0</v>
      </c>
      <c r="K415" t="s">
        <v>4546</v>
      </c>
      <c r="L415">
        <v>35.161778222499997</v>
      </c>
      <c r="M415">
        <v>-106.4736878872</v>
      </c>
      <c r="N415">
        <v>349</v>
      </c>
      <c r="O415" t="s">
        <v>44</v>
      </c>
      <c r="P415" t="str">
        <f>Q415&amp;" "&amp;R415</f>
        <v>Asclepias latifolia</v>
      </c>
      <c r="Q415" t="s">
        <v>4896</v>
      </c>
      <c r="R415" t="s">
        <v>4904</v>
      </c>
      <c r="T415" t="s">
        <v>44</v>
      </c>
      <c r="U415" t="s">
        <v>25</v>
      </c>
      <c r="V415">
        <v>62296</v>
      </c>
      <c r="AC415">
        <v>0</v>
      </c>
      <c r="AD415" s="4">
        <f>C415-DATE(YEAR(C415),1,0)</f>
        <v>248</v>
      </c>
      <c r="AE415">
        <f>YEAR(C415)</f>
        <v>2020</v>
      </c>
      <c r="AF415" t="s">
        <v>4931</v>
      </c>
    </row>
    <row r="416" spans="1:32" x14ac:dyDescent="0.35">
      <c r="A416">
        <v>36834193</v>
      </c>
      <c r="B416" t="s">
        <v>2849</v>
      </c>
      <c r="C416" s="1">
        <v>41067</v>
      </c>
      <c r="D416" t="s">
        <v>2850</v>
      </c>
      <c r="E416" t="s">
        <v>33</v>
      </c>
      <c r="F416">
        <v>442615</v>
      </c>
      <c r="G416" t="s">
        <v>2851</v>
      </c>
      <c r="H416" s="3" t="s">
        <v>2852</v>
      </c>
      <c r="I416">
        <v>1</v>
      </c>
      <c r="J416">
        <v>0</v>
      </c>
      <c r="K416" t="s">
        <v>645</v>
      </c>
      <c r="L416">
        <v>35.146290030400003</v>
      </c>
      <c r="M416">
        <v>-106.47349743789999</v>
      </c>
      <c r="N416">
        <v>936</v>
      </c>
      <c r="O416" t="s">
        <v>44</v>
      </c>
      <c r="P416" t="str">
        <f>Q416&amp;" "&amp;R416</f>
        <v>Asclepias latifolia</v>
      </c>
      <c r="Q416" t="s">
        <v>4896</v>
      </c>
      <c r="R416" t="s">
        <v>4904</v>
      </c>
      <c r="T416" t="s">
        <v>44</v>
      </c>
      <c r="U416" t="s">
        <v>25</v>
      </c>
      <c r="V416">
        <v>62296</v>
      </c>
      <c r="W416" t="s">
        <v>4888</v>
      </c>
      <c r="X416" t="s">
        <v>4899</v>
      </c>
      <c r="Y416" t="s">
        <v>4888</v>
      </c>
      <c r="Z416" t="s">
        <v>4934</v>
      </c>
      <c r="AC416">
        <v>1</v>
      </c>
      <c r="AD416" s="4">
        <f>C416-DATE(YEAR(C416),1,0)</f>
        <v>159</v>
      </c>
      <c r="AE416">
        <f>YEAR(C416)</f>
        <v>2012</v>
      </c>
      <c r="AF416" t="s">
        <v>4931</v>
      </c>
    </row>
    <row r="417" spans="1:32" x14ac:dyDescent="0.35">
      <c r="A417">
        <v>36833831</v>
      </c>
      <c r="B417" t="s">
        <v>2845</v>
      </c>
      <c r="C417" s="1">
        <v>41062</v>
      </c>
      <c r="D417" t="s">
        <v>2846</v>
      </c>
      <c r="E417" t="s">
        <v>33</v>
      </c>
      <c r="F417">
        <v>442615</v>
      </c>
      <c r="G417" t="s">
        <v>2847</v>
      </c>
      <c r="H417" s="3" t="s">
        <v>2848</v>
      </c>
      <c r="I417">
        <v>1</v>
      </c>
      <c r="J417">
        <v>0</v>
      </c>
      <c r="K417" t="s">
        <v>645</v>
      </c>
      <c r="L417">
        <v>35.146721199700004</v>
      </c>
      <c r="M417">
        <v>-106.4733056323</v>
      </c>
      <c r="N417">
        <v>872</v>
      </c>
      <c r="O417" t="s">
        <v>44</v>
      </c>
      <c r="P417" t="str">
        <f>Q417&amp;" "&amp;R417</f>
        <v>Asclepias latifolia</v>
      </c>
      <c r="Q417" t="s">
        <v>4896</v>
      </c>
      <c r="R417" t="s">
        <v>4904</v>
      </c>
      <c r="T417" t="s">
        <v>44</v>
      </c>
      <c r="U417" t="s">
        <v>25</v>
      </c>
      <c r="V417">
        <v>62296</v>
      </c>
      <c r="W417" t="s">
        <v>4888</v>
      </c>
      <c r="X417" t="s">
        <v>4901</v>
      </c>
      <c r="AC417">
        <v>1</v>
      </c>
      <c r="AD417" s="4">
        <f>C417-DATE(YEAR(C417),1,0)</f>
        <v>154</v>
      </c>
      <c r="AE417">
        <f>YEAR(C417)</f>
        <v>2012</v>
      </c>
      <c r="AF417" t="s">
        <v>4931</v>
      </c>
    </row>
    <row r="418" spans="1:32" x14ac:dyDescent="0.35">
      <c r="A418">
        <v>36834346</v>
      </c>
      <c r="B418" t="s">
        <v>2853</v>
      </c>
      <c r="C418" s="1">
        <v>41072</v>
      </c>
      <c r="D418" t="s">
        <v>2854</v>
      </c>
      <c r="E418" t="s">
        <v>33</v>
      </c>
      <c r="F418">
        <v>442615</v>
      </c>
      <c r="G418" t="s">
        <v>2855</v>
      </c>
      <c r="H418" s="3" t="s">
        <v>2856</v>
      </c>
      <c r="I418">
        <v>2</v>
      </c>
      <c r="J418">
        <v>0</v>
      </c>
      <c r="K418" t="s">
        <v>645</v>
      </c>
      <c r="L418">
        <v>35.146828810400002</v>
      </c>
      <c r="M418">
        <v>-106.47296803979999</v>
      </c>
      <c r="N418">
        <v>627</v>
      </c>
      <c r="O418" t="s">
        <v>162</v>
      </c>
      <c r="P418" t="str">
        <f>Q418&amp;" "&amp;R418</f>
        <v>Asclepias asperula</v>
      </c>
      <c r="Q418" t="s">
        <v>4896</v>
      </c>
      <c r="R418" t="s">
        <v>4902</v>
      </c>
      <c r="S418" t="s">
        <v>4902</v>
      </c>
      <c r="T418" t="s">
        <v>162</v>
      </c>
      <c r="U418" t="s">
        <v>25</v>
      </c>
      <c r="V418">
        <v>79636</v>
      </c>
      <c r="W418" t="s">
        <v>4889</v>
      </c>
      <c r="X418" t="s">
        <v>4898</v>
      </c>
      <c r="AC418">
        <v>1</v>
      </c>
      <c r="AD418" s="4">
        <f>C418-DATE(YEAR(C418),1,0)</f>
        <v>164</v>
      </c>
      <c r="AE418">
        <f>YEAR(C418)</f>
        <v>2012</v>
      </c>
      <c r="AF418" t="s">
        <v>4931</v>
      </c>
    </row>
    <row r="419" spans="1:32" x14ac:dyDescent="0.35">
      <c r="A419">
        <v>36826660</v>
      </c>
      <c r="B419" t="s">
        <v>2841</v>
      </c>
      <c r="C419" s="1">
        <v>41034</v>
      </c>
      <c r="D419" t="s">
        <v>2842</v>
      </c>
      <c r="E419" t="s">
        <v>33</v>
      </c>
      <c r="F419">
        <v>442615</v>
      </c>
      <c r="G419" t="s">
        <v>2843</v>
      </c>
      <c r="H419" s="3" t="s">
        <v>2844</v>
      </c>
      <c r="I419">
        <v>2</v>
      </c>
      <c r="J419">
        <v>0</v>
      </c>
      <c r="K419" t="s">
        <v>645</v>
      </c>
      <c r="L419">
        <v>35.147015467899998</v>
      </c>
      <c r="M419">
        <v>-106.47296254939999</v>
      </c>
      <c r="N419">
        <v>939</v>
      </c>
      <c r="O419" t="s">
        <v>162</v>
      </c>
      <c r="P419" t="str">
        <f>Q419&amp;" "&amp;R419</f>
        <v>Asclepias asperula</v>
      </c>
      <c r="Q419" t="s">
        <v>4896</v>
      </c>
      <c r="R419" t="s">
        <v>4902</v>
      </c>
      <c r="S419" t="s">
        <v>4902</v>
      </c>
      <c r="T419" t="s">
        <v>162</v>
      </c>
      <c r="U419" t="s">
        <v>25</v>
      </c>
      <c r="V419">
        <v>79636</v>
      </c>
      <c r="W419" t="s">
        <v>4888</v>
      </c>
      <c r="X419" t="s">
        <v>4899</v>
      </c>
      <c r="Y419" t="s">
        <v>4888</v>
      </c>
      <c r="Z419" t="s">
        <v>4934</v>
      </c>
      <c r="AC419">
        <v>1</v>
      </c>
      <c r="AD419" s="4">
        <f>C419-DATE(YEAR(C419),1,0)</f>
        <v>126</v>
      </c>
      <c r="AE419">
        <f>YEAR(C419)</f>
        <v>2012</v>
      </c>
      <c r="AF419" t="s">
        <v>4931</v>
      </c>
    </row>
    <row r="420" spans="1:32" x14ac:dyDescent="0.35">
      <c r="A420">
        <v>36836409</v>
      </c>
      <c r="B420" t="s">
        <v>2857</v>
      </c>
      <c r="C420" s="1">
        <v>41091</v>
      </c>
      <c r="D420" t="s">
        <v>2858</v>
      </c>
      <c r="E420" t="s">
        <v>33</v>
      </c>
      <c r="F420">
        <v>442615</v>
      </c>
      <c r="G420" t="s">
        <v>2859</v>
      </c>
      <c r="H420" s="3" t="s">
        <v>2860</v>
      </c>
      <c r="I420">
        <v>2</v>
      </c>
      <c r="J420">
        <v>0</v>
      </c>
      <c r="K420" t="s">
        <v>278</v>
      </c>
      <c r="L420">
        <v>35.858289087099998</v>
      </c>
      <c r="M420">
        <v>-106.4727582753</v>
      </c>
      <c r="N420">
        <v>15458</v>
      </c>
      <c r="O420" t="s">
        <v>123</v>
      </c>
      <c r="P420" t="str">
        <f>Q420&amp;" "&amp;R420</f>
        <v>Asclepias speciosa</v>
      </c>
      <c r="Q420" t="s">
        <v>4896</v>
      </c>
      <c r="R420" t="s">
        <v>4905</v>
      </c>
      <c r="T420" t="s">
        <v>123</v>
      </c>
      <c r="U420" t="s">
        <v>25</v>
      </c>
      <c r="V420">
        <v>62292</v>
      </c>
      <c r="W420" t="s">
        <v>4888</v>
      </c>
      <c r="X420" t="s">
        <v>4899</v>
      </c>
      <c r="Y420" t="s">
        <v>4888</v>
      </c>
      <c r="Z420" t="s">
        <v>4934</v>
      </c>
      <c r="AC420">
        <v>1</v>
      </c>
      <c r="AD420" s="4">
        <f>C420-DATE(YEAR(C420),1,0)</f>
        <v>183</v>
      </c>
      <c r="AE420">
        <f>YEAR(C420)</f>
        <v>2012</v>
      </c>
      <c r="AF420" t="s">
        <v>4931</v>
      </c>
    </row>
    <row r="421" spans="1:32" x14ac:dyDescent="0.35">
      <c r="A421">
        <v>60252594</v>
      </c>
      <c r="B421" t="s">
        <v>4671</v>
      </c>
      <c r="C421" s="1">
        <v>44094</v>
      </c>
      <c r="D421" t="s">
        <v>4672</v>
      </c>
      <c r="E421" t="s">
        <v>33</v>
      </c>
      <c r="F421">
        <v>3641712</v>
      </c>
      <c r="G421" t="s">
        <v>4673</v>
      </c>
      <c r="H421" s="3" t="s">
        <v>4674</v>
      </c>
      <c r="I421">
        <v>2</v>
      </c>
      <c r="J421">
        <v>0</v>
      </c>
      <c r="K421" t="s">
        <v>1405</v>
      </c>
      <c r="L421">
        <v>35.165763830000003</v>
      </c>
      <c r="M421">
        <v>-106.47256333</v>
      </c>
      <c r="N421">
        <v>4</v>
      </c>
      <c r="O421" t="s">
        <v>44</v>
      </c>
      <c r="P421" t="str">
        <f>Q421&amp;" "&amp;R421</f>
        <v>Asclepias latifolia</v>
      </c>
      <c r="Q421" t="s">
        <v>4896</v>
      </c>
      <c r="R421" t="s">
        <v>4904</v>
      </c>
      <c r="T421" t="s">
        <v>44</v>
      </c>
      <c r="U421" t="s">
        <v>25</v>
      </c>
      <c r="V421">
        <v>62296</v>
      </c>
      <c r="AC421">
        <v>0</v>
      </c>
      <c r="AD421" s="4">
        <f>C421-DATE(YEAR(C421),1,0)</f>
        <v>264</v>
      </c>
      <c r="AE421">
        <f>YEAR(C421)</f>
        <v>2020</v>
      </c>
      <c r="AF421" t="s">
        <v>4931</v>
      </c>
    </row>
    <row r="422" spans="1:32" x14ac:dyDescent="0.35">
      <c r="A422">
        <v>27971570</v>
      </c>
      <c r="B422" t="s">
        <v>1666</v>
      </c>
      <c r="C422" s="1">
        <v>43646</v>
      </c>
      <c r="D422" t="s">
        <v>1667</v>
      </c>
      <c r="E422" t="s">
        <v>33</v>
      </c>
      <c r="F422">
        <v>1738941</v>
      </c>
      <c r="G422" t="s">
        <v>1668</v>
      </c>
      <c r="H422" s="3" t="s">
        <v>1669</v>
      </c>
      <c r="I422">
        <v>2</v>
      </c>
      <c r="J422">
        <v>0</v>
      </c>
      <c r="K422" t="s">
        <v>1405</v>
      </c>
      <c r="L422">
        <v>35.164939475099999</v>
      </c>
      <c r="M422">
        <v>-106.47252004000001</v>
      </c>
      <c r="N422">
        <v>12</v>
      </c>
      <c r="O422" t="s">
        <v>44</v>
      </c>
      <c r="P422" t="str">
        <f>Q422&amp;" "&amp;R422</f>
        <v>Asclepias latifolia</v>
      </c>
      <c r="Q422" t="s">
        <v>4896</v>
      </c>
      <c r="R422" t="s">
        <v>4904</v>
      </c>
      <c r="T422" t="s">
        <v>44</v>
      </c>
      <c r="U422" t="s">
        <v>25</v>
      </c>
      <c r="V422">
        <v>62296</v>
      </c>
      <c r="W422" t="s">
        <v>4888</v>
      </c>
      <c r="X422" t="s">
        <v>4901</v>
      </c>
      <c r="AC422">
        <v>1</v>
      </c>
      <c r="AD422" s="4">
        <f>C422-DATE(YEAR(C422),1,0)</f>
        <v>181</v>
      </c>
      <c r="AE422">
        <f>YEAR(C422)</f>
        <v>2019</v>
      </c>
      <c r="AF422" t="s">
        <v>4931</v>
      </c>
    </row>
    <row r="423" spans="1:32" x14ac:dyDescent="0.35">
      <c r="A423">
        <v>31713940</v>
      </c>
      <c r="B423" t="s">
        <v>2417</v>
      </c>
      <c r="C423" s="1">
        <v>43705</v>
      </c>
      <c r="D423" t="s">
        <v>2418</v>
      </c>
      <c r="E423" t="s">
        <v>33</v>
      </c>
      <c r="F423">
        <v>29712</v>
      </c>
      <c r="G423" t="s">
        <v>2419</v>
      </c>
      <c r="H423" s="3" t="s">
        <v>2420</v>
      </c>
      <c r="I423">
        <v>1</v>
      </c>
      <c r="J423">
        <v>0</v>
      </c>
      <c r="K423" t="s">
        <v>1405</v>
      </c>
      <c r="L423">
        <v>35.162127833299998</v>
      </c>
      <c r="M423">
        <v>-106.47244166670001</v>
      </c>
      <c r="N423">
        <v>8</v>
      </c>
      <c r="O423" t="s">
        <v>44</v>
      </c>
      <c r="P423" t="str">
        <f>Q423&amp;" "&amp;R423</f>
        <v>Asclepias latifolia</v>
      </c>
      <c r="Q423" t="s">
        <v>4896</v>
      </c>
      <c r="R423" t="s">
        <v>4904</v>
      </c>
      <c r="T423" t="s">
        <v>44</v>
      </c>
      <c r="U423" t="s">
        <v>25</v>
      </c>
      <c r="V423">
        <v>62296</v>
      </c>
      <c r="W423" t="s">
        <v>4888</v>
      </c>
      <c r="X423" t="s">
        <v>4899</v>
      </c>
      <c r="Y423" t="s">
        <v>4888</v>
      </c>
      <c r="Z423" t="s">
        <v>4934</v>
      </c>
      <c r="AC423">
        <v>1</v>
      </c>
      <c r="AD423" s="4">
        <f>C423-DATE(YEAR(C423),1,0)</f>
        <v>240</v>
      </c>
      <c r="AE423">
        <f>YEAR(C423)</f>
        <v>2019</v>
      </c>
      <c r="AF423" t="s">
        <v>4931</v>
      </c>
    </row>
    <row r="424" spans="1:32" x14ac:dyDescent="0.35">
      <c r="A424">
        <v>19850608</v>
      </c>
      <c r="B424" t="s">
        <v>1258</v>
      </c>
      <c r="C424" s="1">
        <v>43304</v>
      </c>
      <c r="E424" t="s">
        <v>634</v>
      </c>
      <c r="F424">
        <v>1192423</v>
      </c>
      <c r="G424" t="s">
        <v>1259</v>
      </c>
      <c r="H424" s="3" t="s">
        <v>1260</v>
      </c>
      <c r="I424">
        <v>2</v>
      </c>
      <c r="J424">
        <v>0</v>
      </c>
      <c r="K424" t="s">
        <v>645</v>
      </c>
      <c r="L424">
        <v>35.165244444400003</v>
      </c>
      <c r="M424">
        <v>-106.47233611110001</v>
      </c>
      <c r="N424">
        <v>5</v>
      </c>
      <c r="O424" t="s">
        <v>44</v>
      </c>
      <c r="P424" t="str">
        <f>Q424&amp;" "&amp;R424</f>
        <v>Asclepias latifolia</v>
      </c>
      <c r="Q424" t="s">
        <v>4896</v>
      </c>
      <c r="R424" t="s">
        <v>4904</v>
      </c>
      <c r="T424" t="s">
        <v>44</v>
      </c>
      <c r="U424" t="s">
        <v>25</v>
      </c>
      <c r="V424">
        <v>62296</v>
      </c>
      <c r="W424" t="s">
        <v>4888</v>
      </c>
      <c r="X424" t="s">
        <v>4899</v>
      </c>
      <c r="Y424" t="s">
        <v>4888</v>
      </c>
      <c r="Z424" t="s">
        <v>4934</v>
      </c>
      <c r="AC424">
        <v>1</v>
      </c>
      <c r="AD424" s="4">
        <f>C424-DATE(YEAR(C424),1,0)</f>
        <v>204</v>
      </c>
      <c r="AE424">
        <f>YEAR(C424)</f>
        <v>2018</v>
      </c>
      <c r="AF424" t="s">
        <v>4931</v>
      </c>
    </row>
    <row r="425" spans="1:32" x14ac:dyDescent="0.35">
      <c r="A425">
        <v>8460670</v>
      </c>
      <c r="B425" t="s">
        <v>465</v>
      </c>
      <c r="C425" s="1">
        <v>42585</v>
      </c>
      <c r="D425" t="s">
        <v>466</v>
      </c>
      <c r="E425" t="s">
        <v>18</v>
      </c>
      <c r="F425">
        <v>375183</v>
      </c>
      <c r="G425" t="s">
        <v>467</v>
      </c>
      <c r="H425" s="3" t="s">
        <v>468</v>
      </c>
      <c r="I425">
        <v>3</v>
      </c>
      <c r="J425">
        <v>0</v>
      </c>
      <c r="K425" t="s">
        <v>469</v>
      </c>
      <c r="L425">
        <v>35.165016700000002</v>
      </c>
      <c r="M425">
        <v>-106.4720501</v>
      </c>
      <c r="N425">
        <v>193</v>
      </c>
      <c r="O425" t="s">
        <v>44</v>
      </c>
      <c r="P425" t="str">
        <f>Q425&amp;" "&amp;R425</f>
        <v>Asclepias latifolia</v>
      </c>
      <c r="Q425" t="s">
        <v>4896</v>
      </c>
      <c r="R425" t="s">
        <v>4904</v>
      </c>
      <c r="T425" t="s">
        <v>44</v>
      </c>
      <c r="U425" t="s">
        <v>25</v>
      </c>
      <c r="V425">
        <v>62296</v>
      </c>
      <c r="W425" t="s">
        <v>4888</v>
      </c>
      <c r="X425" t="s">
        <v>4899</v>
      </c>
      <c r="Y425" t="s">
        <v>4888</v>
      </c>
      <c r="Z425" t="s">
        <v>4934</v>
      </c>
      <c r="AC425">
        <v>1</v>
      </c>
      <c r="AD425" s="4">
        <f>C425-DATE(YEAR(C425),1,0)</f>
        <v>216</v>
      </c>
      <c r="AE425">
        <f>YEAR(C425)</f>
        <v>2016</v>
      </c>
      <c r="AF425" t="s">
        <v>4931</v>
      </c>
    </row>
    <row r="426" spans="1:32" x14ac:dyDescent="0.35">
      <c r="A426">
        <v>50819291</v>
      </c>
      <c r="B426" t="s">
        <v>3599</v>
      </c>
      <c r="C426" s="1">
        <v>44006</v>
      </c>
      <c r="D426" t="s">
        <v>3600</v>
      </c>
      <c r="E426" t="s">
        <v>33</v>
      </c>
      <c r="F426">
        <v>10841</v>
      </c>
      <c r="G426" t="s">
        <v>3601</v>
      </c>
      <c r="H426" s="3" t="s">
        <v>3602</v>
      </c>
      <c r="I426">
        <v>1</v>
      </c>
      <c r="J426">
        <v>0</v>
      </c>
      <c r="K426" t="s">
        <v>369</v>
      </c>
      <c r="L426">
        <v>35.150904592899998</v>
      </c>
      <c r="M426">
        <v>-106.4713179514</v>
      </c>
      <c r="N426">
        <v>24</v>
      </c>
      <c r="O426" t="s">
        <v>24</v>
      </c>
      <c r="P426" t="str">
        <f>Q426&amp;" "&amp;R426</f>
        <v>Helianthus annuus</v>
      </c>
      <c r="Q426" t="s">
        <v>4917</v>
      </c>
      <c r="R426" t="s">
        <v>4918</v>
      </c>
      <c r="T426" t="s">
        <v>24</v>
      </c>
      <c r="U426" t="s">
        <v>25</v>
      </c>
      <c r="V426">
        <v>57983</v>
      </c>
      <c r="W426" t="s">
        <v>4888</v>
      </c>
      <c r="X426" t="s">
        <v>4899</v>
      </c>
      <c r="Y426" t="s">
        <v>4888</v>
      </c>
      <c r="Z426" t="s">
        <v>4934</v>
      </c>
      <c r="AC426">
        <v>1</v>
      </c>
      <c r="AD426" s="4">
        <f>C426-DATE(YEAR(C426),1,0)</f>
        <v>176</v>
      </c>
      <c r="AE426">
        <f>YEAR(C426)</f>
        <v>2020</v>
      </c>
      <c r="AF426" t="s">
        <v>4931</v>
      </c>
    </row>
    <row r="427" spans="1:32" x14ac:dyDescent="0.35">
      <c r="A427">
        <v>25463130</v>
      </c>
      <c r="B427" t="s">
        <v>1355</v>
      </c>
      <c r="C427" s="1">
        <v>43605</v>
      </c>
      <c r="D427" t="s">
        <v>1356</v>
      </c>
      <c r="E427" t="s">
        <v>33</v>
      </c>
      <c r="F427">
        <v>1017876</v>
      </c>
      <c r="G427" t="s">
        <v>1357</v>
      </c>
      <c r="H427" s="3" t="s">
        <v>1358</v>
      </c>
      <c r="I427">
        <v>4</v>
      </c>
      <c r="J427">
        <v>0</v>
      </c>
      <c r="K427" t="s">
        <v>1359</v>
      </c>
      <c r="L427">
        <v>35.165980417199997</v>
      </c>
      <c r="M427">
        <v>-106.47131678780001</v>
      </c>
      <c r="N427">
        <v>232</v>
      </c>
      <c r="O427" t="s">
        <v>44</v>
      </c>
      <c r="P427" t="str">
        <f>Q427&amp;" "&amp;R427</f>
        <v>Asclepias latifolia</v>
      </c>
      <c r="Q427" t="s">
        <v>4896</v>
      </c>
      <c r="R427" t="s">
        <v>4904</v>
      </c>
      <c r="T427" t="s">
        <v>44</v>
      </c>
      <c r="U427" t="s">
        <v>25</v>
      </c>
      <c r="V427">
        <v>62296</v>
      </c>
      <c r="AC427">
        <v>0</v>
      </c>
      <c r="AD427" s="4">
        <f>C427-DATE(YEAR(C427),1,0)</f>
        <v>140</v>
      </c>
      <c r="AE427">
        <f>YEAR(C427)</f>
        <v>2019</v>
      </c>
      <c r="AF427" t="s">
        <v>4931</v>
      </c>
    </row>
    <row r="428" spans="1:32" x14ac:dyDescent="0.35">
      <c r="A428">
        <v>13143885</v>
      </c>
      <c r="B428" t="s">
        <v>641</v>
      </c>
      <c r="C428" s="1">
        <v>41825</v>
      </c>
      <c r="D428" t="s">
        <v>642</v>
      </c>
      <c r="E428" t="s">
        <v>33</v>
      </c>
      <c r="F428">
        <v>25289</v>
      </c>
      <c r="G428" t="s">
        <v>643</v>
      </c>
      <c r="H428" s="3" t="s">
        <v>644</v>
      </c>
      <c r="I428">
        <v>3</v>
      </c>
      <c r="J428">
        <v>0</v>
      </c>
      <c r="K428" t="s">
        <v>645</v>
      </c>
      <c r="L428">
        <v>35.165916984399999</v>
      </c>
      <c r="M428">
        <v>-106.4709001841</v>
      </c>
      <c r="N428">
        <v>8</v>
      </c>
      <c r="O428" t="s">
        <v>44</v>
      </c>
      <c r="P428" t="str">
        <f>Q428&amp;" "&amp;R428</f>
        <v>Asclepias latifolia</v>
      </c>
      <c r="Q428" t="s">
        <v>4896</v>
      </c>
      <c r="R428" t="s">
        <v>4904</v>
      </c>
      <c r="T428" t="s">
        <v>44</v>
      </c>
      <c r="U428" t="s">
        <v>25</v>
      </c>
      <c r="V428">
        <v>62296</v>
      </c>
      <c r="W428" t="s">
        <v>4888</v>
      </c>
      <c r="X428" t="s">
        <v>4899</v>
      </c>
      <c r="Y428" t="s">
        <v>4888</v>
      </c>
      <c r="Z428" t="s">
        <v>4934</v>
      </c>
      <c r="AC428">
        <v>1</v>
      </c>
      <c r="AD428" s="4">
        <f>C428-DATE(YEAR(C428),1,0)</f>
        <v>186</v>
      </c>
      <c r="AE428">
        <f>YEAR(C428)</f>
        <v>2014</v>
      </c>
      <c r="AF428" t="s">
        <v>4931</v>
      </c>
    </row>
    <row r="429" spans="1:32" x14ac:dyDescent="0.35">
      <c r="A429">
        <v>31713921</v>
      </c>
      <c r="B429" t="s">
        <v>2413</v>
      </c>
      <c r="C429" s="1">
        <v>43705</v>
      </c>
      <c r="D429" t="s">
        <v>2414</v>
      </c>
      <c r="E429" t="s">
        <v>33</v>
      </c>
      <c r="F429">
        <v>29712</v>
      </c>
      <c r="G429" t="s">
        <v>2415</v>
      </c>
      <c r="H429" s="3" t="s">
        <v>2416</v>
      </c>
      <c r="I429">
        <v>1</v>
      </c>
      <c r="J429">
        <v>0</v>
      </c>
      <c r="K429" t="s">
        <v>1405</v>
      </c>
      <c r="L429">
        <v>35.163330500000001</v>
      </c>
      <c r="M429">
        <v>-106.47078</v>
      </c>
      <c r="N429">
        <v>12</v>
      </c>
      <c r="O429" t="s">
        <v>24</v>
      </c>
      <c r="P429" t="str">
        <f>Q429&amp;" "&amp;R429</f>
        <v>Helianthus annuus</v>
      </c>
      <c r="Q429" t="s">
        <v>4917</v>
      </c>
      <c r="R429" t="s">
        <v>4918</v>
      </c>
      <c r="T429" t="s">
        <v>24</v>
      </c>
      <c r="U429" t="s">
        <v>25</v>
      </c>
      <c r="V429">
        <v>57983</v>
      </c>
      <c r="W429" t="s">
        <v>4888</v>
      </c>
      <c r="X429" t="s">
        <v>4899</v>
      </c>
      <c r="Y429" t="s">
        <v>4888</v>
      </c>
      <c r="Z429" t="s">
        <v>4934</v>
      </c>
      <c r="AC429">
        <v>1</v>
      </c>
      <c r="AD429" s="4">
        <f>C429-DATE(YEAR(C429),1,0)</f>
        <v>240</v>
      </c>
      <c r="AE429">
        <f>YEAR(C429)</f>
        <v>2019</v>
      </c>
      <c r="AF429" t="s">
        <v>4931</v>
      </c>
    </row>
    <row r="430" spans="1:32" x14ac:dyDescent="0.35">
      <c r="A430">
        <v>61614071</v>
      </c>
      <c r="B430" t="s">
        <v>4723</v>
      </c>
      <c r="C430" s="1">
        <v>44107</v>
      </c>
      <c r="D430" t="s">
        <v>4724</v>
      </c>
      <c r="E430" t="s">
        <v>33</v>
      </c>
      <c r="F430">
        <v>1122408</v>
      </c>
      <c r="G430" t="s">
        <v>4725</v>
      </c>
      <c r="H430" s="3" t="s">
        <v>4726</v>
      </c>
      <c r="I430">
        <v>1</v>
      </c>
      <c r="J430">
        <v>0</v>
      </c>
      <c r="K430" t="s">
        <v>645</v>
      </c>
      <c r="L430">
        <v>35.163479257200002</v>
      </c>
      <c r="M430">
        <v>-106.46978862580001</v>
      </c>
      <c r="N430">
        <v>9</v>
      </c>
      <c r="O430" t="s">
        <v>44</v>
      </c>
      <c r="P430" t="str">
        <f>Q430&amp;" "&amp;R430</f>
        <v>Asclepias latifolia</v>
      </c>
      <c r="Q430" t="s">
        <v>4896</v>
      </c>
      <c r="R430" t="s">
        <v>4904</v>
      </c>
      <c r="T430" t="s">
        <v>44</v>
      </c>
      <c r="U430" t="s">
        <v>25</v>
      </c>
      <c r="V430">
        <v>62296</v>
      </c>
      <c r="W430" t="s">
        <v>4889</v>
      </c>
      <c r="X430" t="s">
        <v>4900</v>
      </c>
      <c r="AC430">
        <v>1</v>
      </c>
      <c r="AD430" s="4">
        <f>C430-DATE(YEAR(C430),1,0)</f>
        <v>277</v>
      </c>
      <c r="AE430">
        <f>YEAR(C430)</f>
        <v>2020</v>
      </c>
      <c r="AF430" t="s">
        <v>4931</v>
      </c>
    </row>
    <row r="431" spans="1:32" x14ac:dyDescent="0.35">
      <c r="A431">
        <v>59316531</v>
      </c>
      <c r="B431" t="s">
        <v>4622</v>
      </c>
      <c r="C431" s="1">
        <v>44086</v>
      </c>
      <c r="D431" t="s">
        <v>4623</v>
      </c>
      <c r="E431" t="s">
        <v>33</v>
      </c>
      <c r="F431">
        <v>836686</v>
      </c>
      <c r="G431" t="s">
        <v>4624</v>
      </c>
      <c r="H431" s="3" t="s">
        <v>4625</v>
      </c>
      <c r="I431">
        <v>1</v>
      </c>
      <c r="J431">
        <v>0</v>
      </c>
      <c r="K431" t="s">
        <v>1405</v>
      </c>
      <c r="L431">
        <v>35.163805573300003</v>
      </c>
      <c r="M431">
        <v>-106.4695595485</v>
      </c>
      <c r="N431">
        <v>5</v>
      </c>
      <c r="O431" t="s">
        <v>44</v>
      </c>
      <c r="P431" t="str">
        <f>Q431&amp;" "&amp;R431</f>
        <v>Asclepias latifolia</v>
      </c>
      <c r="Q431" t="s">
        <v>4896</v>
      </c>
      <c r="R431" t="s">
        <v>4904</v>
      </c>
      <c r="T431" t="s">
        <v>44</v>
      </c>
      <c r="U431" t="s">
        <v>25</v>
      </c>
      <c r="V431">
        <v>62296</v>
      </c>
      <c r="W431" t="s">
        <v>4889</v>
      </c>
      <c r="X431" t="s">
        <v>4889</v>
      </c>
      <c r="AC431">
        <v>1</v>
      </c>
      <c r="AD431" s="4">
        <f>C431-DATE(YEAR(C431),1,0)</f>
        <v>256</v>
      </c>
      <c r="AE431">
        <f>YEAR(C431)</f>
        <v>2020</v>
      </c>
      <c r="AF431" t="s">
        <v>4931</v>
      </c>
    </row>
    <row r="432" spans="1:32" x14ac:dyDescent="0.35">
      <c r="A432">
        <v>30242066</v>
      </c>
      <c r="B432" t="s">
        <v>2095</v>
      </c>
      <c r="C432" s="1">
        <v>43681</v>
      </c>
      <c r="D432" t="s">
        <v>2096</v>
      </c>
      <c r="E432" t="s">
        <v>33</v>
      </c>
      <c r="F432">
        <v>419300</v>
      </c>
      <c r="G432" t="s">
        <v>2097</v>
      </c>
      <c r="H432" s="3" t="s">
        <v>2098</v>
      </c>
      <c r="I432">
        <v>1</v>
      </c>
      <c r="J432">
        <v>0</v>
      </c>
      <c r="K432" t="s">
        <v>674</v>
      </c>
      <c r="L432">
        <v>35.151463833299999</v>
      </c>
      <c r="M432">
        <v>-106.4695133333</v>
      </c>
      <c r="N432">
        <v>22</v>
      </c>
      <c r="O432" t="s">
        <v>44</v>
      </c>
      <c r="P432" t="str">
        <f>Q432&amp;" "&amp;R432</f>
        <v>Asclepias latifolia</v>
      </c>
      <c r="Q432" t="s">
        <v>4896</v>
      </c>
      <c r="R432" t="s">
        <v>4904</v>
      </c>
      <c r="T432" t="s">
        <v>44</v>
      </c>
      <c r="U432" t="s">
        <v>25</v>
      </c>
      <c r="V432">
        <v>62296</v>
      </c>
      <c r="AC432">
        <v>0</v>
      </c>
      <c r="AD432" s="4">
        <f>C432-DATE(YEAR(C432),1,0)</f>
        <v>216</v>
      </c>
      <c r="AE432">
        <f>YEAR(C432)</f>
        <v>2019</v>
      </c>
      <c r="AF432" t="s">
        <v>4931</v>
      </c>
    </row>
    <row r="433" spans="1:32" x14ac:dyDescent="0.35">
      <c r="A433">
        <v>60543137</v>
      </c>
      <c r="B433" t="s">
        <v>4700</v>
      </c>
      <c r="C433" s="1">
        <v>44097</v>
      </c>
      <c r="D433" t="s">
        <v>4701</v>
      </c>
      <c r="E433" t="s">
        <v>33</v>
      </c>
      <c r="F433">
        <v>3646928</v>
      </c>
      <c r="G433" t="s">
        <v>4702</v>
      </c>
      <c r="H433" s="3" t="s">
        <v>4703</v>
      </c>
      <c r="I433">
        <v>1</v>
      </c>
      <c r="J433">
        <v>0</v>
      </c>
      <c r="K433" t="s">
        <v>645</v>
      </c>
      <c r="L433">
        <v>35.16336579</v>
      </c>
      <c r="M433">
        <v>-106.46907151000001</v>
      </c>
      <c r="N433">
        <v>3</v>
      </c>
      <c r="O433" t="s">
        <v>44</v>
      </c>
      <c r="P433" t="str">
        <f>Q433&amp;" "&amp;R433</f>
        <v>Asclepias latifolia</v>
      </c>
      <c r="Q433" t="s">
        <v>4896</v>
      </c>
      <c r="R433" t="s">
        <v>4904</v>
      </c>
      <c r="T433" t="s">
        <v>44</v>
      </c>
      <c r="U433" t="s">
        <v>25</v>
      </c>
      <c r="V433">
        <v>62296</v>
      </c>
      <c r="AC433">
        <v>0</v>
      </c>
      <c r="AD433" s="4">
        <f>C433-DATE(YEAR(C433),1,0)</f>
        <v>267</v>
      </c>
      <c r="AE433">
        <f>YEAR(C433)</f>
        <v>2020</v>
      </c>
      <c r="AF433" t="s">
        <v>4931</v>
      </c>
    </row>
    <row r="434" spans="1:32" x14ac:dyDescent="0.35">
      <c r="A434">
        <v>61616649</v>
      </c>
      <c r="B434" t="s">
        <v>4727</v>
      </c>
      <c r="C434" s="1">
        <v>44107</v>
      </c>
      <c r="D434" t="s">
        <v>4728</v>
      </c>
      <c r="E434" t="s">
        <v>33</v>
      </c>
      <c r="F434">
        <v>1122408</v>
      </c>
      <c r="G434" t="s">
        <v>4729</v>
      </c>
      <c r="H434" s="3" t="s">
        <v>4730</v>
      </c>
      <c r="I434">
        <v>1</v>
      </c>
      <c r="J434">
        <v>0</v>
      </c>
      <c r="K434" t="s">
        <v>645</v>
      </c>
      <c r="L434">
        <v>35.165914530899997</v>
      </c>
      <c r="M434">
        <v>-106.4690607414</v>
      </c>
      <c r="N434">
        <v>7</v>
      </c>
      <c r="O434" t="s">
        <v>44</v>
      </c>
      <c r="P434" t="str">
        <f>Q434&amp;" "&amp;R434</f>
        <v>Asclepias latifolia</v>
      </c>
      <c r="Q434" t="s">
        <v>4896</v>
      </c>
      <c r="R434" t="s">
        <v>4904</v>
      </c>
      <c r="T434" t="s">
        <v>44</v>
      </c>
      <c r="U434" t="s">
        <v>25</v>
      </c>
      <c r="V434">
        <v>62296</v>
      </c>
      <c r="W434" t="s">
        <v>4889</v>
      </c>
      <c r="X434" t="s">
        <v>4900</v>
      </c>
      <c r="AC434">
        <v>1</v>
      </c>
      <c r="AD434" s="4">
        <f>C434-DATE(YEAR(C434),1,0)</f>
        <v>277</v>
      </c>
      <c r="AE434">
        <f>YEAR(C434)</f>
        <v>2020</v>
      </c>
      <c r="AF434" t="s">
        <v>4931</v>
      </c>
    </row>
    <row r="435" spans="1:32" x14ac:dyDescent="0.35">
      <c r="A435">
        <v>37170429</v>
      </c>
      <c r="B435" t="s">
        <v>2898</v>
      </c>
      <c r="C435" s="1">
        <v>41832</v>
      </c>
      <c r="D435" t="s">
        <v>2899</v>
      </c>
      <c r="E435" t="s">
        <v>33</v>
      </c>
      <c r="F435">
        <v>442615</v>
      </c>
      <c r="G435" t="s">
        <v>2900</v>
      </c>
      <c r="H435" s="3" t="s">
        <v>2901</v>
      </c>
      <c r="I435">
        <v>1</v>
      </c>
      <c r="J435">
        <v>0</v>
      </c>
      <c r="K435" t="s">
        <v>645</v>
      </c>
      <c r="L435">
        <v>35.151674368999998</v>
      </c>
      <c r="M435">
        <v>-106.46873674450001</v>
      </c>
      <c r="N435">
        <v>748</v>
      </c>
      <c r="O435" t="s">
        <v>44</v>
      </c>
      <c r="P435" t="str">
        <f>Q435&amp;" "&amp;R435</f>
        <v>Asclepias latifolia</v>
      </c>
      <c r="Q435" t="s">
        <v>4896</v>
      </c>
      <c r="R435" t="s">
        <v>4904</v>
      </c>
      <c r="T435" t="s">
        <v>44</v>
      </c>
      <c r="U435" t="s">
        <v>25</v>
      </c>
      <c r="V435">
        <v>62296</v>
      </c>
      <c r="W435" t="s">
        <v>4888</v>
      </c>
      <c r="X435" t="s">
        <v>4899</v>
      </c>
      <c r="Y435" t="s">
        <v>4888</v>
      </c>
      <c r="Z435" t="s">
        <v>4934</v>
      </c>
      <c r="AC435">
        <v>1</v>
      </c>
      <c r="AD435" s="4">
        <f>C435-DATE(YEAR(C435),1,0)</f>
        <v>193</v>
      </c>
      <c r="AE435">
        <f>YEAR(C435)</f>
        <v>2014</v>
      </c>
      <c r="AF435" t="s">
        <v>4931</v>
      </c>
    </row>
    <row r="436" spans="1:32" x14ac:dyDescent="0.35">
      <c r="A436">
        <v>45739150</v>
      </c>
      <c r="B436" t="s">
        <v>3052</v>
      </c>
      <c r="C436" s="1">
        <v>43963</v>
      </c>
      <c r="D436" t="s">
        <v>3053</v>
      </c>
      <c r="E436" t="s">
        <v>33</v>
      </c>
      <c r="F436">
        <v>2837346</v>
      </c>
      <c r="G436" t="s">
        <v>3054</v>
      </c>
      <c r="H436" s="3" t="s">
        <v>3055</v>
      </c>
      <c r="I436">
        <v>1</v>
      </c>
      <c r="J436">
        <v>0</v>
      </c>
      <c r="K436" t="s">
        <v>3056</v>
      </c>
      <c r="L436">
        <v>35.170670016700001</v>
      </c>
      <c r="M436">
        <v>-106.4684310929</v>
      </c>
      <c r="N436">
        <v>5</v>
      </c>
      <c r="O436" t="s">
        <v>44</v>
      </c>
      <c r="P436" t="str">
        <f>Q436&amp;" "&amp;R436</f>
        <v>Asclepias latifolia</v>
      </c>
      <c r="Q436" t="s">
        <v>4896</v>
      </c>
      <c r="R436" t="s">
        <v>4904</v>
      </c>
      <c r="T436" t="s">
        <v>44</v>
      </c>
      <c r="U436" t="s">
        <v>25</v>
      </c>
      <c r="V436">
        <v>62296</v>
      </c>
      <c r="AC436">
        <v>0</v>
      </c>
      <c r="AD436" s="4">
        <f>C436-DATE(YEAR(C436),1,0)</f>
        <v>133</v>
      </c>
      <c r="AE436">
        <f>YEAR(C436)</f>
        <v>2020</v>
      </c>
      <c r="AF436" t="s">
        <v>4931</v>
      </c>
    </row>
    <row r="437" spans="1:32" x14ac:dyDescent="0.35">
      <c r="A437">
        <v>25390528</v>
      </c>
      <c r="B437" t="s">
        <v>1346</v>
      </c>
      <c r="C437" s="1">
        <v>43604</v>
      </c>
      <c r="D437" t="s">
        <v>1347</v>
      </c>
      <c r="E437" t="s">
        <v>33</v>
      </c>
      <c r="F437">
        <v>1744968</v>
      </c>
      <c r="G437" t="s">
        <v>1348</v>
      </c>
      <c r="H437" s="3" t="s">
        <v>1349</v>
      </c>
      <c r="I437">
        <v>2</v>
      </c>
      <c r="J437">
        <v>0</v>
      </c>
      <c r="K437" t="s">
        <v>674</v>
      </c>
      <c r="L437">
        <v>35.174350844999999</v>
      </c>
      <c r="M437">
        <v>-106.4681296558</v>
      </c>
      <c r="N437">
        <v>6</v>
      </c>
      <c r="O437" t="s">
        <v>162</v>
      </c>
      <c r="P437" t="str">
        <f>Q437&amp;" "&amp;R437</f>
        <v>Asclepias asperula</v>
      </c>
      <c r="Q437" t="s">
        <v>4896</v>
      </c>
      <c r="R437" t="s">
        <v>4902</v>
      </c>
      <c r="S437" t="s">
        <v>4902</v>
      </c>
      <c r="T437" t="s">
        <v>162</v>
      </c>
      <c r="U437" t="s">
        <v>25</v>
      </c>
      <c r="V437">
        <v>79636</v>
      </c>
      <c r="W437" t="s">
        <v>4888</v>
      </c>
      <c r="X437" t="s">
        <v>4899</v>
      </c>
      <c r="Y437" t="s">
        <v>4888</v>
      </c>
      <c r="Z437" t="s">
        <v>4934</v>
      </c>
      <c r="AC437">
        <v>1</v>
      </c>
      <c r="AD437" s="4">
        <f>C437-DATE(YEAR(C437),1,0)</f>
        <v>139</v>
      </c>
      <c r="AE437">
        <f>YEAR(C437)</f>
        <v>2019</v>
      </c>
      <c r="AF437" t="s">
        <v>4931</v>
      </c>
    </row>
    <row r="438" spans="1:32" x14ac:dyDescent="0.35">
      <c r="A438">
        <v>46285471</v>
      </c>
      <c r="B438" t="s">
        <v>3081</v>
      </c>
      <c r="C438" s="1">
        <v>43968</v>
      </c>
      <c r="D438" t="s">
        <v>3082</v>
      </c>
      <c r="E438" t="s">
        <v>33</v>
      </c>
      <c r="F438">
        <v>94025</v>
      </c>
      <c r="G438" t="s">
        <v>3083</v>
      </c>
      <c r="H438" s="3" t="s">
        <v>3084</v>
      </c>
      <c r="I438">
        <v>1</v>
      </c>
      <c r="J438">
        <v>0</v>
      </c>
      <c r="K438" t="s">
        <v>674</v>
      </c>
      <c r="L438">
        <v>35.174313329999997</v>
      </c>
      <c r="M438">
        <v>-106.46809500000001</v>
      </c>
      <c r="N438">
        <v>6</v>
      </c>
      <c r="O438" t="s">
        <v>94</v>
      </c>
      <c r="P438" t="str">
        <f>Q438&amp;" "&amp;R438</f>
        <v>Asclepias asperula</v>
      </c>
      <c r="Q438" t="s">
        <v>4896</v>
      </c>
      <c r="R438" t="s">
        <v>4902</v>
      </c>
      <c r="T438" t="s">
        <v>94</v>
      </c>
      <c r="U438" t="s">
        <v>25</v>
      </c>
      <c r="V438">
        <v>62298</v>
      </c>
      <c r="W438" t="s">
        <v>4888</v>
      </c>
      <c r="X438" t="s">
        <v>4899</v>
      </c>
      <c r="Y438" t="s">
        <v>4888</v>
      </c>
      <c r="Z438" t="s">
        <v>4934</v>
      </c>
      <c r="AC438">
        <v>1</v>
      </c>
      <c r="AD438" s="4">
        <f>C438-DATE(YEAR(C438),1,0)</f>
        <v>138</v>
      </c>
      <c r="AE438">
        <f>YEAR(C438)</f>
        <v>2020</v>
      </c>
      <c r="AF438" t="s">
        <v>4931</v>
      </c>
    </row>
    <row r="439" spans="1:32" x14ac:dyDescent="0.35">
      <c r="A439">
        <v>13237128</v>
      </c>
      <c r="B439" t="s">
        <v>670</v>
      </c>
      <c r="C439" s="1">
        <v>43259</v>
      </c>
      <c r="D439" t="s">
        <v>671</v>
      </c>
      <c r="E439" t="s">
        <v>33</v>
      </c>
      <c r="F439">
        <v>614085</v>
      </c>
      <c r="G439" t="s">
        <v>672</v>
      </c>
      <c r="H439" s="3" t="s">
        <v>673</v>
      </c>
      <c r="I439">
        <v>2</v>
      </c>
      <c r="J439">
        <v>0</v>
      </c>
      <c r="K439" t="s">
        <v>674</v>
      </c>
      <c r="L439">
        <v>35.166416666700002</v>
      </c>
      <c r="M439">
        <v>-106.4680783333</v>
      </c>
      <c r="N439">
        <v>5</v>
      </c>
      <c r="O439" t="s">
        <v>44</v>
      </c>
      <c r="P439" t="str">
        <f>Q439&amp;" "&amp;R439</f>
        <v>Asclepias latifolia</v>
      </c>
      <c r="Q439" t="s">
        <v>4896</v>
      </c>
      <c r="R439" t="s">
        <v>4904</v>
      </c>
      <c r="T439" t="s">
        <v>44</v>
      </c>
      <c r="U439" t="s">
        <v>25</v>
      </c>
      <c r="V439">
        <v>62296</v>
      </c>
      <c r="W439" t="s">
        <v>4888</v>
      </c>
      <c r="X439" t="s">
        <v>4901</v>
      </c>
      <c r="AC439">
        <v>1</v>
      </c>
      <c r="AD439" s="4">
        <f>C439-DATE(YEAR(C439),1,0)</f>
        <v>159</v>
      </c>
      <c r="AE439">
        <f>YEAR(C439)</f>
        <v>2018</v>
      </c>
      <c r="AF439" t="s">
        <v>4931</v>
      </c>
    </row>
    <row r="440" spans="1:32" x14ac:dyDescent="0.35">
      <c r="A440">
        <v>49799069</v>
      </c>
      <c r="B440" t="s">
        <v>3430</v>
      </c>
      <c r="C440" s="1">
        <v>43996</v>
      </c>
      <c r="D440" t="s">
        <v>3431</v>
      </c>
      <c r="E440" t="s">
        <v>33</v>
      </c>
      <c r="F440">
        <v>2064665</v>
      </c>
      <c r="G440" t="s">
        <v>3432</v>
      </c>
      <c r="H440" s="3" t="s">
        <v>3433</v>
      </c>
      <c r="I440">
        <v>1</v>
      </c>
      <c r="J440">
        <v>0</v>
      </c>
      <c r="K440" t="s">
        <v>1405</v>
      </c>
      <c r="L440">
        <v>35.160263704800002</v>
      </c>
      <c r="M440">
        <v>-106.46794035880001</v>
      </c>
      <c r="N440">
        <v>69</v>
      </c>
      <c r="O440" t="s">
        <v>44</v>
      </c>
      <c r="P440" t="str">
        <f>Q440&amp;" "&amp;R440</f>
        <v>Asclepias latifolia</v>
      </c>
      <c r="Q440" t="s">
        <v>4896</v>
      </c>
      <c r="R440" t="s">
        <v>4904</v>
      </c>
      <c r="T440" t="s">
        <v>44</v>
      </c>
      <c r="U440" t="s">
        <v>25</v>
      </c>
      <c r="V440">
        <v>62296</v>
      </c>
      <c r="W440" t="s">
        <v>4888</v>
      </c>
      <c r="X440" t="s">
        <v>4901</v>
      </c>
      <c r="AC440">
        <v>1</v>
      </c>
      <c r="AD440" s="4">
        <f>C440-DATE(YEAR(C440),1,0)</f>
        <v>166</v>
      </c>
      <c r="AE440">
        <f>YEAR(C440)</f>
        <v>2020</v>
      </c>
      <c r="AF440" t="s">
        <v>4931</v>
      </c>
    </row>
    <row r="441" spans="1:32" x14ac:dyDescent="0.35">
      <c r="A441">
        <v>37035004</v>
      </c>
      <c r="B441" t="s">
        <v>2878</v>
      </c>
      <c r="C441" s="1">
        <v>41508</v>
      </c>
      <c r="D441" t="s">
        <v>2879</v>
      </c>
      <c r="E441" t="s">
        <v>33</v>
      </c>
      <c r="F441">
        <v>442615</v>
      </c>
      <c r="G441" t="s">
        <v>2880</v>
      </c>
      <c r="H441" s="3" t="s">
        <v>2881</v>
      </c>
      <c r="I441">
        <v>1</v>
      </c>
      <c r="J441">
        <v>0</v>
      </c>
      <c r="K441" t="s">
        <v>645</v>
      </c>
      <c r="L441">
        <v>35.148295519800001</v>
      </c>
      <c r="M441">
        <v>-106.466710341</v>
      </c>
      <c r="N441">
        <v>959</v>
      </c>
      <c r="O441" t="s">
        <v>38</v>
      </c>
      <c r="P441" t="str">
        <f>Q441&amp;" "&amp;R441</f>
        <v>Asclepias subverticillata</v>
      </c>
      <c r="Q441" t="s">
        <v>4896</v>
      </c>
      <c r="R441" t="s">
        <v>4906</v>
      </c>
      <c r="T441" t="s">
        <v>37</v>
      </c>
      <c r="U441" t="s">
        <v>25</v>
      </c>
      <c r="V441">
        <v>127159</v>
      </c>
      <c r="W441" t="s">
        <v>4888</v>
      </c>
      <c r="X441" t="s">
        <v>4899</v>
      </c>
      <c r="Y441" t="s">
        <v>4888</v>
      </c>
      <c r="Z441" t="s">
        <v>4934</v>
      </c>
      <c r="AC441">
        <v>1</v>
      </c>
      <c r="AD441" s="4">
        <f>C441-DATE(YEAR(C441),1,0)</f>
        <v>234</v>
      </c>
      <c r="AE441">
        <f>YEAR(C441)</f>
        <v>2013</v>
      </c>
      <c r="AF441" t="s">
        <v>4931</v>
      </c>
    </row>
    <row r="442" spans="1:32" x14ac:dyDescent="0.35">
      <c r="A442">
        <v>26077085</v>
      </c>
      <c r="B442" t="s">
        <v>1401</v>
      </c>
      <c r="C442" s="1">
        <v>43615</v>
      </c>
      <c r="D442" t="s">
        <v>1402</v>
      </c>
      <c r="E442" t="s">
        <v>33</v>
      </c>
      <c r="F442">
        <v>1017876</v>
      </c>
      <c r="G442" t="s">
        <v>1403</v>
      </c>
      <c r="H442" s="3" t="s">
        <v>1404</v>
      </c>
      <c r="I442">
        <v>2</v>
      </c>
      <c r="J442">
        <v>0</v>
      </c>
      <c r="K442" t="s">
        <v>1405</v>
      </c>
      <c r="L442">
        <v>35.167646800699998</v>
      </c>
      <c r="M442">
        <v>-106.4666562047</v>
      </c>
      <c r="N442">
        <v>293</v>
      </c>
      <c r="O442" t="s">
        <v>162</v>
      </c>
      <c r="P442" t="str">
        <f>Q442&amp;" "&amp;R442</f>
        <v>Asclepias asperula</v>
      </c>
      <c r="Q442" t="s">
        <v>4896</v>
      </c>
      <c r="R442" t="s">
        <v>4902</v>
      </c>
      <c r="S442" t="s">
        <v>4902</v>
      </c>
      <c r="T442" t="s">
        <v>162</v>
      </c>
      <c r="U442" t="s">
        <v>25</v>
      </c>
      <c r="V442">
        <v>79636</v>
      </c>
      <c r="W442" t="s">
        <v>4888</v>
      </c>
      <c r="X442" t="s">
        <v>4899</v>
      </c>
      <c r="Y442" t="s">
        <v>4888</v>
      </c>
      <c r="Z442" t="s">
        <v>4934</v>
      </c>
      <c r="AC442">
        <v>1</v>
      </c>
      <c r="AD442" s="4">
        <f>C442-DATE(YEAR(C442),1,0)</f>
        <v>150</v>
      </c>
      <c r="AE442">
        <f>YEAR(C442)</f>
        <v>2019</v>
      </c>
      <c r="AF442" t="s">
        <v>4931</v>
      </c>
    </row>
    <row r="443" spans="1:32" x14ac:dyDescent="0.35">
      <c r="A443">
        <v>19456358</v>
      </c>
      <c r="B443" t="s">
        <v>1234</v>
      </c>
      <c r="C443" s="1">
        <v>42889</v>
      </c>
      <c r="D443" t="s">
        <v>1235</v>
      </c>
      <c r="E443" t="s">
        <v>62</v>
      </c>
      <c r="F443">
        <v>798392</v>
      </c>
      <c r="G443" t="s">
        <v>1236</v>
      </c>
      <c r="H443" s="3" t="s">
        <v>1237</v>
      </c>
      <c r="I443">
        <v>1</v>
      </c>
      <c r="J443">
        <v>0</v>
      </c>
      <c r="K443" t="s">
        <v>645</v>
      </c>
      <c r="L443">
        <v>35.163730837800003</v>
      </c>
      <c r="M443">
        <v>-106.46664446760001</v>
      </c>
      <c r="N443">
        <v>522</v>
      </c>
      <c r="O443" t="s">
        <v>24</v>
      </c>
      <c r="P443" t="str">
        <f>Q443&amp;" "&amp;R443</f>
        <v>Helianthus annuus</v>
      </c>
      <c r="Q443" t="s">
        <v>4917</v>
      </c>
      <c r="R443" t="s">
        <v>4918</v>
      </c>
      <c r="T443" t="s">
        <v>24</v>
      </c>
      <c r="U443" t="s">
        <v>25</v>
      </c>
      <c r="V443">
        <v>57983</v>
      </c>
      <c r="W443" t="s">
        <v>4888</v>
      </c>
      <c r="X443" t="s">
        <v>4899</v>
      </c>
      <c r="Y443" t="s">
        <v>4888</v>
      </c>
      <c r="Z443" t="s">
        <v>4934</v>
      </c>
      <c r="AC443">
        <v>1</v>
      </c>
      <c r="AD443" s="4">
        <f>C443-DATE(YEAR(C443),1,0)</f>
        <v>154</v>
      </c>
      <c r="AE443">
        <f>YEAR(C443)</f>
        <v>2017</v>
      </c>
      <c r="AF443" t="s">
        <v>4931</v>
      </c>
    </row>
    <row r="444" spans="1:32" x14ac:dyDescent="0.35">
      <c r="A444">
        <v>37149122</v>
      </c>
      <c r="B444" t="s">
        <v>2886</v>
      </c>
      <c r="C444" s="1">
        <v>41771</v>
      </c>
      <c r="D444" t="s">
        <v>2887</v>
      </c>
      <c r="E444" t="s">
        <v>33</v>
      </c>
      <c r="F444">
        <v>442615</v>
      </c>
      <c r="G444" t="s">
        <v>2888</v>
      </c>
      <c r="H444" s="3" t="s">
        <v>2889</v>
      </c>
      <c r="I444">
        <v>2</v>
      </c>
      <c r="J444">
        <v>0</v>
      </c>
      <c r="K444" t="s">
        <v>645</v>
      </c>
      <c r="L444">
        <v>35.150287467699997</v>
      </c>
      <c r="M444">
        <v>-106.4665317425</v>
      </c>
      <c r="N444">
        <v>2059</v>
      </c>
      <c r="O444" t="s">
        <v>162</v>
      </c>
      <c r="P444" t="str">
        <f>Q444&amp;" "&amp;R444</f>
        <v>Asclepias asperula</v>
      </c>
      <c r="Q444" t="s">
        <v>4896</v>
      </c>
      <c r="R444" t="s">
        <v>4902</v>
      </c>
      <c r="S444" t="s">
        <v>4902</v>
      </c>
      <c r="T444" t="s">
        <v>162</v>
      </c>
      <c r="U444" t="s">
        <v>25</v>
      </c>
      <c r="V444">
        <v>79636</v>
      </c>
      <c r="W444" t="s">
        <v>4888</v>
      </c>
      <c r="X444" t="s">
        <v>4899</v>
      </c>
      <c r="Y444" t="s">
        <v>4888</v>
      </c>
      <c r="Z444" t="s">
        <v>4934</v>
      </c>
      <c r="AC444">
        <v>1</v>
      </c>
      <c r="AD444" s="4">
        <f>C444-DATE(YEAR(C444),1,0)</f>
        <v>132</v>
      </c>
      <c r="AE444">
        <f>YEAR(C444)</f>
        <v>2014</v>
      </c>
      <c r="AF444" t="s">
        <v>4931</v>
      </c>
    </row>
    <row r="445" spans="1:32" x14ac:dyDescent="0.35">
      <c r="A445">
        <v>37162306</v>
      </c>
      <c r="B445" t="s">
        <v>2890</v>
      </c>
      <c r="C445" s="1">
        <v>41803</v>
      </c>
      <c r="D445" t="s">
        <v>2891</v>
      </c>
      <c r="E445" t="s">
        <v>33</v>
      </c>
      <c r="F445">
        <v>442615</v>
      </c>
      <c r="G445" t="s">
        <v>2892</v>
      </c>
      <c r="H445" s="3" t="s">
        <v>2893</v>
      </c>
      <c r="I445">
        <v>1</v>
      </c>
      <c r="J445">
        <v>0</v>
      </c>
      <c r="K445" t="s">
        <v>645</v>
      </c>
      <c r="L445">
        <v>35.150501627799997</v>
      </c>
      <c r="M445">
        <v>-106.4665104609</v>
      </c>
      <c r="N445">
        <v>1080</v>
      </c>
      <c r="O445" t="s">
        <v>37</v>
      </c>
      <c r="P445" t="str">
        <f>Q445&amp;" "&amp;R445</f>
        <v>Asclepias subverticillata</v>
      </c>
      <c r="Q445" t="s">
        <v>4896</v>
      </c>
      <c r="R445" t="s">
        <v>4906</v>
      </c>
      <c r="T445" t="s">
        <v>37</v>
      </c>
      <c r="U445" t="s">
        <v>25</v>
      </c>
      <c r="V445">
        <v>127159</v>
      </c>
      <c r="W445" t="s">
        <v>4888</v>
      </c>
      <c r="X445" t="s">
        <v>4899</v>
      </c>
      <c r="Y445" t="s">
        <v>4888</v>
      </c>
      <c r="Z445" t="s">
        <v>4934</v>
      </c>
      <c r="AC445">
        <v>1</v>
      </c>
      <c r="AD445" s="4">
        <f>C445-DATE(YEAR(C445),1,0)</f>
        <v>164</v>
      </c>
      <c r="AE445">
        <f>YEAR(C445)</f>
        <v>2014</v>
      </c>
      <c r="AF445" t="s">
        <v>4931</v>
      </c>
    </row>
    <row r="446" spans="1:32" x14ac:dyDescent="0.35">
      <c r="A446">
        <v>47022355</v>
      </c>
      <c r="B446" t="s">
        <v>3117</v>
      </c>
      <c r="C446" s="1">
        <v>43974</v>
      </c>
      <c r="D446" t="s">
        <v>3118</v>
      </c>
      <c r="E446" t="s">
        <v>33</v>
      </c>
      <c r="F446">
        <v>44766</v>
      </c>
      <c r="G446" t="s">
        <v>3119</v>
      </c>
      <c r="H446" s="3" t="s">
        <v>3120</v>
      </c>
      <c r="I446">
        <v>1</v>
      </c>
      <c r="J446">
        <v>0</v>
      </c>
      <c r="K446" t="s">
        <v>3121</v>
      </c>
      <c r="L446">
        <v>34.670271669999998</v>
      </c>
      <c r="M446">
        <v>-106.46518</v>
      </c>
      <c r="N446">
        <v>5</v>
      </c>
      <c r="O446" t="s">
        <v>30</v>
      </c>
      <c r="P446" t="str">
        <f>Q446&amp;" "&amp;R446</f>
        <v>Monarda fistulosa</v>
      </c>
      <c r="Q446" t="s">
        <v>4921</v>
      </c>
      <c r="R446" t="s">
        <v>4922</v>
      </c>
      <c r="T446" t="s">
        <v>30</v>
      </c>
      <c r="U446" t="s">
        <v>25</v>
      </c>
      <c r="V446">
        <v>85320</v>
      </c>
      <c r="W446" t="s">
        <v>4888</v>
      </c>
      <c r="X446" t="s">
        <v>4899</v>
      </c>
      <c r="Y446" t="s">
        <v>4888</v>
      </c>
      <c r="Z446" t="s">
        <v>4934</v>
      </c>
      <c r="AC446">
        <v>1</v>
      </c>
      <c r="AD446" s="4">
        <f>C446-DATE(YEAR(C446),1,0)</f>
        <v>144</v>
      </c>
      <c r="AE446">
        <f>YEAR(C446)</f>
        <v>2020</v>
      </c>
      <c r="AF446" t="s">
        <v>4931</v>
      </c>
    </row>
    <row r="447" spans="1:32" x14ac:dyDescent="0.35">
      <c r="A447">
        <v>387111</v>
      </c>
      <c r="B447" t="s">
        <v>39</v>
      </c>
      <c r="C447" s="1">
        <v>41520</v>
      </c>
      <c r="D447" t="s">
        <v>40</v>
      </c>
      <c r="E447" t="s">
        <v>33</v>
      </c>
      <c r="F447">
        <v>13469</v>
      </c>
      <c r="G447" t="s">
        <v>41</v>
      </c>
      <c r="H447" s="3" t="s">
        <v>42</v>
      </c>
      <c r="I447">
        <v>3</v>
      </c>
      <c r="J447">
        <v>0</v>
      </c>
      <c r="K447" t="s">
        <v>43</v>
      </c>
      <c r="L447">
        <v>35.1643333333</v>
      </c>
      <c r="M447">
        <v>-106.465</v>
      </c>
      <c r="O447" t="s">
        <v>44</v>
      </c>
      <c r="P447" t="str">
        <f>Q447&amp;" "&amp;R447</f>
        <v>Asclepias latifolia</v>
      </c>
      <c r="Q447" t="s">
        <v>4896</v>
      </c>
      <c r="R447" t="s">
        <v>4904</v>
      </c>
      <c r="T447" t="s">
        <v>44</v>
      </c>
      <c r="U447" t="s">
        <v>25</v>
      </c>
      <c r="V447">
        <v>62296</v>
      </c>
      <c r="AC447">
        <v>0</v>
      </c>
      <c r="AD447" s="4">
        <f>C447-DATE(YEAR(C447),1,0)</f>
        <v>246</v>
      </c>
      <c r="AE447">
        <f>YEAR(C447)</f>
        <v>2013</v>
      </c>
      <c r="AF447" t="s">
        <v>4931</v>
      </c>
    </row>
    <row r="448" spans="1:32" x14ac:dyDescent="0.35">
      <c r="A448">
        <v>49159818</v>
      </c>
      <c r="B448" s="1">
        <v>43989</v>
      </c>
      <c r="C448" s="1">
        <v>43989</v>
      </c>
      <c r="E448" t="s">
        <v>33</v>
      </c>
      <c r="F448">
        <v>140872</v>
      </c>
      <c r="G448" t="s">
        <v>3344</v>
      </c>
      <c r="H448" s="3" t="s">
        <v>3345</v>
      </c>
      <c r="I448">
        <v>1</v>
      </c>
      <c r="J448">
        <v>0</v>
      </c>
      <c r="K448" t="s">
        <v>369</v>
      </c>
      <c r="L448">
        <v>35.2895950833</v>
      </c>
      <c r="M448">
        <v>-106.4630502994</v>
      </c>
      <c r="N448">
        <v>13</v>
      </c>
      <c r="O448" t="s">
        <v>44</v>
      </c>
      <c r="P448" t="str">
        <f>Q448&amp;" "&amp;R448</f>
        <v>Asclepias latifolia</v>
      </c>
      <c r="Q448" t="s">
        <v>4896</v>
      </c>
      <c r="R448" t="s">
        <v>4904</v>
      </c>
      <c r="T448" t="s">
        <v>44</v>
      </c>
      <c r="U448" t="s">
        <v>25</v>
      </c>
      <c r="V448">
        <v>62296</v>
      </c>
      <c r="AC448">
        <v>0</v>
      </c>
      <c r="AD448" s="4">
        <f>C448-DATE(YEAR(C448),1,0)</f>
        <v>159</v>
      </c>
      <c r="AE448">
        <f>YEAR(C448)</f>
        <v>2020</v>
      </c>
      <c r="AF448" t="s">
        <v>4931</v>
      </c>
    </row>
    <row r="449" spans="1:32" x14ac:dyDescent="0.35">
      <c r="A449">
        <v>19148245</v>
      </c>
      <c r="B449" s="1">
        <v>43326</v>
      </c>
      <c r="C449" s="1">
        <v>43326</v>
      </c>
      <c r="E449" t="s">
        <v>18</v>
      </c>
      <c r="F449">
        <v>472368</v>
      </c>
      <c r="G449" t="s">
        <v>1231</v>
      </c>
      <c r="H449" s="3" t="s">
        <v>1232</v>
      </c>
      <c r="I449">
        <v>3</v>
      </c>
      <c r="J449">
        <v>0</v>
      </c>
      <c r="K449" t="s">
        <v>1233</v>
      </c>
      <c r="L449">
        <v>35.136747302700002</v>
      </c>
      <c r="M449">
        <v>-106.4622858167</v>
      </c>
      <c r="N449">
        <v>11154</v>
      </c>
      <c r="O449" t="s">
        <v>44</v>
      </c>
      <c r="P449" t="str">
        <f>Q449&amp;" "&amp;R449</f>
        <v>Asclepias latifolia</v>
      </c>
      <c r="Q449" t="s">
        <v>4896</v>
      </c>
      <c r="R449" t="s">
        <v>4904</v>
      </c>
      <c r="T449" t="s">
        <v>44</v>
      </c>
      <c r="U449" t="s">
        <v>25</v>
      </c>
      <c r="V449">
        <v>62296</v>
      </c>
      <c r="AC449">
        <v>0</v>
      </c>
      <c r="AD449" s="4">
        <f>C449-DATE(YEAR(C449),1,0)</f>
        <v>226</v>
      </c>
      <c r="AE449">
        <f>YEAR(C449)</f>
        <v>2018</v>
      </c>
      <c r="AF449" t="s">
        <v>4931</v>
      </c>
    </row>
    <row r="450" spans="1:32" x14ac:dyDescent="0.35">
      <c r="A450">
        <v>52646288</v>
      </c>
      <c r="B450" t="s">
        <v>3932</v>
      </c>
      <c r="C450" s="1">
        <v>44011</v>
      </c>
      <c r="D450" t="s">
        <v>3933</v>
      </c>
      <c r="E450" t="s">
        <v>33</v>
      </c>
      <c r="F450">
        <v>614085</v>
      </c>
      <c r="G450" t="s">
        <v>3934</v>
      </c>
      <c r="H450" s="3" t="s">
        <v>3935</v>
      </c>
      <c r="I450">
        <v>1</v>
      </c>
      <c r="J450">
        <v>0</v>
      </c>
      <c r="K450" t="s">
        <v>535</v>
      </c>
      <c r="L450">
        <v>35.180165000000002</v>
      </c>
      <c r="M450">
        <v>-106.46173666670001</v>
      </c>
      <c r="O450" t="s">
        <v>30</v>
      </c>
      <c r="P450" t="str">
        <f>Q450&amp;" "&amp;R450</f>
        <v>Monarda fistulosa</v>
      </c>
      <c r="Q450" t="s">
        <v>4921</v>
      </c>
      <c r="R450" t="s">
        <v>4922</v>
      </c>
      <c r="T450" t="s">
        <v>30</v>
      </c>
      <c r="U450" t="s">
        <v>25</v>
      </c>
      <c r="V450">
        <v>85320</v>
      </c>
      <c r="W450" t="s">
        <v>4888</v>
      </c>
      <c r="X450" t="s">
        <v>4899</v>
      </c>
      <c r="Y450" t="s">
        <v>4888</v>
      </c>
      <c r="Z450" t="s">
        <v>4934</v>
      </c>
      <c r="AC450">
        <v>1</v>
      </c>
      <c r="AD450" s="4">
        <f>C450-DATE(YEAR(C450),1,0)</f>
        <v>181</v>
      </c>
      <c r="AE450">
        <f>YEAR(C450)</f>
        <v>2020</v>
      </c>
      <c r="AF450" t="s">
        <v>4931</v>
      </c>
    </row>
    <row r="451" spans="1:32" x14ac:dyDescent="0.35">
      <c r="A451">
        <v>14484572</v>
      </c>
      <c r="B451" t="s">
        <v>876</v>
      </c>
      <c r="C451" s="1">
        <v>43299</v>
      </c>
      <c r="D451" t="s">
        <v>877</v>
      </c>
      <c r="E451" t="s">
        <v>33</v>
      </c>
      <c r="F451">
        <v>461315</v>
      </c>
      <c r="G451" t="s">
        <v>878</v>
      </c>
      <c r="H451" s="3" t="s">
        <v>879</v>
      </c>
      <c r="I451">
        <v>3</v>
      </c>
      <c r="J451">
        <v>0</v>
      </c>
      <c r="K451" t="s">
        <v>645</v>
      </c>
      <c r="L451">
        <v>35.164267989999999</v>
      </c>
      <c r="M451">
        <v>-106.45973014</v>
      </c>
      <c r="N451">
        <v>7</v>
      </c>
      <c r="O451" t="s">
        <v>44</v>
      </c>
      <c r="P451" t="str">
        <f>Q451&amp;" "&amp;R451</f>
        <v>Asclepias latifolia</v>
      </c>
      <c r="Q451" t="s">
        <v>4896</v>
      </c>
      <c r="R451" t="s">
        <v>4904</v>
      </c>
      <c r="T451" t="s">
        <v>44</v>
      </c>
      <c r="U451" t="s">
        <v>25</v>
      </c>
      <c r="V451">
        <v>62296</v>
      </c>
      <c r="W451" t="s">
        <v>4888</v>
      </c>
      <c r="X451" t="s">
        <v>4899</v>
      </c>
      <c r="Y451" t="s">
        <v>4888</v>
      </c>
      <c r="Z451" t="s">
        <v>4934</v>
      </c>
      <c r="AC451">
        <v>1</v>
      </c>
      <c r="AD451" s="4">
        <f>C451-DATE(YEAR(C451),1,0)</f>
        <v>199</v>
      </c>
      <c r="AE451">
        <f>YEAR(C451)</f>
        <v>2018</v>
      </c>
      <c r="AF451" t="s">
        <v>4931</v>
      </c>
    </row>
    <row r="452" spans="1:32" x14ac:dyDescent="0.35">
      <c r="A452">
        <v>2511938</v>
      </c>
      <c r="B452" t="s">
        <v>143</v>
      </c>
      <c r="C452" s="1">
        <v>42223</v>
      </c>
      <c r="D452" t="s">
        <v>144</v>
      </c>
      <c r="E452" t="s">
        <v>62</v>
      </c>
      <c r="F452">
        <v>164911</v>
      </c>
      <c r="G452" t="s">
        <v>145</v>
      </c>
      <c r="H452" s="3" t="s">
        <v>146</v>
      </c>
      <c r="I452">
        <v>2</v>
      </c>
      <c r="J452">
        <v>0</v>
      </c>
      <c r="K452" t="s">
        <v>147</v>
      </c>
      <c r="L452">
        <v>36.308525085399999</v>
      </c>
      <c r="M452">
        <v>-106.45700836180001</v>
      </c>
      <c r="O452" t="s">
        <v>148</v>
      </c>
      <c r="P452" t="str">
        <f>Q452&amp;" "&amp;R452</f>
        <v>Rudbeckia hirta</v>
      </c>
      <c r="Q452" t="s">
        <v>4924</v>
      </c>
      <c r="R452" t="s">
        <v>4925</v>
      </c>
      <c r="T452" t="s">
        <v>149</v>
      </c>
      <c r="U452" t="s">
        <v>25</v>
      </c>
      <c r="V452">
        <v>62741</v>
      </c>
      <c r="W452" t="s">
        <v>4888</v>
      </c>
      <c r="X452" t="s">
        <v>4899</v>
      </c>
      <c r="Y452" t="s">
        <v>4888</v>
      </c>
      <c r="Z452" t="s">
        <v>4934</v>
      </c>
      <c r="AC452">
        <v>1</v>
      </c>
      <c r="AD452" s="4">
        <f>C452-DATE(YEAR(C452),1,0)</f>
        <v>219</v>
      </c>
      <c r="AE452">
        <f>YEAR(C452)</f>
        <v>2015</v>
      </c>
      <c r="AF452" t="s">
        <v>4931</v>
      </c>
    </row>
    <row r="453" spans="1:32" x14ac:dyDescent="0.35">
      <c r="A453">
        <v>59410718</v>
      </c>
      <c r="B453" t="s">
        <v>4630</v>
      </c>
      <c r="C453" s="1">
        <v>44086</v>
      </c>
      <c r="D453" t="s">
        <v>4631</v>
      </c>
      <c r="E453" t="s">
        <v>1173</v>
      </c>
      <c r="F453">
        <v>836686</v>
      </c>
      <c r="G453" t="s">
        <v>4632</v>
      </c>
      <c r="H453" s="3" t="s">
        <v>4633</v>
      </c>
      <c r="I453">
        <v>1</v>
      </c>
      <c r="J453">
        <v>0</v>
      </c>
      <c r="K453" t="s">
        <v>337</v>
      </c>
      <c r="L453">
        <v>35.1650318875</v>
      </c>
      <c r="M453">
        <v>-106.4516865042</v>
      </c>
      <c r="N453">
        <v>61</v>
      </c>
      <c r="O453" t="s">
        <v>94</v>
      </c>
      <c r="P453" t="str">
        <f>Q453&amp;" "&amp;R453</f>
        <v>Asclepias asperula</v>
      </c>
      <c r="Q453" t="s">
        <v>4896</v>
      </c>
      <c r="R453" t="s">
        <v>4902</v>
      </c>
      <c r="T453" t="s">
        <v>94</v>
      </c>
      <c r="U453" t="s">
        <v>25</v>
      </c>
      <c r="V453">
        <v>62298</v>
      </c>
      <c r="AC453">
        <v>0</v>
      </c>
      <c r="AD453" s="4">
        <f>C453-DATE(YEAR(C453),1,0)</f>
        <v>256</v>
      </c>
      <c r="AE453">
        <f>YEAR(C453)</f>
        <v>2020</v>
      </c>
      <c r="AF453" t="s">
        <v>4931</v>
      </c>
    </row>
    <row r="454" spans="1:32" x14ac:dyDescent="0.35">
      <c r="A454">
        <v>26310381</v>
      </c>
      <c r="B454" t="s">
        <v>1425</v>
      </c>
      <c r="C454" s="1">
        <v>43602</v>
      </c>
      <c r="D454" t="s">
        <v>1426</v>
      </c>
      <c r="E454" t="s">
        <v>33</v>
      </c>
      <c r="F454">
        <v>1548555</v>
      </c>
      <c r="G454" t="s">
        <v>1427</v>
      </c>
      <c r="H454" s="3" t="s">
        <v>1428</v>
      </c>
      <c r="I454">
        <v>1</v>
      </c>
      <c r="J454">
        <v>0</v>
      </c>
      <c r="K454" t="s">
        <v>1429</v>
      </c>
      <c r="L454">
        <v>35.0815433701</v>
      </c>
      <c r="M454">
        <v>-106.4434352517</v>
      </c>
      <c r="N454">
        <v>132</v>
      </c>
      <c r="O454" t="s">
        <v>44</v>
      </c>
      <c r="P454" t="str">
        <f>Q454&amp;" "&amp;R454</f>
        <v>Asclepias latifolia</v>
      </c>
      <c r="Q454" t="s">
        <v>4896</v>
      </c>
      <c r="R454" t="s">
        <v>4904</v>
      </c>
      <c r="T454" t="s">
        <v>44</v>
      </c>
      <c r="U454" t="s">
        <v>25</v>
      </c>
      <c r="V454">
        <v>62296</v>
      </c>
      <c r="AC454">
        <v>0</v>
      </c>
      <c r="AD454" s="4">
        <f>C454-DATE(YEAR(C454),1,0)</f>
        <v>137</v>
      </c>
      <c r="AE454">
        <f>YEAR(C454)</f>
        <v>2019</v>
      </c>
      <c r="AF454" t="s">
        <v>4931</v>
      </c>
    </row>
    <row r="455" spans="1:32" x14ac:dyDescent="0.35">
      <c r="A455">
        <v>53473491</v>
      </c>
      <c r="B455" t="s">
        <v>4010</v>
      </c>
      <c r="C455" s="1">
        <v>43989</v>
      </c>
      <c r="D455" t="s">
        <v>4011</v>
      </c>
      <c r="E455" t="s">
        <v>33</v>
      </c>
      <c r="F455">
        <v>3199387</v>
      </c>
      <c r="G455" t="s">
        <v>4012</v>
      </c>
      <c r="H455" s="3" t="s">
        <v>4013</v>
      </c>
      <c r="I455">
        <v>1</v>
      </c>
      <c r="J455">
        <v>0</v>
      </c>
      <c r="K455" t="s">
        <v>674</v>
      </c>
      <c r="L455">
        <v>35.082880500000002</v>
      </c>
      <c r="M455">
        <v>-106.4432</v>
      </c>
      <c r="N455">
        <v>5</v>
      </c>
      <c r="O455" t="s">
        <v>44</v>
      </c>
      <c r="P455" t="str">
        <f>Q455&amp;" "&amp;R455</f>
        <v>Asclepias latifolia</v>
      </c>
      <c r="Q455" t="s">
        <v>4896</v>
      </c>
      <c r="R455" t="s">
        <v>4904</v>
      </c>
      <c r="T455" t="s">
        <v>44</v>
      </c>
      <c r="U455" t="s">
        <v>25</v>
      </c>
      <c r="V455">
        <v>62296</v>
      </c>
      <c r="AC455">
        <v>0</v>
      </c>
      <c r="AD455" s="4">
        <f>C455-DATE(YEAR(C455),1,0)</f>
        <v>159</v>
      </c>
      <c r="AE455">
        <f>YEAR(C455)</f>
        <v>2020</v>
      </c>
      <c r="AF455" t="s">
        <v>4931</v>
      </c>
    </row>
    <row r="456" spans="1:32" x14ac:dyDescent="0.35">
      <c r="A456">
        <v>29558295</v>
      </c>
      <c r="B456" t="s">
        <v>1954</v>
      </c>
      <c r="C456" s="1">
        <v>43670</v>
      </c>
      <c r="D456" t="s">
        <v>1955</v>
      </c>
      <c r="E456" t="s">
        <v>33</v>
      </c>
      <c r="F456">
        <v>1372768</v>
      </c>
      <c r="G456" t="s">
        <v>1956</v>
      </c>
      <c r="H456" s="3" t="s">
        <v>1957</v>
      </c>
      <c r="I456">
        <v>1</v>
      </c>
      <c r="J456">
        <v>0</v>
      </c>
      <c r="K456" t="s">
        <v>1934</v>
      </c>
      <c r="L456">
        <v>35.846939086900001</v>
      </c>
      <c r="M456">
        <v>-106.4382019043</v>
      </c>
      <c r="O456" t="s">
        <v>252</v>
      </c>
      <c r="P456" t="str">
        <f>Q456&amp;" "&amp;R456</f>
        <v>Cirsium arvense</v>
      </c>
      <c r="Q456" t="s">
        <v>4909</v>
      </c>
      <c r="R456" t="s">
        <v>4910</v>
      </c>
      <c r="T456" t="s">
        <v>252</v>
      </c>
      <c r="U456" t="s">
        <v>25</v>
      </c>
      <c r="V456">
        <v>60132</v>
      </c>
      <c r="W456" t="s">
        <v>4888</v>
      </c>
      <c r="X456" t="s">
        <v>4899</v>
      </c>
      <c r="Y456" t="s">
        <v>4888</v>
      </c>
      <c r="Z456" t="s">
        <v>4934</v>
      </c>
      <c r="AC456">
        <v>1</v>
      </c>
      <c r="AD456" s="4">
        <f>C456-DATE(YEAR(C456),1,0)</f>
        <v>205</v>
      </c>
      <c r="AE456">
        <f>YEAR(C456)</f>
        <v>2019</v>
      </c>
      <c r="AF456" t="s">
        <v>4931</v>
      </c>
    </row>
    <row r="457" spans="1:32" x14ac:dyDescent="0.35">
      <c r="A457">
        <v>52075288</v>
      </c>
      <c r="B457" t="s">
        <v>3861</v>
      </c>
      <c r="C457" s="1">
        <v>44017</v>
      </c>
      <c r="D457" t="s">
        <v>3862</v>
      </c>
      <c r="E457" t="s">
        <v>33</v>
      </c>
      <c r="F457">
        <v>42300</v>
      </c>
      <c r="G457" t="s">
        <v>3863</v>
      </c>
      <c r="H457" s="3" t="s">
        <v>3864</v>
      </c>
      <c r="I457">
        <v>2</v>
      </c>
      <c r="J457">
        <v>0</v>
      </c>
      <c r="K457" t="s">
        <v>390</v>
      </c>
      <c r="L457">
        <v>35.757042869999999</v>
      </c>
      <c r="M457">
        <v>-106.4358967</v>
      </c>
      <c r="N457">
        <v>3</v>
      </c>
      <c r="O457" t="s">
        <v>30</v>
      </c>
      <c r="P457" t="str">
        <f>Q457&amp;" "&amp;R457</f>
        <v>Monarda fistulosa</v>
      </c>
      <c r="Q457" t="s">
        <v>4921</v>
      </c>
      <c r="R457" t="s">
        <v>4922</v>
      </c>
      <c r="T457" t="s">
        <v>30</v>
      </c>
      <c r="U457" t="s">
        <v>25</v>
      </c>
      <c r="V457">
        <v>85320</v>
      </c>
      <c r="W457" t="s">
        <v>4888</v>
      </c>
      <c r="X457" t="s">
        <v>4899</v>
      </c>
      <c r="Y457" t="s">
        <v>4888</v>
      </c>
      <c r="Z457" t="s">
        <v>4934</v>
      </c>
      <c r="AC457">
        <v>1</v>
      </c>
      <c r="AD457" s="4">
        <f>C457-DATE(YEAR(C457),1,0)</f>
        <v>187</v>
      </c>
      <c r="AE457">
        <f>YEAR(C457)</f>
        <v>2020</v>
      </c>
      <c r="AF457" t="s">
        <v>4931</v>
      </c>
    </row>
    <row r="458" spans="1:32" x14ac:dyDescent="0.35">
      <c r="A458">
        <v>29355650</v>
      </c>
      <c r="B458" t="s">
        <v>1930</v>
      </c>
      <c r="C458" s="1">
        <v>43668</v>
      </c>
      <c r="D458" t="s">
        <v>1931</v>
      </c>
      <c r="E458" t="s">
        <v>33</v>
      </c>
      <c r="F458">
        <v>1372768</v>
      </c>
      <c r="G458" t="s">
        <v>1932</v>
      </c>
      <c r="H458" s="3" t="s">
        <v>1933</v>
      </c>
      <c r="I458">
        <v>1</v>
      </c>
      <c r="J458">
        <v>0</v>
      </c>
      <c r="K458" t="s">
        <v>1934</v>
      </c>
      <c r="L458">
        <v>35.8399162292</v>
      </c>
      <c r="M458">
        <v>-106.4348068237</v>
      </c>
      <c r="O458" t="s">
        <v>49</v>
      </c>
      <c r="P458" t="str">
        <f>Q458&amp;" "&amp;R458</f>
        <v>Cirsium vulgare</v>
      </c>
      <c r="Q458" t="s">
        <v>4909</v>
      </c>
      <c r="R458" t="s">
        <v>4911</v>
      </c>
      <c r="T458" t="s">
        <v>49</v>
      </c>
      <c r="U458" t="s">
        <v>25</v>
      </c>
      <c r="V458">
        <v>52989</v>
      </c>
      <c r="W458" t="s">
        <v>4888</v>
      </c>
      <c r="X458" t="s">
        <v>4899</v>
      </c>
      <c r="Y458" t="s">
        <v>4888</v>
      </c>
      <c r="Z458" t="s">
        <v>4934</v>
      </c>
      <c r="AC458">
        <v>1</v>
      </c>
      <c r="AD458" s="4">
        <f>C458-DATE(YEAR(C458),1,0)</f>
        <v>203</v>
      </c>
      <c r="AE458">
        <f>YEAR(C458)</f>
        <v>2019</v>
      </c>
      <c r="AF458" t="s">
        <v>4931</v>
      </c>
    </row>
    <row r="459" spans="1:32" x14ac:dyDescent="0.35">
      <c r="A459">
        <v>30587835</v>
      </c>
      <c r="B459" t="s">
        <v>2211</v>
      </c>
      <c r="C459" s="1">
        <v>43676</v>
      </c>
      <c r="D459" t="s">
        <v>2212</v>
      </c>
      <c r="E459" t="s">
        <v>33</v>
      </c>
      <c r="F459">
        <v>1129723</v>
      </c>
      <c r="G459" t="s">
        <v>2213</v>
      </c>
      <c r="H459" s="3" t="s">
        <v>2214</v>
      </c>
      <c r="I459">
        <v>1</v>
      </c>
      <c r="J459">
        <v>0</v>
      </c>
      <c r="K459" t="s">
        <v>2215</v>
      </c>
      <c r="L459">
        <v>35.897550455100003</v>
      </c>
      <c r="M459">
        <v>-106.431051263</v>
      </c>
      <c r="N459">
        <v>1878</v>
      </c>
      <c r="O459" t="s">
        <v>279</v>
      </c>
      <c r="P459" t="str">
        <f>Q459&amp;" "&amp;R459</f>
        <v>Monarda fistulosa</v>
      </c>
      <c r="Q459" t="s">
        <v>4921</v>
      </c>
      <c r="R459" t="s">
        <v>4922</v>
      </c>
      <c r="S459" t="s">
        <v>4923</v>
      </c>
      <c r="T459" t="s">
        <v>279</v>
      </c>
      <c r="U459" t="s">
        <v>25</v>
      </c>
      <c r="V459">
        <v>241769</v>
      </c>
      <c r="W459" t="s">
        <v>4888</v>
      </c>
      <c r="X459" t="s">
        <v>4899</v>
      </c>
      <c r="Y459" t="s">
        <v>4888</v>
      </c>
      <c r="Z459" t="s">
        <v>4934</v>
      </c>
      <c r="AC459">
        <v>1</v>
      </c>
      <c r="AD459" s="4">
        <f>C459-DATE(YEAR(C459),1,0)</f>
        <v>211</v>
      </c>
      <c r="AE459">
        <f>YEAR(C459)</f>
        <v>2019</v>
      </c>
      <c r="AF459" t="s">
        <v>4931</v>
      </c>
    </row>
    <row r="460" spans="1:32" x14ac:dyDescent="0.35">
      <c r="A460">
        <v>28215906</v>
      </c>
      <c r="B460" t="s">
        <v>1744</v>
      </c>
      <c r="C460" s="1">
        <v>43650</v>
      </c>
      <c r="D460" t="s">
        <v>1745</v>
      </c>
      <c r="E460" t="s">
        <v>18</v>
      </c>
      <c r="F460">
        <v>434305</v>
      </c>
      <c r="G460" t="s">
        <v>1746</v>
      </c>
      <c r="H460" s="3" t="s">
        <v>1747</v>
      </c>
      <c r="I460">
        <v>2</v>
      </c>
      <c r="J460">
        <v>0</v>
      </c>
      <c r="K460" t="s">
        <v>1748</v>
      </c>
      <c r="L460">
        <v>36.253352999999997</v>
      </c>
      <c r="M460">
        <v>-106.430256</v>
      </c>
      <c r="N460">
        <v>3</v>
      </c>
      <c r="O460" t="s">
        <v>37</v>
      </c>
      <c r="P460" t="str">
        <f>Q460&amp;" "&amp;R460</f>
        <v>Asclepias subverticillata</v>
      </c>
      <c r="Q460" t="s">
        <v>4896</v>
      </c>
      <c r="R460" t="s">
        <v>4906</v>
      </c>
      <c r="T460" t="s">
        <v>37</v>
      </c>
      <c r="U460" t="s">
        <v>25</v>
      </c>
      <c r="V460">
        <v>127159</v>
      </c>
      <c r="W460" t="s">
        <v>4888</v>
      </c>
      <c r="X460" t="s">
        <v>4899</v>
      </c>
      <c r="Y460" t="s">
        <v>4888</v>
      </c>
      <c r="Z460" t="s">
        <v>4934</v>
      </c>
      <c r="AC460">
        <v>1</v>
      </c>
      <c r="AD460" s="4">
        <f>C460-DATE(YEAR(C460),1,0)</f>
        <v>185</v>
      </c>
      <c r="AE460">
        <f>YEAR(C460)</f>
        <v>2019</v>
      </c>
      <c r="AF460" t="s">
        <v>4931</v>
      </c>
    </row>
    <row r="461" spans="1:32" x14ac:dyDescent="0.35">
      <c r="A461">
        <v>29487945</v>
      </c>
      <c r="B461" t="s">
        <v>1946</v>
      </c>
      <c r="C461" s="1">
        <v>43670</v>
      </c>
      <c r="D461" t="s">
        <v>1947</v>
      </c>
      <c r="E461" t="s">
        <v>33</v>
      </c>
      <c r="F461">
        <v>1372768</v>
      </c>
      <c r="G461" t="s">
        <v>1948</v>
      </c>
      <c r="H461" s="3" t="s">
        <v>1949</v>
      </c>
      <c r="I461">
        <v>1</v>
      </c>
      <c r="J461">
        <v>0</v>
      </c>
      <c r="K461" t="s">
        <v>1934</v>
      </c>
      <c r="L461">
        <v>35.8486557007</v>
      </c>
      <c r="M461">
        <v>-106.4256362915</v>
      </c>
      <c r="O461" t="s">
        <v>149</v>
      </c>
      <c r="P461" t="str">
        <f>Q461&amp;" "&amp;R461</f>
        <v>Rudbeckia hirta</v>
      </c>
      <c r="Q461" t="s">
        <v>4924</v>
      </c>
      <c r="R461" t="s">
        <v>4925</v>
      </c>
      <c r="T461" t="s">
        <v>149</v>
      </c>
      <c r="U461" t="s">
        <v>25</v>
      </c>
      <c r="V461">
        <v>62741</v>
      </c>
      <c r="W461" t="s">
        <v>4888</v>
      </c>
      <c r="X461" t="s">
        <v>4899</v>
      </c>
      <c r="Y461" t="s">
        <v>4888</v>
      </c>
      <c r="Z461" t="s">
        <v>4934</v>
      </c>
      <c r="AC461">
        <v>1</v>
      </c>
      <c r="AD461" s="4">
        <f>C461-DATE(YEAR(C461),1,0)</f>
        <v>205</v>
      </c>
      <c r="AE461">
        <f>YEAR(C461)</f>
        <v>2019</v>
      </c>
      <c r="AF461" t="s">
        <v>4931</v>
      </c>
    </row>
    <row r="462" spans="1:32" x14ac:dyDescent="0.35">
      <c r="A462">
        <v>16059987</v>
      </c>
      <c r="B462" t="s">
        <v>1046</v>
      </c>
      <c r="C462" s="1">
        <v>43342</v>
      </c>
      <c r="D462" t="s">
        <v>1047</v>
      </c>
      <c r="E462" t="s">
        <v>33</v>
      </c>
      <c r="F462">
        <v>96381</v>
      </c>
      <c r="G462" t="s">
        <v>1048</v>
      </c>
      <c r="H462" s="3" t="s">
        <v>1049</v>
      </c>
      <c r="I462">
        <v>1</v>
      </c>
      <c r="J462">
        <v>0</v>
      </c>
      <c r="K462" t="s">
        <v>1050</v>
      </c>
      <c r="L462">
        <v>35.848438333300003</v>
      </c>
      <c r="M462">
        <v>-106.42177</v>
      </c>
      <c r="N462">
        <v>6</v>
      </c>
      <c r="O462" t="s">
        <v>149</v>
      </c>
      <c r="P462" t="str">
        <f>Q462&amp;" "&amp;R462</f>
        <v>Rudbeckia hirta</v>
      </c>
      <c r="Q462" t="s">
        <v>4924</v>
      </c>
      <c r="R462" t="s">
        <v>4925</v>
      </c>
      <c r="T462" t="s">
        <v>149</v>
      </c>
      <c r="U462" t="s">
        <v>25</v>
      </c>
      <c r="V462">
        <v>62741</v>
      </c>
      <c r="W462" t="s">
        <v>4888</v>
      </c>
      <c r="X462" t="s">
        <v>4899</v>
      </c>
      <c r="Y462" t="s">
        <v>4888</v>
      </c>
      <c r="Z462" t="s">
        <v>4934</v>
      </c>
      <c r="AC462">
        <v>1</v>
      </c>
      <c r="AD462" s="4">
        <f>C462-DATE(YEAR(C462),1,0)</f>
        <v>242</v>
      </c>
      <c r="AE462">
        <f>YEAR(C462)</f>
        <v>2018</v>
      </c>
      <c r="AF462" t="s">
        <v>4931</v>
      </c>
    </row>
    <row r="463" spans="1:32" x14ac:dyDescent="0.35">
      <c r="A463">
        <v>48141824</v>
      </c>
      <c r="B463" t="s">
        <v>3249</v>
      </c>
      <c r="C463" s="1">
        <v>43981</v>
      </c>
      <c r="D463" t="s">
        <v>3250</v>
      </c>
      <c r="E463" t="s">
        <v>33</v>
      </c>
      <c r="F463">
        <v>2579611</v>
      </c>
      <c r="G463" t="s">
        <v>3251</v>
      </c>
      <c r="H463" s="3" t="s">
        <v>3252</v>
      </c>
      <c r="I463">
        <v>1</v>
      </c>
      <c r="J463">
        <v>0</v>
      </c>
      <c r="K463" t="s">
        <v>674</v>
      </c>
      <c r="L463">
        <v>35.072084308599997</v>
      </c>
      <c r="M463">
        <v>-106.42049196710001</v>
      </c>
      <c r="N463">
        <v>1453</v>
      </c>
      <c r="O463" t="s">
        <v>44</v>
      </c>
      <c r="P463" t="str">
        <f>Q463&amp;" "&amp;R463</f>
        <v>Asclepias latifolia</v>
      </c>
      <c r="Q463" t="s">
        <v>4896</v>
      </c>
      <c r="R463" t="s">
        <v>4904</v>
      </c>
      <c r="T463" t="s">
        <v>44</v>
      </c>
      <c r="U463" t="s">
        <v>25</v>
      </c>
      <c r="V463">
        <v>62296</v>
      </c>
      <c r="AC463">
        <v>0</v>
      </c>
      <c r="AD463" s="4">
        <f>C463-DATE(YEAR(C463),1,0)</f>
        <v>151</v>
      </c>
      <c r="AE463">
        <f>YEAR(C463)</f>
        <v>2020</v>
      </c>
      <c r="AF463" t="s">
        <v>4931</v>
      </c>
    </row>
    <row r="464" spans="1:32" x14ac:dyDescent="0.35">
      <c r="A464">
        <v>16059786</v>
      </c>
      <c r="B464" t="s">
        <v>1041</v>
      </c>
      <c r="C464" s="1">
        <v>43342</v>
      </c>
      <c r="D464" t="s">
        <v>1042</v>
      </c>
      <c r="E464" t="s">
        <v>33</v>
      </c>
      <c r="F464">
        <v>96381</v>
      </c>
      <c r="G464" t="s">
        <v>1043</v>
      </c>
      <c r="H464" s="3" t="s">
        <v>1044</v>
      </c>
      <c r="I464">
        <v>1</v>
      </c>
      <c r="J464">
        <v>0</v>
      </c>
      <c r="K464" t="s">
        <v>1045</v>
      </c>
      <c r="L464">
        <v>35.858983333300003</v>
      </c>
      <c r="M464">
        <v>-106.4167783333</v>
      </c>
      <c r="N464">
        <v>16</v>
      </c>
      <c r="O464" t="s">
        <v>49</v>
      </c>
      <c r="P464" t="str">
        <f>Q464&amp;" "&amp;R464</f>
        <v>Cirsium vulgare</v>
      </c>
      <c r="Q464" t="s">
        <v>4909</v>
      </c>
      <c r="R464" t="s">
        <v>4911</v>
      </c>
      <c r="T464" t="s">
        <v>49</v>
      </c>
      <c r="U464" t="s">
        <v>25</v>
      </c>
      <c r="V464">
        <v>52989</v>
      </c>
      <c r="W464" t="s">
        <v>4888</v>
      </c>
      <c r="X464" t="s">
        <v>4899</v>
      </c>
      <c r="Y464" t="s">
        <v>4888</v>
      </c>
      <c r="Z464" t="s">
        <v>4934</v>
      </c>
      <c r="AC464">
        <v>1</v>
      </c>
      <c r="AD464" s="4">
        <f>C464-DATE(YEAR(C464),1,0)</f>
        <v>242</v>
      </c>
      <c r="AE464">
        <f>YEAR(C464)</f>
        <v>2018</v>
      </c>
      <c r="AF464" t="s">
        <v>4931</v>
      </c>
    </row>
    <row r="465" spans="1:32" x14ac:dyDescent="0.35">
      <c r="A465">
        <v>51410995</v>
      </c>
      <c r="B465" t="s">
        <v>3757</v>
      </c>
      <c r="C465" s="1">
        <v>44010</v>
      </c>
      <c r="D465" t="s">
        <v>3758</v>
      </c>
      <c r="E465" t="s">
        <v>33</v>
      </c>
      <c r="F465">
        <v>1979038</v>
      </c>
      <c r="G465" t="s">
        <v>3759</v>
      </c>
      <c r="H465" s="3" t="s">
        <v>3760</v>
      </c>
      <c r="I465">
        <v>1</v>
      </c>
      <c r="J465">
        <v>0</v>
      </c>
      <c r="K465" t="s">
        <v>278</v>
      </c>
      <c r="L465">
        <v>35.217786076899998</v>
      </c>
      <c r="M465">
        <v>-106.41609546470001</v>
      </c>
      <c r="N465">
        <v>31</v>
      </c>
      <c r="O465" t="s">
        <v>30</v>
      </c>
      <c r="P465" t="str">
        <f>Q465&amp;" "&amp;R465</f>
        <v>Monarda fistulosa</v>
      </c>
      <c r="Q465" t="s">
        <v>4921</v>
      </c>
      <c r="R465" t="s">
        <v>4922</v>
      </c>
      <c r="T465" t="s">
        <v>30</v>
      </c>
      <c r="U465" t="s">
        <v>25</v>
      </c>
      <c r="V465">
        <v>85320</v>
      </c>
      <c r="W465" t="s">
        <v>4888</v>
      </c>
      <c r="X465" t="s">
        <v>4899</v>
      </c>
      <c r="Y465" t="s">
        <v>4888</v>
      </c>
      <c r="Z465" t="s">
        <v>4934</v>
      </c>
      <c r="AC465">
        <v>1</v>
      </c>
      <c r="AD465" s="4">
        <f>C465-DATE(YEAR(C465),1,0)</f>
        <v>180</v>
      </c>
      <c r="AE465">
        <f>YEAR(C465)</f>
        <v>2020</v>
      </c>
      <c r="AF465" t="s">
        <v>4931</v>
      </c>
    </row>
    <row r="466" spans="1:32" x14ac:dyDescent="0.35">
      <c r="A466">
        <v>554787</v>
      </c>
      <c r="B466" s="1">
        <v>41079</v>
      </c>
      <c r="C466" s="1">
        <v>41079</v>
      </c>
      <c r="E466" t="s">
        <v>62</v>
      </c>
      <c r="F466">
        <v>30601</v>
      </c>
      <c r="G466" t="s">
        <v>63</v>
      </c>
      <c r="H466" s="3" t="s">
        <v>64</v>
      </c>
      <c r="I466">
        <v>2</v>
      </c>
      <c r="J466">
        <v>0</v>
      </c>
      <c r="K466" t="s">
        <v>65</v>
      </c>
      <c r="L466">
        <v>35.234841000000003</v>
      </c>
      <c r="M466">
        <v>-106.411922</v>
      </c>
      <c r="N466">
        <v>288</v>
      </c>
      <c r="O466" t="s">
        <v>66</v>
      </c>
      <c r="P466" t="str">
        <f>Q466&amp;" "&amp;R466</f>
        <v>Asclepias tuberosa</v>
      </c>
      <c r="Q466" t="s">
        <v>4896</v>
      </c>
      <c r="R466" t="s">
        <v>4907</v>
      </c>
      <c r="T466" t="s">
        <v>67</v>
      </c>
      <c r="U466" t="s">
        <v>25</v>
      </c>
      <c r="V466">
        <v>47912</v>
      </c>
      <c r="W466" t="s">
        <v>4888</v>
      </c>
      <c r="X466" t="s">
        <v>4899</v>
      </c>
      <c r="Y466" t="s">
        <v>4888</v>
      </c>
      <c r="Z466" t="s">
        <v>4934</v>
      </c>
      <c r="AC466">
        <v>1</v>
      </c>
      <c r="AD466" s="4">
        <f>C466-DATE(YEAR(C466),1,0)</f>
        <v>171</v>
      </c>
      <c r="AE466">
        <f>YEAR(C466)</f>
        <v>2012</v>
      </c>
      <c r="AF466" t="s">
        <v>4931</v>
      </c>
    </row>
    <row r="467" spans="1:32" x14ac:dyDescent="0.35">
      <c r="A467">
        <v>44649569</v>
      </c>
      <c r="B467" t="s">
        <v>3000</v>
      </c>
      <c r="C467" s="1">
        <v>41060</v>
      </c>
      <c r="D467" t="s">
        <v>3001</v>
      </c>
      <c r="E467" t="s">
        <v>1458</v>
      </c>
      <c r="F467">
        <v>1927245</v>
      </c>
      <c r="G467" t="s">
        <v>3002</v>
      </c>
      <c r="H467" s="3" t="s">
        <v>3003</v>
      </c>
      <c r="I467">
        <v>2</v>
      </c>
      <c r="J467">
        <v>0</v>
      </c>
      <c r="K467" t="s">
        <v>3004</v>
      </c>
      <c r="L467">
        <v>35.660387100000001</v>
      </c>
      <c r="M467">
        <v>-106.4118218</v>
      </c>
      <c r="N467">
        <v>1762</v>
      </c>
      <c r="O467" t="s">
        <v>67</v>
      </c>
      <c r="P467" t="str">
        <f>Q467&amp;" "&amp;R467</f>
        <v>Asclepias tuberosa</v>
      </c>
      <c r="Q467" t="s">
        <v>4896</v>
      </c>
      <c r="R467" t="s">
        <v>4907</v>
      </c>
      <c r="T467" t="s">
        <v>67</v>
      </c>
      <c r="U467" t="s">
        <v>25</v>
      </c>
      <c r="V467">
        <v>47912</v>
      </c>
      <c r="W467" t="s">
        <v>4888</v>
      </c>
      <c r="X467" t="s">
        <v>4899</v>
      </c>
      <c r="Y467" t="s">
        <v>4888</v>
      </c>
      <c r="Z467" t="s">
        <v>4934</v>
      </c>
      <c r="AC467">
        <v>1</v>
      </c>
      <c r="AD467" s="4">
        <f>C467-DATE(YEAR(C467),1,0)</f>
        <v>152</v>
      </c>
      <c r="AE467">
        <f>YEAR(C467)</f>
        <v>2012</v>
      </c>
      <c r="AF467" t="s">
        <v>4931</v>
      </c>
    </row>
    <row r="468" spans="1:32" x14ac:dyDescent="0.35">
      <c r="A468">
        <v>52253853</v>
      </c>
      <c r="B468" t="s">
        <v>3881</v>
      </c>
      <c r="C468" s="1">
        <v>44016</v>
      </c>
      <c r="D468" t="s">
        <v>3882</v>
      </c>
      <c r="E468" t="s">
        <v>33</v>
      </c>
      <c r="F468">
        <v>2594623</v>
      </c>
      <c r="G468" t="s">
        <v>3883</v>
      </c>
      <c r="H468" s="3" t="s">
        <v>3884</v>
      </c>
      <c r="I468">
        <v>1</v>
      </c>
      <c r="J468">
        <v>0</v>
      </c>
      <c r="K468" t="s">
        <v>3885</v>
      </c>
      <c r="L468">
        <v>34.670876972199999</v>
      </c>
      <c r="M468">
        <v>-106.41003600000001</v>
      </c>
      <c r="O468" t="s">
        <v>30</v>
      </c>
      <c r="P468" t="str">
        <f>Q468&amp;" "&amp;R468</f>
        <v>Monarda fistulosa</v>
      </c>
      <c r="Q468" t="s">
        <v>4921</v>
      </c>
      <c r="R468" t="s">
        <v>4922</v>
      </c>
      <c r="T468" t="s">
        <v>30</v>
      </c>
      <c r="U468" t="s">
        <v>25</v>
      </c>
      <c r="V468">
        <v>85320</v>
      </c>
      <c r="W468" t="s">
        <v>4888</v>
      </c>
      <c r="X468" t="s">
        <v>4899</v>
      </c>
      <c r="Y468" t="s">
        <v>4888</v>
      </c>
      <c r="Z468" t="s">
        <v>4934</v>
      </c>
      <c r="AC468">
        <v>1</v>
      </c>
      <c r="AD468" s="4">
        <f>C468-DATE(YEAR(C468),1,0)</f>
        <v>186</v>
      </c>
      <c r="AE468">
        <f>YEAR(C468)</f>
        <v>2020</v>
      </c>
      <c r="AF468" t="s">
        <v>4931</v>
      </c>
    </row>
    <row r="469" spans="1:32" x14ac:dyDescent="0.35">
      <c r="A469">
        <v>55342598</v>
      </c>
      <c r="B469" t="s">
        <v>4231</v>
      </c>
      <c r="C469" s="1">
        <v>44046</v>
      </c>
      <c r="D469" t="s">
        <v>4232</v>
      </c>
      <c r="E469" t="s">
        <v>33</v>
      </c>
      <c r="F469">
        <v>42300</v>
      </c>
      <c r="G469" t="s">
        <v>4233</v>
      </c>
      <c r="H469" s="3" t="s">
        <v>4234</v>
      </c>
      <c r="I469">
        <v>1</v>
      </c>
      <c r="J469">
        <v>0</v>
      </c>
      <c r="K469" t="s">
        <v>1345</v>
      </c>
      <c r="L469">
        <v>35.847954190000003</v>
      </c>
      <c r="M469">
        <v>-106.40802182</v>
      </c>
      <c r="N469">
        <v>7</v>
      </c>
      <c r="O469" t="s">
        <v>4235</v>
      </c>
      <c r="P469" t="str">
        <f>Q469&amp;" "&amp;R469</f>
        <v>Cirsium arvense</v>
      </c>
      <c r="Q469" t="s">
        <v>4909</v>
      </c>
      <c r="R469" t="s">
        <v>4910</v>
      </c>
      <c r="T469" t="s">
        <v>252</v>
      </c>
      <c r="U469" t="s">
        <v>25</v>
      </c>
      <c r="V469">
        <v>60132</v>
      </c>
      <c r="W469" t="s">
        <v>4888</v>
      </c>
      <c r="X469" t="s">
        <v>4899</v>
      </c>
      <c r="Y469" t="s">
        <v>4888</v>
      </c>
      <c r="Z469" t="s">
        <v>4934</v>
      </c>
      <c r="AC469">
        <v>1</v>
      </c>
      <c r="AD469" s="4">
        <f>C469-DATE(YEAR(C469),1,0)</f>
        <v>216</v>
      </c>
      <c r="AE469">
        <f>YEAR(C469)</f>
        <v>2020</v>
      </c>
      <c r="AF469" t="s">
        <v>4931</v>
      </c>
    </row>
    <row r="470" spans="1:32" x14ac:dyDescent="0.35">
      <c r="A470">
        <v>47108980</v>
      </c>
      <c r="B470" t="s">
        <v>3143</v>
      </c>
      <c r="C470" s="1">
        <v>43974</v>
      </c>
      <c r="D470" t="s">
        <v>3144</v>
      </c>
      <c r="E470" t="s">
        <v>33</v>
      </c>
      <c r="F470">
        <v>3009590</v>
      </c>
      <c r="G470" t="s">
        <v>3145</v>
      </c>
      <c r="H470" s="3" t="s">
        <v>3146</v>
      </c>
      <c r="I470">
        <v>2</v>
      </c>
      <c r="J470">
        <v>0</v>
      </c>
      <c r="K470" t="s">
        <v>1429</v>
      </c>
      <c r="L470">
        <v>35.097948944400002</v>
      </c>
      <c r="M470">
        <v>-106.4039768889</v>
      </c>
      <c r="O470" t="s">
        <v>162</v>
      </c>
      <c r="P470" t="str">
        <f>Q470&amp;" "&amp;R470</f>
        <v>Asclepias asperula</v>
      </c>
      <c r="Q470" t="s">
        <v>4896</v>
      </c>
      <c r="R470" t="s">
        <v>4902</v>
      </c>
      <c r="S470" t="s">
        <v>4902</v>
      </c>
      <c r="T470" t="s">
        <v>162</v>
      </c>
      <c r="U470" t="s">
        <v>25</v>
      </c>
      <c r="V470">
        <v>79636</v>
      </c>
      <c r="W470" t="s">
        <v>4888</v>
      </c>
      <c r="X470" t="s">
        <v>4899</v>
      </c>
      <c r="Y470" t="s">
        <v>4888</v>
      </c>
      <c r="Z470" t="s">
        <v>4934</v>
      </c>
      <c r="AC470">
        <v>1</v>
      </c>
      <c r="AD470" s="4">
        <f>C470-DATE(YEAR(C470),1,0)</f>
        <v>144</v>
      </c>
      <c r="AE470">
        <f>YEAR(C470)</f>
        <v>2020</v>
      </c>
      <c r="AF470" t="s">
        <v>4931</v>
      </c>
    </row>
    <row r="471" spans="1:32" x14ac:dyDescent="0.35">
      <c r="A471">
        <v>48063501</v>
      </c>
      <c r="B471" t="s">
        <v>3241</v>
      </c>
      <c r="C471" s="1">
        <v>43982</v>
      </c>
      <c r="D471" t="s">
        <v>3242</v>
      </c>
      <c r="E471" t="s">
        <v>33</v>
      </c>
      <c r="F471">
        <v>94025</v>
      </c>
      <c r="G471" t="s">
        <v>3243</v>
      </c>
      <c r="H471" s="3" t="s">
        <v>3244</v>
      </c>
      <c r="I471">
        <v>1</v>
      </c>
      <c r="J471">
        <v>0</v>
      </c>
      <c r="K471" t="s">
        <v>909</v>
      </c>
      <c r="L471">
        <v>35.097908330000003</v>
      </c>
      <c r="M471">
        <v>-106.40396167</v>
      </c>
      <c r="N471">
        <v>6</v>
      </c>
      <c r="O471" t="s">
        <v>94</v>
      </c>
      <c r="P471" t="str">
        <f>Q471&amp;" "&amp;R471</f>
        <v>Asclepias asperula</v>
      </c>
      <c r="Q471" t="s">
        <v>4896</v>
      </c>
      <c r="R471" t="s">
        <v>4902</v>
      </c>
      <c r="T471" t="s">
        <v>94</v>
      </c>
      <c r="U471" t="s">
        <v>25</v>
      </c>
      <c r="V471">
        <v>62298</v>
      </c>
      <c r="W471" t="s">
        <v>4888</v>
      </c>
      <c r="X471" t="s">
        <v>4899</v>
      </c>
      <c r="Y471" t="s">
        <v>4888</v>
      </c>
      <c r="Z471" t="s">
        <v>4934</v>
      </c>
      <c r="AC471">
        <v>1</v>
      </c>
      <c r="AD471" s="4">
        <f>C471-DATE(YEAR(C471),1,0)</f>
        <v>152</v>
      </c>
      <c r="AE471">
        <f>YEAR(C471)</f>
        <v>2020</v>
      </c>
      <c r="AF471" t="s">
        <v>4931</v>
      </c>
    </row>
    <row r="472" spans="1:32" x14ac:dyDescent="0.35">
      <c r="A472">
        <v>26750856</v>
      </c>
      <c r="B472" t="s">
        <v>1462</v>
      </c>
      <c r="C472" s="1">
        <v>43624</v>
      </c>
      <c r="D472" t="s">
        <v>1463</v>
      </c>
      <c r="E472" t="s">
        <v>33</v>
      </c>
      <c r="F472">
        <v>177544</v>
      </c>
      <c r="G472" t="s">
        <v>1464</v>
      </c>
      <c r="H472" s="3" t="s">
        <v>1465</v>
      </c>
      <c r="I472">
        <v>1</v>
      </c>
      <c r="J472">
        <v>0</v>
      </c>
      <c r="K472" t="s">
        <v>147</v>
      </c>
      <c r="L472">
        <v>36.230876960000003</v>
      </c>
      <c r="M472">
        <v>-106.40072385000001</v>
      </c>
      <c r="N472">
        <v>6</v>
      </c>
      <c r="O472" t="s">
        <v>123</v>
      </c>
      <c r="P472" t="str">
        <f>Q472&amp;" "&amp;R472</f>
        <v>Asclepias speciosa</v>
      </c>
      <c r="Q472" t="s">
        <v>4896</v>
      </c>
      <c r="R472" t="s">
        <v>4905</v>
      </c>
      <c r="T472" t="s">
        <v>123</v>
      </c>
      <c r="U472" t="s">
        <v>25</v>
      </c>
      <c r="V472">
        <v>62292</v>
      </c>
      <c r="W472" t="s">
        <v>4888</v>
      </c>
      <c r="X472" t="s">
        <v>4901</v>
      </c>
      <c r="AC472">
        <v>1</v>
      </c>
      <c r="AD472" s="4">
        <f>C472-DATE(YEAR(C472),1,0)</f>
        <v>159</v>
      </c>
      <c r="AE472">
        <f>YEAR(C472)</f>
        <v>2019</v>
      </c>
      <c r="AF472" t="s">
        <v>4931</v>
      </c>
    </row>
    <row r="473" spans="1:32" x14ac:dyDescent="0.35">
      <c r="A473">
        <v>6784406</v>
      </c>
      <c r="B473" t="s">
        <v>333</v>
      </c>
      <c r="C473" s="1">
        <v>42910</v>
      </c>
      <c r="D473" t="s">
        <v>334</v>
      </c>
      <c r="E473" t="s">
        <v>33</v>
      </c>
      <c r="F473">
        <v>315336</v>
      </c>
      <c r="G473" t="s">
        <v>335</v>
      </c>
      <c r="H473" s="3" t="s">
        <v>336</v>
      </c>
      <c r="I473">
        <v>1</v>
      </c>
      <c r="J473">
        <v>0</v>
      </c>
      <c r="K473" t="s">
        <v>337</v>
      </c>
      <c r="L473">
        <v>35.086198333299997</v>
      </c>
      <c r="M473">
        <v>-106.3981116667</v>
      </c>
      <c r="O473" t="s">
        <v>67</v>
      </c>
      <c r="P473" t="str">
        <f>Q473&amp;" "&amp;R473</f>
        <v>Asclepias tuberosa</v>
      </c>
      <c r="Q473" t="s">
        <v>4896</v>
      </c>
      <c r="R473" t="s">
        <v>4907</v>
      </c>
      <c r="T473" t="s">
        <v>67</v>
      </c>
      <c r="U473" t="s">
        <v>25</v>
      </c>
      <c r="V473">
        <v>47912</v>
      </c>
      <c r="W473" t="s">
        <v>4888</v>
      </c>
      <c r="X473" t="s">
        <v>4899</v>
      </c>
      <c r="Y473" t="s">
        <v>4888</v>
      </c>
      <c r="Z473" t="s">
        <v>4934</v>
      </c>
      <c r="AC473">
        <v>1</v>
      </c>
      <c r="AD473" s="4">
        <f>C473-DATE(YEAR(C473),1,0)</f>
        <v>175</v>
      </c>
      <c r="AE473">
        <f>YEAR(C473)</f>
        <v>2017</v>
      </c>
      <c r="AF473" t="s">
        <v>4931</v>
      </c>
    </row>
    <row r="474" spans="1:32" x14ac:dyDescent="0.35">
      <c r="A474">
        <v>53861453</v>
      </c>
      <c r="B474" t="s">
        <v>4066</v>
      </c>
      <c r="C474" s="1">
        <v>42174</v>
      </c>
      <c r="D474" t="s">
        <v>4067</v>
      </c>
      <c r="E474" t="s">
        <v>1173</v>
      </c>
      <c r="F474">
        <v>858635</v>
      </c>
      <c r="G474" t="s">
        <v>4068</v>
      </c>
      <c r="H474" s="3" t="s">
        <v>4069</v>
      </c>
      <c r="I474">
        <v>1</v>
      </c>
      <c r="J474">
        <v>0</v>
      </c>
      <c r="K474" t="s">
        <v>4070</v>
      </c>
      <c r="L474">
        <v>35.084513225800002</v>
      </c>
      <c r="M474">
        <v>-106.3962633355</v>
      </c>
      <c r="N474">
        <v>244</v>
      </c>
      <c r="O474" t="s">
        <v>67</v>
      </c>
      <c r="P474" t="str">
        <f>Q474&amp;" "&amp;R474</f>
        <v>Asclepias tuberosa</v>
      </c>
      <c r="Q474" t="s">
        <v>4896</v>
      </c>
      <c r="R474" t="s">
        <v>4907</v>
      </c>
      <c r="T474" t="s">
        <v>67</v>
      </c>
      <c r="U474" t="s">
        <v>25</v>
      </c>
      <c r="V474">
        <v>47912</v>
      </c>
      <c r="W474" t="s">
        <v>4888</v>
      </c>
      <c r="X474" t="s">
        <v>4899</v>
      </c>
      <c r="Y474" t="s">
        <v>4888</v>
      </c>
      <c r="Z474" t="s">
        <v>4934</v>
      </c>
      <c r="AC474">
        <v>1</v>
      </c>
      <c r="AD474" s="4">
        <f>C474-DATE(YEAR(C474),1,0)</f>
        <v>170</v>
      </c>
      <c r="AE474">
        <f>YEAR(C474)</f>
        <v>2015</v>
      </c>
      <c r="AF474" t="s">
        <v>4931</v>
      </c>
    </row>
    <row r="475" spans="1:32" x14ac:dyDescent="0.35">
      <c r="A475">
        <v>48063927</v>
      </c>
      <c r="B475" t="s">
        <v>3245</v>
      </c>
      <c r="C475" s="1">
        <v>43982</v>
      </c>
      <c r="D475" t="s">
        <v>3246</v>
      </c>
      <c r="E475" t="s">
        <v>33</v>
      </c>
      <c r="F475">
        <v>94025</v>
      </c>
      <c r="G475" t="s">
        <v>3247</v>
      </c>
      <c r="H475" s="3" t="s">
        <v>3248</v>
      </c>
      <c r="I475">
        <v>1</v>
      </c>
      <c r="J475">
        <v>0</v>
      </c>
      <c r="K475" t="s">
        <v>909</v>
      </c>
      <c r="L475">
        <v>35.09655283</v>
      </c>
      <c r="M475">
        <v>-106.39621667</v>
      </c>
      <c r="N475">
        <v>6</v>
      </c>
      <c r="O475" t="s">
        <v>94</v>
      </c>
      <c r="P475" t="str">
        <f>Q475&amp;" "&amp;R475</f>
        <v>Asclepias asperula</v>
      </c>
      <c r="Q475" t="s">
        <v>4896</v>
      </c>
      <c r="R475" t="s">
        <v>4902</v>
      </c>
      <c r="T475" t="s">
        <v>94</v>
      </c>
      <c r="U475" t="s">
        <v>25</v>
      </c>
      <c r="V475">
        <v>62298</v>
      </c>
      <c r="W475" t="s">
        <v>4888</v>
      </c>
      <c r="X475" t="s">
        <v>4899</v>
      </c>
      <c r="Y475" t="s">
        <v>4888</v>
      </c>
      <c r="Z475" t="s">
        <v>4934</v>
      </c>
      <c r="AC475">
        <v>1</v>
      </c>
      <c r="AD475" s="4">
        <f>C475-DATE(YEAR(C475),1,0)</f>
        <v>152</v>
      </c>
      <c r="AE475">
        <f>YEAR(C475)</f>
        <v>2020</v>
      </c>
      <c r="AF475" t="s">
        <v>4931</v>
      </c>
    </row>
    <row r="476" spans="1:32" x14ac:dyDescent="0.35">
      <c r="A476">
        <v>58388640</v>
      </c>
      <c r="B476" t="s">
        <v>4530</v>
      </c>
      <c r="C476" s="1">
        <v>44076</v>
      </c>
      <c r="D476" t="s">
        <v>4531</v>
      </c>
      <c r="E476" t="s">
        <v>33</v>
      </c>
      <c r="F476">
        <v>209735</v>
      </c>
      <c r="G476" t="s">
        <v>4532</v>
      </c>
      <c r="H476" s="3" t="s">
        <v>4533</v>
      </c>
      <c r="I476">
        <v>1</v>
      </c>
      <c r="J476">
        <v>0</v>
      </c>
      <c r="K476" t="s">
        <v>1616</v>
      </c>
      <c r="L476">
        <v>35.078400000000002</v>
      </c>
      <c r="M476">
        <v>-106.39431666999999</v>
      </c>
      <c r="N476">
        <v>50</v>
      </c>
      <c r="O476" t="s">
        <v>37</v>
      </c>
      <c r="P476" t="str">
        <f>Q476&amp;" "&amp;R476</f>
        <v>Asclepias subverticillata</v>
      </c>
      <c r="Q476" t="s">
        <v>4896</v>
      </c>
      <c r="R476" t="s">
        <v>4906</v>
      </c>
      <c r="T476" t="s">
        <v>37</v>
      </c>
      <c r="U476" t="s">
        <v>25</v>
      </c>
      <c r="V476">
        <v>127159</v>
      </c>
      <c r="W476" t="s">
        <v>4888</v>
      </c>
      <c r="X476" t="s">
        <v>4899</v>
      </c>
      <c r="Y476" t="s">
        <v>4888</v>
      </c>
      <c r="Z476" t="s">
        <v>4934</v>
      </c>
      <c r="AC476">
        <v>1</v>
      </c>
      <c r="AD476" s="4">
        <f>C476-DATE(YEAR(C476),1,0)</f>
        <v>246</v>
      </c>
      <c r="AE476">
        <f>YEAR(C476)</f>
        <v>2020</v>
      </c>
      <c r="AF476" t="s">
        <v>4931</v>
      </c>
    </row>
    <row r="477" spans="1:32" x14ac:dyDescent="0.35">
      <c r="A477">
        <v>19660604</v>
      </c>
      <c r="B477" t="s">
        <v>1253</v>
      </c>
      <c r="C477" s="1">
        <v>43294</v>
      </c>
      <c r="D477" t="s">
        <v>1254</v>
      </c>
      <c r="E477" t="s">
        <v>33</v>
      </c>
      <c r="F477">
        <v>96381</v>
      </c>
      <c r="G477" t="s">
        <v>1255</v>
      </c>
      <c r="H477" s="3" t="s">
        <v>1256</v>
      </c>
      <c r="I477">
        <v>1</v>
      </c>
      <c r="J477">
        <v>0</v>
      </c>
      <c r="K477" t="s">
        <v>1257</v>
      </c>
      <c r="L477">
        <v>35.9098333333</v>
      </c>
      <c r="M477">
        <v>-106.39254722219999</v>
      </c>
      <c r="N477">
        <v>6</v>
      </c>
      <c r="O477" t="s">
        <v>149</v>
      </c>
      <c r="P477" t="str">
        <f>Q477&amp;" "&amp;R477</f>
        <v>Rudbeckia hirta</v>
      </c>
      <c r="Q477" t="s">
        <v>4924</v>
      </c>
      <c r="R477" t="s">
        <v>4925</v>
      </c>
      <c r="T477" t="s">
        <v>149</v>
      </c>
      <c r="U477" t="s">
        <v>25</v>
      </c>
      <c r="V477">
        <v>62741</v>
      </c>
      <c r="W477" t="s">
        <v>4888</v>
      </c>
      <c r="X477" t="s">
        <v>4899</v>
      </c>
      <c r="Y477" t="s">
        <v>4888</v>
      </c>
      <c r="Z477" t="s">
        <v>4934</v>
      </c>
      <c r="AC477">
        <v>1</v>
      </c>
      <c r="AD477" s="4">
        <f>C477-DATE(YEAR(C477),1,0)</f>
        <v>194</v>
      </c>
      <c r="AE477">
        <f>YEAR(C477)</f>
        <v>2018</v>
      </c>
      <c r="AF477" t="s">
        <v>4931</v>
      </c>
    </row>
    <row r="478" spans="1:32" x14ac:dyDescent="0.35">
      <c r="A478">
        <v>14027766</v>
      </c>
      <c r="B478" t="s">
        <v>791</v>
      </c>
      <c r="C478" s="1">
        <v>43284</v>
      </c>
      <c r="D478" t="s">
        <v>792</v>
      </c>
      <c r="E478" t="s">
        <v>33</v>
      </c>
      <c r="F478">
        <v>42300</v>
      </c>
      <c r="G478" t="s">
        <v>793</v>
      </c>
      <c r="H478" s="3" t="s">
        <v>794</v>
      </c>
      <c r="I478">
        <v>1</v>
      </c>
      <c r="J478">
        <v>0</v>
      </c>
      <c r="K478" t="s">
        <v>679</v>
      </c>
      <c r="L478">
        <v>35.895217851799998</v>
      </c>
      <c r="M478">
        <v>-106.3921801795</v>
      </c>
      <c r="N478">
        <v>15</v>
      </c>
      <c r="O478" t="s">
        <v>149</v>
      </c>
      <c r="P478" t="str">
        <f>Q478&amp;" "&amp;R478</f>
        <v>Rudbeckia hirta</v>
      </c>
      <c r="Q478" t="s">
        <v>4924</v>
      </c>
      <c r="R478" t="s">
        <v>4925</v>
      </c>
      <c r="T478" t="s">
        <v>149</v>
      </c>
      <c r="U478" t="s">
        <v>25</v>
      </c>
      <c r="V478">
        <v>62741</v>
      </c>
      <c r="W478" t="s">
        <v>4888</v>
      </c>
      <c r="X478" t="s">
        <v>4899</v>
      </c>
      <c r="Y478" t="s">
        <v>4888</v>
      </c>
      <c r="Z478" t="s">
        <v>4934</v>
      </c>
      <c r="AC478">
        <v>1</v>
      </c>
      <c r="AD478" s="4">
        <f>C478-DATE(YEAR(C478),1,0)</f>
        <v>184</v>
      </c>
      <c r="AE478">
        <f>YEAR(C478)</f>
        <v>2018</v>
      </c>
      <c r="AF478" t="s">
        <v>4931</v>
      </c>
    </row>
    <row r="479" spans="1:32" x14ac:dyDescent="0.35">
      <c r="A479">
        <v>63935345</v>
      </c>
      <c r="B479" t="s">
        <v>4836</v>
      </c>
      <c r="C479" s="1">
        <v>41832</v>
      </c>
      <c r="D479" t="s">
        <v>4837</v>
      </c>
      <c r="E479" t="s">
        <v>33</v>
      </c>
      <c r="F479">
        <v>1122408</v>
      </c>
      <c r="G479" t="s">
        <v>4838</v>
      </c>
      <c r="H479" s="3" t="s">
        <v>4839</v>
      </c>
      <c r="I479">
        <v>1</v>
      </c>
      <c r="J479">
        <v>0</v>
      </c>
      <c r="K479" t="s">
        <v>1257</v>
      </c>
      <c r="L479">
        <v>35.8275294882</v>
      </c>
      <c r="M479">
        <v>-106.39103828650001</v>
      </c>
      <c r="N479">
        <v>244</v>
      </c>
      <c r="O479" t="s">
        <v>30</v>
      </c>
      <c r="P479" t="str">
        <f>Q479&amp;" "&amp;R479</f>
        <v>Monarda fistulosa</v>
      </c>
      <c r="Q479" t="s">
        <v>4921</v>
      </c>
      <c r="R479" t="s">
        <v>4922</v>
      </c>
      <c r="T479" t="s">
        <v>30</v>
      </c>
      <c r="U479" t="s">
        <v>25</v>
      </c>
      <c r="V479">
        <v>85320</v>
      </c>
      <c r="W479" t="s">
        <v>4888</v>
      </c>
      <c r="X479" t="s">
        <v>4899</v>
      </c>
      <c r="Y479" t="s">
        <v>4888</v>
      </c>
      <c r="Z479" t="s">
        <v>4934</v>
      </c>
      <c r="AC479">
        <v>1</v>
      </c>
      <c r="AD479" s="4">
        <f>C479-DATE(YEAR(C479),1,0)</f>
        <v>193</v>
      </c>
      <c r="AE479">
        <f>YEAR(C479)</f>
        <v>2014</v>
      </c>
      <c r="AF479" t="s">
        <v>4931</v>
      </c>
    </row>
    <row r="480" spans="1:32" x14ac:dyDescent="0.35">
      <c r="A480">
        <v>37164294</v>
      </c>
      <c r="B480" t="s">
        <v>2894</v>
      </c>
      <c r="C480" s="1">
        <v>41818</v>
      </c>
      <c r="D480" t="s">
        <v>2895</v>
      </c>
      <c r="E480" t="s">
        <v>33</v>
      </c>
      <c r="F480">
        <v>442615</v>
      </c>
      <c r="G480" t="s">
        <v>2896</v>
      </c>
      <c r="H480" s="3" t="s">
        <v>2897</v>
      </c>
      <c r="I480">
        <v>1</v>
      </c>
      <c r="J480">
        <v>0</v>
      </c>
      <c r="K480" t="s">
        <v>337</v>
      </c>
      <c r="L480">
        <v>35.169745817299997</v>
      </c>
      <c r="M480">
        <v>-106.3886727398</v>
      </c>
      <c r="N480">
        <v>2130</v>
      </c>
      <c r="O480" t="s">
        <v>30</v>
      </c>
      <c r="P480" t="str">
        <f>Q480&amp;" "&amp;R480</f>
        <v>Monarda fistulosa</v>
      </c>
      <c r="Q480" t="s">
        <v>4921</v>
      </c>
      <c r="R480" t="s">
        <v>4922</v>
      </c>
      <c r="T480" t="s">
        <v>30</v>
      </c>
      <c r="U480" t="s">
        <v>25</v>
      </c>
      <c r="V480">
        <v>85320</v>
      </c>
      <c r="W480" t="s">
        <v>4888</v>
      </c>
      <c r="X480" t="s">
        <v>4899</v>
      </c>
      <c r="Y480" t="s">
        <v>4888</v>
      </c>
      <c r="Z480" t="s">
        <v>4934</v>
      </c>
      <c r="AC480">
        <v>1</v>
      </c>
      <c r="AD480" s="4">
        <f>C480-DATE(YEAR(C480),1,0)</f>
        <v>179</v>
      </c>
      <c r="AE480">
        <f>YEAR(C480)</f>
        <v>2014</v>
      </c>
      <c r="AF480" t="s">
        <v>4931</v>
      </c>
    </row>
    <row r="481" spans="1:32" x14ac:dyDescent="0.35">
      <c r="A481">
        <v>25958045</v>
      </c>
      <c r="B481" t="s">
        <v>1396</v>
      </c>
      <c r="C481" s="1">
        <v>43613</v>
      </c>
      <c r="D481" t="s">
        <v>1397</v>
      </c>
      <c r="E481" t="s">
        <v>33</v>
      </c>
      <c r="F481">
        <v>1593621</v>
      </c>
      <c r="G481" t="s">
        <v>1398</v>
      </c>
      <c r="H481" s="3" t="s">
        <v>1399</v>
      </c>
      <c r="I481">
        <v>1</v>
      </c>
      <c r="J481">
        <v>0</v>
      </c>
      <c r="K481" t="s">
        <v>1400</v>
      </c>
      <c r="L481">
        <v>35.105064939999998</v>
      </c>
      <c r="M481">
        <v>-106.38745431</v>
      </c>
      <c r="N481">
        <v>18</v>
      </c>
      <c r="O481" t="s">
        <v>94</v>
      </c>
      <c r="P481" t="str">
        <f>Q481&amp;" "&amp;R481</f>
        <v>Asclepias asperula</v>
      </c>
      <c r="Q481" t="s">
        <v>4896</v>
      </c>
      <c r="R481" t="s">
        <v>4902</v>
      </c>
      <c r="T481" t="s">
        <v>94</v>
      </c>
      <c r="U481" t="s">
        <v>25</v>
      </c>
      <c r="V481">
        <v>62298</v>
      </c>
      <c r="W481" t="s">
        <v>4888</v>
      </c>
      <c r="X481" t="s">
        <v>4901</v>
      </c>
      <c r="AC481">
        <v>1</v>
      </c>
      <c r="AD481" s="4">
        <f>C481-DATE(YEAR(C481),1,0)</f>
        <v>148</v>
      </c>
      <c r="AE481">
        <f>YEAR(C481)</f>
        <v>2019</v>
      </c>
      <c r="AF481" t="s">
        <v>4931</v>
      </c>
    </row>
    <row r="482" spans="1:32" x14ac:dyDescent="0.35">
      <c r="A482">
        <v>50886024</v>
      </c>
      <c r="B482" t="s">
        <v>3622</v>
      </c>
      <c r="C482" s="1">
        <v>44005</v>
      </c>
      <c r="D482" t="s">
        <v>3623</v>
      </c>
      <c r="E482" t="s">
        <v>33</v>
      </c>
      <c r="F482">
        <v>1745960</v>
      </c>
      <c r="G482" t="s">
        <v>3624</v>
      </c>
      <c r="H482" s="3" t="s">
        <v>3625</v>
      </c>
      <c r="I482">
        <v>1</v>
      </c>
      <c r="J482">
        <v>0</v>
      </c>
      <c r="K482" t="s">
        <v>3626</v>
      </c>
      <c r="L482">
        <v>35.176930502099999</v>
      </c>
      <c r="M482">
        <v>-106.3833401074</v>
      </c>
      <c r="N482">
        <v>10</v>
      </c>
      <c r="O482" t="s">
        <v>30</v>
      </c>
      <c r="P482" t="str">
        <f>Q482&amp;" "&amp;R482</f>
        <v>Monarda fistulosa</v>
      </c>
      <c r="Q482" t="s">
        <v>4921</v>
      </c>
      <c r="R482" t="s">
        <v>4922</v>
      </c>
      <c r="T482" t="s">
        <v>30</v>
      </c>
      <c r="U482" t="s">
        <v>25</v>
      </c>
      <c r="V482">
        <v>85320</v>
      </c>
      <c r="W482" t="s">
        <v>4888</v>
      </c>
      <c r="X482" t="s">
        <v>4899</v>
      </c>
      <c r="Y482" t="s">
        <v>4888</v>
      </c>
      <c r="Z482" t="s">
        <v>4934</v>
      </c>
      <c r="AC482">
        <v>1</v>
      </c>
      <c r="AD482" s="4">
        <f>C482-DATE(YEAR(C482),1,0)</f>
        <v>175</v>
      </c>
      <c r="AE482">
        <f>YEAR(C482)</f>
        <v>2020</v>
      </c>
      <c r="AF482" t="s">
        <v>4931</v>
      </c>
    </row>
    <row r="483" spans="1:32" x14ac:dyDescent="0.35">
      <c r="A483">
        <v>28677531</v>
      </c>
      <c r="B483" t="s">
        <v>1800</v>
      </c>
      <c r="C483" s="1">
        <v>43655</v>
      </c>
      <c r="D483" t="s">
        <v>1801</v>
      </c>
      <c r="E483" t="s">
        <v>33</v>
      </c>
      <c r="F483">
        <v>1979038</v>
      </c>
      <c r="G483" t="s">
        <v>1802</v>
      </c>
      <c r="H483" s="3" t="s">
        <v>1803</v>
      </c>
      <c r="I483">
        <v>1</v>
      </c>
      <c r="J483">
        <v>0</v>
      </c>
      <c r="K483" t="s">
        <v>337</v>
      </c>
      <c r="L483">
        <v>35.043257863000001</v>
      </c>
      <c r="M483">
        <v>-106.38178288580001</v>
      </c>
      <c r="N483">
        <v>61</v>
      </c>
      <c r="O483" t="s">
        <v>203</v>
      </c>
      <c r="P483" t="str">
        <f>Q483&amp;" "&amp;R483</f>
        <v>Dalea purpurea</v>
      </c>
      <c r="Q483" t="s">
        <v>4912</v>
      </c>
      <c r="R483" t="s">
        <v>4913</v>
      </c>
      <c r="T483" t="s">
        <v>203</v>
      </c>
      <c r="U483" t="s">
        <v>25</v>
      </c>
      <c r="V483">
        <v>63547</v>
      </c>
      <c r="W483" t="s">
        <v>4888</v>
      </c>
      <c r="X483" t="s">
        <v>4899</v>
      </c>
      <c r="Y483" t="s">
        <v>4888</v>
      </c>
      <c r="Z483" t="s">
        <v>4934</v>
      </c>
      <c r="AC483">
        <v>1</v>
      </c>
      <c r="AD483" s="4">
        <f>C483-DATE(YEAR(C483),1,0)</f>
        <v>190</v>
      </c>
      <c r="AE483">
        <f>YEAR(C483)</f>
        <v>2019</v>
      </c>
      <c r="AF483" t="s">
        <v>4931</v>
      </c>
    </row>
    <row r="484" spans="1:32" x14ac:dyDescent="0.35">
      <c r="A484">
        <v>28677532</v>
      </c>
      <c r="B484" t="s">
        <v>1804</v>
      </c>
      <c r="C484" s="1">
        <v>43655</v>
      </c>
      <c r="D484" t="s">
        <v>1805</v>
      </c>
      <c r="E484" t="s">
        <v>33</v>
      </c>
      <c r="F484">
        <v>1979038</v>
      </c>
      <c r="G484" t="s">
        <v>1806</v>
      </c>
      <c r="H484" s="3" t="s">
        <v>1807</v>
      </c>
      <c r="I484">
        <v>1</v>
      </c>
      <c r="J484">
        <v>0</v>
      </c>
      <c r="K484" t="s">
        <v>337</v>
      </c>
      <c r="L484">
        <v>35.043396622800003</v>
      </c>
      <c r="M484">
        <v>-106.3817346061</v>
      </c>
      <c r="N484">
        <v>8</v>
      </c>
      <c r="O484" t="s">
        <v>203</v>
      </c>
      <c r="P484" t="str">
        <f>Q484&amp;" "&amp;R484</f>
        <v>Dalea purpurea</v>
      </c>
      <c r="Q484" t="s">
        <v>4912</v>
      </c>
      <c r="R484" t="s">
        <v>4913</v>
      </c>
      <c r="T484" t="s">
        <v>203</v>
      </c>
      <c r="U484" t="s">
        <v>25</v>
      </c>
      <c r="V484">
        <v>63547</v>
      </c>
      <c r="W484" t="s">
        <v>4888</v>
      </c>
      <c r="X484" t="s">
        <v>4899</v>
      </c>
      <c r="Y484" t="s">
        <v>4888</v>
      </c>
      <c r="Z484" t="s">
        <v>4934</v>
      </c>
      <c r="AC484">
        <v>1</v>
      </c>
      <c r="AD484" s="4">
        <f>C484-DATE(YEAR(C484),1,0)</f>
        <v>190</v>
      </c>
      <c r="AE484">
        <f>YEAR(C484)</f>
        <v>2019</v>
      </c>
      <c r="AF484" t="s">
        <v>4931</v>
      </c>
    </row>
    <row r="485" spans="1:32" x14ac:dyDescent="0.35">
      <c r="A485">
        <v>45904837</v>
      </c>
      <c r="B485" t="s">
        <v>3067</v>
      </c>
      <c r="C485" s="1">
        <v>43965</v>
      </c>
      <c r="D485" t="s">
        <v>3068</v>
      </c>
      <c r="E485" t="s">
        <v>33</v>
      </c>
      <c r="F485">
        <v>2933022</v>
      </c>
      <c r="G485" t="s">
        <v>3069</v>
      </c>
      <c r="H485" s="3" t="s">
        <v>3070</v>
      </c>
      <c r="I485">
        <v>2</v>
      </c>
      <c r="J485">
        <v>0</v>
      </c>
      <c r="K485" t="s">
        <v>909</v>
      </c>
      <c r="L485">
        <v>35.103977829999998</v>
      </c>
      <c r="M485">
        <v>-106.37981333</v>
      </c>
      <c r="N485">
        <v>16</v>
      </c>
      <c r="O485" t="s">
        <v>162</v>
      </c>
      <c r="P485" t="str">
        <f>Q485&amp;" "&amp;R485</f>
        <v>Asclepias asperula</v>
      </c>
      <c r="Q485" t="s">
        <v>4896</v>
      </c>
      <c r="R485" t="s">
        <v>4902</v>
      </c>
      <c r="S485" t="s">
        <v>4902</v>
      </c>
      <c r="T485" t="s">
        <v>162</v>
      </c>
      <c r="U485" t="s">
        <v>25</v>
      </c>
      <c r="V485">
        <v>79636</v>
      </c>
      <c r="W485" t="s">
        <v>4888</v>
      </c>
      <c r="X485" t="s">
        <v>4899</v>
      </c>
      <c r="Y485" t="s">
        <v>4888</v>
      </c>
      <c r="Z485" t="s">
        <v>4934</v>
      </c>
      <c r="AC485">
        <v>1</v>
      </c>
      <c r="AD485" s="4">
        <f>C485-DATE(YEAR(C485),1,0)</f>
        <v>135</v>
      </c>
      <c r="AE485">
        <f>YEAR(C485)</f>
        <v>2020</v>
      </c>
      <c r="AF485" t="s">
        <v>4931</v>
      </c>
    </row>
    <row r="486" spans="1:32" x14ac:dyDescent="0.35">
      <c r="A486">
        <v>53569711</v>
      </c>
      <c r="B486" t="s">
        <v>4025</v>
      </c>
      <c r="C486" s="1">
        <v>44030</v>
      </c>
      <c r="D486" t="s">
        <v>4026</v>
      </c>
      <c r="E486" t="s">
        <v>33</v>
      </c>
      <c r="F486">
        <v>209735</v>
      </c>
      <c r="G486" t="s">
        <v>4027</v>
      </c>
      <c r="H486" s="3" t="s">
        <v>4028</v>
      </c>
      <c r="I486">
        <v>1</v>
      </c>
      <c r="J486">
        <v>0</v>
      </c>
      <c r="K486" t="s">
        <v>3108</v>
      </c>
      <c r="L486">
        <v>35.062611169999997</v>
      </c>
      <c r="M486">
        <v>-106.379555</v>
      </c>
      <c r="N486">
        <v>5</v>
      </c>
      <c r="O486" t="s">
        <v>37</v>
      </c>
      <c r="P486" t="str">
        <f>Q486&amp;" "&amp;R486</f>
        <v>Asclepias subverticillata</v>
      </c>
      <c r="Q486" t="s">
        <v>4896</v>
      </c>
      <c r="R486" t="s">
        <v>4906</v>
      </c>
      <c r="T486" t="s">
        <v>37</v>
      </c>
      <c r="U486" t="s">
        <v>25</v>
      </c>
      <c r="V486">
        <v>127159</v>
      </c>
      <c r="W486" t="s">
        <v>4888</v>
      </c>
      <c r="X486" t="s">
        <v>4899</v>
      </c>
      <c r="Y486" t="s">
        <v>4888</v>
      </c>
      <c r="Z486" t="s">
        <v>4934</v>
      </c>
      <c r="AC486">
        <v>1</v>
      </c>
      <c r="AD486" s="4">
        <f>C486-DATE(YEAR(C486),1,0)</f>
        <v>200</v>
      </c>
      <c r="AE486">
        <f>YEAR(C486)</f>
        <v>2020</v>
      </c>
      <c r="AF486" t="s">
        <v>4931</v>
      </c>
    </row>
    <row r="487" spans="1:32" x14ac:dyDescent="0.35">
      <c r="A487">
        <v>51294435</v>
      </c>
      <c r="B487" t="s">
        <v>3716</v>
      </c>
      <c r="C487" s="1">
        <v>44010</v>
      </c>
      <c r="D487" t="s">
        <v>3717</v>
      </c>
      <c r="E487" t="s">
        <v>33</v>
      </c>
      <c r="F487">
        <v>1542292</v>
      </c>
      <c r="G487" t="s">
        <v>3718</v>
      </c>
      <c r="H487" s="3" t="s">
        <v>3719</v>
      </c>
      <c r="I487">
        <v>2</v>
      </c>
      <c r="J487">
        <v>0</v>
      </c>
      <c r="K487" t="s">
        <v>3480</v>
      </c>
      <c r="L487">
        <v>34.669599259999998</v>
      </c>
      <c r="M487">
        <v>-106.37667063000001</v>
      </c>
      <c r="N487">
        <v>6</v>
      </c>
      <c r="O487" t="s">
        <v>30</v>
      </c>
      <c r="P487" t="str">
        <f>Q487&amp;" "&amp;R487</f>
        <v>Monarda fistulosa</v>
      </c>
      <c r="Q487" t="s">
        <v>4921</v>
      </c>
      <c r="R487" t="s">
        <v>4922</v>
      </c>
      <c r="T487" t="s">
        <v>30</v>
      </c>
      <c r="U487" t="s">
        <v>25</v>
      </c>
      <c r="V487">
        <v>85320</v>
      </c>
      <c r="W487" t="s">
        <v>4888</v>
      </c>
      <c r="X487" t="s">
        <v>4899</v>
      </c>
      <c r="Y487" t="s">
        <v>4888</v>
      </c>
      <c r="Z487" t="s">
        <v>4934</v>
      </c>
      <c r="AC487">
        <v>1</v>
      </c>
      <c r="AD487" s="4">
        <f>C487-DATE(YEAR(C487),1,0)</f>
        <v>180</v>
      </c>
      <c r="AE487">
        <f>YEAR(C487)</f>
        <v>2020</v>
      </c>
      <c r="AF487" t="s">
        <v>4931</v>
      </c>
    </row>
    <row r="488" spans="1:32" x14ac:dyDescent="0.35">
      <c r="A488">
        <v>61840106</v>
      </c>
      <c r="B488" t="s">
        <v>4735</v>
      </c>
      <c r="C488" s="1">
        <v>44109</v>
      </c>
      <c r="D488" t="s">
        <v>4736</v>
      </c>
      <c r="E488" t="s">
        <v>33</v>
      </c>
      <c r="F488">
        <v>1178406</v>
      </c>
      <c r="G488" t="s">
        <v>4737</v>
      </c>
      <c r="H488" s="3" t="s">
        <v>4738</v>
      </c>
      <c r="I488">
        <v>1</v>
      </c>
      <c r="J488">
        <v>0</v>
      </c>
      <c r="K488" t="s">
        <v>4739</v>
      </c>
      <c r="L488">
        <v>34.451369999999997</v>
      </c>
      <c r="M488">
        <v>-106.3759</v>
      </c>
      <c r="N488">
        <v>5</v>
      </c>
      <c r="O488" t="s">
        <v>44</v>
      </c>
      <c r="P488" t="str">
        <f>Q488&amp;" "&amp;R488</f>
        <v>Asclepias latifolia</v>
      </c>
      <c r="Q488" t="s">
        <v>4896</v>
      </c>
      <c r="R488" t="s">
        <v>4904</v>
      </c>
      <c r="T488" t="s">
        <v>44</v>
      </c>
      <c r="U488" t="s">
        <v>25</v>
      </c>
      <c r="V488">
        <v>62296</v>
      </c>
      <c r="AC488">
        <v>0</v>
      </c>
      <c r="AD488" s="4">
        <f>C488-DATE(YEAR(C488),1,0)</f>
        <v>279</v>
      </c>
      <c r="AE488">
        <f>YEAR(C488)</f>
        <v>2020</v>
      </c>
      <c r="AF488" t="s">
        <v>4931</v>
      </c>
    </row>
    <row r="489" spans="1:32" x14ac:dyDescent="0.35">
      <c r="A489">
        <v>32717090</v>
      </c>
      <c r="B489" t="s">
        <v>2638</v>
      </c>
      <c r="C489" s="1">
        <v>43721</v>
      </c>
      <c r="D489" t="s">
        <v>2639</v>
      </c>
      <c r="E489" t="s">
        <v>33</v>
      </c>
      <c r="F489">
        <v>614085</v>
      </c>
      <c r="G489" t="s">
        <v>2640</v>
      </c>
      <c r="H489" s="3" t="s">
        <v>2641</v>
      </c>
      <c r="I489">
        <v>2</v>
      </c>
      <c r="J489">
        <v>0</v>
      </c>
      <c r="K489" t="s">
        <v>337</v>
      </c>
      <c r="L489">
        <v>35.033473333300002</v>
      </c>
      <c r="M489">
        <v>-106.3749</v>
      </c>
      <c r="O489" t="s">
        <v>44</v>
      </c>
      <c r="P489" t="str">
        <f>Q489&amp;" "&amp;R489</f>
        <v>Asclepias latifolia</v>
      </c>
      <c r="Q489" t="s">
        <v>4896</v>
      </c>
      <c r="R489" t="s">
        <v>4904</v>
      </c>
      <c r="T489" t="s">
        <v>44</v>
      </c>
      <c r="U489" t="s">
        <v>25</v>
      </c>
      <c r="V489">
        <v>62296</v>
      </c>
      <c r="AC489">
        <v>0</v>
      </c>
      <c r="AD489" s="4">
        <f>C489-DATE(YEAR(C489),1,0)</f>
        <v>256</v>
      </c>
      <c r="AE489">
        <f>YEAR(C489)</f>
        <v>2019</v>
      </c>
      <c r="AF489" t="s">
        <v>4931</v>
      </c>
    </row>
    <row r="490" spans="1:32" x14ac:dyDescent="0.35">
      <c r="A490">
        <v>30910936</v>
      </c>
      <c r="B490" s="1">
        <v>43689</v>
      </c>
      <c r="C490" s="1">
        <v>43689</v>
      </c>
      <c r="E490" t="s">
        <v>33</v>
      </c>
      <c r="F490">
        <v>1979038</v>
      </c>
      <c r="G490" t="s">
        <v>2252</v>
      </c>
      <c r="H490" s="3" t="s">
        <v>2253</v>
      </c>
      <c r="I490">
        <v>1</v>
      </c>
      <c r="J490">
        <v>0</v>
      </c>
      <c r="K490" t="s">
        <v>337</v>
      </c>
      <c r="L490">
        <v>35.034323032000003</v>
      </c>
      <c r="M490">
        <v>-106.37376584899999</v>
      </c>
      <c r="N490">
        <v>31</v>
      </c>
      <c r="O490" t="s">
        <v>37</v>
      </c>
      <c r="P490" t="str">
        <f>Q490&amp;" "&amp;R490</f>
        <v>Asclepias subverticillata</v>
      </c>
      <c r="Q490" t="s">
        <v>4896</v>
      </c>
      <c r="R490" t="s">
        <v>4906</v>
      </c>
      <c r="T490" t="s">
        <v>37</v>
      </c>
      <c r="U490" t="s">
        <v>25</v>
      </c>
      <c r="V490">
        <v>127159</v>
      </c>
      <c r="W490" t="s">
        <v>4888</v>
      </c>
      <c r="X490" t="s">
        <v>4899</v>
      </c>
      <c r="Y490" t="s">
        <v>4888</v>
      </c>
      <c r="Z490" t="s">
        <v>4934</v>
      </c>
      <c r="AC490">
        <v>1</v>
      </c>
      <c r="AD490" s="4">
        <f>C490-DATE(YEAR(C490),1,0)</f>
        <v>224</v>
      </c>
      <c r="AE490">
        <f>YEAR(C490)</f>
        <v>2019</v>
      </c>
      <c r="AF490" t="s">
        <v>4931</v>
      </c>
    </row>
    <row r="491" spans="1:32" x14ac:dyDescent="0.35">
      <c r="A491">
        <v>51104941</v>
      </c>
      <c r="B491" t="s">
        <v>3669</v>
      </c>
      <c r="C491" s="1">
        <v>44009</v>
      </c>
      <c r="D491" t="s">
        <v>3670</v>
      </c>
      <c r="E491" t="s">
        <v>33</v>
      </c>
      <c r="F491">
        <v>1745960</v>
      </c>
      <c r="G491" t="s">
        <v>3671</v>
      </c>
      <c r="H491" s="3" t="s">
        <v>3672</v>
      </c>
      <c r="I491">
        <v>1</v>
      </c>
      <c r="J491">
        <v>0</v>
      </c>
      <c r="K491" t="s">
        <v>909</v>
      </c>
      <c r="L491">
        <v>35.147940432699997</v>
      </c>
      <c r="M491">
        <v>-106.37326732290001</v>
      </c>
      <c r="N491">
        <v>5</v>
      </c>
      <c r="O491" t="s">
        <v>203</v>
      </c>
      <c r="P491" t="str">
        <f>Q491&amp;" "&amp;R491</f>
        <v>Dalea purpurea</v>
      </c>
      <c r="Q491" t="s">
        <v>4912</v>
      </c>
      <c r="R491" t="s">
        <v>4913</v>
      </c>
      <c r="T491" t="s">
        <v>203</v>
      </c>
      <c r="U491" t="s">
        <v>25</v>
      </c>
      <c r="V491">
        <v>63547</v>
      </c>
      <c r="W491" t="s">
        <v>4888</v>
      </c>
      <c r="X491" t="s">
        <v>4899</v>
      </c>
      <c r="Y491" t="s">
        <v>4888</v>
      </c>
      <c r="Z491" t="s">
        <v>4934</v>
      </c>
      <c r="AC491">
        <v>1</v>
      </c>
      <c r="AD491" s="4">
        <f>C491-DATE(YEAR(C491),1,0)</f>
        <v>179</v>
      </c>
      <c r="AE491">
        <f>YEAR(C491)</f>
        <v>2020</v>
      </c>
      <c r="AF491" t="s">
        <v>4931</v>
      </c>
    </row>
    <row r="492" spans="1:32" x14ac:dyDescent="0.35">
      <c r="A492">
        <v>56689303</v>
      </c>
      <c r="B492" t="s">
        <v>4373</v>
      </c>
      <c r="C492" s="1">
        <v>44057</v>
      </c>
      <c r="D492" t="s">
        <v>4374</v>
      </c>
      <c r="E492" t="s">
        <v>33</v>
      </c>
      <c r="F492">
        <v>1979038</v>
      </c>
      <c r="G492" t="s">
        <v>4375</v>
      </c>
      <c r="H492" s="3" t="s">
        <v>4376</v>
      </c>
      <c r="I492">
        <v>1</v>
      </c>
      <c r="J492">
        <v>0</v>
      </c>
      <c r="K492" t="s">
        <v>337</v>
      </c>
      <c r="L492">
        <v>35.034234317900001</v>
      </c>
      <c r="M492">
        <v>-106.3732386331</v>
      </c>
      <c r="N492">
        <v>61</v>
      </c>
      <c r="O492" t="s">
        <v>4324</v>
      </c>
      <c r="P492" t="str">
        <f>Q492&amp;" "&amp;R492</f>
        <v>Cirsium vulgare</v>
      </c>
      <c r="Q492" t="s">
        <v>4909</v>
      </c>
      <c r="R492" t="s">
        <v>4911</v>
      </c>
      <c r="T492" t="s">
        <v>49</v>
      </c>
      <c r="U492" t="s">
        <v>25</v>
      </c>
      <c r="V492">
        <v>52989</v>
      </c>
      <c r="W492" t="s">
        <v>4888</v>
      </c>
      <c r="X492" t="s">
        <v>4899</v>
      </c>
      <c r="Y492" t="s">
        <v>4888</v>
      </c>
      <c r="Z492" t="s">
        <v>4934</v>
      </c>
      <c r="AC492">
        <v>1</v>
      </c>
      <c r="AD492" s="4">
        <f>C492-DATE(YEAR(C492),1,0)</f>
        <v>227</v>
      </c>
      <c r="AE492">
        <f>YEAR(C492)</f>
        <v>2020</v>
      </c>
      <c r="AF492" t="s">
        <v>4931</v>
      </c>
    </row>
    <row r="493" spans="1:32" x14ac:dyDescent="0.35">
      <c r="A493">
        <v>32452649</v>
      </c>
      <c r="B493" t="s">
        <v>2574</v>
      </c>
      <c r="C493" s="1">
        <v>43633</v>
      </c>
      <c r="D493" t="s">
        <v>2575</v>
      </c>
      <c r="E493" t="s">
        <v>33</v>
      </c>
      <c r="F493">
        <v>111009</v>
      </c>
      <c r="G493" t="s">
        <v>2576</v>
      </c>
      <c r="H493" s="3" t="s">
        <v>2577</v>
      </c>
      <c r="I493">
        <v>2</v>
      </c>
      <c r="J493">
        <v>0</v>
      </c>
      <c r="K493" t="s">
        <v>1359</v>
      </c>
      <c r="L493">
        <v>35.1602528198</v>
      </c>
      <c r="M493">
        <v>-106.3731116709</v>
      </c>
      <c r="N493">
        <v>5</v>
      </c>
      <c r="O493" t="s">
        <v>162</v>
      </c>
      <c r="P493" t="str">
        <f>Q493&amp;" "&amp;R493</f>
        <v>Asclepias asperula</v>
      </c>
      <c r="Q493" t="s">
        <v>4896</v>
      </c>
      <c r="R493" t="s">
        <v>4902</v>
      </c>
      <c r="S493" t="s">
        <v>4902</v>
      </c>
      <c r="T493" t="s">
        <v>162</v>
      </c>
      <c r="U493" t="s">
        <v>25</v>
      </c>
      <c r="V493">
        <v>79636</v>
      </c>
      <c r="W493" t="s">
        <v>4888</v>
      </c>
      <c r="X493" t="s">
        <v>4899</v>
      </c>
      <c r="Y493" t="s">
        <v>4888</v>
      </c>
      <c r="Z493" t="s">
        <v>4934</v>
      </c>
      <c r="AC493">
        <v>1</v>
      </c>
      <c r="AD493" s="4">
        <f>C493-DATE(YEAR(C493),1,0)</f>
        <v>168</v>
      </c>
      <c r="AE493">
        <f>YEAR(C493)</f>
        <v>2019</v>
      </c>
      <c r="AF493" t="s">
        <v>4931</v>
      </c>
    </row>
    <row r="494" spans="1:32" x14ac:dyDescent="0.35">
      <c r="A494">
        <v>28643786</v>
      </c>
      <c r="B494" t="s">
        <v>1791</v>
      </c>
      <c r="C494" s="1">
        <v>43657</v>
      </c>
      <c r="D494" t="s">
        <v>1792</v>
      </c>
      <c r="E494" t="s">
        <v>33</v>
      </c>
      <c r="F494">
        <v>42300</v>
      </c>
      <c r="G494" t="s">
        <v>1793</v>
      </c>
      <c r="H494" s="3" t="s">
        <v>1794</v>
      </c>
      <c r="I494">
        <v>1</v>
      </c>
      <c r="J494">
        <v>0</v>
      </c>
      <c r="K494" t="s">
        <v>1257</v>
      </c>
      <c r="L494">
        <v>35.840143905300003</v>
      </c>
      <c r="M494">
        <v>-106.3710371284</v>
      </c>
      <c r="N494">
        <v>31</v>
      </c>
      <c r="O494" t="s">
        <v>123</v>
      </c>
      <c r="P494" t="str">
        <f>Q494&amp;" "&amp;R494</f>
        <v>Asclepias speciosa</v>
      </c>
      <c r="Q494" t="s">
        <v>4896</v>
      </c>
      <c r="R494" t="s">
        <v>4905</v>
      </c>
      <c r="T494" t="s">
        <v>123</v>
      </c>
      <c r="U494" t="s">
        <v>25</v>
      </c>
      <c r="V494">
        <v>62292</v>
      </c>
      <c r="W494" t="s">
        <v>4888</v>
      </c>
      <c r="X494" t="s">
        <v>4899</v>
      </c>
      <c r="Y494" t="s">
        <v>4888</v>
      </c>
      <c r="Z494" t="s">
        <v>4934</v>
      </c>
      <c r="AC494">
        <v>1</v>
      </c>
      <c r="AD494" s="4">
        <f>C494-DATE(YEAR(C494),1,0)</f>
        <v>192</v>
      </c>
      <c r="AE494">
        <f>YEAR(C494)</f>
        <v>2019</v>
      </c>
      <c r="AF494" t="s">
        <v>4931</v>
      </c>
    </row>
    <row r="495" spans="1:32" x14ac:dyDescent="0.35">
      <c r="A495">
        <v>50930138</v>
      </c>
      <c r="B495" t="s">
        <v>3633</v>
      </c>
      <c r="C495" s="1">
        <v>44007</v>
      </c>
      <c r="D495" t="s">
        <v>3634</v>
      </c>
      <c r="E495" t="s">
        <v>33</v>
      </c>
      <c r="F495">
        <v>42300</v>
      </c>
      <c r="G495" t="s">
        <v>3635</v>
      </c>
      <c r="H495" s="3" t="s">
        <v>3636</v>
      </c>
      <c r="I495">
        <v>1</v>
      </c>
      <c r="J495">
        <v>0</v>
      </c>
      <c r="K495" t="s">
        <v>181</v>
      </c>
      <c r="L495">
        <v>35.840490359999997</v>
      </c>
      <c r="M495">
        <v>-106.37103546</v>
      </c>
      <c r="N495">
        <v>3</v>
      </c>
      <c r="O495" t="s">
        <v>123</v>
      </c>
      <c r="P495" t="str">
        <f>Q495&amp;" "&amp;R495</f>
        <v>Asclepias speciosa</v>
      </c>
      <c r="Q495" t="s">
        <v>4896</v>
      </c>
      <c r="R495" t="s">
        <v>4905</v>
      </c>
      <c r="T495" t="s">
        <v>123</v>
      </c>
      <c r="U495" t="s">
        <v>25</v>
      </c>
      <c r="V495">
        <v>62292</v>
      </c>
      <c r="W495" t="s">
        <v>4888</v>
      </c>
      <c r="X495" t="s">
        <v>4899</v>
      </c>
      <c r="Y495" t="s">
        <v>4888</v>
      </c>
      <c r="Z495" t="s">
        <v>4934</v>
      </c>
      <c r="AC495">
        <v>1</v>
      </c>
      <c r="AD495" s="4">
        <f>C495-DATE(YEAR(C495),1,0)</f>
        <v>177</v>
      </c>
      <c r="AE495">
        <f>YEAR(C495)</f>
        <v>2020</v>
      </c>
      <c r="AF495" t="s">
        <v>4931</v>
      </c>
    </row>
    <row r="496" spans="1:32" x14ac:dyDescent="0.35">
      <c r="A496">
        <v>57978847</v>
      </c>
      <c r="B496" t="s">
        <v>4493</v>
      </c>
      <c r="C496" s="1">
        <v>44072</v>
      </c>
      <c r="D496" t="s">
        <v>4494</v>
      </c>
      <c r="E496" t="s">
        <v>33</v>
      </c>
      <c r="F496">
        <v>1757288</v>
      </c>
      <c r="G496" t="s">
        <v>4495</v>
      </c>
      <c r="H496" s="3" t="s">
        <v>4496</v>
      </c>
      <c r="I496">
        <v>3</v>
      </c>
      <c r="J496">
        <v>1</v>
      </c>
      <c r="K496" t="s">
        <v>909</v>
      </c>
      <c r="L496">
        <v>35.163986240200003</v>
      </c>
      <c r="M496">
        <v>-106.3704736167</v>
      </c>
      <c r="N496">
        <v>28374</v>
      </c>
      <c r="O496" t="s">
        <v>37</v>
      </c>
      <c r="P496" t="str">
        <f>Q496&amp;" "&amp;R496</f>
        <v>Asclepias subverticillata</v>
      </c>
      <c r="Q496" t="s">
        <v>4896</v>
      </c>
      <c r="R496" t="s">
        <v>4906</v>
      </c>
      <c r="T496" t="s">
        <v>37</v>
      </c>
      <c r="U496" t="s">
        <v>25</v>
      </c>
      <c r="V496">
        <v>127159</v>
      </c>
      <c r="W496" t="s">
        <v>4888</v>
      </c>
      <c r="X496" t="s">
        <v>4899</v>
      </c>
      <c r="Y496" t="s">
        <v>4888</v>
      </c>
      <c r="Z496" t="s">
        <v>4934</v>
      </c>
      <c r="AC496">
        <v>1</v>
      </c>
      <c r="AD496" s="4">
        <f>C496-DATE(YEAR(C496),1,0)</f>
        <v>242</v>
      </c>
      <c r="AE496">
        <f>YEAR(C496)</f>
        <v>2020</v>
      </c>
      <c r="AF496" t="s">
        <v>4931</v>
      </c>
    </row>
    <row r="497" spans="1:32" x14ac:dyDescent="0.35">
      <c r="A497">
        <v>3486093</v>
      </c>
      <c r="B497" t="s">
        <v>186</v>
      </c>
      <c r="C497" s="1">
        <v>42540</v>
      </c>
      <c r="D497" t="s">
        <v>187</v>
      </c>
      <c r="E497" t="s">
        <v>33</v>
      </c>
      <c r="F497">
        <v>42300</v>
      </c>
      <c r="G497" t="s">
        <v>188</v>
      </c>
      <c r="H497" s="3" t="s">
        <v>189</v>
      </c>
      <c r="I497">
        <v>1</v>
      </c>
      <c r="J497">
        <v>0</v>
      </c>
      <c r="K497" t="s">
        <v>181</v>
      </c>
      <c r="L497">
        <v>35.839271029999999</v>
      </c>
      <c r="M497">
        <v>-106.36997030000001</v>
      </c>
      <c r="N497">
        <v>15</v>
      </c>
      <c r="O497" t="s">
        <v>148</v>
      </c>
      <c r="P497" t="str">
        <f>Q497&amp;" "&amp;R497</f>
        <v>Rudbeckia hirta</v>
      </c>
      <c r="Q497" t="s">
        <v>4924</v>
      </c>
      <c r="R497" t="s">
        <v>4925</v>
      </c>
      <c r="T497" t="s">
        <v>149</v>
      </c>
      <c r="U497" t="s">
        <v>25</v>
      </c>
      <c r="V497">
        <v>62741</v>
      </c>
      <c r="W497" t="s">
        <v>4888</v>
      </c>
      <c r="X497" t="s">
        <v>4899</v>
      </c>
      <c r="Y497" t="s">
        <v>4888</v>
      </c>
      <c r="Z497" t="s">
        <v>4934</v>
      </c>
      <c r="AC497">
        <v>1</v>
      </c>
      <c r="AD497" s="4">
        <f>C497-DATE(YEAR(C497),1,0)</f>
        <v>171</v>
      </c>
      <c r="AE497">
        <f>YEAR(C497)</f>
        <v>2016</v>
      </c>
      <c r="AF497" t="s">
        <v>4931</v>
      </c>
    </row>
    <row r="498" spans="1:32" x14ac:dyDescent="0.35">
      <c r="A498">
        <v>26640055</v>
      </c>
      <c r="B498" t="s">
        <v>1448</v>
      </c>
      <c r="C498" s="1">
        <v>43624</v>
      </c>
      <c r="D498" t="s">
        <v>1449</v>
      </c>
      <c r="E498" t="s">
        <v>33</v>
      </c>
      <c r="F498">
        <v>1745960</v>
      </c>
      <c r="G498" t="s">
        <v>1450</v>
      </c>
      <c r="H498" s="3" t="s">
        <v>1451</v>
      </c>
      <c r="I498">
        <v>1</v>
      </c>
      <c r="J498">
        <v>0</v>
      </c>
      <c r="K498" t="s">
        <v>909</v>
      </c>
      <c r="L498">
        <v>35.148593341000002</v>
      </c>
      <c r="M498">
        <v>-106.36851822040001</v>
      </c>
      <c r="N498">
        <v>5</v>
      </c>
      <c r="O498" t="s">
        <v>94</v>
      </c>
      <c r="P498" t="str">
        <f>Q498&amp;" "&amp;R498</f>
        <v>Asclepias asperula</v>
      </c>
      <c r="Q498" t="s">
        <v>4896</v>
      </c>
      <c r="R498" t="s">
        <v>4902</v>
      </c>
      <c r="T498" t="s">
        <v>94</v>
      </c>
      <c r="U498" t="s">
        <v>25</v>
      </c>
      <c r="V498">
        <v>62298</v>
      </c>
      <c r="W498" t="s">
        <v>4888</v>
      </c>
      <c r="X498" t="s">
        <v>4899</v>
      </c>
      <c r="Y498" t="s">
        <v>4888</v>
      </c>
      <c r="Z498" t="s">
        <v>4934</v>
      </c>
      <c r="AC498">
        <v>1</v>
      </c>
      <c r="AD498" s="4">
        <f>C498-DATE(YEAR(C498),1,0)</f>
        <v>159</v>
      </c>
      <c r="AE498">
        <f>YEAR(C498)</f>
        <v>2019</v>
      </c>
      <c r="AF498" t="s">
        <v>4931</v>
      </c>
    </row>
    <row r="499" spans="1:32" x14ac:dyDescent="0.35">
      <c r="A499">
        <v>3486091</v>
      </c>
      <c r="B499" t="s">
        <v>182</v>
      </c>
      <c r="C499" s="1">
        <v>42540</v>
      </c>
      <c r="D499" t="s">
        <v>183</v>
      </c>
      <c r="E499" t="s">
        <v>33</v>
      </c>
      <c r="F499">
        <v>42300</v>
      </c>
      <c r="G499" t="s">
        <v>184</v>
      </c>
      <c r="H499" s="3" t="s">
        <v>185</v>
      </c>
      <c r="I499">
        <v>1</v>
      </c>
      <c r="J499">
        <v>0</v>
      </c>
      <c r="K499" t="s">
        <v>181</v>
      </c>
      <c r="L499">
        <v>35.83846441</v>
      </c>
      <c r="M499">
        <v>-106.36816054000001</v>
      </c>
      <c r="N499">
        <v>7</v>
      </c>
      <c r="O499" t="s">
        <v>112</v>
      </c>
      <c r="P499" t="str">
        <f>Q499&amp;" "&amp;R499</f>
        <v>Monarda fistulosa</v>
      </c>
      <c r="Q499" t="s">
        <v>4921</v>
      </c>
      <c r="R499" t="s">
        <v>4922</v>
      </c>
      <c r="T499" t="s">
        <v>30</v>
      </c>
      <c r="U499" t="s">
        <v>25</v>
      </c>
      <c r="V499">
        <v>85320</v>
      </c>
      <c r="W499" t="s">
        <v>4888</v>
      </c>
      <c r="X499" t="s">
        <v>4899</v>
      </c>
      <c r="Y499" t="s">
        <v>4888</v>
      </c>
      <c r="Z499" t="s">
        <v>4934</v>
      </c>
      <c r="AC499">
        <v>1</v>
      </c>
      <c r="AD499" s="4">
        <f>C499-DATE(YEAR(C499),1,0)</f>
        <v>171</v>
      </c>
      <c r="AE499">
        <f>YEAR(C499)</f>
        <v>2016</v>
      </c>
      <c r="AF499" t="s">
        <v>4931</v>
      </c>
    </row>
    <row r="500" spans="1:32" x14ac:dyDescent="0.35">
      <c r="A500">
        <v>27848230</v>
      </c>
      <c r="B500" t="s">
        <v>1643</v>
      </c>
      <c r="C500" s="1">
        <v>43643</v>
      </c>
      <c r="D500" t="s">
        <v>1644</v>
      </c>
      <c r="E500" t="s">
        <v>33</v>
      </c>
      <c r="F500">
        <v>42300</v>
      </c>
      <c r="G500" t="s">
        <v>1645</v>
      </c>
      <c r="H500" s="3" t="s">
        <v>1646</v>
      </c>
      <c r="I500">
        <v>1</v>
      </c>
      <c r="J500">
        <v>0</v>
      </c>
      <c r="K500" t="s">
        <v>1257</v>
      </c>
      <c r="L500">
        <v>35.838530422799998</v>
      </c>
      <c r="M500">
        <v>-106.3678431079</v>
      </c>
      <c r="N500">
        <v>45</v>
      </c>
      <c r="O500" t="s">
        <v>30</v>
      </c>
      <c r="P500" t="str">
        <f>Q500&amp;" "&amp;R500</f>
        <v>Monarda fistulosa</v>
      </c>
      <c r="Q500" t="s">
        <v>4921</v>
      </c>
      <c r="R500" t="s">
        <v>4922</v>
      </c>
      <c r="T500" t="s">
        <v>30</v>
      </c>
      <c r="U500" t="s">
        <v>25</v>
      </c>
      <c r="V500">
        <v>85320</v>
      </c>
      <c r="W500" t="s">
        <v>4888</v>
      </c>
      <c r="X500" t="s">
        <v>4899</v>
      </c>
      <c r="Y500" t="s">
        <v>4888</v>
      </c>
      <c r="Z500" t="s">
        <v>4934</v>
      </c>
      <c r="AC500">
        <v>1</v>
      </c>
      <c r="AD500" s="4">
        <f>C500-DATE(YEAR(C500),1,0)</f>
        <v>178</v>
      </c>
      <c r="AE500">
        <f>YEAR(C500)</f>
        <v>2019</v>
      </c>
      <c r="AF500" t="s">
        <v>4931</v>
      </c>
    </row>
    <row r="501" spans="1:32" x14ac:dyDescent="0.35">
      <c r="A501">
        <v>27790336</v>
      </c>
      <c r="B501" t="s">
        <v>1631</v>
      </c>
      <c r="C501" s="1">
        <v>43643</v>
      </c>
      <c r="D501" t="s">
        <v>1632</v>
      </c>
      <c r="E501" t="s">
        <v>33</v>
      </c>
      <c r="F501">
        <v>42300</v>
      </c>
      <c r="G501" t="s">
        <v>1633</v>
      </c>
      <c r="H501" s="3" t="s">
        <v>1634</v>
      </c>
      <c r="I501">
        <v>1</v>
      </c>
      <c r="J501">
        <v>0</v>
      </c>
      <c r="K501" t="s">
        <v>1257</v>
      </c>
      <c r="L501">
        <v>35.838377372399997</v>
      </c>
      <c r="M501">
        <v>-106.36746877180001</v>
      </c>
      <c r="N501">
        <v>15</v>
      </c>
      <c r="O501" t="s">
        <v>149</v>
      </c>
      <c r="P501" t="str">
        <f>Q501&amp;" "&amp;R501</f>
        <v>Rudbeckia hirta</v>
      </c>
      <c r="Q501" t="s">
        <v>4924</v>
      </c>
      <c r="R501" t="s">
        <v>4925</v>
      </c>
      <c r="T501" t="s">
        <v>149</v>
      </c>
      <c r="U501" t="s">
        <v>25</v>
      </c>
      <c r="V501">
        <v>62741</v>
      </c>
      <c r="W501" t="s">
        <v>4888</v>
      </c>
      <c r="X501" t="s">
        <v>4899</v>
      </c>
      <c r="Y501" t="s">
        <v>4888</v>
      </c>
      <c r="Z501" t="s">
        <v>4934</v>
      </c>
      <c r="AC501">
        <v>1</v>
      </c>
      <c r="AD501" s="4">
        <f>C501-DATE(YEAR(C501),1,0)</f>
        <v>178</v>
      </c>
      <c r="AE501">
        <f>YEAR(C501)</f>
        <v>2019</v>
      </c>
      <c r="AF501" t="s">
        <v>4931</v>
      </c>
    </row>
    <row r="502" spans="1:32" x14ac:dyDescent="0.35">
      <c r="A502">
        <v>14905525</v>
      </c>
      <c r="B502" t="s">
        <v>905</v>
      </c>
      <c r="C502" s="1">
        <v>43310</v>
      </c>
      <c r="D502" t="s">
        <v>906</v>
      </c>
      <c r="E502" t="s">
        <v>33</v>
      </c>
      <c r="F502">
        <v>94025</v>
      </c>
      <c r="G502" t="s">
        <v>907</v>
      </c>
      <c r="H502" s="3" t="s">
        <v>908</v>
      </c>
      <c r="I502">
        <v>1</v>
      </c>
      <c r="J502">
        <v>0</v>
      </c>
      <c r="K502" t="s">
        <v>909</v>
      </c>
      <c r="L502">
        <v>35.1292637922</v>
      </c>
      <c r="M502">
        <v>-106.3651771099</v>
      </c>
      <c r="N502">
        <v>5</v>
      </c>
      <c r="O502" t="s">
        <v>37</v>
      </c>
      <c r="P502" t="str">
        <f>Q502&amp;" "&amp;R502</f>
        <v>Asclepias subverticillata</v>
      </c>
      <c r="Q502" t="s">
        <v>4896</v>
      </c>
      <c r="R502" t="s">
        <v>4906</v>
      </c>
      <c r="T502" t="s">
        <v>37</v>
      </c>
      <c r="U502" t="s">
        <v>25</v>
      </c>
      <c r="V502">
        <v>127159</v>
      </c>
      <c r="W502" t="s">
        <v>4888</v>
      </c>
      <c r="X502" t="s">
        <v>4899</v>
      </c>
      <c r="Y502" t="s">
        <v>4888</v>
      </c>
      <c r="Z502" t="s">
        <v>4934</v>
      </c>
      <c r="AC502">
        <v>1</v>
      </c>
      <c r="AD502" s="4">
        <f>C502-DATE(YEAR(C502),1,0)</f>
        <v>210</v>
      </c>
      <c r="AE502">
        <f>YEAR(C502)</f>
        <v>2018</v>
      </c>
      <c r="AF502" t="s">
        <v>4931</v>
      </c>
    </row>
    <row r="503" spans="1:32" x14ac:dyDescent="0.35">
      <c r="A503">
        <v>50172192</v>
      </c>
      <c r="B503" t="s">
        <v>3489</v>
      </c>
      <c r="C503" s="1">
        <v>43998</v>
      </c>
      <c r="D503" t="s">
        <v>3490</v>
      </c>
      <c r="E503" t="s">
        <v>33</v>
      </c>
      <c r="F503">
        <v>2638215</v>
      </c>
      <c r="G503" t="s">
        <v>3491</v>
      </c>
      <c r="H503" s="3" t="s">
        <v>3492</v>
      </c>
      <c r="I503">
        <v>1</v>
      </c>
      <c r="J503">
        <v>0</v>
      </c>
      <c r="K503" t="s">
        <v>202</v>
      </c>
      <c r="L503">
        <v>35.815762329999998</v>
      </c>
      <c r="M503">
        <v>-106.36369359</v>
      </c>
      <c r="N503">
        <v>9</v>
      </c>
      <c r="O503" t="s">
        <v>30</v>
      </c>
      <c r="P503" t="str">
        <f>Q503&amp;" "&amp;R503</f>
        <v>Monarda fistulosa</v>
      </c>
      <c r="Q503" t="s">
        <v>4921</v>
      </c>
      <c r="R503" t="s">
        <v>4922</v>
      </c>
      <c r="T503" t="s">
        <v>30</v>
      </c>
      <c r="U503" t="s">
        <v>25</v>
      </c>
      <c r="V503">
        <v>85320</v>
      </c>
      <c r="W503" t="s">
        <v>4888</v>
      </c>
      <c r="X503" t="s">
        <v>4899</v>
      </c>
      <c r="Y503" t="s">
        <v>4888</v>
      </c>
      <c r="Z503" t="s">
        <v>4934</v>
      </c>
      <c r="AC503">
        <v>1</v>
      </c>
      <c r="AD503" s="4">
        <f>C503-DATE(YEAR(C503),1,0)</f>
        <v>168</v>
      </c>
      <c r="AE503">
        <f>YEAR(C503)</f>
        <v>2020</v>
      </c>
      <c r="AF503" t="s">
        <v>4931</v>
      </c>
    </row>
    <row r="504" spans="1:32" x14ac:dyDescent="0.35">
      <c r="A504">
        <v>51173740</v>
      </c>
      <c r="B504" t="s">
        <v>3683</v>
      </c>
      <c r="C504" s="1">
        <v>44009</v>
      </c>
      <c r="D504" t="s">
        <v>3684</v>
      </c>
      <c r="E504" t="s">
        <v>33</v>
      </c>
      <c r="F504">
        <v>42300</v>
      </c>
      <c r="G504" t="s">
        <v>3685</v>
      </c>
      <c r="H504" s="3" t="s">
        <v>3686</v>
      </c>
      <c r="I504">
        <v>1</v>
      </c>
      <c r="J504">
        <v>0</v>
      </c>
      <c r="K504" t="s">
        <v>181</v>
      </c>
      <c r="L504">
        <v>35.838590629999999</v>
      </c>
      <c r="M504">
        <v>-106.3633177</v>
      </c>
      <c r="N504">
        <v>7</v>
      </c>
      <c r="O504" t="s">
        <v>37</v>
      </c>
      <c r="P504" t="str">
        <f>Q504&amp;" "&amp;R504</f>
        <v>Asclepias subverticillata</v>
      </c>
      <c r="Q504" t="s">
        <v>4896</v>
      </c>
      <c r="R504" t="s">
        <v>4906</v>
      </c>
      <c r="T504" t="s">
        <v>37</v>
      </c>
      <c r="U504" t="s">
        <v>25</v>
      </c>
      <c r="V504">
        <v>127159</v>
      </c>
      <c r="W504" t="s">
        <v>4888</v>
      </c>
      <c r="X504" t="s">
        <v>4899</v>
      </c>
      <c r="Y504" t="s">
        <v>4888</v>
      </c>
      <c r="Z504" t="s">
        <v>4934</v>
      </c>
      <c r="AC504">
        <v>1</v>
      </c>
      <c r="AD504" s="4">
        <f>C504-DATE(YEAR(C504),1,0)</f>
        <v>179</v>
      </c>
      <c r="AE504">
        <f>YEAR(C504)</f>
        <v>2020</v>
      </c>
      <c r="AF504" t="s">
        <v>4931</v>
      </c>
    </row>
    <row r="505" spans="1:32" x14ac:dyDescent="0.35">
      <c r="A505">
        <v>3486087</v>
      </c>
      <c r="B505" t="s">
        <v>177</v>
      </c>
      <c r="C505" s="1">
        <v>42537</v>
      </c>
      <c r="D505" t="s">
        <v>178</v>
      </c>
      <c r="E505" t="s">
        <v>33</v>
      </c>
      <c r="F505">
        <v>42300</v>
      </c>
      <c r="G505" t="s">
        <v>179</v>
      </c>
      <c r="H505" s="3" t="s">
        <v>180</v>
      </c>
      <c r="I505">
        <v>4</v>
      </c>
      <c r="J505">
        <v>0</v>
      </c>
      <c r="K505" t="s">
        <v>181</v>
      </c>
      <c r="L505">
        <v>35.837242080000003</v>
      </c>
      <c r="M505">
        <v>-106.36244257</v>
      </c>
      <c r="N505">
        <v>9</v>
      </c>
      <c r="O505" t="s">
        <v>94</v>
      </c>
      <c r="P505" t="str">
        <f>Q505&amp;" "&amp;R505</f>
        <v>Asclepias asperula</v>
      </c>
      <c r="Q505" t="s">
        <v>4896</v>
      </c>
      <c r="R505" t="s">
        <v>4902</v>
      </c>
      <c r="T505" t="s">
        <v>94</v>
      </c>
      <c r="U505" t="s">
        <v>25</v>
      </c>
      <c r="V505">
        <v>62298</v>
      </c>
      <c r="W505" t="s">
        <v>4888</v>
      </c>
      <c r="X505" t="s">
        <v>4899</v>
      </c>
      <c r="Y505" t="s">
        <v>4888</v>
      </c>
      <c r="Z505" t="s">
        <v>4934</v>
      </c>
      <c r="AC505">
        <v>1</v>
      </c>
      <c r="AD505" s="4">
        <f>C505-DATE(YEAR(C505),1,0)</f>
        <v>168</v>
      </c>
      <c r="AE505">
        <f>YEAR(C505)</f>
        <v>2016</v>
      </c>
      <c r="AF505" t="s">
        <v>4931</v>
      </c>
    </row>
    <row r="506" spans="1:32" x14ac:dyDescent="0.35">
      <c r="A506">
        <v>49762836</v>
      </c>
      <c r="B506" t="s">
        <v>3421</v>
      </c>
      <c r="C506" s="1">
        <v>43997</v>
      </c>
      <c r="D506" t="s">
        <v>3422</v>
      </c>
      <c r="E506" t="s">
        <v>33</v>
      </c>
      <c r="F506">
        <v>42300</v>
      </c>
      <c r="G506" t="s">
        <v>3423</v>
      </c>
      <c r="H506" s="3" t="s">
        <v>3424</v>
      </c>
      <c r="I506">
        <v>2</v>
      </c>
      <c r="J506">
        <v>0</v>
      </c>
      <c r="K506" t="s">
        <v>181</v>
      </c>
      <c r="L506">
        <v>35.838544329999998</v>
      </c>
      <c r="M506">
        <v>-106.36188782000001</v>
      </c>
      <c r="N506">
        <v>6</v>
      </c>
      <c r="O506" t="s">
        <v>30</v>
      </c>
      <c r="P506" t="str">
        <f>Q506&amp;" "&amp;R506</f>
        <v>Monarda fistulosa</v>
      </c>
      <c r="Q506" t="s">
        <v>4921</v>
      </c>
      <c r="R506" t="s">
        <v>4922</v>
      </c>
      <c r="T506" t="s">
        <v>30</v>
      </c>
      <c r="U506" t="s">
        <v>25</v>
      </c>
      <c r="V506">
        <v>85320</v>
      </c>
      <c r="W506" t="s">
        <v>4888</v>
      </c>
      <c r="X506" t="s">
        <v>4899</v>
      </c>
      <c r="Y506" t="s">
        <v>4888</v>
      </c>
      <c r="Z506" t="s">
        <v>4934</v>
      </c>
      <c r="AC506">
        <v>1</v>
      </c>
      <c r="AD506" s="4">
        <f>C506-DATE(YEAR(C506),1,0)</f>
        <v>167</v>
      </c>
      <c r="AE506">
        <f>YEAR(C506)</f>
        <v>2020</v>
      </c>
      <c r="AF506" t="s">
        <v>4931</v>
      </c>
    </row>
    <row r="507" spans="1:32" x14ac:dyDescent="0.35">
      <c r="A507">
        <v>27728007</v>
      </c>
      <c r="B507" t="s">
        <v>1608</v>
      </c>
      <c r="C507" s="1">
        <v>43641</v>
      </c>
      <c r="D507" t="s">
        <v>1609</v>
      </c>
      <c r="E507" t="s">
        <v>33</v>
      </c>
      <c r="F507">
        <v>1748876</v>
      </c>
      <c r="G507" t="s">
        <v>1610</v>
      </c>
      <c r="H507" s="3" t="s">
        <v>1611</v>
      </c>
      <c r="I507">
        <v>1</v>
      </c>
      <c r="J507">
        <v>0</v>
      </c>
      <c r="K507" t="s">
        <v>1257</v>
      </c>
      <c r="L507">
        <v>35.815634095999997</v>
      </c>
      <c r="M507">
        <v>-106.3608664647</v>
      </c>
      <c r="N507">
        <v>2104</v>
      </c>
      <c r="O507" t="s">
        <v>67</v>
      </c>
      <c r="P507" t="str">
        <f>Q507&amp;" "&amp;R507</f>
        <v>Asclepias tuberosa</v>
      </c>
      <c r="Q507" t="s">
        <v>4896</v>
      </c>
      <c r="R507" t="s">
        <v>4907</v>
      </c>
      <c r="T507" t="s">
        <v>67</v>
      </c>
      <c r="U507" t="s">
        <v>25</v>
      </c>
      <c r="V507">
        <v>47912</v>
      </c>
      <c r="W507" t="s">
        <v>4888</v>
      </c>
      <c r="X507" t="s">
        <v>4899</v>
      </c>
      <c r="Y507" t="s">
        <v>4888</v>
      </c>
      <c r="Z507" t="s">
        <v>4934</v>
      </c>
      <c r="AC507">
        <v>1</v>
      </c>
      <c r="AD507" s="4">
        <f>C507-DATE(YEAR(C507),1,0)</f>
        <v>176</v>
      </c>
      <c r="AE507">
        <f>YEAR(C507)</f>
        <v>2019</v>
      </c>
      <c r="AF507" t="s">
        <v>4931</v>
      </c>
    </row>
    <row r="508" spans="1:32" x14ac:dyDescent="0.35">
      <c r="A508">
        <v>47632269</v>
      </c>
      <c r="B508" t="s">
        <v>3186</v>
      </c>
      <c r="C508" s="1">
        <v>43977</v>
      </c>
      <c r="D508" t="s">
        <v>3187</v>
      </c>
      <c r="E508" t="s">
        <v>33</v>
      </c>
      <c r="F508">
        <v>1405424</v>
      </c>
      <c r="G508" t="s">
        <v>3188</v>
      </c>
      <c r="H508" s="3" t="s">
        <v>3189</v>
      </c>
      <c r="I508">
        <v>2</v>
      </c>
      <c r="J508">
        <v>0</v>
      </c>
      <c r="K508" t="s">
        <v>828</v>
      </c>
      <c r="L508">
        <v>35.816338330000001</v>
      </c>
      <c r="M508">
        <v>-106.36051166999999</v>
      </c>
      <c r="N508">
        <v>5</v>
      </c>
      <c r="O508" t="s">
        <v>67</v>
      </c>
      <c r="P508" t="str">
        <f>Q508&amp;" "&amp;R508</f>
        <v>Asclepias tuberosa</v>
      </c>
      <c r="Q508" t="s">
        <v>4896</v>
      </c>
      <c r="R508" t="s">
        <v>4907</v>
      </c>
      <c r="T508" t="s">
        <v>67</v>
      </c>
      <c r="U508" t="s">
        <v>25</v>
      </c>
      <c r="V508">
        <v>47912</v>
      </c>
      <c r="W508" t="s">
        <v>4888</v>
      </c>
      <c r="X508" t="s">
        <v>4899</v>
      </c>
      <c r="Y508" t="s">
        <v>4888</v>
      </c>
      <c r="Z508" t="s">
        <v>4934</v>
      </c>
      <c r="AC508">
        <v>1</v>
      </c>
      <c r="AD508" s="4">
        <f>C508-DATE(YEAR(C508),1,0)</f>
        <v>147</v>
      </c>
      <c r="AE508">
        <f>YEAR(C508)</f>
        <v>2020</v>
      </c>
      <c r="AF508" t="s">
        <v>4931</v>
      </c>
    </row>
    <row r="509" spans="1:32" x14ac:dyDescent="0.35">
      <c r="A509">
        <v>28706334</v>
      </c>
      <c r="B509" t="s">
        <v>1808</v>
      </c>
      <c r="C509" s="1">
        <v>43658</v>
      </c>
      <c r="D509" t="s">
        <v>1809</v>
      </c>
      <c r="E509" t="s">
        <v>33</v>
      </c>
      <c r="F509">
        <v>42300</v>
      </c>
      <c r="G509" t="s">
        <v>1810</v>
      </c>
      <c r="H509" s="3" t="s">
        <v>1811</v>
      </c>
      <c r="I509">
        <v>1</v>
      </c>
      <c r="J509">
        <v>0</v>
      </c>
      <c r="K509" t="s">
        <v>1257</v>
      </c>
      <c r="L509">
        <v>35.8217694529</v>
      </c>
      <c r="M509">
        <v>-106.3600980017</v>
      </c>
      <c r="N509">
        <v>26</v>
      </c>
      <c r="O509" t="s">
        <v>203</v>
      </c>
      <c r="P509" t="str">
        <f>Q509&amp;" "&amp;R509</f>
        <v>Dalea purpurea</v>
      </c>
      <c r="Q509" t="s">
        <v>4912</v>
      </c>
      <c r="R509" t="s">
        <v>4913</v>
      </c>
      <c r="T509" t="s">
        <v>203</v>
      </c>
      <c r="U509" t="s">
        <v>25</v>
      </c>
      <c r="V509">
        <v>63547</v>
      </c>
      <c r="W509" t="s">
        <v>4888</v>
      </c>
      <c r="X509" t="s">
        <v>4899</v>
      </c>
      <c r="Y509" t="s">
        <v>4888</v>
      </c>
      <c r="Z509" t="s">
        <v>4934</v>
      </c>
      <c r="AC509">
        <v>1</v>
      </c>
      <c r="AD509" s="4">
        <f>C509-DATE(YEAR(C509),1,0)</f>
        <v>193</v>
      </c>
      <c r="AE509">
        <f>YEAR(C509)</f>
        <v>2019</v>
      </c>
      <c r="AF509" t="s">
        <v>4931</v>
      </c>
    </row>
    <row r="510" spans="1:32" x14ac:dyDescent="0.35">
      <c r="A510">
        <v>28944232</v>
      </c>
      <c r="B510" t="s">
        <v>1858</v>
      </c>
      <c r="C510" s="1">
        <v>43648</v>
      </c>
      <c r="D510" t="s">
        <v>1859</v>
      </c>
      <c r="E510" t="s">
        <v>33</v>
      </c>
      <c r="F510">
        <v>1979038</v>
      </c>
      <c r="G510" t="s">
        <v>1860</v>
      </c>
      <c r="H510" s="3" t="s">
        <v>1861</v>
      </c>
      <c r="I510">
        <v>1</v>
      </c>
      <c r="J510">
        <v>0</v>
      </c>
      <c r="K510" t="s">
        <v>1257</v>
      </c>
      <c r="L510">
        <v>35.814620018699998</v>
      </c>
      <c r="M510">
        <v>-106.35882671269999</v>
      </c>
      <c r="N510">
        <v>244</v>
      </c>
      <c r="O510" t="s">
        <v>279</v>
      </c>
      <c r="P510" t="str">
        <f>Q510&amp;" "&amp;R510</f>
        <v>Monarda fistulosa</v>
      </c>
      <c r="Q510" t="s">
        <v>4921</v>
      </c>
      <c r="R510" t="s">
        <v>4922</v>
      </c>
      <c r="S510" t="s">
        <v>4923</v>
      </c>
      <c r="T510" t="s">
        <v>279</v>
      </c>
      <c r="U510" t="s">
        <v>25</v>
      </c>
      <c r="V510">
        <v>241769</v>
      </c>
      <c r="W510" t="s">
        <v>4888</v>
      </c>
      <c r="X510" t="s">
        <v>4899</v>
      </c>
      <c r="Y510" t="s">
        <v>4888</v>
      </c>
      <c r="Z510" t="s">
        <v>4934</v>
      </c>
      <c r="AC510">
        <v>1</v>
      </c>
      <c r="AD510" s="4">
        <f>C510-DATE(YEAR(C510),1,0)</f>
        <v>183</v>
      </c>
      <c r="AE510">
        <f>YEAR(C510)</f>
        <v>2019</v>
      </c>
      <c r="AF510" t="s">
        <v>4931</v>
      </c>
    </row>
    <row r="511" spans="1:32" x14ac:dyDescent="0.35">
      <c r="A511">
        <v>3655715</v>
      </c>
      <c r="B511" t="s">
        <v>198</v>
      </c>
      <c r="C511" s="1">
        <v>42560</v>
      </c>
      <c r="D511" t="s">
        <v>199</v>
      </c>
      <c r="E511" t="s">
        <v>33</v>
      </c>
      <c r="F511">
        <v>42300</v>
      </c>
      <c r="G511" t="s">
        <v>200</v>
      </c>
      <c r="H511" s="3" t="s">
        <v>201</v>
      </c>
      <c r="I511">
        <v>1</v>
      </c>
      <c r="J511">
        <v>0</v>
      </c>
      <c r="K511" t="s">
        <v>202</v>
      </c>
      <c r="L511">
        <v>35.819817329999999</v>
      </c>
      <c r="M511">
        <v>-106.3586214</v>
      </c>
      <c r="N511">
        <v>9</v>
      </c>
      <c r="O511" t="s">
        <v>203</v>
      </c>
      <c r="P511" t="str">
        <f>Q511&amp;" "&amp;R511</f>
        <v>Dalea purpurea</v>
      </c>
      <c r="Q511" t="s">
        <v>4912</v>
      </c>
      <c r="R511" t="s">
        <v>4913</v>
      </c>
      <c r="T511" t="s">
        <v>203</v>
      </c>
      <c r="U511" t="s">
        <v>25</v>
      </c>
      <c r="V511">
        <v>63547</v>
      </c>
      <c r="W511" t="s">
        <v>4888</v>
      </c>
      <c r="X511" t="s">
        <v>4899</v>
      </c>
      <c r="Y511" t="s">
        <v>4888</v>
      </c>
      <c r="Z511" t="s">
        <v>4934</v>
      </c>
      <c r="AC511">
        <v>1</v>
      </c>
      <c r="AD511" s="4">
        <f>C511-DATE(YEAR(C511),1,0)</f>
        <v>191</v>
      </c>
      <c r="AE511">
        <f>YEAR(C511)</f>
        <v>2016</v>
      </c>
      <c r="AF511" t="s">
        <v>4931</v>
      </c>
    </row>
    <row r="512" spans="1:32" x14ac:dyDescent="0.35">
      <c r="A512">
        <v>50621883</v>
      </c>
      <c r="B512" t="s">
        <v>3544</v>
      </c>
      <c r="C512" s="1">
        <v>44004</v>
      </c>
      <c r="D512" t="s">
        <v>3545</v>
      </c>
      <c r="E512" t="s">
        <v>33</v>
      </c>
      <c r="F512">
        <v>284338</v>
      </c>
      <c r="G512" t="s">
        <v>3546</v>
      </c>
      <c r="H512" s="3" t="s">
        <v>3547</v>
      </c>
      <c r="I512">
        <v>1</v>
      </c>
      <c r="J512">
        <v>0</v>
      </c>
      <c r="K512" t="s">
        <v>202</v>
      </c>
      <c r="L512">
        <v>35.819719190000001</v>
      </c>
      <c r="M512">
        <v>-106.35855097</v>
      </c>
      <c r="N512">
        <v>4</v>
      </c>
      <c r="O512" t="s">
        <v>203</v>
      </c>
      <c r="P512" t="str">
        <f>Q512&amp;" "&amp;R512</f>
        <v>Dalea purpurea</v>
      </c>
      <c r="Q512" t="s">
        <v>4912</v>
      </c>
      <c r="R512" t="s">
        <v>4913</v>
      </c>
      <c r="T512" t="s">
        <v>203</v>
      </c>
      <c r="U512" t="s">
        <v>25</v>
      </c>
      <c r="V512">
        <v>63547</v>
      </c>
      <c r="W512" t="s">
        <v>4888</v>
      </c>
      <c r="X512" t="s">
        <v>4899</v>
      </c>
      <c r="Y512" t="s">
        <v>4888</v>
      </c>
      <c r="Z512" t="s">
        <v>4934</v>
      </c>
      <c r="AC512">
        <v>1</v>
      </c>
      <c r="AD512" s="4">
        <f>C512-DATE(YEAR(C512),1,0)</f>
        <v>174</v>
      </c>
      <c r="AE512">
        <f>YEAR(C512)</f>
        <v>2020</v>
      </c>
      <c r="AF512" t="s">
        <v>4931</v>
      </c>
    </row>
    <row r="513" spans="1:32" x14ac:dyDescent="0.35">
      <c r="A513">
        <v>3712720</v>
      </c>
      <c r="B513" t="s">
        <v>214</v>
      </c>
      <c r="C513" s="1">
        <v>42509</v>
      </c>
      <c r="D513" t="s">
        <v>215</v>
      </c>
      <c r="E513" t="s">
        <v>33</v>
      </c>
      <c r="F513">
        <v>198018</v>
      </c>
      <c r="G513" t="s">
        <v>216</v>
      </c>
      <c r="H513" s="3" t="s">
        <v>217</v>
      </c>
      <c r="I513">
        <v>1</v>
      </c>
      <c r="J513">
        <v>0</v>
      </c>
      <c r="K513" t="s">
        <v>218</v>
      </c>
      <c r="L513">
        <v>35.831897400000003</v>
      </c>
      <c r="M513">
        <v>-106.35743340000001</v>
      </c>
      <c r="O513" t="s">
        <v>112</v>
      </c>
      <c r="P513" t="str">
        <f>Q513&amp;" "&amp;R513</f>
        <v>Monarda fistulosa</v>
      </c>
      <c r="Q513" t="s">
        <v>4921</v>
      </c>
      <c r="R513" t="s">
        <v>4922</v>
      </c>
      <c r="T513" t="s">
        <v>30</v>
      </c>
      <c r="U513" t="s">
        <v>25</v>
      </c>
      <c r="V513">
        <v>85320</v>
      </c>
      <c r="AC513">
        <v>0</v>
      </c>
      <c r="AD513" s="4">
        <f>C513-DATE(YEAR(C513),1,0)</f>
        <v>140</v>
      </c>
      <c r="AE513">
        <f>YEAR(C513)</f>
        <v>2016</v>
      </c>
      <c r="AF513" t="s">
        <v>4931</v>
      </c>
    </row>
    <row r="514" spans="1:32" x14ac:dyDescent="0.35">
      <c r="A514">
        <v>49678854</v>
      </c>
      <c r="B514" t="s">
        <v>3411</v>
      </c>
      <c r="C514" s="1">
        <v>43995</v>
      </c>
      <c r="D514" t="s">
        <v>3412</v>
      </c>
      <c r="E514" t="s">
        <v>33</v>
      </c>
      <c r="F514">
        <v>1405424</v>
      </c>
      <c r="G514" t="s">
        <v>3413</v>
      </c>
      <c r="H514" s="3" t="s">
        <v>3414</v>
      </c>
      <c r="I514">
        <v>2</v>
      </c>
      <c r="J514">
        <v>0</v>
      </c>
      <c r="K514" t="s">
        <v>2299</v>
      </c>
      <c r="L514">
        <v>35.88523833</v>
      </c>
      <c r="M514">
        <v>-106.35708667</v>
      </c>
      <c r="N514">
        <v>256</v>
      </c>
      <c r="O514" t="s">
        <v>30</v>
      </c>
      <c r="P514" t="str">
        <f>Q514&amp;" "&amp;R514</f>
        <v>Monarda fistulosa</v>
      </c>
      <c r="Q514" t="s">
        <v>4921</v>
      </c>
      <c r="R514" t="s">
        <v>4922</v>
      </c>
      <c r="T514" t="s">
        <v>30</v>
      </c>
      <c r="U514" t="s">
        <v>25</v>
      </c>
      <c r="V514">
        <v>85320</v>
      </c>
      <c r="W514" t="s">
        <v>4888</v>
      </c>
      <c r="X514" t="s">
        <v>4899</v>
      </c>
      <c r="Y514" t="s">
        <v>4888</v>
      </c>
      <c r="Z514" t="s">
        <v>4934</v>
      </c>
      <c r="AC514">
        <v>1</v>
      </c>
      <c r="AD514" s="4">
        <f>C514-DATE(YEAR(C514),1,0)</f>
        <v>165</v>
      </c>
      <c r="AE514">
        <f>YEAR(C514)</f>
        <v>2020</v>
      </c>
      <c r="AF514" t="s">
        <v>4931</v>
      </c>
    </row>
    <row r="515" spans="1:32" x14ac:dyDescent="0.35">
      <c r="A515">
        <v>3919800</v>
      </c>
      <c r="B515" t="s">
        <v>237</v>
      </c>
      <c r="C515" s="1">
        <v>42560</v>
      </c>
      <c r="D515" t="s">
        <v>238</v>
      </c>
      <c r="E515" t="s">
        <v>33</v>
      </c>
      <c r="F515">
        <v>42300</v>
      </c>
      <c r="G515" t="s">
        <v>239</v>
      </c>
      <c r="H515" s="3" t="s">
        <v>240</v>
      </c>
      <c r="I515">
        <v>1</v>
      </c>
      <c r="J515">
        <v>0</v>
      </c>
      <c r="K515" t="s">
        <v>202</v>
      </c>
      <c r="L515">
        <v>35.824494338599997</v>
      </c>
      <c r="M515">
        <v>-106.3566684723</v>
      </c>
      <c r="N515">
        <v>122</v>
      </c>
      <c r="O515" t="s">
        <v>241</v>
      </c>
      <c r="P515" t="str">
        <f>Q515&amp;" "&amp;R515</f>
        <v>Dalea purpurea</v>
      </c>
      <c r="Q515" t="s">
        <v>4912</v>
      </c>
      <c r="R515" t="s">
        <v>4913</v>
      </c>
      <c r="T515" t="s">
        <v>203</v>
      </c>
      <c r="U515" t="s">
        <v>25</v>
      </c>
      <c r="V515">
        <v>63547</v>
      </c>
      <c r="W515" t="s">
        <v>4888</v>
      </c>
      <c r="X515" t="s">
        <v>4899</v>
      </c>
      <c r="Y515" t="s">
        <v>4888</v>
      </c>
      <c r="Z515" t="s">
        <v>4934</v>
      </c>
      <c r="AC515">
        <v>1</v>
      </c>
      <c r="AD515" s="4">
        <f>C515-DATE(YEAR(C515),1,0)</f>
        <v>191</v>
      </c>
      <c r="AE515">
        <f>YEAR(C515)</f>
        <v>2016</v>
      </c>
      <c r="AF515" t="s">
        <v>4931</v>
      </c>
    </row>
    <row r="516" spans="1:32" x14ac:dyDescent="0.35">
      <c r="A516">
        <v>15638567</v>
      </c>
      <c r="B516" s="1">
        <v>43330</v>
      </c>
      <c r="C516" s="1">
        <v>43330</v>
      </c>
      <c r="E516" t="s">
        <v>634</v>
      </c>
      <c r="F516">
        <v>649106</v>
      </c>
      <c r="G516" t="s">
        <v>999</v>
      </c>
      <c r="H516" s="3" t="s">
        <v>1000</v>
      </c>
      <c r="I516">
        <v>1</v>
      </c>
      <c r="J516">
        <v>0</v>
      </c>
      <c r="K516" t="s">
        <v>1001</v>
      </c>
      <c r="L516">
        <v>35.830621521499999</v>
      </c>
      <c r="M516">
        <v>-106.35205272589999</v>
      </c>
      <c r="N516">
        <v>132</v>
      </c>
      <c r="O516" t="s">
        <v>94</v>
      </c>
      <c r="P516" t="str">
        <f>Q516&amp;" "&amp;R516</f>
        <v>Asclepias asperula</v>
      </c>
      <c r="Q516" t="s">
        <v>4896</v>
      </c>
      <c r="R516" t="s">
        <v>4902</v>
      </c>
      <c r="T516" t="s">
        <v>94</v>
      </c>
      <c r="U516" t="s">
        <v>25</v>
      </c>
      <c r="V516">
        <v>62298</v>
      </c>
      <c r="AC516">
        <v>0</v>
      </c>
      <c r="AD516" s="4">
        <f>C516-DATE(YEAR(C516),1,0)</f>
        <v>230</v>
      </c>
      <c r="AE516">
        <f>YEAR(C516)</f>
        <v>2018</v>
      </c>
      <c r="AF516" t="s">
        <v>4931</v>
      </c>
    </row>
    <row r="517" spans="1:32" x14ac:dyDescent="0.35">
      <c r="A517">
        <v>47890774</v>
      </c>
      <c r="B517" t="s">
        <v>3204</v>
      </c>
      <c r="C517" s="1">
        <v>43981</v>
      </c>
      <c r="D517" t="s">
        <v>3205</v>
      </c>
      <c r="E517" t="s">
        <v>33</v>
      </c>
      <c r="F517">
        <v>209735</v>
      </c>
      <c r="G517" t="s">
        <v>3206</v>
      </c>
      <c r="H517" s="3" t="s">
        <v>3207</v>
      </c>
      <c r="I517">
        <v>1</v>
      </c>
      <c r="J517">
        <v>0</v>
      </c>
      <c r="K517" t="s">
        <v>3108</v>
      </c>
      <c r="L517">
        <v>35.037758330000003</v>
      </c>
      <c r="M517">
        <v>-106.348175</v>
      </c>
      <c r="N517">
        <v>5</v>
      </c>
      <c r="O517" t="s">
        <v>94</v>
      </c>
      <c r="P517" t="str">
        <f>Q517&amp;" "&amp;R517</f>
        <v>Asclepias asperula</v>
      </c>
      <c r="Q517" t="s">
        <v>4896</v>
      </c>
      <c r="R517" t="s">
        <v>4902</v>
      </c>
      <c r="T517" t="s">
        <v>94</v>
      </c>
      <c r="U517" t="s">
        <v>25</v>
      </c>
      <c r="V517">
        <v>62298</v>
      </c>
      <c r="W517" t="s">
        <v>4888</v>
      </c>
      <c r="X517" t="s">
        <v>4899</v>
      </c>
      <c r="Y517" t="s">
        <v>4888</v>
      </c>
      <c r="Z517" t="s">
        <v>4934</v>
      </c>
      <c r="AC517">
        <v>1</v>
      </c>
      <c r="AD517" s="4">
        <f>C517-DATE(YEAR(C517),1,0)</f>
        <v>151</v>
      </c>
      <c r="AE517">
        <f>YEAR(C517)</f>
        <v>2020</v>
      </c>
      <c r="AF517" t="s">
        <v>4931</v>
      </c>
    </row>
    <row r="518" spans="1:32" x14ac:dyDescent="0.35">
      <c r="A518">
        <v>14454128</v>
      </c>
      <c r="B518" t="s">
        <v>871</v>
      </c>
      <c r="C518" s="1">
        <v>43296</v>
      </c>
      <c r="D518" t="s">
        <v>872</v>
      </c>
      <c r="E518" t="s">
        <v>33</v>
      </c>
      <c r="F518">
        <v>649106</v>
      </c>
      <c r="G518" t="s">
        <v>873</v>
      </c>
      <c r="H518" s="3" t="s">
        <v>874</v>
      </c>
      <c r="I518">
        <v>4</v>
      </c>
      <c r="J518">
        <v>0</v>
      </c>
      <c r="K518" t="s">
        <v>875</v>
      </c>
      <c r="L518">
        <v>35.8729799177</v>
      </c>
      <c r="M518">
        <v>-106.3458685577</v>
      </c>
      <c r="N518">
        <v>132</v>
      </c>
      <c r="O518" t="s">
        <v>123</v>
      </c>
      <c r="P518" t="str">
        <f>Q518&amp;" "&amp;R518</f>
        <v>Asclepias speciosa</v>
      </c>
      <c r="Q518" t="s">
        <v>4896</v>
      </c>
      <c r="R518" t="s">
        <v>4905</v>
      </c>
      <c r="T518" t="s">
        <v>123</v>
      </c>
      <c r="U518" t="s">
        <v>25</v>
      </c>
      <c r="V518">
        <v>62292</v>
      </c>
      <c r="W518" t="s">
        <v>4888</v>
      </c>
      <c r="X518" t="s">
        <v>4899</v>
      </c>
      <c r="Y518" t="s">
        <v>4888</v>
      </c>
      <c r="Z518" t="s">
        <v>4934</v>
      </c>
      <c r="AC518">
        <v>1</v>
      </c>
      <c r="AD518" s="4">
        <f>C518-DATE(YEAR(C518),1,0)</f>
        <v>196</v>
      </c>
      <c r="AE518">
        <f>YEAR(C518)</f>
        <v>2018</v>
      </c>
      <c r="AF518" t="s">
        <v>4931</v>
      </c>
    </row>
    <row r="519" spans="1:32" x14ac:dyDescent="0.35">
      <c r="A519">
        <v>27784891</v>
      </c>
      <c r="B519" t="s">
        <v>1621</v>
      </c>
      <c r="C519" s="1">
        <v>43622</v>
      </c>
      <c r="D519" t="s">
        <v>1622</v>
      </c>
      <c r="E519" t="s">
        <v>33</v>
      </c>
      <c r="F519">
        <v>649106</v>
      </c>
      <c r="G519" t="s">
        <v>1623</v>
      </c>
      <c r="H519" s="3" t="s">
        <v>1624</v>
      </c>
      <c r="I519">
        <v>1</v>
      </c>
      <c r="J519">
        <v>0</v>
      </c>
      <c r="K519" t="s">
        <v>1625</v>
      </c>
      <c r="L519">
        <v>35.872813333300002</v>
      </c>
      <c r="M519">
        <v>-106.34560333330001</v>
      </c>
      <c r="N519">
        <v>5</v>
      </c>
      <c r="O519" t="s">
        <v>123</v>
      </c>
      <c r="P519" t="str">
        <f>Q519&amp;" "&amp;R519</f>
        <v>Asclepias speciosa</v>
      </c>
      <c r="Q519" t="s">
        <v>4896</v>
      </c>
      <c r="R519" t="s">
        <v>4905</v>
      </c>
      <c r="T519" t="s">
        <v>123</v>
      </c>
      <c r="U519" t="s">
        <v>25</v>
      </c>
      <c r="V519">
        <v>62292</v>
      </c>
      <c r="AC519">
        <v>0</v>
      </c>
      <c r="AD519" s="4">
        <f>C519-DATE(YEAR(C519),1,0)</f>
        <v>157</v>
      </c>
      <c r="AE519">
        <f>YEAR(C519)</f>
        <v>2019</v>
      </c>
      <c r="AF519" t="s">
        <v>4931</v>
      </c>
    </row>
    <row r="520" spans="1:32" x14ac:dyDescent="0.35">
      <c r="A520">
        <v>31984474</v>
      </c>
      <c r="B520" t="s">
        <v>2468</v>
      </c>
      <c r="C520" s="1">
        <v>43710</v>
      </c>
      <c r="D520" t="s">
        <v>2469</v>
      </c>
      <c r="E520" t="s">
        <v>33</v>
      </c>
      <c r="F520">
        <v>1295641</v>
      </c>
      <c r="G520" t="s">
        <v>2470</v>
      </c>
      <c r="H520" s="3" t="s">
        <v>2471</v>
      </c>
      <c r="I520">
        <v>1</v>
      </c>
      <c r="J520">
        <v>0</v>
      </c>
      <c r="K520" t="s">
        <v>2472</v>
      </c>
      <c r="L520">
        <v>35.248427298000003</v>
      </c>
      <c r="M520">
        <v>-106.3414662146</v>
      </c>
      <c r="N520">
        <v>5</v>
      </c>
      <c r="O520" t="s">
        <v>44</v>
      </c>
      <c r="P520" t="str">
        <f>Q520&amp;" "&amp;R520</f>
        <v>Asclepias latifolia</v>
      </c>
      <c r="Q520" t="s">
        <v>4896</v>
      </c>
      <c r="R520" t="s">
        <v>4904</v>
      </c>
      <c r="T520" t="s">
        <v>44</v>
      </c>
      <c r="U520" t="s">
        <v>25</v>
      </c>
      <c r="V520">
        <v>62296</v>
      </c>
      <c r="AC520">
        <v>0</v>
      </c>
      <c r="AD520" s="4">
        <f>C520-DATE(YEAR(C520),1,0)</f>
        <v>245</v>
      </c>
      <c r="AE520">
        <f>YEAR(C520)</f>
        <v>2019</v>
      </c>
      <c r="AF520" t="s">
        <v>4931</v>
      </c>
    </row>
    <row r="521" spans="1:32" x14ac:dyDescent="0.35">
      <c r="A521">
        <v>28524512</v>
      </c>
      <c r="B521" t="s">
        <v>1774</v>
      </c>
      <c r="C521" s="1">
        <v>43649</v>
      </c>
      <c r="D521" t="s">
        <v>1775</v>
      </c>
      <c r="E521" t="s">
        <v>33</v>
      </c>
      <c r="F521">
        <v>947958</v>
      </c>
      <c r="G521" t="s">
        <v>1776</v>
      </c>
      <c r="H521" s="3" t="s">
        <v>1777</v>
      </c>
      <c r="I521">
        <v>0</v>
      </c>
      <c r="J521">
        <v>0</v>
      </c>
      <c r="K521" t="s">
        <v>1778</v>
      </c>
      <c r="L521">
        <v>35.64817</v>
      </c>
      <c r="M521">
        <v>-106.34130833330001</v>
      </c>
      <c r="N521">
        <v>5</v>
      </c>
      <c r="O521" t="s">
        <v>203</v>
      </c>
      <c r="P521" t="str">
        <f>Q521&amp;" "&amp;R521</f>
        <v>Dalea purpurea</v>
      </c>
      <c r="Q521" t="s">
        <v>4912</v>
      </c>
      <c r="R521" t="s">
        <v>4913</v>
      </c>
      <c r="T521" t="s">
        <v>203</v>
      </c>
      <c r="U521" t="s">
        <v>25</v>
      </c>
      <c r="V521">
        <v>63547</v>
      </c>
      <c r="W521" t="s">
        <v>4888</v>
      </c>
      <c r="X521" t="s">
        <v>4899</v>
      </c>
      <c r="Y521" t="s">
        <v>4888</v>
      </c>
      <c r="Z521" t="s">
        <v>4934</v>
      </c>
      <c r="AC521">
        <v>1</v>
      </c>
      <c r="AD521" s="4">
        <f>C521-DATE(YEAR(C521),1,0)</f>
        <v>184</v>
      </c>
      <c r="AE521">
        <f>YEAR(C521)</f>
        <v>2019</v>
      </c>
      <c r="AF521" t="s">
        <v>4931</v>
      </c>
    </row>
    <row r="522" spans="1:32" x14ac:dyDescent="0.35">
      <c r="A522">
        <v>31057369</v>
      </c>
      <c r="B522" t="s">
        <v>2295</v>
      </c>
      <c r="C522" s="1">
        <v>43695</v>
      </c>
      <c r="D522" t="s">
        <v>2296</v>
      </c>
      <c r="E522" t="s">
        <v>33</v>
      </c>
      <c r="F522">
        <v>1986163</v>
      </c>
      <c r="G522" t="s">
        <v>2297</v>
      </c>
      <c r="H522" s="3" t="s">
        <v>2298</v>
      </c>
      <c r="I522">
        <v>2</v>
      </c>
      <c r="J522">
        <v>0</v>
      </c>
      <c r="K522" t="s">
        <v>2299</v>
      </c>
      <c r="L522">
        <v>35.879266681200001</v>
      </c>
      <c r="M522">
        <v>-106.33980374790001</v>
      </c>
      <c r="N522">
        <v>5</v>
      </c>
      <c r="O522" t="s">
        <v>49</v>
      </c>
      <c r="P522" t="str">
        <f>Q522&amp;" "&amp;R522</f>
        <v>Cirsium vulgare</v>
      </c>
      <c r="Q522" t="s">
        <v>4909</v>
      </c>
      <c r="R522" t="s">
        <v>4911</v>
      </c>
      <c r="T522" t="s">
        <v>49</v>
      </c>
      <c r="U522" t="s">
        <v>25</v>
      </c>
      <c r="V522">
        <v>52989</v>
      </c>
      <c r="W522" t="s">
        <v>4888</v>
      </c>
      <c r="X522" t="s">
        <v>4899</v>
      </c>
      <c r="Y522" t="s">
        <v>4888</v>
      </c>
      <c r="Z522" t="s">
        <v>4934</v>
      </c>
      <c r="AC522">
        <v>1</v>
      </c>
      <c r="AD522" s="4">
        <f>C522-DATE(YEAR(C522),1,0)</f>
        <v>230</v>
      </c>
      <c r="AE522">
        <f>YEAR(C522)</f>
        <v>2019</v>
      </c>
      <c r="AF522" t="s">
        <v>4931</v>
      </c>
    </row>
    <row r="523" spans="1:32" x14ac:dyDescent="0.35">
      <c r="A523">
        <v>56249247</v>
      </c>
      <c r="B523" t="s">
        <v>4307</v>
      </c>
      <c r="C523" s="1">
        <v>44055</v>
      </c>
      <c r="D523" t="s">
        <v>4308</v>
      </c>
      <c r="E523" t="s">
        <v>33</v>
      </c>
      <c r="F523">
        <v>649106</v>
      </c>
      <c r="G523" t="s">
        <v>4309</v>
      </c>
      <c r="H523" s="3" t="s">
        <v>4310</v>
      </c>
      <c r="I523">
        <v>1</v>
      </c>
      <c r="J523">
        <v>0</v>
      </c>
      <c r="K523" t="s">
        <v>4256</v>
      </c>
      <c r="L523">
        <v>35.837148665500003</v>
      </c>
      <c r="M523">
        <v>-106.33764565929999</v>
      </c>
      <c r="N523">
        <v>5</v>
      </c>
      <c r="O523" t="s">
        <v>37</v>
      </c>
      <c r="P523" t="str">
        <f>Q523&amp;" "&amp;R523</f>
        <v>Asclepias subverticillata</v>
      </c>
      <c r="Q523" t="s">
        <v>4896</v>
      </c>
      <c r="R523" t="s">
        <v>4906</v>
      </c>
      <c r="T523" t="s">
        <v>37</v>
      </c>
      <c r="U523" t="s">
        <v>25</v>
      </c>
      <c r="V523">
        <v>127159</v>
      </c>
      <c r="W523" t="s">
        <v>4888</v>
      </c>
      <c r="X523" t="s">
        <v>4899</v>
      </c>
      <c r="Y523" t="s">
        <v>4888</v>
      </c>
      <c r="Z523" t="s">
        <v>4934</v>
      </c>
      <c r="AC523">
        <v>1</v>
      </c>
      <c r="AD523" s="4">
        <f>C523-DATE(YEAR(C523),1,0)</f>
        <v>225</v>
      </c>
      <c r="AE523">
        <f>YEAR(C523)</f>
        <v>2020</v>
      </c>
      <c r="AF523" t="s">
        <v>4931</v>
      </c>
    </row>
    <row r="524" spans="1:32" x14ac:dyDescent="0.35">
      <c r="A524">
        <v>49082336</v>
      </c>
      <c r="B524" t="s">
        <v>3339</v>
      </c>
      <c r="C524" s="1">
        <v>43984</v>
      </c>
      <c r="D524" t="s">
        <v>3340</v>
      </c>
      <c r="E524" t="s">
        <v>33</v>
      </c>
      <c r="F524">
        <v>47767</v>
      </c>
      <c r="G524" t="s">
        <v>3341</v>
      </c>
      <c r="H524" s="3" t="s">
        <v>3342</v>
      </c>
      <c r="I524">
        <v>1</v>
      </c>
      <c r="J524">
        <v>0</v>
      </c>
      <c r="K524" t="s">
        <v>3343</v>
      </c>
      <c r="L524">
        <v>35.648085500000001</v>
      </c>
      <c r="M524">
        <v>-106.3375267</v>
      </c>
      <c r="N524">
        <v>1763</v>
      </c>
      <c r="O524" t="s">
        <v>44</v>
      </c>
      <c r="P524" t="str">
        <f>Q524&amp;" "&amp;R524</f>
        <v>Asclepias latifolia</v>
      </c>
      <c r="Q524" t="s">
        <v>4896</v>
      </c>
      <c r="R524" t="s">
        <v>4904</v>
      </c>
      <c r="T524" t="s">
        <v>44</v>
      </c>
      <c r="U524" t="s">
        <v>25</v>
      </c>
      <c r="V524">
        <v>62296</v>
      </c>
      <c r="W524" t="s">
        <v>4888</v>
      </c>
      <c r="X524" t="s">
        <v>4901</v>
      </c>
      <c r="AC524">
        <v>1</v>
      </c>
      <c r="AD524" s="4">
        <f>C524-DATE(YEAR(C524),1,0)</f>
        <v>154</v>
      </c>
      <c r="AE524">
        <f>YEAR(C524)</f>
        <v>2020</v>
      </c>
      <c r="AF524" t="s">
        <v>4931</v>
      </c>
    </row>
    <row r="525" spans="1:32" x14ac:dyDescent="0.35">
      <c r="A525">
        <v>46871379</v>
      </c>
      <c r="B525" t="s">
        <v>3104</v>
      </c>
      <c r="C525" s="1">
        <v>43973</v>
      </c>
      <c r="D525" t="s">
        <v>3105</v>
      </c>
      <c r="E525" t="s">
        <v>33</v>
      </c>
      <c r="F525">
        <v>42635</v>
      </c>
      <c r="G525" t="s">
        <v>3106</v>
      </c>
      <c r="H525" s="3" t="s">
        <v>3107</v>
      </c>
      <c r="I525">
        <v>1</v>
      </c>
      <c r="J525">
        <v>0</v>
      </c>
      <c r="K525" t="s">
        <v>3108</v>
      </c>
      <c r="L525">
        <v>35.017948891099998</v>
      </c>
      <c r="M525">
        <v>-106.3374334295</v>
      </c>
      <c r="N525">
        <v>5</v>
      </c>
      <c r="O525" t="s">
        <v>94</v>
      </c>
      <c r="P525" t="str">
        <f>Q525&amp;" "&amp;R525</f>
        <v>Asclepias asperula</v>
      </c>
      <c r="Q525" t="s">
        <v>4896</v>
      </c>
      <c r="R525" t="s">
        <v>4902</v>
      </c>
      <c r="T525" t="s">
        <v>94</v>
      </c>
      <c r="U525" t="s">
        <v>25</v>
      </c>
      <c r="V525">
        <v>62298</v>
      </c>
      <c r="W525" t="s">
        <v>4888</v>
      </c>
      <c r="X525" t="s">
        <v>4901</v>
      </c>
      <c r="AC525">
        <v>1</v>
      </c>
      <c r="AD525" s="4">
        <f>C525-DATE(YEAR(C525),1,0)</f>
        <v>143</v>
      </c>
      <c r="AE525">
        <f>YEAR(C525)</f>
        <v>2020</v>
      </c>
      <c r="AF525" t="s">
        <v>4931</v>
      </c>
    </row>
    <row r="526" spans="1:32" x14ac:dyDescent="0.35">
      <c r="A526">
        <v>53184723</v>
      </c>
      <c r="B526" t="s">
        <v>3969</v>
      </c>
      <c r="C526" s="1">
        <v>44027</v>
      </c>
      <c r="D526" t="s">
        <v>3970</v>
      </c>
      <c r="E526" t="s">
        <v>33</v>
      </c>
      <c r="F526">
        <v>1220806</v>
      </c>
      <c r="G526" t="s">
        <v>3971</v>
      </c>
      <c r="H526" s="3" t="s">
        <v>3972</v>
      </c>
      <c r="I526">
        <v>1</v>
      </c>
      <c r="J526">
        <v>0</v>
      </c>
      <c r="K526" t="s">
        <v>1257</v>
      </c>
      <c r="L526">
        <v>35.810816564600003</v>
      </c>
      <c r="M526">
        <v>-106.3368915394</v>
      </c>
      <c r="N526">
        <v>670</v>
      </c>
      <c r="O526" t="s">
        <v>203</v>
      </c>
      <c r="P526" t="str">
        <f>Q526&amp;" "&amp;R526</f>
        <v>Dalea purpurea</v>
      </c>
      <c r="Q526" t="s">
        <v>4912</v>
      </c>
      <c r="R526" t="s">
        <v>4913</v>
      </c>
      <c r="T526" t="s">
        <v>203</v>
      </c>
      <c r="U526" t="s">
        <v>25</v>
      </c>
      <c r="V526">
        <v>63547</v>
      </c>
      <c r="W526" t="s">
        <v>4888</v>
      </c>
      <c r="X526" t="s">
        <v>4899</v>
      </c>
      <c r="Y526" t="s">
        <v>4888</v>
      </c>
      <c r="Z526" t="s">
        <v>4934</v>
      </c>
      <c r="AC526">
        <v>1</v>
      </c>
      <c r="AD526" s="4">
        <f>C526-DATE(YEAR(C526),1,0)</f>
        <v>197</v>
      </c>
      <c r="AE526">
        <f>YEAR(C526)</f>
        <v>2020</v>
      </c>
      <c r="AF526" t="s">
        <v>4931</v>
      </c>
    </row>
    <row r="527" spans="1:32" x14ac:dyDescent="0.35">
      <c r="A527">
        <v>27807381</v>
      </c>
      <c r="B527" t="s">
        <v>1639</v>
      </c>
      <c r="C527" s="1">
        <v>43643</v>
      </c>
      <c r="D527" t="s">
        <v>1640</v>
      </c>
      <c r="E527" t="s">
        <v>33</v>
      </c>
      <c r="F527">
        <v>1748876</v>
      </c>
      <c r="G527" t="s">
        <v>1641</v>
      </c>
      <c r="H527" s="3" t="s">
        <v>1642</v>
      </c>
      <c r="I527">
        <v>2</v>
      </c>
      <c r="J527">
        <v>0</v>
      </c>
      <c r="K527" t="s">
        <v>1257</v>
      </c>
      <c r="L527">
        <v>35.814978598300002</v>
      </c>
      <c r="M527">
        <v>-106.3351165876</v>
      </c>
      <c r="N527">
        <v>2104</v>
      </c>
      <c r="O527" t="s">
        <v>30</v>
      </c>
      <c r="P527" t="str">
        <f>Q527&amp;" "&amp;R527</f>
        <v>Monarda fistulosa</v>
      </c>
      <c r="Q527" t="s">
        <v>4921</v>
      </c>
      <c r="R527" t="s">
        <v>4922</v>
      </c>
      <c r="T527" t="s">
        <v>30</v>
      </c>
      <c r="U527" t="s">
        <v>25</v>
      </c>
      <c r="V527">
        <v>85320</v>
      </c>
      <c r="W527" t="s">
        <v>4888</v>
      </c>
      <c r="X527" t="s">
        <v>4899</v>
      </c>
      <c r="Y527" t="s">
        <v>4888</v>
      </c>
      <c r="Z527" t="s">
        <v>4934</v>
      </c>
      <c r="AC527">
        <v>1</v>
      </c>
      <c r="AD527" s="4">
        <f>C527-DATE(YEAR(C527),1,0)</f>
        <v>178</v>
      </c>
      <c r="AE527">
        <f>YEAR(C527)</f>
        <v>2019</v>
      </c>
      <c r="AF527" t="s">
        <v>4931</v>
      </c>
    </row>
    <row r="528" spans="1:32" x14ac:dyDescent="0.35">
      <c r="A528">
        <v>29500674</v>
      </c>
      <c r="B528" t="s">
        <v>1950</v>
      </c>
      <c r="C528" s="1">
        <v>41794</v>
      </c>
      <c r="D528" t="s">
        <v>1951</v>
      </c>
      <c r="E528" t="s">
        <v>33</v>
      </c>
      <c r="F528">
        <v>1378963</v>
      </c>
      <c r="G528" t="s">
        <v>1952</v>
      </c>
      <c r="H528" s="3" t="s">
        <v>1953</v>
      </c>
      <c r="I528">
        <v>1</v>
      </c>
      <c r="J528">
        <v>0</v>
      </c>
      <c r="K528" t="s">
        <v>535</v>
      </c>
      <c r="L528">
        <v>35.192273333300001</v>
      </c>
      <c r="M528">
        <v>-106.3345633333</v>
      </c>
      <c r="O528" t="s">
        <v>162</v>
      </c>
      <c r="P528" t="str">
        <f>Q528&amp;" "&amp;R528</f>
        <v>Asclepias asperula</v>
      </c>
      <c r="Q528" t="s">
        <v>4896</v>
      </c>
      <c r="R528" t="s">
        <v>4902</v>
      </c>
      <c r="S528" t="s">
        <v>4902</v>
      </c>
      <c r="T528" t="s">
        <v>162</v>
      </c>
      <c r="U528" t="s">
        <v>25</v>
      </c>
      <c r="V528">
        <v>79636</v>
      </c>
      <c r="W528" t="s">
        <v>4888</v>
      </c>
      <c r="X528" t="s">
        <v>4899</v>
      </c>
      <c r="Y528" t="s">
        <v>4888</v>
      </c>
      <c r="Z528" t="s">
        <v>4934</v>
      </c>
      <c r="AC528">
        <v>1</v>
      </c>
      <c r="AD528" s="4">
        <f>C528-DATE(YEAR(C528),1,0)</f>
        <v>155</v>
      </c>
      <c r="AE528">
        <f>YEAR(C528)</f>
        <v>2014</v>
      </c>
      <c r="AF528" t="s">
        <v>4931</v>
      </c>
    </row>
    <row r="529" spans="1:32" x14ac:dyDescent="0.35">
      <c r="A529">
        <v>55058059</v>
      </c>
      <c r="B529" t="s">
        <v>4222</v>
      </c>
      <c r="C529" s="1">
        <v>43662</v>
      </c>
      <c r="D529" t="s">
        <v>4223</v>
      </c>
      <c r="E529" t="s">
        <v>33</v>
      </c>
      <c r="F529">
        <v>1726672</v>
      </c>
      <c r="G529" t="s">
        <v>4224</v>
      </c>
      <c r="H529" s="3" t="s">
        <v>4225</v>
      </c>
      <c r="I529">
        <v>1</v>
      </c>
      <c r="J529">
        <v>0</v>
      </c>
      <c r="K529" t="s">
        <v>2299</v>
      </c>
      <c r="L529">
        <v>35.881233333300003</v>
      </c>
      <c r="M529">
        <v>-106.3327033333</v>
      </c>
      <c r="O529" t="s">
        <v>203</v>
      </c>
      <c r="P529" t="str">
        <f>Q529&amp;" "&amp;R529</f>
        <v>Dalea purpurea</v>
      </c>
      <c r="Q529" t="s">
        <v>4912</v>
      </c>
      <c r="R529" t="s">
        <v>4913</v>
      </c>
      <c r="T529" t="s">
        <v>203</v>
      </c>
      <c r="U529" t="s">
        <v>25</v>
      </c>
      <c r="V529">
        <v>63547</v>
      </c>
      <c r="W529" t="s">
        <v>4888</v>
      </c>
      <c r="X529" t="s">
        <v>4899</v>
      </c>
      <c r="Y529" t="s">
        <v>4888</v>
      </c>
      <c r="Z529" t="s">
        <v>4934</v>
      </c>
      <c r="AC529">
        <v>1</v>
      </c>
      <c r="AD529" s="4">
        <f>C529-DATE(YEAR(C529),1,0)</f>
        <v>197</v>
      </c>
      <c r="AE529">
        <f>YEAR(C529)</f>
        <v>2019</v>
      </c>
      <c r="AF529" t="s">
        <v>4931</v>
      </c>
    </row>
    <row r="530" spans="1:32" x14ac:dyDescent="0.35">
      <c r="A530">
        <v>51119029</v>
      </c>
      <c r="B530" t="s">
        <v>3673</v>
      </c>
      <c r="C530" s="1">
        <v>44006</v>
      </c>
      <c r="D530" t="s">
        <v>3674</v>
      </c>
      <c r="E530" t="s">
        <v>33</v>
      </c>
      <c r="F530">
        <v>177544</v>
      </c>
      <c r="G530" t="s">
        <v>3675</v>
      </c>
      <c r="H530" s="3" t="s">
        <v>3676</v>
      </c>
      <c r="I530">
        <v>1</v>
      </c>
      <c r="J530">
        <v>0</v>
      </c>
      <c r="K530" t="s">
        <v>3677</v>
      </c>
      <c r="L530">
        <v>35.642203684400002</v>
      </c>
      <c r="M530">
        <v>-106.3324508071</v>
      </c>
      <c r="N530">
        <v>6</v>
      </c>
      <c r="O530" t="s">
        <v>94</v>
      </c>
      <c r="P530" t="str">
        <f>Q530&amp;" "&amp;R530</f>
        <v>Asclepias asperula</v>
      </c>
      <c r="Q530" t="s">
        <v>4896</v>
      </c>
      <c r="R530" t="s">
        <v>4902</v>
      </c>
      <c r="T530" t="s">
        <v>94</v>
      </c>
      <c r="U530" t="s">
        <v>25</v>
      </c>
      <c r="V530">
        <v>62298</v>
      </c>
      <c r="W530" t="s">
        <v>4889</v>
      </c>
      <c r="X530" t="s">
        <v>4889</v>
      </c>
      <c r="AC530">
        <v>1</v>
      </c>
      <c r="AD530" s="4">
        <f>C530-DATE(YEAR(C530),1,0)</f>
        <v>176</v>
      </c>
      <c r="AE530">
        <f>YEAR(C530)</f>
        <v>2020</v>
      </c>
      <c r="AF530" t="s">
        <v>4931</v>
      </c>
    </row>
    <row r="531" spans="1:32" x14ac:dyDescent="0.35">
      <c r="A531">
        <v>50799640</v>
      </c>
      <c r="B531" t="s">
        <v>3590</v>
      </c>
      <c r="C531" s="1">
        <v>44006</v>
      </c>
      <c r="D531" t="s">
        <v>3591</v>
      </c>
      <c r="E531" t="s">
        <v>33</v>
      </c>
      <c r="F531">
        <v>649106</v>
      </c>
      <c r="G531" t="s">
        <v>3592</v>
      </c>
      <c r="H531" s="3" t="s">
        <v>3593</v>
      </c>
      <c r="I531">
        <v>1</v>
      </c>
      <c r="J531">
        <v>0</v>
      </c>
      <c r="K531" t="s">
        <v>3594</v>
      </c>
      <c r="L531">
        <v>35.642237817000002</v>
      </c>
      <c r="M531">
        <v>-106.3324164414</v>
      </c>
      <c r="N531">
        <v>5</v>
      </c>
      <c r="O531" t="s">
        <v>94</v>
      </c>
      <c r="P531" t="str">
        <f>Q531&amp;" "&amp;R531</f>
        <v>Asclepias asperula</v>
      </c>
      <c r="Q531" t="s">
        <v>4896</v>
      </c>
      <c r="R531" t="s">
        <v>4902</v>
      </c>
      <c r="T531" t="s">
        <v>94</v>
      </c>
      <c r="U531" t="s">
        <v>25</v>
      </c>
      <c r="V531">
        <v>62298</v>
      </c>
      <c r="W531" t="s">
        <v>4889</v>
      </c>
      <c r="X531" t="s">
        <v>4898</v>
      </c>
      <c r="AC531">
        <v>1</v>
      </c>
      <c r="AD531" s="4">
        <f>C531-DATE(YEAR(C531),1,0)</f>
        <v>176</v>
      </c>
      <c r="AE531">
        <f>YEAR(C531)</f>
        <v>2020</v>
      </c>
      <c r="AF531" t="s">
        <v>4931</v>
      </c>
    </row>
    <row r="532" spans="1:32" x14ac:dyDescent="0.35">
      <c r="A532">
        <v>33779954</v>
      </c>
      <c r="B532" t="s">
        <v>2717</v>
      </c>
      <c r="C532" s="1">
        <v>43733</v>
      </c>
      <c r="D532" t="s">
        <v>2718</v>
      </c>
      <c r="E532" t="s">
        <v>18</v>
      </c>
      <c r="F532">
        <v>4043</v>
      </c>
      <c r="G532" t="s">
        <v>2719</v>
      </c>
      <c r="H532" s="3" t="s">
        <v>2720</v>
      </c>
      <c r="I532">
        <v>1</v>
      </c>
      <c r="J532">
        <v>0</v>
      </c>
      <c r="K532" t="s">
        <v>278</v>
      </c>
      <c r="L532">
        <v>35.644383333299999</v>
      </c>
      <c r="M532">
        <v>-106.33048888890001</v>
      </c>
      <c r="N532">
        <v>5</v>
      </c>
      <c r="O532" t="s">
        <v>44</v>
      </c>
      <c r="P532" t="str">
        <f>Q532&amp;" "&amp;R532</f>
        <v>Asclepias latifolia</v>
      </c>
      <c r="Q532" t="s">
        <v>4896</v>
      </c>
      <c r="R532" t="s">
        <v>4904</v>
      </c>
      <c r="T532" t="s">
        <v>44</v>
      </c>
      <c r="U532" t="s">
        <v>25</v>
      </c>
      <c r="V532">
        <v>62296</v>
      </c>
      <c r="AC532">
        <v>0</v>
      </c>
      <c r="AD532" s="4">
        <f>C532-DATE(YEAR(C532),1,0)</f>
        <v>268</v>
      </c>
      <c r="AE532">
        <f>YEAR(C532)</f>
        <v>2019</v>
      </c>
      <c r="AF532" t="s">
        <v>4931</v>
      </c>
    </row>
    <row r="533" spans="1:32" x14ac:dyDescent="0.35">
      <c r="A533">
        <v>57835271</v>
      </c>
      <c r="B533" t="s">
        <v>4478</v>
      </c>
      <c r="C533" s="1">
        <v>44071</v>
      </c>
      <c r="D533" t="s">
        <v>4479</v>
      </c>
      <c r="E533" t="s">
        <v>33</v>
      </c>
      <c r="F533">
        <v>3528450</v>
      </c>
      <c r="G533" t="s">
        <v>4480</v>
      </c>
      <c r="H533" s="3" t="s">
        <v>4481</v>
      </c>
      <c r="I533">
        <v>2</v>
      </c>
      <c r="J533">
        <v>0</v>
      </c>
      <c r="K533" t="s">
        <v>4482</v>
      </c>
      <c r="L533">
        <v>35.196675374199998</v>
      </c>
      <c r="M533">
        <v>-106.32885530599999</v>
      </c>
      <c r="N533">
        <v>5</v>
      </c>
      <c r="O533" t="s">
        <v>4483</v>
      </c>
      <c r="P533" t="str">
        <f>Q533&amp;" "&amp;R533</f>
        <v>Asclepias latifolia</v>
      </c>
      <c r="Q533" t="s">
        <v>4896</v>
      </c>
      <c r="R533" t="s">
        <v>4904</v>
      </c>
      <c r="T533" t="s">
        <v>44</v>
      </c>
      <c r="U533" t="s">
        <v>25</v>
      </c>
      <c r="V533">
        <v>62296</v>
      </c>
      <c r="W533" t="s">
        <v>4889</v>
      </c>
      <c r="X533" t="s">
        <v>4889</v>
      </c>
      <c r="AC533">
        <v>1</v>
      </c>
      <c r="AD533" s="4">
        <f>C533-DATE(YEAR(C533),1,0)</f>
        <v>241</v>
      </c>
      <c r="AE533">
        <f>YEAR(C533)</f>
        <v>2020</v>
      </c>
      <c r="AF533" t="s">
        <v>4931</v>
      </c>
    </row>
    <row r="534" spans="1:32" x14ac:dyDescent="0.35">
      <c r="A534">
        <v>29645148</v>
      </c>
      <c r="B534" t="s">
        <v>1986</v>
      </c>
      <c r="C534" s="1">
        <v>43673</v>
      </c>
      <c r="D534" t="s">
        <v>1987</v>
      </c>
      <c r="E534" t="s">
        <v>33</v>
      </c>
      <c r="F534">
        <v>649106</v>
      </c>
      <c r="G534" t="s">
        <v>1988</v>
      </c>
      <c r="H534" s="3" t="s">
        <v>1989</v>
      </c>
      <c r="I534">
        <v>0</v>
      </c>
      <c r="J534">
        <v>0</v>
      </c>
      <c r="K534" t="s">
        <v>1257</v>
      </c>
      <c r="L534">
        <v>35.82681856</v>
      </c>
      <c r="M534">
        <v>-106.32826568999999</v>
      </c>
      <c r="N534">
        <v>8</v>
      </c>
      <c r="O534" t="s">
        <v>94</v>
      </c>
      <c r="P534" t="str">
        <f>Q534&amp;" "&amp;R534</f>
        <v>Asclepias asperula</v>
      </c>
      <c r="Q534" t="s">
        <v>4896</v>
      </c>
      <c r="R534" t="s">
        <v>4902</v>
      </c>
      <c r="T534" t="s">
        <v>94</v>
      </c>
      <c r="U534" t="s">
        <v>25</v>
      </c>
      <c r="V534">
        <v>62298</v>
      </c>
      <c r="W534" t="s">
        <v>4888</v>
      </c>
      <c r="X534" t="s">
        <v>4899</v>
      </c>
      <c r="Y534" t="s">
        <v>4888</v>
      </c>
      <c r="Z534" t="s">
        <v>4934</v>
      </c>
      <c r="AC534">
        <v>1</v>
      </c>
      <c r="AD534" s="4">
        <f>C534-DATE(YEAR(C534),1,0)</f>
        <v>208</v>
      </c>
      <c r="AE534">
        <f>YEAR(C534)</f>
        <v>2019</v>
      </c>
      <c r="AF534" t="s">
        <v>4931</v>
      </c>
    </row>
    <row r="535" spans="1:32" x14ac:dyDescent="0.35">
      <c r="A535">
        <v>44971719</v>
      </c>
      <c r="B535" t="s">
        <v>3017</v>
      </c>
      <c r="C535" s="1">
        <v>43956</v>
      </c>
      <c r="D535" t="s">
        <v>3018</v>
      </c>
      <c r="E535" t="s">
        <v>33</v>
      </c>
      <c r="F535">
        <v>649106</v>
      </c>
      <c r="G535" t="s">
        <v>3019</v>
      </c>
      <c r="H535" s="3" t="s">
        <v>3020</v>
      </c>
      <c r="I535">
        <v>1</v>
      </c>
      <c r="J535">
        <v>0</v>
      </c>
      <c r="K535" t="s">
        <v>828</v>
      </c>
      <c r="L535">
        <v>35.826599999999999</v>
      </c>
      <c r="M535">
        <v>-106.32786667000001</v>
      </c>
      <c r="N535">
        <v>5</v>
      </c>
      <c r="O535" t="s">
        <v>94</v>
      </c>
      <c r="P535" t="str">
        <f>Q535&amp;" "&amp;R535</f>
        <v>Asclepias asperula</v>
      </c>
      <c r="Q535" t="s">
        <v>4896</v>
      </c>
      <c r="R535" t="s">
        <v>4902</v>
      </c>
      <c r="T535" t="s">
        <v>94</v>
      </c>
      <c r="U535" t="s">
        <v>25</v>
      </c>
      <c r="V535">
        <v>62298</v>
      </c>
      <c r="W535" t="s">
        <v>4888</v>
      </c>
      <c r="X535" t="s">
        <v>4901</v>
      </c>
      <c r="AC535">
        <v>1</v>
      </c>
      <c r="AD535" s="4">
        <f>C535-DATE(YEAR(C535),1,0)</f>
        <v>126</v>
      </c>
      <c r="AE535">
        <f>YEAR(C535)</f>
        <v>2020</v>
      </c>
      <c r="AF535" t="s">
        <v>4931</v>
      </c>
    </row>
    <row r="536" spans="1:32" x14ac:dyDescent="0.35">
      <c r="A536">
        <v>32670465</v>
      </c>
      <c r="B536" t="s">
        <v>2622</v>
      </c>
      <c r="C536" s="1">
        <v>43721</v>
      </c>
      <c r="D536" t="s">
        <v>2623</v>
      </c>
      <c r="E536" t="s">
        <v>33</v>
      </c>
      <c r="F536">
        <v>42300</v>
      </c>
      <c r="G536" t="s">
        <v>2624</v>
      </c>
      <c r="H536" s="3" t="s">
        <v>2625</v>
      </c>
      <c r="I536">
        <v>0</v>
      </c>
      <c r="J536">
        <v>0</v>
      </c>
      <c r="K536" t="s">
        <v>1257</v>
      </c>
      <c r="L536">
        <v>35.8264996451</v>
      </c>
      <c r="M536">
        <v>-106.3270454492</v>
      </c>
      <c r="N536">
        <v>15</v>
      </c>
      <c r="O536" t="s">
        <v>55</v>
      </c>
      <c r="P536" t="str">
        <f>Q536&amp;" "&amp;R536</f>
        <v>Symphyotrichum ericoides</v>
      </c>
      <c r="Q536" t="s">
        <v>4928</v>
      </c>
      <c r="R536" t="s">
        <v>4929</v>
      </c>
      <c r="T536" t="s">
        <v>55</v>
      </c>
      <c r="U536" t="s">
        <v>25</v>
      </c>
      <c r="V536">
        <v>126654</v>
      </c>
      <c r="W536" t="s">
        <v>4888</v>
      </c>
      <c r="X536" t="s">
        <v>4899</v>
      </c>
      <c r="Y536" t="s">
        <v>4888</v>
      </c>
      <c r="Z536" t="s">
        <v>4934</v>
      </c>
      <c r="AC536">
        <v>1</v>
      </c>
      <c r="AD536" s="4">
        <f>C536-DATE(YEAR(C536),1,0)</f>
        <v>256</v>
      </c>
      <c r="AE536">
        <f>YEAR(C536)</f>
        <v>2019</v>
      </c>
      <c r="AF536" t="s">
        <v>4931</v>
      </c>
    </row>
    <row r="537" spans="1:32" x14ac:dyDescent="0.35">
      <c r="A537">
        <v>14251425</v>
      </c>
      <c r="B537" t="s">
        <v>824</v>
      </c>
      <c r="C537" s="1">
        <v>43287</v>
      </c>
      <c r="D537" t="s">
        <v>825</v>
      </c>
      <c r="E537" t="s">
        <v>33</v>
      </c>
      <c r="F537">
        <v>96381</v>
      </c>
      <c r="G537" t="s">
        <v>826</v>
      </c>
      <c r="H537" s="3" t="s">
        <v>827</v>
      </c>
      <c r="I537">
        <v>1</v>
      </c>
      <c r="J537">
        <v>0</v>
      </c>
      <c r="K537" t="s">
        <v>828</v>
      </c>
      <c r="L537">
        <v>35.826091666700002</v>
      </c>
      <c r="M537">
        <v>-106.32698833329999</v>
      </c>
      <c r="N537">
        <v>6</v>
      </c>
      <c r="O537" t="s">
        <v>203</v>
      </c>
      <c r="P537" t="str">
        <f>Q537&amp;" "&amp;R537</f>
        <v>Dalea purpurea</v>
      </c>
      <c r="Q537" t="s">
        <v>4912</v>
      </c>
      <c r="R537" t="s">
        <v>4913</v>
      </c>
      <c r="T537" t="s">
        <v>203</v>
      </c>
      <c r="U537" t="s">
        <v>25</v>
      </c>
      <c r="V537">
        <v>63547</v>
      </c>
      <c r="W537" t="s">
        <v>4888</v>
      </c>
      <c r="X537" t="s">
        <v>4899</v>
      </c>
      <c r="Y537" t="s">
        <v>4888</v>
      </c>
      <c r="Z537" t="s">
        <v>4934</v>
      </c>
      <c r="AC537">
        <v>1</v>
      </c>
      <c r="AD537" s="4">
        <f>C537-DATE(YEAR(C537),1,0)</f>
        <v>187</v>
      </c>
      <c r="AE537">
        <f>YEAR(C537)</f>
        <v>2018</v>
      </c>
      <c r="AF537" t="s">
        <v>4931</v>
      </c>
    </row>
    <row r="538" spans="1:32" x14ac:dyDescent="0.35">
      <c r="A538">
        <v>13281466</v>
      </c>
      <c r="B538" t="s">
        <v>675</v>
      </c>
      <c r="C538" s="1">
        <v>43260</v>
      </c>
      <c r="D538" t="s">
        <v>676</v>
      </c>
      <c r="E538" t="s">
        <v>33</v>
      </c>
      <c r="F538">
        <v>42300</v>
      </c>
      <c r="G538" t="s">
        <v>677</v>
      </c>
      <c r="H538" s="3" t="s">
        <v>678</v>
      </c>
      <c r="I538">
        <v>1</v>
      </c>
      <c r="J538">
        <v>0</v>
      </c>
      <c r="K538" t="s">
        <v>679</v>
      </c>
      <c r="L538">
        <v>35.825803310600001</v>
      </c>
      <c r="M538">
        <v>-106.3269090891</v>
      </c>
      <c r="N538">
        <v>15</v>
      </c>
      <c r="O538" t="s">
        <v>203</v>
      </c>
      <c r="P538" t="str">
        <f>Q538&amp;" "&amp;R538</f>
        <v>Dalea purpurea</v>
      </c>
      <c r="Q538" t="s">
        <v>4912</v>
      </c>
      <c r="R538" t="s">
        <v>4913</v>
      </c>
      <c r="T538" t="s">
        <v>203</v>
      </c>
      <c r="U538" t="s">
        <v>25</v>
      </c>
      <c r="V538">
        <v>63547</v>
      </c>
      <c r="W538" t="s">
        <v>4888</v>
      </c>
      <c r="X538" t="s">
        <v>4899</v>
      </c>
      <c r="Y538" t="s">
        <v>4888</v>
      </c>
      <c r="Z538" t="s">
        <v>4934</v>
      </c>
      <c r="AC538">
        <v>1</v>
      </c>
      <c r="AD538" s="4">
        <f>C538-DATE(YEAR(C538),1,0)</f>
        <v>160</v>
      </c>
      <c r="AE538">
        <f>YEAR(C538)</f>
        <v>2018</v>
      </c>
      <c r="AF538" t="s">
        <v>4931</v>
      </c>
    </row>
    <row r="539" spans="1:32" x14ac:dyDescent="0.35">
      <c r="A539">
        <v>56419592</v>
      </c>
      <c r="B539" t="s">
        <v>4329</v>
      </c>
      <c r="C539" s="1">
        <v>44057</v>
      </c>
      <c r="D539" t="s">
        <v>4330</v>
      </c>
      <c r="E539" t="s">
        <v>33</v>
      </c>
      <c r="F539">
        <v>1738941</v>
      </c>
      <c r="G539" t="s">
        <v>4331</v>
      </c>
      <c r="H539" s="3" t="s">
        <v>4332</v>
      </c>
      <c r="I539">
        <v>1</v>
      </c>
      <c r="J539">
        <v>0</v>
      </c>
      <c r="K539" t="s">
        <v>3589</v>
      </c>
      <c r="L539">
        <v>35.632259322700001</v>
      </c>
      <c r="M539">
        <v>-106.3267735789</v>
      </c>
      <c r="N539">
        <v>7</v>
      </c>
      <c r="O539" t="s">
        <v>37</v>
      </c>
      <c r="P539" t="str">
        <f>Q539&amp;" "&amp;R539</f>
        <v>Asclepias subverticillata</v>
      </c>
      <c r="Q539" t="s">
        <v>4896</v>
      </c>
      <c r="R539" t="s">
        <v>4906</v>
      </c>
      <c r="T539" t="s">
        <v>37</v>
      </c>
      <c r="U539" t="s">
        <v>25</v>
      </c>
      <c r="V539">
        <v>127159</v>
      </c>
      <c r="W539" t="s">
        <v>4888</v>
      </c>
      <c r="X539" t="s">
        <v>4899</v>
      </c>
      <c r="Y539" t="s">
        <v>4888</v>
      </c>
      <c r="Z539" t="s">
        <v>4934</v>
      </c>
      <c r="AC539">
        <v>1</v>
      </c>
      <c r="AD539" s="4">
        <f>C539-DATE(YEAR(C539),1,0)</f>
        <v>227</v>
      </c>
      <c r="AE539">
        <f>YEAR(C539)</f>
        <v>2020</v>
      </c>
      <c r="AF539" t="s">
        <v>4931</v>
      </c>
    </row>
    <row r="540" spans="1:32" x14ac:dyDescent="0.35">
      <c r="A540">
        <v>35992109</v>
      </c>
      <c r="B540" t="s">
        <v>2810</v>
      </c>
      <c r="C540" s="1">
        <v>43792</v>
      </c>
      <c r="D540" t="s">
        <v>2811</v>
      </c>
      <c r="E540" t="s">
        <v>33</v>
      </c>
      <c r="F540">
        <v>177544</v>
      </c>
      <c r="G540" t="s">
        <v>2812</v>
      </c>
      <c r="H540" s="3" t="s">
        <v>2813</v>
      </c>
      <c r="I540">
        <v>1</v>
      </c>
      <c r="J540">
        <v>0</v>
      </c>
      <c r="K540" t="s">
        <v>390</v>
      </c>
      <c r="L540">
        <v>35.634075979999999</v>
      </c>
      <c r="M540">
        <v>-106.32652777</v>
      </c>
      <c r="N540">
        <v>15</v>
      </c>
      <c r="O540" t="s">
        <v>37</v>
      </c>
      <c r="P540" t="str">
        <f>Q540&amp;" "&amp;R540</f>
        <v>Asclepias subverticillata</v>
      </c>
      <c r="Q540" t="s">
        <v>4896</v>
      </c>
      <c r="R540" t="s">
        <v>4906</v>
      </c>
      <c r="T540" t="s">
        <v>37</v>
      </c>
      <c r="U540" t="s">
        <v>25</v>
      </c>
      <c r="V540">
        <v>127159</v>
      </c>
      <c r="AC540">
        <v>0</v>
      </c>
      <c r="AD540" s="4">
        <f>C540-DATE(YEAR(C540),1,0)</f>
        <v>327</v>
      </c>
      <c r="AE540">
        <f>YEAR(C540)</f>
        <v>2019</v>
      </c>
      <c r="AF540" t="s">
        <v>4931</v>
      </c>
    </row>
    <row r="541" spans="1:32" x14ac:dyDescent="0.35">
      <c r="A541">
        <v>51044573</v>
      </c>
      <c r="B541" t="s">
        <v>3665</v>
      </c>
      <c r="C541" s="1">
        <v>44008</v>
      </c>
      <c r="D541" t="s">
        <v>3666</v>
      </c>
      <c r="E541" t="s">
        <v>33</v>
      </c>
      <c r="F541">
        <v>42300</v>
      </c>
      <c r="G541" t="s">
        <v>3667</v>
      </c>
      <c r="H541" s="3" t="s">
        <v>3668</v>
      </c>
      <c r="I541">
        <v>1</v>
      </c>
      <c r="J541">
        <v>0</v>
      </c>
      <c r="K541" t="s">
        <v>664</v>
      </c>
      <c r="L541">
        <v>35.880481439999997</v>
      </c>
      <c r="M541">
        <v>-106.32553636999999</v>
      </c>
      <c r="N541">
        <v>9</v>
      </c>
      <c r="O541" t="s">
        <v>49</v>
      </c>
      <c r="P541" t="str">
        <f>Q541&amp;" "&amp;R541</f>
        <v>Cirsium vulgare</v>
      </c>
      <c r="Q541" t="s">
        <v>4909</v>
      </c>
      <c r="R541" t="s">
        <v>4911</v>
      </c>
      <c r="T541" t="s">
        <v>49</v>
      </c>
      <c r="U541" t="s">
        <v>25</v>
      </c>
      <c r="V541">
        <v>52989</v>
      </c>
      <c r="W541" t="s">
        <v>4888</v>
      </c>
      <c r="X541" t="s">
        <v>4899</v>
      </c>
      <c r="Y541" t="s">
        <v>4888</v>
      </c>
      <c r="Z541" t="s">
        <v>4934</v>
      </c>
      <c r="AC541">
        <v>1</v>
      </c>
      <c r="AD541" s="4">
        <f>C541-DATE(YEAR(C541),1,0)</f>
        <v>178</v>
      </c>
      <c r="AE541">
        <f>YEAR(C541)</f>
        <v>2020</v>
      </c>
      <c r="AF541" t="s">
        <v>4931</v>
      </c>
    </row>
    <row r="542" spans="1:32" x14ac:dyDescent="0.35">
      <c r="A542">
        <v>53541312</v>
      </c>
      <c r="B542" t="s">
        <v>4020</v>
      </c>
      <c r="C542" s="1">
        <v>44030</v>
      </c>
      <c r="D542" t="s">
        <v>4021</v>
      </c>
      <c r="E542" t="s">
        <v>33</v>
      </c>
      <c r="F542">
        <v>528264</v>
      </c>
      <c r="G542" t="s">
        <v>4022</v>
      </c>
      <c r="H542" s="3" t="s">
        <v>4023</v>
      </c>
      <c r="I542">
        <v>1</v>
      </c>
      <c r="J542">
        <v>0</v>
      </c>
      <c r="K542" t="s">
        <v>4024</v>
      </c>
      <c r="L542">
        <v>36.023583330000001</v>
      </c>
      <c r="M542">
        <v>-106.32495</v>
      </c>
      <c r="N542">
        <v>4</v>
      </c>
      <c r="O542" t="s">
        <v>30</v>
      </c>
      <c r="P542" t="str">
        <f>Q542&amp;" "&amp;R542</f>
        <v>Monarda fistulosa</v>
      </c>
      <c r="Q542" t="s">
        <v>4921</v>
      </c>
      <c r="R542" t="s">
        <v>4922</v>
      </c>
      <c r="T542" t="s">
        <v>30</v>
      </c>
      <c r="U542" t="s">
        <v>25</v>
      </c>
      <c r="V542">
        <v>85320</v>
      </c>
      <c r="W542" t="s">
        <v>4888</v>
      </c>
      <c r="X542" t="s">
        <v>4899</v>
      </c>
      <c r="Y542" t="s">
        <v>4888</v>
      </c>
      <c r="Z542" t="s">
        <v>4934</v>
      </c>
      <c r="AC542">
        <v>1</v>
      </c>
      <c r="AD542" s="4">
        <f>C542-DATE(YEAR(C542),1,0)</f>
        <v>200</v>
      </c>
      <c r="AE542">
        <f>YEAR(C542)</f>
        <v>2020</v>
      </c>
      <c r="AF542" t="s">
        <v>4931</v>
      </c>
    </row>
    <row r="543" spans="1:32" x14ac:dyDescent="0.35">
      <c r="A543">
        <v>27785036</v>
      </c>
      <c r="B543" t="s">
        <v>1626</v>
      </c>
      <c r="C543" s="1">
        <v>43642</v>
      </c>
      <c r="D543" t="s">
        <v>1627</v>
      </c>
      <c r="E543" t="s">
        <v>33</v>
      </c>
      <c r="F543">
        <v>649106</v>
      </c>
      <c r="G543" t="s">
        <v>1628</v>
      </c>
      <c r="H543" s="3" t="s">
        <v>1629</v>
      </c>
      <c r="I543">
        <v>1</v>
      </c>
      <c r="J543">
        <v>0</v>
      </c>
      <c r="K543" t="s">
        <v>1630</v>
      </c>
      <c r="L543">
        <v>35.875728333300003</v>
      </c>
      <c r="M543">
        <v>-106.3247383333</v>
      </c>
      <c r="N543">
        <v>5</v>
      </c>
      <c r="O543" t="s">
        <v>37</v>
      </c>
      <c r="P543" t="str">
        <f>Q543&amp;" "&amp;R543</f>
        <v>Asclepias subverticillata</v>
      </c>
      <c r="Q543" t="s">
        <v>4896</v>
      </c>
      <c r="R543" t="s">
        <v>4906</v>
      </c>
      <c r="T543" t="s">
        <v>37</v>
      </c>
      <c r="U543" t="s">
        <v>25</v>
      </c>
      <c r="V543">
        <v>127159</v>
      </c>
      <c r="AC543">
        <v>0</v>
      </c>
      <c r="AD543" s="4">
        <f>C543-DATE(YEAR(C543),1,0)</f>
        <v>177</v>
      </c>
      <c r="AE543">
        <f>YEAR(C543)</f>
        <v>2019</v>
      </c>
      <c r="AF543" t="s">
        <v>4931</v>
      </c>
    </row>
    <row r="544" spans="1:32" x14ac:dyDescent="0.35">
      <c r="A544">
        <v>32650977</v>
      </c>
      <c r="B544" t="s">
        <v>2618</v>
      </c>
      <c r="C544" s="1">
        <v>43721</v>
      </c>
      <c r="D544" t="s">
        <v>2619</v>
      </c>
      <c r="E544" t="s">
        <v>33</v>
      </c>
      <c r="F544">
        <v>177544</v>
      </c>
      <c r="G544" t="s">
        <v>2620</v>
      </c>
      <c r="H544" s="3" t="s">
        <v>2621</v>
      </c>
      <c r="I544">
        <v>1</v>
      </c>
      <c r="J544">
        <v>0</v>
      </c>
      <c r="K544" t="s">
        <v>1257</v>
      </c>
      <c r="L544">
        <v>35.877899460000002</v>
      </c>
      <c r="M544">
        <v>-106.32440567</v>
      </c>
      <c r="N544">
        <v>7</v>
      </c>
      <c r="O544" t="s">
        <v>37</v>
      </c>
      <c r="P544" t="str">
        <f>Q544&amp;" "&amp;R544</f>
        <v>Asclepias subverticillata</v>
      </c>
      <c r="Q544" t="s">
        <v>4896</v>
      </c>
      <c r="R544" t="s">
        <v>4906</v>
      </c>
      <c r="T544" t="s">
        <v>37</v>
      </c>
      <c r="U544" t="s">
        <v>25</v>
      </c>
      <c r="V544">
        <v>127159</v>
      </c>
      <c r="W544" t="s">
        <v>4889</v>
      </c>
      <c r="X544" t="s">
        <v>4898</v>
      </c>
      <c r="AC544">
        <v>1</v>
      </c>
      <c r="AD544" s="4">
        <f>C544-DATE(YEAR(C544),1,0)</f>
        <v>256</v>
      </c>
      <c r="AE544">
        <f>YEAR(C544)</f>
        <v>2019</v>
      </c>
      <c r="AF544" t="s">
        <v>4931</v>
      </c>
    </row>
    <row r="545" spans="1:32" x14ac:dyDescent="0.35">
      <c r="A545">
        <v>56879376</v>
      </c>
      <c r="B545" t="s">
        <v>4387</v>
      </c>
      <c r="C545" s="1">
        <v>44061</v>
      </c>
      <c r="D545" t="s">
        <v>4388</v>
      </c>
      <c r="E545" t="s">
        <v>33</v>
      </c>
      <c r="F545">
        <v>649106</v>
      </c>
      <c r="G545" t="s">
        <v>4389</v>
      </c>
      <c r="H545" s="3" t="s">
        <v>4390</v>
      </c>
      <c r="I545">
        <v>1</v>
      </c>
      <c r="J545">
        <v>0</v>
      </c>
      <c r="K545" t="s">
        <v>1625</v>
      </c>
      <c r="L545">
        <v>35.877711669999997</v>
      </c>
      <c r="M545">
        <v>-106.32389166999999</v>
      </c>
      <c r="N545">
        <v>5</v>
      </c>
      <c r="O545" t="s">
        <v>123</v>
      </c>
      <c r="P545" t="str">
        <f>Q545&amp;" "&amp;R545</f>
        <v>Asclepias speciosa</v>
      </c>
      <c r="Q545" t="s">
        <v>4896</v>
      </c>
      <c r="R545" t="s">
        <v>4905</v>
      </c>
      <c r="T545" t="s">
        <v>123</v>
      </c>
      <c r="U545" t="s">
        <v>25</v>
      </c>
      <c r="V545">
        <v>62292</v>
      </c>
      <c r="AC545">
        <v>0</v>
      </c>
      <c r="AD545" s="4">
        <f>C545-DATE(YEAR(C545),1,0)</f>
        <v>231</v>
      </c>
      <c r="AE545">
        <f>YEAR(C545)</f>
        <v>2020</v>
      </c>
      <c r="AF545" t="s">
        <v>4931</v>
      </c>
    </row>
    <row r="546" spans="1:32" x14ac:dyDescent="0.35">
      <c r="A546">
        <v>30324340</v>
      </c>
      <c r="B546" t="s">
        <v>2140</v>
      </c>
      <c r="C546" s="1">
        <v>43683</v>
      </c>
      <c r="D546" t="s">
        <v>2141</v>
      </c>
      <c r="E546" t="s">
        <v>33</v>
      </c>
      <c r="F546">
        <v>177544</v>
      </c>
      <c r="G546" t="s">
        <v>2142</v>
      </c>
      <c r="H546" s="3" t="s">
        <v>2143</v>
      </c>
      <c r="I546">
        <v>1</v>
      </c>
      <c r="J546">
        <v>0</v>
      </c>
      <c r="K546" t="s">
        <v>2144</v>
      </c>
      <c r="L546">
        <v>35.877741989999997</v>
      </c>
      <c r="M546">
        <v>-106.32383779</v>
      </c>
      <c r="N546">
        <v>10</v>
      </c>
      <c r="O546" t="s">
        <v>123</v>
      </c>
      <c r="P546" t="str">
        <f>Q546&amp;" "&amp;R546</f>
        <v>Asclepias speciosa</v>
      </c>
      <c r="Q546" t="s">
        <v>4896</v>
      </c>
      <c r="R546" t="s">
        <v>4905</v>
      </c>
      <c r="T546" t="s">
        <v>123</v>
      </c>
      <c r="U546" t="s">
        <v>25</v>
      </c>
      <c r="V546">
        <v>62292</v>
      </c>
      <c r="W546" t="s">
        <v>4889</v>
      </c>
      <c r="X546" t="s">
        <v>4889</v>
      </c>
      <c r="AC546">
        <v>1</v>
      </c>
      <c r="AD546" s="4">
        <f>C546-DATE(YEAR(C546),1,0)</f>
        <v>218</v>
      </c>
      <c r="AE546">
        <f>YEAR(C546)</f>
        <v>2019</v>
      </c>
      <c r="AF546" t="s">
        <v>4931</v>
      </c>
    </row>
    <row r="547" spans="1:32" x14ac:dyDescent="0.35">
      <c r="A547">
        <v>14396939</v>
      </c>
      <c r="B547" t="s">
        <v>834</v>
      </c>
      <c r="C547" s="1">
        <v>43296</v>
      </c>
      <c r="D547" t="s">
        <v>835</v>
      </c>
      <c r="E547" t="s">
        <v>33</v>
      </c>
      <c r="F547">
        <v>649106</v>
      </c>
      <c r="G547" t="s">
        <v>836</v>
      </c>
      <c r="H547" s="3" t="s">
        <v>837</v>
      </c>
      <c r="I547">
        <v>3</v>
      </c>
      <c r="J547">
        <v>0</v>
      </c>
      <c r="K547" t="s">
        <v>838</v>
      </c>
      <c r="L547">
        <v>35.8816248567</v>
      </c>
      <c r="M547">
        <v>-106.3224397972</v>
      </c>
      <c r="N547">
        <v>66</v>
      </c>
      <c r="O547" t="s">
        <v>37</v>
      </c>
      <c r="P547" t="str">
        <f>Q547&amp;" "&amp;R547</f>
        <v>Asclepias subverticillata</v>
      </c>
      <c r="Q547" t="s">
        <v>4896</v>
      </c>
      <c r="R547" t="s">
        <v>4906</v>
      </c>
      <c r="T547" t="s">
        <v>37</v>
      </c>
      <c r="U547" t="s">
        <v>25</v>
      </c>
      <c r="V547">
        <v>127159</v>
      </c>
      <c r="W547" t="s">
        <v>4888</v>
      </c>
      <c r="X547" t="s">
        <v>4899</v>
      </c>
      <c r="Y547" t="s">
        <v>4888</v>
      </c>
      <c r="Z547" t="s">
        <v>4934</v>
      </c>
      <c r="AC547">
        <v>1</v>
      </c>
      <c r="AD547" s="4">
        <f>C547-DATE(YEAR(C547),1,0)</f>
        <v>196</v>
      </c>
      <c r="AE547">
        <f>YEAR(C547)</f>
        <v>2018</v>
      </c>
      <c r="AF547" t="s">
        <v>4931</v>
      </c>
    </row>
    <row r="548" spans="1:32" x14ac:dyDescent="0.35">
      <c r="A548">
        <v>6937194</v>
      </c>
      <c r="B548" t="s">
        <v>353</v>
      </c>
      <c r="C548" s="1">
        <v>42918</v>
      </c>
      <c r="D548" t="s">
        <v>354</v>
      </c>
      <c r="E548" t="s">
        <v>18</v>
      </c>
      <c r="F548">
        <v>375183</v>
      </c>
      <c r="G548" t="s">
        <v>355</v>
      </c>
      <c r="H548" s="3" t="s">
        <v>356</v>
      </c>
      <c r="I548">
        <v>1</v>
      </c>
      <c r="J548">
        <v>0</v>
      </c>
      <c r="K548" t="s">
        <v>357</v>
      </c>
      <c r="L548">
        <v>35.034552900000001</v>
      </c>
      <c r="M548">
        <v>-106.32050340000001</v>
      </c>
      <c r="N548">
        <v>193</v>
      </c>
      <c r="O548" t="s">
        <v>123</v>
      </c>
      <c r="P548" t="str">
        <f>Q548&amp;" "&amp;R548</f>
        <v>Asclepias speciosa</v>
      </c>
      <c r="Q548" t="s">
        <v>4896</v>
      </c>
      <c r="R548" t="s">
        <v>4905</v>
      </c>
      <c r="T548" t="s">
        <v>123</v>
      </c>
      <c r="U548" t="s">
        <v>25</v>
      </c>
      <c r="V548">
        <v>62292</v>
      </c>
      <c r="W548" t="s">
        <v>4888</v>
      </c>
      <c r="X548" t="s">
        <v>4899</v>
      </c>
      <c r="Y548" t="s">
        <v>4888</v>
      </c>
      <c r="Z548" t="s">
        <v>4934</v>
      </c>
      <c r="AC548">
        <v>1</v>
      </c>
      <c r="AD548" s="4">
        <f>C548-DATE(YEAR(C548),1,0)</f>
        <v>183</v>
      </c>
      <c r="AE548">
        <f>YEAR(C548)</f>
        <v>2017</v>
      </c>
      <c r="AF548" t="s">
        <v>4931</v>
      </c>
    </row>
    <row r="549" spans="1:32" x14ac:dyDescent="0.35">
      <c r="A549">
        <v>50158994</v>
      </c>
      <c r="B549" t="s">
        <v>3476</v>
      </c>
      <c r="C549" s="1">
        <v>44001</v>
      </c>
      <c r="D549" t="s">
        <v>3477</v>
      </c>
      <c r="E549" t="s">
        <v>33</v>
      </c>
      <c r="F549">
        <v>2810272</v>
      </c>
      <c r="G549" t="s">
        <v>3478</v>
      </c>
      <c r="H549" s="3" t="s">
        <v>3479</v>
      </c>
      <c r="I549">
        <v>1</v>
      </c>
      <c r="J549">
        <v>0</v>
      </c>
      <c r="K549" t="s">
        <v>3480</v>
      </c>
      <c r="L549">
        <v>34.5258333333</v>
      </c>
      <c r="M549">
        <v>-106.3191666667</v>
      </c>
      <c r="O549" t="s">
        <v>44</v>
      </c>
      <c r="P549" t="str">
        <f>Q549&amp;" "&amp;R549</f>
        <v>Asclepias latifolia</v>
      </c>
      <c r="Q549" t="s">
        <v>4896</v>
      </c>
      <c r="R549" t="s">
        <v>4904</v>
      </c>
      <c r="T549" t="s">
        <v>44</v>
      </c>
      <c r="U549" t="s">
        <v>25</v>
      </c>
      <c r="V549">
        <v>62296</v>
      </c>
      <c r="W549" t="s">
        <v>4888</v>
      </c>
      <c r="X549" t="s">
        <v>4901</v>
      </c>
      <c r="AC549">
        <v>1</v>
      </c>
      <c r="AD549" s="4">
        <f>C549-DATE(YEAR(C549),1,0)</f>
        <v>171</v>
      </c>
      <c r="AE549">
        <f>YEAR(C549)</f>
        <v>2020</v>
      </c>
      <c r="AF549" t="s">
        <v>4931</v>
      </c>
    </row>
    <row r="550" spans="1:32" x14ac:dyDescent="0.35">
      <c r="A550">
        <v>53991640</v>
      </c>
      <c r="B550" t="s">
        <v>4084</v>
      </c>
      <c r="C550" s="1">
        <v>44034</v>
      </c>
      <c r="D550" t="s">
        <v>4085</v>
      </c>
      <c r="E550" t="s">
        <v>33</v>
      </c>
      <c r="F550">
        <v>301543</v>
      </c>
      <c r="G550" t="s">
        <v>4086</v>
      </c>
      <c r="H550" s="3" t="s">
        <v>4087</v>
      </c>
      <c r="I550">
        <v>2</v>
      </c>
      <c r="J550">
        <v>0</v>
      </c>
      <c r="K550" t="s">
        <v>390</v>
      </c>
      <c r="L550">
        <v>35.6509569185</v>
      </c>
      <c r="M550">
        <v>-106.31814242839999</v>
      </c>
      <c r="N550">
        <v>6</v>
      </c>
      <c r="O550" t="s">
        <v>37</v>
      </c>
      <c r="P550" t="str">
        <f>Q550&amp;" "&amp;R550</f>
        <v>Asclepias subverticillata</v>
      </c>
      <c r="Q550" t="s">
        <v>4896</v>
      </c>
      <c r="R550" t="s">
        <v>4906</v>
      </c>
      <c r="T550" t="s">
        <v>37</v>
      </c>
      <c r="U550" t="s">
        <v>25</v>
      </c>
      <c r="V550">
        <v>127159</v>
      </c>
      <c r="W550" t="s">
        <v>4889</v>
      </c>
      <c r="X550" t="s">
        <v>4889</v>
      </c>
      <c r="Y550" t="s">
        <v>4888</v>
      </c>
      <c r="Z550" t="s">
        <v>4899</v>
      </c>
      <c r="AA550" t="s">
        <v>4888</v>
      </c>
      <c r="AB550" t="s">
        <v>4934</v>
      </c>
      <c r="AC550">
        <v>1</v>
      </c>
      <c r="AD550" s="4">
        <f>C550-DATE(YEAR(C550),1,0)</f>
        <v>204</v>
      </c>
      <c r="AE550">
        <f>YEAR(C550)</f>
        <v>2020</v>
      </c>
      <c r="AF550" t="s">
        <v>4931</v>
      </c>
    </row>
    <row r="551" spans="1:32" x14ac:dyDescent="0.35">
      <c r="A551">
        <v>63017187</v>
      </c>
      <c r="B551" t="s">
        <v>4793</v>
      </c>
      <c r="C551" s="1">
        <v>44123</v>
      </c>
      <c r="D551" t="s">
        <v>4794</v>
      </c>
      <c r="E551" t="s">
        <v>33</v>
      </c>
      <c r="F551">
        <v>3628721</v>
      </c>
      <c r="G551" t="s">
        <v>4795</v>
      </c>
      <c r="H551" s="3" t="s">
        <v>4796</v>
      </c>
      <c r="I551">
        <v>1</v>
      </c>
      <c r="J551">
        <v>0</v>
      </c>
      <c r="K551" t="s">
        <v>4482</v>
      </c>
      <c r="L551">
        <v>35.156125000000003</v>
      </c>
      <c r="M551">
        <v>-106.31545333</v>
      </c>
      <c r="N551">
        <v>6</v>
      </c>
      <c r="O551" t="s">
        <v>37</v>
      </c>
      <c r="P551" t="str">
        <f>Q551&amp;" "&amp;R551</f>
        <v>Asclepias subverticillata</v>
      </c>
      <c r="Q551" t="s">
        <v>4896</v>
      </c>
      <c r="R551" t="s">
        <v>4906</v>
      </c>
      <c r="T551" t="s">
        <v>37</v>
      </c>
      <c r="U551" t="s">
        <v>25</v>
      </c>
      <c r="V551">
        <v>127159</v>
      </c>
      <c r="AC551">
        <v>0</v>
      </c>
      <c r="AD551" s="4">
        <f>C551-DATE(YEAR(C551),1,0)</f>
        <v>293</v>
      </c>
      <c r="AE551">
        <f>YEAR(C551)</f>
        <v>2020</v>
      </c>
      <c r="AF551" t="s">
        <v>4931</v>
      </c>
    </row>
    <row r="552" spans="1:32" x14ac:dyDescent="0.35">
      <c r="A552">
        <v>33325346</v>
      </c>
      <c r="B552" t="s">
        <v>2668</v>
      </c>
      <c r="C552" s="1">
        <v>43732</v>
      </c>
      <c r="D552" t="s">
        <v>2669</v>
      </c>
      <c r="E552" t="s">
        <v>33</v>
      </c>
      <c r="F552">
        <v>177544</v>
      </c>
      <c r="G552" t="s">
        <v>2670</v>
      </c>
      <c r="H552" s="3" t="s">
        <v>2671</v>
      </c>
      <c r="I552">
        <v>1</v>
      </c>
      <c r="J552">
        <v>0</v>
      </c>
      <c r="K552" t="s">
        <v>664</v>
      </c>
      <c r="L552">
        <v>35.884665099999999</v>
      </c>
      <c r="M552">
        <v>-106.3152925</v>
      </c>
      <c r="N552">
        <v>2599</v>
      </c>
      <c r="O552" t="s">
        <v>67</v>
      </c>
      <c r="P552" t="str">
        <f>Q552&amp;" "&amp;R552</f>
        <v>Asclepias tuberosa</v>
      </c>
      <c r="Q552" t="s">
        <v>4896</v>
      </c>
      <c r="R552" t="s">
        <v>4907</v>
      </c>
      <c r="T552" t="s">
        <v>67</v>
      </c>
      <c r="U552" t="s">
        <v>25</v>
      </c>
      <c r="V552">
        <v>47912</v>
      </c>
      <c r="AC552">
        <v>0</v>
      </c>
      <c r="AD552" s="4">
        <f>C552-DATE(YEAR(C552),1,0)</f>
        <v>267</v>
      </c>
      <c r="AE552">
        <f>YEAR(C552)</f>
        <v>2019</v>
      </c>
      <c r="AF552" t="s">
        <v>4931</v>
      </c>
    </row>
    <row r="553" spans="1:32" x14ac:dyDescent="0.35">
      <c r="A553">
        <v>50665541</v>
      </c>
      <c r="B553" t="s">
        <v>3548</v>
      </c>
      <c r="C553" s="1">
        <v>44005</v>
      </c>
      <c r="D553" t="s">
        <v>3549</v>
      </c>
      <c r="E553" t="s">
        <v>33</v>
      </c>
      <c r="F553">
        <v>42300</v>
      </c>
      <c r="G553" t="s">
        <v>3550</v>
      </c>
      <c r="H553" s="3" t="s">
        <v>3551</v>
      </c>
      <c r="I553">
        <v>1</v>
      </c>
      <c r="J553">
        <v>0</v>
      </c>
      <c r="K553" t="s">
        <v>3552</v>
      </c>
      <c r="L553">
        <v>35.904743359999998</v>
      </c>
      <c r="M553">
        <v>-106.31513603000001</v>
      </c>
      <c r="N553">
        <v>5</v>
      </c>
      <c r="O553" t="s">
        <v>24</v>
      </c>
      <c r="P553" t="str">
        <f>Q553&amp;" "&amp;R553</f>
        <v>Helianthus annuus</v>
      </c>
      <c r="Q553" t="s">
        <v>4917</v>
      </c>
      <c r="R553" t="s">
        <v>4918</v>
      </c>
      <c r="T553" t="s">
        <v>24</v>
      </c>
      <c r="U553" t="s">
        <v>25</v>
      </c>
      <c r="V553">
        <v>57983</v>
      </c>
      <c r="W553" t="s">
        <v>4888</v>
      </c>
      <c r="X553" t="s">
        <v>4899</v>
      </c>
      <c r="Y553" t="s">
        <v>4888</v>
      </c>
      <c r="Z553" t="s">
        <v>4934</v>
      </c>
      <c r="AC553">
        <v>1</v>
      </c>
      <c r="AD553" s="4">
        <f>C553-DATE(YEAR(C553),1,0)</f>
        <v>175</v>
      </c>
      <c r="AE553">
        <f>YEAR(C553)</f>
        <v>2020</v>
      </c>
      <c r="AF553" t="s">
        <v>4931</v>
      </c>
    </row>
    <row r="554" spans="1:32" x14ac:dyDescent="0.35">
      <c r="A554">
        <v>50777095</v>
      </c>
      <c r="B554" t="s">
        <v>3585</v>
      </c>
      <c r="C554" s="1">
        <v>44006</v>
      </c>
      <c r="D554" t="s">
        <v>3586</v>
      </c>
      <c r="E554" t="s">
        <v>33</v>
      </c>
      <c r="F554">
        <v>649106</v>
      </c>
      <c r="G554" t="s">
        <v>3587</v>
      </c>
      <c r="H554" s="3" t="s">
        <v>3588</v>
      </c>
      <c r="I554">
        <v>1</v>
      </c>
      <c r="J554">
        <v>0</v>
      </c>
      <c r="K554" t="s">
        <v>3589</v>
      </c>
      <c r="L554">
        <v>35.644769780399997</v>
      </c>
      <c r="M554">
        <v>-106.3131927979</v>
      </c>
      <c r="N554">
        <v>5</v>
      </c>
      <c r="O554" t="s">
        <v>37</v>
      </c>
      <c r="P554" t="str">
        <f>Q554&amp;" "&amp;R554</f>
        <v>Asclepias subverticillata</v>
      </c>
      <c r="Q554" t="s">
        <v>4896</v>
      </c>
      <c r="R554" t="s">
        <v>4906</v>
      </c>
      <c r="T554" t="s">
        <v>37</v>
      </c>
      <c r="U554" t="s">
        <v>25</v>
      </c>
      <c r="V554">
        <v>127159</v>
      </c>
      <c r="W554" t="s">
        <v>4888</v>
      </c>
      <c r="X554" t="s">
        <v>4899</v>
      </c>
      <c r="Y554" t="s">
        <v>4888</v>
      </c>
      <c r="Z554" t="s">
        <v>4934</v>
      </c>
      <c r="AC554">
        <v>1</v>
      </c>
      <c r="AD554" s="4">
        <f>C554-DATE(YEAR(C554),1,0)</f>
        <v>176</v>
      </c>
      <c r="AE554">
        <f>YEAR(C554)</f>
        <v>2020</v>
      </c>
      <c r="AF554" t="s">
        <v>4931</v>
      </c>
    </row>
    <row r="555" spans="1:32" x14ac:dyDescent="0.35">
      <c r="A555">
        <v>50717386</v>
      </c>
      <c r="B555" t="s">
        <v>3567</v>
      </c>
      <c r="C555" s="1">
        <v>44004</v>
      </c>
      <c r="D555" t="s">
        <v>3568</v>
      </c>
      <c r="E555" t="s">
        <v>33</v>
      </c>
      <c r="F555">
        <v>2875483</v>
      </c>
      <c r="G555" t="s">
        <v>3569</v>
      </c>
      <c r="H555" s="3" t="s">
        <v>3570</v>
      </c>
      <c r="I555">
        <v>1</v>
      </c>
      <c r="J555">
        <v>0</v>
      </c>
      <c r="K555" t="s">
        <v>1257</v>
      </c>
      <c r="L555">
        <v>35.907699999999998</v>
      </c>
      <c r="M555">
        <v>-106.31202500000001</v>
      </c>
      <c r="O555" t="s">
        <v>30</v>
      </c>
      <c r="P555" t="str">
        <f>Q555&amp;" "&amp;R555</f>
        <v>Monarda fistulosa</v>
      </c>
      <c r="Q555" t="s">
        <v>4921</v>
      </c>
      <c r="R555" t="s">
        <v>4922</v>
      </c>
      <c r="T555" t="s">
        <v>30</v>
      </c>
      <c r="U555" t="s">
        <v>25</v>
      </c>
      <c r="V555">
        <v>85320</v>
      </c>
      <c r="W555" t="s">
        <v>4888</v>
      </c>
      <c r="X555" t="s">
        <v>4899</v>
      </c>
      <c r="Y555" t="s">
        <v>4888</v>
      </c>
      <c r="Z555" t="s">
        <v>4934</v>
      </c>
      <c r="AC555">
        <v>1</v>
      </c>
      <c r="AD555" s="4">
        <f>C555-DATE(YEAR(C555),1,0)</f>
        <v>174</v>
      </c>
      <c r="AE555">
        <f>YEAR(C555)</f>
        <v>2020</v>
      </c>
      <c r="AF555" t="s">
        <v>4931</v>
      </c>
    </row>
    <row r="556" spans="1:32" x14ac:dyDescent="0.35">
      <c r="A556">
        <v>56646478</v>
      </c>
      <c r="B556" t="s">
        <v>4368</v>
      </c>
      <c r="C556" s="1">
        <v>44059</v>
      </c>
      <c r="D556" t="s">
        <v>4369</v>
      </c>
      <c r="E556" t="s">
        <v>33</v>
      </c>
      <c r="F556">
        <v>42300</v>
      </c>
      <c r="G556" t="s">
        <v>4370</v>
      </c>
      <c r="H556" s="3" t="s">
        <v>4371</v>
      </c>
      <c r="I556">
        <v>2</v>
      </c>
      <c r="J556">
        <v>0</v>
      </c>
      <c r="K556" t="s">
        <v>4372</v>
      </c>
      <c r="L556">
        <v>35.90433642</v>
      </c>
      <c r="M556">
        <v>-106.31159271</v>
      </c>
      <c r="N556">
        <v>6</v>
      </c>
      <c r="O556" t="s">
        <v>24</v>
      </c>
      <c r="P556" t="str">
        <f>Q556&amp;" "&amp;R556</f>
        <v>Helianthus annuus</v>
      </c>
      <c r="Q556" t="s">
        <v>4917</v>
      </c>
      <c r="R556" t="s">
        <v>4918</v>
      </c>
      <c r="T556" t="s">
        <v>24</v>
      </c>
      <c r="U556" t="s">
        <v>25</v>
      </c>
      <c r="V556">
        <v>57983</v>
      </c>
      <c r="W556" t="s">
        <v>4888</v>
      </c>
      <c r="X556" t="s">
        <v>4899</v>
      </c>
      <c r="Y556" t="s">
        <v>4888</v>
      </c>
      <c r="Z556" t="s">
        <v>4934</v>
      </c>
      <c r="AC556">
        <v>1</v>
      </c>
      <c r="AD556" s="4">
        <f>C556-DATE(YEAR(C556),1,0)</f>
        <v>229</v>
      </c>
      <c r="AE556">
        <f>YEAR(C556)</f>
        <v>2020</v>
      </c>
      <c r="AF556" t="s">
        <v>4931</v>
      </c>
    </row>
    <row r="557" spans="1:32" x14ac:dyDescent="0.35">
      <c r="A557">
        <v>53981072</v>
      </c>
      <c r="B557" t="s">
        <v>4080</v>
      </c>
      <c r="C557" s="1">
        <v>44034</v>
      </c>
      <c r="D557" t="s">
        <v>4081</v>
      </c>
      <c r="E557" t="s">
        <v>33</v>
      </c>
      <c r="F557">
        <v>301543</v>
      </c>
      <c r="G557" t="s">
        <v>4082</v>
      </c>
      <c r="H557" s="3" t="s">
        <v>4083</v>
      </c>
      <c r="I557">
        <v>2</v>
      </c>
      <c r="J557">
        <v>0</v>
      </c>
      <c r="K557" t="s">
        <v>3589</v>
      </c>
      <c r="L557">
        <v>35.634340691600002</v>
      </c>
      <c r="M557">
        <v>-106.3114941684</v>
      </c>
      <c r="N557">
        <v>12</v>
      </c>
      <c r="O557" t="s">
        <v>37</v>
      </c>
      <c r="P557" t="str">
        <f>Q557&amp;" "&amp;R557</f>
        <v>Asclepias subverticillata</v>
      </c>
      <c r="Q557" t="s">
        <v>4896</v>
      </c>
      <c r="R557" t="s">
        <v>4906</v>
      </c>
      <c r="T557" t="s">
        <v>37</v>
      </c>
      <c r="U557" t="s">
        <v>25</v>
      </c>
      <c r="V557">
        <v>127159</v>
      </c>
      <c r="W557" t="s">
        <v>4888</v>
      </c>
      <c r="X557" t="s">
        <v>4899</v>
      </c>
      <c r="Y557" t="s">
        <v>4888</v>
      </c>
      <c r="Z557" t="s">
        <v>4934</v>
      </c>
      <c r="AC557">
        <v>1</v>
      </c>
      <c r="AD557" s="4">
        <f>C557-DATE(YEAR(C557),1,0)</f>
        <v>204</v>
      </c>
      <c r="AE557">
        <f>YEAR(C557)</f>
        <v>2020</v>
      </c>
      <c r="AF557" t="s">
        <v>4931</v>
      </c>
    </row>
    <row r="558" spans="1:32" x14ac:dyDescent="0.35">
      <c r="A558">
        <v>30581649</v>
      </c>
      <c r="B558" t="s">
        <v>2206</v>
      </c>
      <c r="C558" s="1">
        <v>43687</v>
      </c>
      <c r="D558" t="s">
        <v>2207</v>
      </c>
      <c r="E558" t="s">
        <v>33</v>
      </c>
      <c r="F558">
        <v>1132847</v>
      </c>
      <c r="G558" t="s">
        <v>2208</v>
      </c>
      <c r="H558" s="3" t="s">
        <v>2209</v>
      </c>
      <c r="I558">
        <v>1</v>
      </c>
      <c r="J558">
        <v>0</v>
      </c>
      <c r="K558" t="s">
        <v>2210</v>
      </c>
      <c r="L558">
        <v>35.164687029500001</v>
      </c>
      <c r="M558">
        <v>-106.3110618959</v>
      </c>
      <c r="N558">
        <v>24</v>
      </c>
      <c r="O558" t="s">
        <v>162</v>
      </c>
      <c r="P558" t="str">
        <f>Q558&amp;" "&amp;R558</f>
        <v>Asclepias asperula</v>
      </c>
      <c r="Q558" t="s">
        <v>4896</v>
      </c>
      <c r="R558" t="s">
        <v>4902</v>
      </c>
      <c r="S558" t="s">
        <v>4902</v>
      </c>
      <c r="T558" t="s">
        <v>162</v>
      </c>
      <c r="U558" t="s">
        <v>25</v>
      </c>
      <c r="V558">
        <v>79636</v>
      </c>
      <c r="AC558">
        <v>0</v>
      </c>
      <c r="AD558" s="4">
        <f>C558-DATE(YEAR(C558),1,0)</f>
        <v>222</v>
      </c>
      <c r="AE558">
        <f>YEAR(C558)</f>
        <v>2019</v>
      </c>
      <c r="AF558" t="s">
        <v>4931</v>
      </c>
    </row>
    <row r="559" spans="1:32" x14ac:dyDescent="0.35">
      <c r="A559">
        <v>55667197</v>
      </c>
      <c r="B559" t="s">
        <v>4257</v>
      </c>
      <c r="C559" s="1">
        <v>44049</v>
      </c>
      <c r="D559" t="s">
        <v>4258</v>
      </c>
      <c r="E559" t="s">
        <v>33</v>
      </c>
      <c r="F559">
        <v>1625622</v>
      </c>
      <c r="G559" t="s">
        <v>4259</v>
      </c>
      <c r="H559" s="3" t="s">
        <v>4260</v>
      </c>
      <c r="I559">
        <v>1</v>
      </c>
      <c r="J559">
        <v>0</v>
      </c>
      <c r="K559" t="s">
        <v>1535</v>
      </c>
      <c r="L559">
        <v>35.778362305999998</v>
      </c>
      <c r="M559">
        <v>-106.3097303956</v>
      </c>
      <c r="N559">
        <v>5280</v>
      </c>
      <c r="O559" t="s">
        <v>67</v>
      </c>
      <c r="P559" t="str">
        <f>Q559&amp;" "&amp;R559</f>
        <v>Asclepias tuberosa</v>
      </c>
      <c r="Q559" t="s">
        <v>4896</v>
      </c>
      <c r="R559" t="s">
        <v>4907</v>
      </c>
      <c r="T559" t="s">
        <v>67</v>
      </c>
      <c r="U559" t="s">
        <v>25</v>
      </c>
      <c r="V559">
        <v>47912</v>
      </c>
      <c r="W559" t="s">
        <v>4888</v>
      </c>
      <c r="X559" t="s">
        <v>4899</v>
      </c>
      <c r="Y559" t="s">
        <v>4888</v>
      </c>
      <c r="Z559" t="s">
        <v>4934</v>
      </c>
      <c r="AC559">
        <v>1</v>
      </c>
      <c r="AD559" s="4">
        <f>C559-DATE(YEAR(C559),1,0)</f>
        <v>219</v>
      </c>
      <c r="AE559">
        <f>YEAR(C559)</f>
        <v>2020</v>
      </c>
      <c r="AF559" t="s">
        <v>4931</v>
      </c>
    </row>
    <row r="560" spans="1:32" x14ac:dyDescent="0.35">
      <c r="A560">
        <v>30914833</v>
      </c>
      <c r="B560" t="s">
        <v>2254</v>
      </c>
      <c r="C560" s="1">
        <v>43692</v>
      </c>
      <c r="D560" t="s">
        <v>2255</v>
      </c>
      <c r="E560" t="s">
        <v>33</v>
      </c>
      <c r="F560">
        <v>177544</v>
      </c>
      <c r="G560" t="s">
        <v>2256</v>
      </c>
      <c r="H560" s="3" t="s">
        <v>2257</v>
      </c>
      <c r="I560">
        <v>1</v>
      </c>
      <c r="J560">
        <v>0</v>
      </c>
      <c r="K560" t="s">
        <v>369</v>
      </c>
      <c r="L560">
        <v>35.804105381699998</v>
      </c>
      <c r="M560">
        <v>-106.30890692689999</v>
      </c>
      <c r="N560">
        <v>9</v>
      </c>
      <c r="O560" t="s">
        <v>37</v>
      </c>
      <c r="P560" t="str">
        <f>Q560&amp;" "&amp;R560</f>
        <v>Asclepias subverticillata</v>
      </c>
      <c r="Q560" t="s">
        <v>4896</v>
      </c>
      <c r="R560" t="s">
        <v>4906</v>
      </c>
      <c r="T560" t="s">
        <v>37</v>
      </c>
      <c r="U560" t="s">
        <v>25</v>
      </c>
      <c r="V560">
        <v>127159</v>
      </c>
      <c r="W560" t="s">
        <v>4888</v>
      </c>
      <c r="X560" t="s">
        <v>4899</v>
      </c>
      <c r="Y560" t="s">
        <v>4888</v>
      </c>
      <c r="Z560" t="s">
        <v>4934</v>
      </c>
      <c r="AC560">
        <v>1</v>
      </c>
      <c r="AD560" s="4">
        <f>C560-DATE(YEAR(C560),1,0)</f>
        <v>227</v>
      </c>
      <c r="AE560">
        <f>YEAR(C560)</f>
        <v>2019</v>
      </c>
      <c r="AF560" t="s">
        <v>4931</v>
      </c>
    </row>
    <row r="561" spans="1:32" x14ac:dyDescent="0.35">
      <c r="A561">
        <v>30322400</v>
      </c>
      <c r="B561" t="s">
        <v>2136</v>
      </c>
      <c r="C561" s="1">
        <v>43683</v>
      </c>
      <c r="D561" t="s">
        <v>2137</v>
      </c>
      <c r="E561" t="s">
        <v>33</v>
      </c>
      <c r="F561">
        <v>177544</v>
      </c>
      <c r="G561" t="s">
        <v>2138</v>
      </c>
      <c r="H561" s="3" t="s">
        <v>2139</v>
      </c>
      <c r="I561">
        <v>1</v>
      </c>
      <c r="J561">
        <v>0</v>
      </c>
      <c r="K561" t="s">
        <v>1257</v>
      </c>
      <c r="L561">
        <v>35.869564939999997</v>
      </c>
      <c r="M561">
        <v>-106.30696987</v>
      </c>
      <c r="N561">
        <v>9</v>
      </c>
      <c r="O561" t="s">
        <v>37</v>
      </c>
      <c r="P561" t="str">
        <f>Q561&amp;" "&amp;R561</f>
        <v>Asclepias subverticillata</v>
      </c>
      <c r="Q561" t="s">
        <v>4896</v>
      </c>
      <c r="R561" t="s">
        <v>4906</v>
      </c>
      <c r="T561" t="s">
        <v>37</v>
      </c>
      <c r="U561" t="s">
        <v>25</v>
      </c>
      <c r="V561">
        <v>127159</v>
      </c>
      <c r="AC561">
        <v>0</v>
      </c>
      <c r="AD561" s="4">
        <f>C561-DATE(YEAR(C561),1,0)</f>
        <v>218</v>
      </c>
      <c r="AE561">
        <f>YEAR(C561)</f>
        <v>2019</v>
      </c>
      <c r="AF561" t="s">
        <v>4931</v>
      </c>
    </row>
    <row r="562" spans="1:32" x14ac:dyDescent="0.35">
      <c r="A562">
        <v>31523902</v>
      </c>
      <c r="B562" t="s">
        <v>2389</v>
      </c>
      <c r="C562" s="1">
        <v>43698</v>
      </c>
      <c r="D562" t="s">
        <v>2390</v>
      </c>
      <c r="E562" t="s">
        <v>33</v>
      </c>
      <c r="F562">
        <v>649106</v>
      </c>
      <c r="G562" t="s">
        <v>2391</v>
      </c>
      <c r="H562" s="3" t="s">
        <v>2392</v>
      </c>
      <c r="I562">
        <v>1</v>
      </c>
      <c r="J562">
        <v>0</v>
      </c>
      <c r="K562" t="s">
        <v>2393</v>
      </c>
      <c r="L562">
        <v>35.8159666667</v>
      </c>
      <c r="M562">
        <v>-106.30584666670001</v>
      </c>
      <c r="N562">
        <v>5</v>
      </c>
      <c r="O562" t="s">
        <v>123</v>
      </c>
      <c r="P562" t="str">
        <f>Q562&amp;" "&amp;R562</f>
        <v>Asclepias speciosa</v>
      </c>
      <c r="Q562" t="s">
        <v>4896</v>
      </c>
      <c r="R562" t="s">
        <v>4905</v>
      </c>
      <c r="T562" t="s">
        <v>123</v>
      </c>
      <c r="U562" t="s">
        <v>25</v>
      </c>
      <c r="V562">
        <v>62292</v>
      </c>
      <c r="W562" t="s">
        <v>4889</v>
      </c>
      <c r="X562" t="s">
        <v>4889</v>
      </c>
      <c r="AC562">
        <v>1</v>
      </c>
      <c r="AD562" s="4">
        <f>C562-DATE(YEAR(C562),1,0)</f>
        <v>233</v>
      </c>
      <c r="AE562">
        <f>YEAR(C562)</f>
        <v>2019</v>
      </c>
      <c r="AF562" t="s">
        <v>4931</v>
      </c>
    </row>
    <row r="563" spans="1:32" x14ac:dyDescent="0.35">
      <c r="A563">
        <v>47698845</v>
      </c>
      <c r="B563" t="s">
        <v>3190</v>
      </c>
      <c r="C563" s="1">
        <v>43979</v>
      </c>
      <c r="D563" t="s">
        <v>3191</v>
      </c>
      <c r="E563" t="s">
        <v>33</v>
      </c>
      <c r="F563">
        <v>3084305</v>
      </c>
      <c r="G563" t="s">
        <v>3192</v>
      </c>
      <c r="H563" s="3" t="s">
        <v>3193</v>
      </c>
      <c r="I563">
        <v>2</v>
      </c>
      <c r="J563">
        <v>0</v>
      </c>
      <c r="K563" t="s">
        <v>337</v>
      </c>
      <c r="L563">
        <v>35.1684940552</v>
      </c>
      <c r="M563">
        <v>-106.30574887</v>
      </c>
      <c r="N563">
        <v>1773</v>
      </c>
      <c r="O563" t="s">
        <v>94</v>
      </c>
      <c r="P563" t="str">
        <f>Q563&amp;" "&amp;R563</f>
        <v>Asclepias asperula</v>
      </c>
      <c r="Q563" t="s">
        <v>4896</v>
      </c>
      <c r="R563" t="s">
        <v>4902</v>
      </c>
      <c r="T563" t="s">
        <v>94</v>
      </c>
      <c r="U563" t="s">
        <v>25</v>
      </c>
      <c r="V563">
        <v>62298</v>
      </c>
      <c r="W563" t="s">
        <v>4888</v>
      </c>
      <c r="X563" t="s">
        <v>4899</v>
      </c>
      <c r="Y563" t="s">
        <v>4888</v>
      </c>
      <c r="Z563" t="s">
        <v>4934</v>
      </c>
      <c r="AC563">
        <v>1</v>
      </c>
      <c r="AD563" s="4">
        <f>C563-DATE(YEAR(C563),1,0)</f>
        <v>149</v>
      </c>
      <c r="AE563">
        <f>YEAR(C563)</f>
        <v>2020</v>
      </c>
      <c r="AF563" t="s">
        <v>4931</v>
      </c>
    </row>
    <row r="564" spans="1:32" x14ac:dyDescent="0.35">
      <c r="A564">
        <v>13627555</v>
      </c>
      <c r="B564" t="s">
        <v>753</v>
      </c>
      <c r="C564" s="1">
        <v>43271</v>
      </c>
      <c r="D564" t="s">
        <v>754</v>
      </c>
      <c r="E564" t="s">
        <v>33</v>
      </c>
      <c r="F564">
        <v>42300</v>
      </c>
      <c r="G564" t="s">
        <v>755</v>
      </c>
      <c r="H564" s="3" t="s">
        <v>756</v>
      </c>
      <c r="I564">
        <v>2</v>
      </c>
      <c r="J564">
        <v>0</v>
      </c>
      <c r="K564" t="s">
        <v>278</v>
      </c>
      <c r="L564">
        <v>35.784323592100002</v>
      </c>
      <c r="M564">
        <v>-106.30418653540001</v>
      </c>
      <c r="N564">
        <v>4078</v>
      </c>
      <c r="O564" t="s">
        <v>67</v>
      </c>
      <c r="P564" t="str">
        <f>Q564&amp;" "&amp;R564</f>
        <v>Asclepias tuberosa</v>
      </c>
      <c r="Q564" t="s">
        <v>4896</v>
      </c>
      <c r="R564" t="s">
        <v>4907</v>
      </c>
      <c r="T564" t="s">
        <v>67</v>
      </c>
      <c r="U564" t="s">
        <v>25</v>
      </c>
      <c r="V564">
        <v>47912</v>
      </c>
      <c r="W564" t="s">
        <v>4888</v>
      </c>
      <c r="X564" t="s">
        <v>4899</v>
      </c>
      <c r="Y564" t="s">
        <v>4888</v>
      </c>
      <c r="Z564" t="s">
        <v>4934</v>
      </c>
      <c r="AC564">
        <v>1</v>
      </c>
      <c r="AD564" s="4">
        <f>C564-DATE(YEAR(C564),1,0)</f>
        <v>171</v>
      </c>
      <c r="AE564">
        <f>YEAR(C564)</f>
        <v>2018</v>
      </c>
      <c r="AF564" t="s">
        <v>4931</v>
      </c>
    </row>
    <row r="565" spans="1:32" x14ac:dyDescent="0.35">
      <c r="A565">
        <v>13381811</v>
      </c>
      <c r="B565" t="s">
        <v>721</v>
      </c>
      <c r="C565" s="1">
        <v>43263</v>
      </c>
      <c r="D565" t="s">
        <v>722</v>
      </c>
      <c r="E565" t="s">
        <v>33</v>
      </c>
      <c r="F565">
        <v>42300</v>
      </c>
      <c r="G565" t="s">
        <v>723</v>
      </c>
      <c r="H565" s="3" t="s">
        <v>724</v>
      </c>
      <c r="I565">
        <v>1</v>
      </c>
      <c r="J565">
        <v>0</v>
      </c>
      <c r="K565" t="s">
        <v>679</v>
      </c>
      <c r="L565">
        <v>35.9194496693</v>
      </c>
      <c r="M565">
        <v>-106.3023366485</v>
      </c>
      <c r="N565">
        <v>73</v>
      </c>
      <c r="O565" t="s">
        <v>30</v>
      </c>
      <c r="P565" t="str">
        <f>Q565&amp;" "&amp;R565</f>
        <v>Monarda fistulosa</v>
      </c>
      <c r="Q565" t="s">
        <v>4921</v>
      </c>
      <c r="R565" t="s">
        <v>4922</v>
      </c>
      <c r="T565" t="s">
        <v>30</v>
      </c>
      <c r="U565" t="s">
        <v>25</v>
      </c>
      <c r="V565">
        <v>85320</v>
      </c>
      <c r="W565" t="s">
        <v>4888</v>
      </c>
      <c r="X565" t="s">
        <v>4899</v>
      </c>
      <c r="Y565" t="s">
        <v>4888</v>
      </c>
      <c r="Z565" t="s">
        <v>4934</v>
      </c>
      <c r="AC565">
        <v>1</v>
      </c>
      <c r="AD565" s="4">
        <f>C565-DATE(YEAR(C565),1,0)</f>
        <v>163</v>
      </c>
      <c r="AE565">
        <f>YEAR(C565)</f>
        <v>2018</v>
      </c>
      <c r="AF565" t="s">
        <v>4931</v>
      </c>
    </row>
    <row r="566" spans="1:32" x14ac:dyDescent="0.35">
      <c r="A566">
        <v>27134653</v>
      </c>
      <c r="B566" t="s">
        <v>1531</v>
      </c>
      <c r="C566" s="1">
        <v>43632</v>
      </c>
      <c r="D566" t="s">
        <v>1532</v>
      </c>
      <c r="E566" t="s">
        <v>33</v>
      </c>
      <c r="F566">
        <v>1654278</v>
      </c>
      <c r="G566" t="s">
        <v>1533</v>
      </c>
      <c r="H566" s="3" t="s">
        <v>1534</v>
      </c>
      <c r="I566">
        <v>1</v>
      </c>
      <c r="J566">
        <v>0</v>
      </c>
      <c r="K566" t="s">
        <v>1535</v>
      </c>
      <c r="L566">
        <v>35.771121666699997</v>
      </c>
      <c r="M566">
        <v>-106.3016666667</v>
      </c>
      <c r="N566">
        <v>6</v>
      </c>
      <c r="O566" t="s">
        <v>66</v>
      </c>
      <c r="P566" t="str">
        <f>Q566&amp;" "&amp;R566</f>
        <v>Asclepias tuberosa</v>
      </c>
      <c r="Q566" t="s">
        <v>4896</v>
      </c>
      <c r="R566" t="s">
        <v>4907</v>
      </c>
      <c r="T566" t="s">
        <v>67</v>
      </c>
      <c r="U566" t="s">
        <v>25</v>
      </c>
      <c r="V566">
        <v>47912</v>
      </c>
      <c r="W566" t="s">
        <v>4888</v>
      </c>
      <c r="X566" t="s">
        <v>4899</v>
      </c>
      <c r="Y566" t="s">
        <v>4888</v>
      </c>
      <c r="Z566" t="s">
        <v>4934</v>
      </c>
      <c r="AC566">
        <v>1</v>
      </c>
      <c r="AD566" s="4">
        <f>C566-DATE(YEAR(C566),1,0)</f>
        <v>167</v>
      </c>
      <c r="AE566">
        <f>YEAR(C566)</f>
        <v>2019</v>
      </c>
      <c r="AF566" t="s">
        <v>4931</v>
      </c>
    </row>
    <row r="567" spans="1:32" x14ac:dyDescent="0.35">
      <c r="A567">
        <v>27134670</v>
      </c>
      <c r="B567" t="s">
        <v>1536</v>
      </c>
      <c r="C567" s="1">
        <v>43632</v>
      </c>
      <c r="D567" t="s">
        <v>1537</v>
      </c>
      <c r="E567" t="s">
        <v>33</v>
      </c>
      <c r="F567">
        <v>1654278</v>
      </c>
      <c r="G567" t="s">
        <v>1538</v>
      </c>
      <c r="H567" s="3" t="s">
        <v>1539</v>
      </c>
      <c r="I567">
        <v>2</v>
      </c>
      <c r="J567">
        <v>0</v>
      </c>
      <c r="K567" t="s">
        <v>1535</v>
      </c>
      <c r="L567">
        <v>35.771450000000002</v>
      </c>
      <c r="M567">
        <v>-106.3015833333</v>
      </c>
      <c r="N567">
        <v>6</v>
      </c>
      <c r="O567" t="s">
        <v>162</v>
      </c>
      <c r="P567" t="str">
        <f>Q567&amp;" "&amp;R567</f>
        <v>Asclepias asperula</v>
      </c>
      <c r="Q567" t="s">
        <v>4896</v>
      </c>
      <c r="R567" t="s">
        <v>4902</v>
      </c>
      <c r="S567" t="s">
        <v>4902</v>
      </c>
      <c r="T567" t="s">
        <v>162</v>
      </c>
      <c r="U567" t="s">
        <v>25</v>
      </c>
      <c r="V567">
        <v>79636</v>
      </c>
      <c r="W567" t="s">
        <v>4888</v>
      </c>
      <c r="X567" t="s">
        <v>4899</v>
      </c>
      <c r="Y567" t="s">
        <v>4888</v>
      </c>
      <c r="Z567" t="s">
        <v>4934</v>
      </c>
      <c r="AC567">
        <v>1</v>
      </c>
      <c r="AD567" s="4">
        <f>C567-DATE(YEAR(C567),1,0)</f>
        <v>167</v>
      </c>
      <c r="AE567">
        <f>YEAR(C567)</f>
        <v>2019</v>
      </c>
      <c r="AF567" t="s">
        <v>4931</v>
      </c>
    </row>
    <row r="568" spans="1:32" x14ac:dyDescent="0.35">
      <c r="A568">
        <v>15711019</v>
      </c>
      <c r="B568" t="s">
        <v>1002</v>
      </c>
      <c r="C568" s="1">
        <v>43331</v>
      </c>
      <c r="D568" t="s">
        <v>1003</v>
      </c>
      <c r="E568" t="s">
        <v>33</v>
      </c>
      <c r="F568">
        <v>42300</v>
      </c>
      <c r="G568" t="s">
        <v>1004</v>
      </c>
      <c r="H568" s="3" t="s">
        <v>1005</v>
      </c>
      <c r="I568">
        <v>0</v>
      </c>
      <c r="J568">
        <v>0</v>
      </c>
      <c r="K568" t="s">
        <v>664</v>
      </c>
      <c r="L568">
        <v>35.906010291900003</v>
      </c>
      <c r="M568">
        <v>-106.3005066385</v>
      </c>
      <c r="N568">
        <v>15</v>
      </c>
      <c r="O568" t="s">
        <v>55</v>
      </c>
      <c r="P568" t="str">
        <f>Q568&amp;" "&amp;R568</f>
        <v>Symphyotrichum ericoides</v>
      </c>
      <c r="Q568" t="s">
        <v>4928</v>
      </c>
      <c r="R568" t="s">
        <v>4929</v>
      </c>
      <c r="T568" t="s">
        <v>55</v>
      </c>
      <c r="U568" t="s">
        <v>25</v>
      </c>
      <c r="V568">
        <v>126654</v>
      </c>
      <c r="W568" t="s">
        <v>4888</v>
      </c>
      <c r="X568" t="s">
        <v>4899</v>
      </c>
      <c r="Y568" t="s">
        <v>4888</v>
      </c>
      <c r="Z568" t="s">
        <v>4934</v>
      </c>
      <c r="AC568">
        <v>1</v>
      </c>
      <c r="AD568" s="4">
        <f>C568-DATE(YEAR(C568),1,0)</f>
        <v>231</v>
      </c>
      <c r="AE568">
        <f>YEAR(C568)</f>
        <v>2018</v>
      </c>
      <c r="AF568" t="s">
        <v>4931</v>
      </c>
    </row>
    <row r="569" spans="1:32" x14ac:dyDescent="0.35">
      <c r="A569">
        <v>29707066</v>
      </c>
      <c r="B569" t="s">
        <v>2000</v>
      </c>
      <c r="C569" s="1">
        <v>43674</v>
      </c>
      <c r="D569" t="s">
        <v>2001</v>
      </c>
      <c r="E569" t="s">
        <v>33</v>
      </c>
      <c r="F569">
        <v>1738941</v>
      </c>
      <c r="G569" t="s">
        <v>2002</v>
      </c>
      <c r="H569" s="3" t="s">
        <v>2003</v>
      </c>
      <c r="I569">
        <v>1</v>
      </c>
      <c r="J569">
        <v>0</v>
      </c>
      <c r="K569" t="s">
        <v>1045</v>
      </c>
      <c r="L569">
        <v>35.609868812899997</v>
      </c>
      <c r="M569">
        <v>-106.299483712</v>
      </c>
      <c r="N569">
        <v>16</v>
      </c>
      <c r="O569" t="s">
        <v>24</v>
      </c>
      <c r="P569" t="str">
        <f>Q569&amp;" "&amp;R569</f>
        <v>Helianthus annuus</v>
      </c>
      <c r="Q569" t="s">
        <v>4917</v>
      </c>
      <c r="R569" t="s">
        <v>4918</v>
      </c>
      <c r="T569" t="s">
        <v>24</v>
      </c>
      <c r="U569" t="s">
        <v>25</v>
      </c>
      <c r="V569">
        <v>57983</v>
      </c>
      <c r="W569" t="s">
        <v>4888</v>
      </c>
      <c r="X569" t="s">
        <v>4899</v>
      </c>
      <c r="Y569" t="s">
        <v>4888</v>
      </c>
      <c r="Z569" t="s">
        <v>4934</v>
      </c>
      <c r="AC569">
        <v>1</v>
      </c>
      <c r="AD569" s="4">
        <f>C569-DATE(YEAR(C569),1,0)</f>
        <v>209</v>
      </c>
      <c r="AE569">
        <f>YEAR(C569)</f>
        <v>2019</v>
      </c>
      <c r="AF569" t="s">
        <v>4931</v>
      </c>
    </row>
    <row r="570" spans="1:32" x14ac:dyDescent="0.35">
      <c r="A570">
        <v>27672157</v>
      </c>
      <c r="B570" t="s">
        <v>1600</v>
      </c>
      <c r="C570" s="1">
        <v>43641</v>
      </c>
      <c r="D570" t="s">
        <v>1601</v>
      </c>
      <c r="E570" t="s">
        <v>33</v>
      </c>
      <c r="F570">
        <v>1372768</v>
      </c>
      <c r="G570" t="s">
        <v>1602</v>
      </c>
      <c r="H570" s="3" t="s">
        <v>1603</v>
      </c>
      <c r="I570">
        <v>2</v>
      </c>
      <c r="J570">
        <v>0</v>
      </c>
      <c r="K570" t="s">
        <v>1345</v>
      </c>
      <c r="L570">
        <v>35.772983551000003</v>
      </c>
      <c r="M570">
        <v>-106.2970581055</v>
      </c>
      <c r="O570" t="s">
        <v>67</v>
      </c>
      <c r="P570" t="str">
        <f>Q570&amp;" "&amp;R570</f>
        <v>Asclepias tuberosa</v>
      </c>
      <c r="Q570" t="s">
        <v>4896</v>
      </c>
      <c r="R570" t="s">
        <v>4907</v>
      </c>
      <c r="T570" t="s">
        <v>67</v>
      </c>
      <c r="U570" t="s">
        <v>25</v>
      </c>
      <c r="V570">
        <v>47912</v>
      </c>
      <c r="W570" t="s">
        <v>4888</v>
      </c>
      <c r="X570" t="s">
        <v>4899</v>
      </c>
      <c r="Y570" t="s">
        <v>4888</v>
      </c>
      <c r="Z570" t="s">
        <v>4934</v>
      </c>
      <c r="AC570">
        <v>1</v>
      </c>
      <c r="AD570" s="4">
        <f>C570-DATE(YEAR(C570),1,0)</f>
        <v>176</v>
      </c>
      <c r="AE570">
        <f>YEAR(C570)</f>
        <v>2019</v>
      </c>
      <c r="AF570" t="s">
        <v>4931</v>
      </c>
    </row>
    <row r="571" spans="1:32" x14ac:dyDescent="0.35">
      <c r="A571">
        <v>58658190</v>
      </c>
      <c r="B571" t="s">
        <v>4555</v>
      </c>
      <c r="C571" s="1">
        <v>44079</v>
      </c>
      <c r="D571" t="s">
        <v>4556</v>
      </c>
      <c r="E571" t="s">
        <v>33</v>
      </c>
      <c r="F571">
        <v>2933022</v>
      </c>
      <c r="G571" t="s">
        <v>4557</v>
      </c>
      <c r="H571" s="3" t="s">
        <v>4558</v>
      </c>
      <c r="I571">
        <v>1</v>
      </c>
      <c r="J571">
        <v>0</v>
      </c>
      <c r="K571" t="s">
        <v>4482</v>
      </c>
      <c r="L571">
        <v>35.159699292200003</v>
      </c>
      <c r="M571">
        <v>-106.29671640559999</v>
      </c>
      <c r="N571">
        <v>23</v>
      </c>
      <c r="O571" t="s">
        <v>37</v>
      </c>
      <c r="P571" t="str">
        <f>Q571&amp;" "&amp;R571</f>
        <v>Asclepias subverticillata</v>
      </c>
      <c r="Q571" t="s">
        <v>4896</v>
      </c>
      <c r="R571" t="s">
        <v>4906</v>
      </c>
      <c r="T571" t="s">
        <v>37</v>
      </c>
      <c r="U571" t="s">
        <v>25</v>
      </c>
      <c r="V571">
        <v>127159</v>
      </c>
      <c r="W571" t="s">
        <v>4889</v>
      </c>
      <c r="X571" t="s">
        <v>4889</v>
      </c>
      <c r="AC571">
        <v>1</v>
      </c>
      <c r="AD571" s="4">
        <f>C571-DATE(YEAR(C571),1,0)</f>
        <v>249</v>
      </c>
      <c r="AE571">
        <f>YEAR(C571)</f>
        <v>2020</v>
      </c>
      <c r="AF571" t="s">
        <v>4931</v>
      </c>
    </row>
    <row r="572" spans="1:32" x14ac:dyDescent="0.35">
      <c r="A572">
        <v>27735273</v>
      </c>
      <c r="B572" t="s">
        <v>1612</v>
      </c>
      <c r="C572" s="1">
        <v>43642</v>
      </c>
      <c r="D572" t="s">
        <v>1613</v>
      </c>
      <c r="E572" t="s">
        <v>33</v>
      </c>
      <c r="F572">
        <v>861459</v>
      </c>
      <c r="G572" t="s">
        <v>1614</v>
      </c>
      <c r="H572" s="3" t="s">
        <v>1615</v>
      </c>
      <c r="I572">
        <v>1</v>
      </c>
      <c r="J572">
        <v>0</v>
      </c>
      <c r="K572" t="s">
        <v>1616</v>
      </c>
      <c r="L572">
        <v>35.091206976199999</v>
      </c>
      <c r="M572">
        <v>-106.29398558299999</v>
      </c>
      <c r="N572">
        <v>10</v>
      </c>
      <c r="O572" t="s">
        <v>24</v>
      </c>
      <c r="P572" t="str">
        <f>Q572&amp;" "&amp;R572</f>
        <v>Helianthus annuus</v>
      </c>
      <c r="Q572" t="s">
        <v>4917</v>
      </c>
      <c r="R572" t="s">
        <v>4918</v>
      </c>
      <c r="T572" t="s">
        <v>24</v>
      </c>
      <c r="U572" t="s">
        <v>25</v>
      </c>
      <c r="V572">
        <v>57983</v>
      </c>
      <c r="AC572">
        <v>0</v>
      </c>
      <c r="AD572" s="4">
        <f>C572-DATE(YEAR(C572),1,0)</f>
        <v>177</v>
      </c>
      <c r="AE572">
        <f>YEAR(C572)</f>
        <v>2019</v>
      </c>
      <c r="AF572" t="s">
        <v>4931</v>
      </c>
    </row>
    <row r="573" spans="1:32" x14ac:dyDescent="0.35">
      <c r="A573">
        <v>27795292</v>
      </c>
      <c r="B573" t="s">
        <v>1635</v>
      </c>
      <c r="C573" s="1">
        <v>43632</v>
      </c>
      <c r="D573" t="s">
        <v>1636</v>
      </c>
      <c r="E573" t="s">
        <v>33</v>
      </c>
      <c r="F573">
        <v>1654278</v>
      </c>
      <c r="G573" t="s">
        <v>1637</v>
      </c>
      <c r="H573" s="3" t="s">
        <v>1638</v>
      </c>
      <c r="I573">
        <v>2</v>
      </c>
      <c r="J573">
        <v>0</v>
      </c>
      <c r="K573" t="s">
        <v>1535</v>
      </c>
      <c r="L573">
        <v>35.783221666700001</v>
      </c>
      <c r="M573">
        <v>-106.293105</v>
      </c>
      <c r="N573">
        <v>6</v>
      </c>
      <c r="O573" t="s">
        <v>94</v>
      </c>
      <c r="P573" t="str">
        <f>Q573&amp;" "&amp;R573</f>
        <v>Asclepias asperula</v>
      </c>
      <c r="Q573" t="s">
        <v>4896</v>
      </c>
      <c r="R573" t="s">
        <v>4902</v>
      </c>
      <c r="T573" t="s">
        <v>94</v>
      </c>
      <c r="U573" t="s">
        <v>25</v>
      </c>
      <c r="V573">
        <v>62298</v>
      </c>
      <c r="W573" t="s">
        <v>4888</v>
      </c>
      <c r="X573" t="s">
        <v>4899</v>
      </c>
      <c r="Y573" t="s">
        <v>4888</v>
      </c>
      <c r="Z573" t="s">
        <v>4934</v>
      </c>
      <c r="AC573">
        <v>1</v>
      </c>
      <c r="AD573" s="4">
        <f>C573-DATE(YEAR(C573),1,0)</f>
        <v>167</v>
      </c>
      <c r="AE573">
        <f>YEAR(C573)</f>
        <v>2019</v>
      </c>
      <c r="AF573" t="s">
        <v>4931</v>
      </c>
    </row>
    <row r="574" spans="1:32" x14ac:dyDescent="0.35">
      <c r="A574">
        <v>13193985</v>
      </c>
      <c r="B574" t="s">
        <v>660</v>
      </c>
      <c r="C574" s="1">
        <v>43257</v>
      </c>
      <c r="D574" t="s">
        <v>661</v>
      </c>
      <c r="E574" t="s">
        <v>33</v>
      </c>
      <c r="F574">
        <v>42300</v>
      </c>
      <c r="G574" t="s">
        <v>662</v>
      </c>
      <c r="H574" s="3" t="s">
        <v>663</v>
      </c>
      <c r="I574">
        <v>1</v>
      </c>
      <c r="J574">
        <v>0</v>
      </c>
      <c r="K574" t="s">
        <v>664</v>
      </c>
      <c r="L574">
        <v>35.878899939999997</v>
      </c>
      <c r="M574">
        <v>-106.29118439609999</v>
      </c>
      <c r="N574">
        <v>8</v>
      </c>
      <c r="O574" t="s">
        <v>37</v>
      </c>
      <c r="P574" t="str">
        <f>Q574&amp;" "&amp;R574</f>
        <v>Asclepias subverticillata</v>
      </c>
      <c r="Q574" t="s">
        <v>4896</v>
      </c>
      <c r="R574" t="s">
        <v>4906</v>
      </c>
      <c r="T574" t="s">
        <v>37</v>
      </c>
      <c r="U574" t="s">
        <v>25</v>
      </c>
      <c r="V574">
        <v>127159</v>
      </c>
      <c r="W574" t="s">
        <v>4888</v>
      </c>
      <c r="X574" t="s">
        <v>4899</v>
      </c>
      <c r="Y574" t="s">
        <v>4888</v>
      </c>
      <c r="Z574" t="s">
        <v>4934</v>
      </c>
      <c r="AC574">
        <v>1</v>
      </c>
      <c r="AD574" s="4">
        <f>C574-DATE(YEAR(C574),1,0)</f>
        <v>157</v>
      </c>
      <c r="AE574">
        <f>YEAR(C574)</f>
        <v>2018</v>
      </c>
      <c r="AF574" t="s">
        <v>4931</v>
      </c>
    </row>
    <row r="575" spans="1:32" x14ac:dyDescent="0.35">
      <c r="A575">
        <v>36457413</v>
      </c>
      <c r="B575" t="s">
        <v>2827</v>
      </c>
      <c r="C575" s="1">
        <v>43645</v>
      </c>
      <c r="D575" t="s">
        <v>2828</v>
      </c>
      <c r="E575" t="s">
        <v>18</v>
      </c>
      <c r="F575">
        <v>1148121</v>
      </c>
      <c r="G575" t="s">
        <v>2829</v>
      </c>
      <c r="H575" s="3" t="s">
        <v>2830</v>
      </c>
      <c r="I575">
        <v>1</v>
      </c>
      <c r="J575">
        <v>0</v>
      </c>
      <c r="K575" t="s">
        <v>278</v>
      </c>
      <c r="L575">
        <v>35.787012128699999</v>
      </c>
      <c r="M575">
        <v>-106.284280673</v>
      </c>
      <c r="N575">
        <v>31</v>
      </c>
      <c r="O575" t="s">
        <v>279</v>
      </c>
      <c r="P575" t="str">
        <f>Q575&amp;" "&amp;R575</f>
        <v>Monarda fistulosa</v>
      </c>
      <c r="Q575" t="s">
        <v>4921</v>
      </c>
      <c r="R575" t="s">
        <v>4922</v>
      </c>
      <c r="S575" t="s">
        <v>4923</v>
      </c>
      <c r="T575" t="s">
        <v>279</v>
      </c>
      <c r="U575" t="s">
        <v>25</v>
      </c>
      <c r="V575">
        <v>241769</v>
      </c>
      <c r="W575" t="s">
        <v>4888</v>
      </c>
      <c r="X575" t="s">
        <v>4899</v>
      </c>
      <c r="Y575" t="s">
        <v>4888</v>
      </c>
      <c r="Z575" t="s">
        <v>4934</v>
      </c>
      <c r="AC575">
        <v>1</v>
      </c>
      <c r="AD575" s="4">
        <f>C575-DATE(YEAR(C575),1,0)</f>
        <v>180</v>
      </c>
      <c r="AE575">
        <f>YEAR(C575)</f>
        <v>2019</v>
      </c>
      <c r="AF575" t="s">
        <v>4931</v>
      </c>
    </row>
    <row r="576" spans="1:32" x14ac:dyDescent="0.35">
      <c r="A576">
        <v>28091926</v>
      </c>
      <c r="B576" t="s">
        <v>1695</v>
      </c>
      <c r="C576" s="1">
        <v>43648</v>
      </c>
      <c r="D576" t="s">
        <v>1696</v>
      </c>
      <c r="E576" t="s">
        <v>33</v>
      </c>
      <c r="F576">
        <v>1372768</v>
      </c>
      <c r="G576" t="s">
        <v>1697</v>
      </c>
      <c r="H576" s="3" t="s">
        <v>1698</v>
      </c>
      <c r="I576">
        <v>2</v>
      </c>
      <c r="J576">
        <v>0</v>
      </c>
      <c r="K576" t="s">
        <v>1345</v>
      </c>
      <c r="L576">
        <v>35.781547568599997</v>
      </c>
      <c r="M576">
        <v>-106.2833821401</v>
      </c>
      <c r="N576">
        <v>526</v>
      </c>
      <c r="O576" t="s">
        <v>30</v>
      </c>
      <c r="P576" t="str">
        <f>Q576&amp;" "&amp;R576</f>
        <v>Monarda fistulosa</v>
      </c>
      <c r="Q576" t="s">
        <v>4921</v>
      </c>
      <c r="R576" t="s">
        <v>4922</v>
      </c>
      <c r="T576" t="s">
        <v>30</v>
      </c>
      <c r="U576" t="s">
        <v>25</v>
      </c>
      <c r="V576">
        <v>85320</v>
      </c>
      <c r="W576" t="s">
        <v>4888</v>
      </c>
      <c r="X576" t="s">
        <v>4899</v>
      </c>
      <c r="Y576" t="s">
        <v>4888</v>
      </c>
      <c r="Z576" t="s">
        <v>4934</v>
      </c>
      <c r="AC576">
        <v>1</v>
      </c>
      <c r="AD576" s="4">
        <f>C576-DATE(YEAR(C576),1,0)</f>
        <v>183</v>
      </c>
      <c r="AE576">
        <f>YEAR(C576)</f>
        <v>2019</v>
      </c>
      <c r="AF576" t="s">
        <v>4931</v>
      </c>
    </row>
    <row r="577" spans="1:32" x14ac:dyDescent="0.35">
      <c r="A577">
        <v>58871939</v>
      </c>
      <c r="B577" t="s">
        <v>4576</v>
      </c>
      <c r="C577" s="1">
        <v>44079</v>
      </c>
      <c r="D577" t="s">
        <v>4577</v>
      </c>
      <c r="E577" t="s">
        <v>33</v>
      </c>
      <c r="F577">
        <v>3464320</v>
      </c>
      <c r="G577" t="s">
        <v>4578</v>
      </c>
      <c r="H577" s="3" t="s">
        <v>4579</v>
      </c>
      <c r="I577">
        <v>1</v>
      </c>
      <c r="J577">
        <v>0</v>
      </c>
      <c r="K577" t="s">
        <v>278</v>
      </c>
      <c r="L577">
        <v>35.7865808444</v>
      </c>
      <c r="M577">
        <v>-106.28326224129999</v>
      </c>
      <c r="N577">
        <v>300</v>
      </c>
      <c r="O577" t="s">
        <v>49</v>
      </c>
      <c r="P577" t="str">
        <f>Q577&amp;" "&amp;R577</f>
        <v>Cirsium vulgare</v>
      </c>
      <c r="Q577" t="s">
        <v>4909</v>
      </c>
      <c r="R577" t="s">
        <v>4911</v>
      </c>
      <c r="T577" t="s">
        <v>49</v>
      </c>
      <c r="U577" t="s">
        <v>25</v>
      </c>
      <c r="V577">
        <v>52989</v>
      </c>
      <c r="W577" t="s">
        <v>4888</v>
      </c>
      <c r="X577" t="s">
        <v>4899</v>
      </c>
      <c r="Y577" t="s">
        <v>4888</v>
      </c>
      <c r="Z577" t="s">
        <v>4934</v>
      </c>
      <c r="AC577">
        <v>1</v>
      </c>
      <c r="AD577" s="4">
        <f>C577-DATE(YEAR(C577),1,0)</f>
        <v>249</v>
      </c>
      <c r="AE577">
        <f>YEAR(C577)</f>
        <v>2020</v>
      </c>
      <c r="AF577" t="s">
        <v>4931</v>
      </c>
    </row>
    <row r="578" spans="1:32" x14ac:dyDescent="0.35">
      <c r="A578">
        <v>28201681</v>
      </c>
      <c r="B578" t="s">
        <v>1736</v>
      </c>
      <c r="C578" s="1">
        <v>43650</v>
      </c>
      <c r="D578" t="s">
        <v>1737</v>
      </c>
      <c r="E578" t="s">
        <v>18</v>
      </c>
      <c r="F578">
        <v>208028</v>
      </c>
      <c r="G578" t="s">
        <v>1738</v>
      </c>
      <c r="H578" s="3" t="s">
        <v>1739</v>
      </c>
      <c r="I578">
        <v>1</v>
      </c>
      <c r="J578">
        <v>0</v>
      </c>
      <c r="K578" t="s">
        <v>278</v>
      </c>
      <c r="L578">
        <v>35.786336198000001</v>
      </c>
      <c r="M578">
        <v>-106.2832038877</v>
      </c>
      <c r="N578">
        <v>18</v>
      </c>
      <c r="O578" t="s">
        <v>279</v>
      </c>
      <c r="P578" t="str">
        <f>Q578&amp;" "&amp;R578</f>
        <v>Monarda fistulosa</v>
      </c>
      <c r="Q578" t="s">
        <v>4921</v>
      </c>
      <c r="R578" t="s">
        <v>4922</v>
      </c>
      <c r="S578" t="s">
        <v>4923</v>
      </c>
      <c r="T578" t="s">
        <v>279</v>
      </c>
      <c r="U578" t="s">
        <v>25</v>
      </c>
      <c r="V578">
        <v>241769</v>
      </c>
      <c r="W578" t="s">
        <v>4888</v>
      </c>
      <c r="X578" t="s">
        <v>4899</v>
      </c>
      <c r="Y578" t="s">
        <v>4888</v>
      </c>
      <c r="Z578" t="s">
        <v>4934</v>
      </c>
      <c r="AC578">
        <v>1</v>
      </c>
      <c r="AD578" s="4">
        <f>C578-DATE(YEAR(C578),1,0)</f>
        <v>185</v>
      </c>
      <c r="AE578">
        <f>YEAR(C578)</f>
        <v>2019</v>
      </c>
      <c r="AF578" t="s">
        <v>4931</v>
      </c>
    </row>
    <row r="579" spans="1:32" x14ac:dyDescent="0.35">
      <c r="A579">
        <v>48022672</v>
      </c>
      <c r="B579" t="s">
        <v>3226</v>
      </c>
      <c r="C579" s="1">
        <v>43982</v>
      </c>
      <c r="D579" t="s">
        <v>3227</v>
      </c>
      <c r="E579" t="s">
        <v>33</v>
      </c>
      <c r="F579">
        <v>2678161</v>
      </c>
      <c r="G579" t="s">
        <v>3228</v>
      </c>
      <c r="H579" s="3" t="s">
        <v>3229</v>
      </c>
      <c r="I579">
        <v>1</v>
      </c>
      <c r="J579">
        <v>0</v>
      </c>
      <c r="K579" t="s">
        <v>3230</v>
      </c>
      <c r="L579">
        <v>34.396630000000002</v>
      </c>
      <c r="M579">
        <v>-106.28215833</v>
      </c>
      <c r="N579">
        <v>6</v>
      </c>
      <c r="O579" t="s">
        <v>94</v>
      </c>
      <c r="P579" t="str">
        <f>Q579&amp;" "&amp;R579</f>
        <v>Asclepias asperula</v>
      </c>
      <c r="Q579" t="s">
        <v>4896</v>
      </c>
      <c r="R579" t="s">
        <v>4902</v>
      </c>
      <c r="T579" t="s">
        <v>94</v>
      </c>
      <c r="U579" t="s">
        <v>25</v>
      </c>
      <c r="V579">
        <v>62298</v>
      </c>
      <c r="W579" t="s">
        <v>4888</v>
      </c>
      <c r="X579" t="s">
        <v>4899</v>
      </c>
      <c r="Y579" t="s">
        <v>4888</v>
      </c>
      <c r="Z579" t="s">
        <v>4934</v>
      </c>
      <c r="AC579">
        <v>1</v>
      </c>
      <c r="AD579" s="4">
        <f>C579-DATE(YEAR(C579),1,0)</f>
        <v>152</v>
      </c>
      <c r="AE579">
        <f>YEAR(C579)</f>
        <v>2020</v>
      </c>
      <c r="AF579" t="s">
        <v>4931</v>
      </c>
    </row>
    <row r="580" spans="1:32" x14ac:dyDescent="0.35">
      <c r="A580">
        <v>28540769</v>
      </c>
      <c r="B580" t="s">
        <v>1783</v>
      </c>
      <c r="C580" s="1">
        <v>43655</v>
      </c>
      <c r="D580" t="s">
        <v>1784</v>
      </c>
      <c r="E580" t="s">
        <v>33</v>
      </c>
      <c r="F580">
        <v>1861771</v>
      </c>
      <c r="G580" t="s">
        <v>1785</v>
      </c>
      <c r="H580" s="3" t="s">
        <v>1786</v>
      </c>
      <c r="I580">
        <v>2</v>
      </c>
      <c r="J580">
        <v>0</v>
      </c>
      <c r="K580" t="s">
        <v>1535</v>
      </c>
      <c r="L580">
        <v>35.787463333300003</v>
      </c>
      <c r="M580">
        <v>-106.2818366667</v>
      </c>
      <c r="N580">
        <v>8</v>
      </c>
      <c r="O580" t="s">
        <v>67</v>
      </c>
      <c r="P580" t="str">
        <f>Q580&amp;" "&amp;R580</f>
        <v>Asclepias tuberosa</v>
      </c>
      <c r="Q580" t="s">
        <v>4896</v>
      </c>
      <c r="R580" t="s">
        <v>4907</v>
      </c>
      <c r="T580" t="s">
        <v>67</v>
      </c>
      <c r="U580" t="s">
        <v>25</v>
      </c>
      <c r="V580">
        <v>47912</v>
      </c>
      <c r="W580" t="s">
        <v>4888</v>
      </c>
      <c r="X580" t="s">
        <v>4899</v>
      </c>
      <c r="Y580" t="s">
        <v>4888</v>
      </c>
      <c r="Z580" t="s">
        <v>4934</v>
      </c>
      <c r="AC580">
        <v>1</v>
      </c>
      <c r="AD580" s="4">
        <f>C580-DATE(YEAR(C580),1,0)</f>
        <v>190</v>
      </c>
      <c r="AE580">
        <f>YEAR(C580)</f>
        <v>2019</v>
      </c>
      <c r="AF580" t="s">
        <v>4931</v>
      </c>
    </row>
    <row r="581" spans="1:32" x14ac:dyDescent="0.35">
      <c r="A581">
        <v>27899093</v>
      </c>
      <c r="B581" t="s">
        <v>1657</v>
      </c>
      <c r="C581" s="1">
        <v>43645</v>
      </c>
      <c r="D581" t="s">
        <v>1658</v>
      </c>
      <c r="E581" t="s">
        <v>33</v>
      </c>
      <c r="F581">
        <v>253271</v>
      </c>
      <c r="G581" t="s">
        <v>1659</v>
      </c>
      <c r="H581" s="3" t="s">
        <v>1660</v>
      </c>
      <c r="I581">
        <v>1</v>
      </c>
      <c r="J581">
        <v>0</v>
      </c>
      <c r="K581" t="s">
        <v>1535</v>
      </c>
      <c r="L581">
        <v>35.78622</v>
      </c>
      <c r="M581">
        <v>-106.2815083333</v>
      </c>
      <c r="N581">
        <v>48</v>
      </c>
      <c r="O581" t="s">
        <v>30</v>
      </c>
      <c r="P581" t="str">
        <f>Q581&amp;" "&amp;R581</f>
        <v>Monarda fistulosa</v>
      </c>
      <c r="Q581" t="s">
        <v>4921</v>
      </c>
      <c r="R581" t="s">
        <v>4922</v>
      </c>
      <c r="T581" t="s">
        <v>30</v>
      </c>
      <c r="U581" t="s">
        <v>25</v>
      </c>
      <c r="V581">
        <v>85320</v>
      </c>
      <c r="W581" t="s">
        <v>4888</v>
      </c>
      <c r="X581" t="s">
        <v>4899</v>
      </c>
      <c r="Y581" t="s">
        <v>4888</v>
      </c>
      <c r="Z581" t="s">
        <v>4934</v>
      </c>
      <c r="AC581">
        <v>1</v>
      </c>
      <c r="AD581" s="4">
        <f>C581-DATE(YEAR(C581),1,0)</f>
        <v>180</v>
      </c>
      <c r="AE581">
        <f>YEAR(C581)</f>
        <v>2019</v>
      </c>
      <c r="AF581" t="s">
        <v>4931</v>
      </c>
    </row>
    <row r="582" spans="1:32" x14ac:dyDescent="0.35">
      <c r="A582">
        <v>51313780</v>
      </c>
      <c r="B582" t="s">
        <v>3728</v>
      </c>
      <c r="C582" s="1">
        <v>44010</v>
      </c>
      <c r="D582" t="s">
        <v>3729</v>
      </c>
      <c r="E582" t="s">
        <v>33</v>
      </c>
      <c r="F582">
        <v>1987492</v>
      </c>
      <c r="G582" t="s">
        <v>3730</v>
      </c>
      <c r="H582" s="3" t="s">
        <v>3731</v>
      </c>
      <c r="I582">
        <v>1</v>
      </c>
      <c r="J582">
        <v>0</v>
      </c>
      <c r="K582" t="s">
        <v>1535</v>
      </c>
      <c r="L582">
        <v>35.784253785399997</v>
      </c>
      <c r="M582">
        <v>-106.2803790719</v>
      </c>
      <c r="N582">
        <v>30</v>
      </c>
      <c r="O582" t="s">
        <v>30</v>
      </c>
      <c r="P582" t="str">
        <f>Q582&amp;" "&amp;R582</f>
        <v>Monarda fistulosa</v>
      </c>
      <c r="Q582" t="s">
        <v>4921</v>
      </c>
      <c r="R582" t="s">
        <v>4922</v>
      </c>
      <c r="T582" t="s">
        <v>30</v>
      </c>
      <c r="U582" t="s">
        <v>25</v>
      </c>
      <c r="V582">
        <v>85320</v>
      </c>
      <c r="W582" t="s">
        <v>4888</v>
      </c>
      <c r="X582" t="s">
        <v>4899</v>
      </c>
      <c r="Y582" t="s">
        <v>4888</v>
      </c>
      <c r="Z582" t="s">
        <v>4934</v>
      </c>
      <c r="AC582">
        <v>1</v>
      </c>
      <c r="AD582" s="4">
        <f>C582-DATE(YEAR(C582),1,0)</f>
        <v>180</v>
      </c>
      <c r="AE582">
        <f>YEAR(C582)</f>
        <v>2020</v>
      </c>
      <c r="AF582" t="s">
        <v>4931</v>
      </c>
    </row>
    <row r="583" spans="1:32" x14ac:dyDescent="0.35">
      <c r="A583">
        <v>37107905</v>
      </c>
      <c r="B583" t="s">
        <v>2882</v>
      </c>
      <c r="C583" s="1">
        <v>43289</v>
      </c>
      <c r="D583" t="s">
        <v>2883</v>
      </c>
      <c r="E583" t="s">
        <v>1173</v>
      </c>
      <c r="F583">
        <v>659689</v>
      </c>
      <c r="G583" t="s">
        <v>2884</v>
      </c>
      <c r="H583" s="3" t="s">
        <v>2885</v>
      </c>
      <c r="I583">
        <v>1</v>
      </c>
      <c r="J583">
        <v>0</v>
      </c>
      <c r="K583" t="s">
        <v>278</v>
      </c>
      <c r="L583">
        <v>35.7845954167</v>
      </c>
      <c r="M583">
        <v>-106.2802691389</v>
      </c>
      <c r="O583" t="s">
        <v>30</v>
      </c>
      <c r="P583" t="str">
        <f>Q583&amp;" "&amp;R583</f>
        <v>Monarda fistulosa</v>
      </c>
      <c r="Q583" t="s">
        <v>4921</v>
      </c>
      <c r="R583" t="s">
        <v>4922</v>
      </c>
      <c r="T583" t="s">
        <v>30</v>
      </c>
      <c r="U583" t="s">
        <v>25</v>
      </c>
      <c r="V583">
        <v>85320</v>
      </c>
      <c r="W583" t="s">
        <v>4888</v>
      </c>
      <c r="X583" t="s">
        <v>4899</v>
      </c>
      <c r="Y583" t="s">
        <v>4888</v>
      </c>
      <c r="Z583" t="s">
        <v>4934</v>
      </c>
      <c r="AC583">
        <v>1</v>
      </c>
      <c r="AD583" s="4">
        <f>C583-DATE(YEAR(C583),1,0)</f>
        <v>189</v>
      </c>
      <c r="AE583">
        <f>YEAR(C583)</f>
        <v>2018</v>
      </c>
      <c r="AF583" t="s">
        <v>4931</v>
      </c>
    </row>
    <row r="584" spans="1:32" x14ac:dyDescent="0.35">
      <c r="A584">
        <v>9247036</v>
      </c>
      <c r="B584" t="s">
        <v>477</v>
      </c>
      <c r="C584" s="1">
        <v>43092</v>
      </c>
      <c r="D584" t="s">
        <v>478</v>
      </c>
      <c r="E584" t="s">
        <v>33</v>
      </c>
      <c r="F584">
        <v>640313</v>
      </c>
      <c r="G584" t="s">
        <v>479</v>
      </c>
      <c r="H584" s="3" t="s">
        <v>480</v>
      </c>
      <c r="I584">
        <v>2</v>
      </c>
      <c r="J584">
        <v>0</v>
      </c>
      <c r="K584" t="s">
        <v>158</v>
      </c>
      <c r="L584">
        <v>35.784762147800002</v>
      </c>
      <c r="M584">
        <v>-106.2802279462</v>
      </c>
      <c r="N584">
        <v>10</v>
      </c>
      <c r="O584" t="s">
        <v>49</v>
      </c>
      <c r="P584" t="str">
        <f>Q584&amp;" "&amp;R584</f>
        <v>Cirsium vulgare</v>
      </c>
      <c r="Q584" t="s">
        <v>4909</v>
      </c>
      <c r="R584" t="s">
        <v>4911</v>
      </c>
      <c r="T584" t="s">
        <v>49</v>
      </c>
      <c r="U584" t="s">
        <v>25</v>
      </c>
      <c r="V584">
        <v>52989</v>
      </c>
      <c r="W584" t="s">
        <v>4888</v>
      </c>
      <c r="X584" t="s">
        <v>4899</v>
      </c>
      <c r="Y584" t="s">
        <v>4888</v>
      </c>
      <c r="Z584" t="s">
        <v>4934</v>
      </c>
      <c r="AC584">
        <v>1</v>
      </c>
      <c r="AD584" s="4">
        <f>C584-DATE(YEAR(C584),1,0)</f>
        <v>357</v>
      </c>
      <c r="AE584">
        <f>YEAR(C584)</f>
        <v>2017</v>
      </c>
      <c r="AF584" t="s">
        <v>4931</v>
      </c>
    </row>
    <row r="585" spans="1:32" x14ac:dyDescent="0.35">
      <c r="A585">
        <v>33567743</v>
      </c>
      <c r="B585" t="s">
        <v>2699</v>
      </c>
      <c r="C585" s="1">
        <v>43736</v>
      </c>
      <c r="D585" t="s">
        <v>2700</v>
      </c>
      <c r="E585" t="s">
        <v>33</v>
      </c>
      <c r="F585">
        <v>8917</v>
      </c>
      <c r="G585" t="s">
        <v>2701</v>
      </c>
      <c r="H585" s="3" t="s">
        <v>2702</v>
      </c>
      <c r="I585">
        <v>1</v>
      </c>
      <c r="J585">
        <v>0</v>
      </c>
      <c r="K585" t="s">
        <v>1345</v>
      </c>
      <c r="L585">
        <v>35.784484863300001</v>
      </c>
      <c r="M585">
        <v>-106.278213501</v>
      </c>
      <c r="O585" t="s">
        <v>49</v>
      </c>
      <c r="P585" t="str">
        <f>Q585&amp;" "&amp;R585</f>
        <v>Cirsium vulgare</v>
      </c>
      <c r="Q585" t="s">
        <v>4909</v>
      </c>
      <c r="R585" t="s">
        <v>4911</v>
      </c>
      <c r="T585" t="s">
        <v>49</v>
      </c>
      <c r="U585" t="s">
        <v>25</v>
      </c>
      <c r="V585">
        <v>52989</v>
      </c>
      <c r="W585" t="s">
        <v>4888</v>
      </c>
      <c r="X585" t="s">
        <v>4899</v>
      </c>
      <c r="Y585" t="s">
        <v>4888</v>
      </c>
      <c r="Z585" t="s">
        <v>4934</v>
      </c>
      <c r="AC585">
        <v>1</v>
      </c>
      <c r="AD585" s="4">
        <f>C585-DATE(YEAR(C585),1,0)</f>
        <v>271</v>
      </c>
      <c r="AE585">
        <f>YEAR(C585)</f>
        <v>2019</v>
      </c>
      <c r="AF585" t="s">
        <v>4931</v>
      </c>
    </row>
    <row r="586" spans="1:32" x14ac:dyDescent="0.35">
      <c r="A586">
        <v>32154764</v>
      </c>
      <c r="B586" t="s">
        <v>2504</v>
      </c>
      <c r="C586" s="1">
        <v>43667</v>
      </c>
      <c r="D586" t="s">
        <v>2505</v>
      </c>
      <c r="E586" t="s">
        <v>2506</v>
      </c>
      <c r="F586">
        <v>173306</v>
      </c>
      <c r="G586" t="s">
        <v>2507</v>
      </c>
      <c r="H586" s="3" t="s">
        <v>2508</v>
      </c>
      <c r="I586">
        <v>1</v>
      </c>
      <c r="J586">
        <v>0</v>
      </c>
      <c r="K586" t="s">
        <v>2509</v>
      </c>
      <c r="L586">
        <v>35.7835399939</v>
      </c>
      <c r="M586">
        <v>-106.2773183083</v>
      </c>
      <c r="N586">
        <v>31</v>
      </c>
      <c r="O586" t="s">
        <v>30</v>
      </c>
      <c r="P586" t="str">
        <f>Q586&amp;" "&amp;R586</f>
        <v>Monarda fistulosa</v>
      </c>
      <c r="Q586" t="s">
        <v>4921</v>
      </c>
      <c r="R586" t="s">
        <v>4922</v>
      </c>
      <c r="T586" t="s">
        <v>30</v>
      </c>
      <c r="U586" t="s">
        <v>25</v>
      </c>
      <c r="V586">
        <v>85320</v>
      </c>
      <c r="W586" t="s">
        <v>4888</v>
      </c>
      <c r="X586" t="s">
        <v>4899</v>
      </c>
      <c r="Y586" t="s">
        <v>4888</v>
      </c>
      <c r="Z586" t="s">
        <v>4934</v>
      </c>
      <c r="AC586">
        <v>1</v>
      </c>
      <c r="AD586" s="4">
        <f>C586-DATE(YEAR(C586),1,0)</f>
        <v>202</v>
      </c>
      <c r="AE586">
        <f>YEAR(C586)</f>
        <v>2019</v>
      </c>
      <c r="AF586" t="s">
        <v>4931</v>
      </c>
    </row>
    <row r="587" spans="1:32" x14ac:dyDescent="0.35">
      <c r="A587">
        <v>33569461</v>
      </c>
      <c r="B587" t="s">
        <v>2703</v>
      </c>
      <c r="C587" s="1">
        <v>43736</v>
      </c>
      <c r="D587" t="s">
        <v>2704</v>
      </c>
      <c r="E587" t="s">
        <v>33</v>
      </c>
      <c r="F587">
        <v>8917</v>
      </c>
      <c r="G587" t="s">
        <v>2705</v>
      </c>
      <c r="H587" s="3" t="s">
        <v>2706</v>
      </c>
      <c r="I587">
        <v>1</v>
      </c>
      <c r="J587">
        <v>0</v>
      </c>
      <c r="K587" t="s">
        <v>1345</v>
      </c>
      <c r="L587">
        <v>35.784740448000001</v>
      </c>
      <c r="M587">
        <v>-106.2772445679</v>
      </c>
      <c r="O587" t="s">
        <v>49</v>
      </c>
      <c r="P587" t="str">
        <f>Q587&amp;" "&amp;R587</f>
        <v>Cirsium vulgare</v>
      </c>
      <c r="Q587" t="s">
        <v>4909</v>
      </c>
      <c r="R587" t="s">
        <v>4911</v>
      </c>
      <c r="T587" t="s">
        <v>49</v>
      </c>
      <c r="U587" t="s">
        <v>25</v>
      </c>
      <c r="V587">
        <v>52989</v>
      </c>
      <c r="AC587">
        <v>0</v>
      </c>
      <c r="AD587" s="4">
        <f>C587-DATE(YEAR(C587),1,0)</f>
        <v>271</v>
      </c>
      <c r="AE587">
        <f>YEAR(C587)</f>
        <v>2019</v>
      </c>
      <c r="AF587" t="s">
        <v>4931</v>
      </c>
    </row>
    <row r="588" spans="1:32" x14ac:dyDescent="0.35">
      <c r="A588">
        <v>28262385</v>
      </c>
      <c r="B588" t="s">
        <v>1749</v>
      </c>
      <c r="C588" s="1">
        <v>43650</v>
      </c>
      <c r="D588" t="s">
        <v>1750</v>
      </c>
      <c r="E588" t="s">
        <v>33</v>
      </c>
      <c r="F588">
        <v>1117267</v>
      </c>
      <c r="G588" t="s">
        <v>1751</v>
      </c>
      <c r="H588" s="3" t="s">
        <v>1752</v>
      </c>
      <c r="I588">
        <v>2</v>
      </c>
      <c r="J588">
        <v>0</v>
      </c>
      <c r="K588" t="s">
        <v>1535</v>
      </c>
      <c r="L588">
        <v>35.782825379000002</v>
      </c>
      <c r="M588">
        <v>-106.2760622799</v>
      </c>
      <c r="N588">
        <v>50</v>
      </c>
      <c r="O588" t="s">
        <v>30</v>
      </c>
      <c r="P588" t="str">
        <f>Q588&amp;" "&amp;R588</f>
        <v>Monarda fistulosa</v>
      </c>
      <c r="Q588" t="s">
        <v>4921</v>
      </c>
      <c r="R588" t="s">
        <v>4922</v>
      </c>
      <c r="T588" t="s">
        <v>30</v>
      </c>
      <c r="U588" t="s">
        <v>25</v>
      </c>
      <c r="V588">
        <v>85320</v>
      </c>
      <c r="W588" t="s">
        <v>4888</v>
      </c>
      <c r="X588" t="s">
        <v>4899</v>
      </c>
      <c r="Y588" t="s">
        <v>4888</v>
      </c>
      <c r="Z588" t="s">
        <v>4934</v>
      </c>
      <c r="AC588">
        <v>1</v>
      </c>
      <c r="AD588" s="4">
        <f>C588-DATE(YEAR(C588),1,0)</f>
        <v>185</v>
      </c>
      <c r="AE588">
        <f>YEAR(C588)</f>
        <v>2019</v>
      </c>
      <c r="AF588" t="s">
        <v>4931</v>
      </c>
    </row>
    <row r="589" spans="1:32" x14ac:dyDescent="0.35">
      <c r="A589">
        <v>42740992</v>
      </c>
      <c r="B589" t="s">
        <v>2950</v>
      </c>
      <c r="C589" s="1">
        <v>43667</v>
      </c>
      <c r="D589" t="s">
        <v>2951</v>
      </c>
      <c r="E589" t="s">
        <v>2506</v>
      </c>
      <c r="F589">
        <v>173306</v>
      </c>
      <c r="G589" t="s">
        <v>2952</v>
      </c>
      <c r="H589" s="3" t="s">
        <v>2953</v>
      </c>
      <c r="I589">
        <v>2</v>
      </c>
      <c r="J589">
        <v>0</v>
      </c>
      <c r="K589" t="s">
        <v>2509</v>
      </c>
      <c r="L589">
        <v>35.782469316300002</v>
      </c>
      <c r="M589">
        <v>-106.27544017309999</v>
      </c>
      <c r="N589">
        <v>4</v>
      </c>
      <c r="O589" t="s">
        <v>30</v>
      </c>
      <c r="P589" t="str">
        <f>Q589&amp;" "&amp;R589</f>
        <v>Monarda fistulosa</v>
      </c>
      <c r="Q589" t="s">
        <v>4921</v>
      </c>
      <c r="R589" t="s">
        <v>4922</v>
      </c>
      <c r="T589" t="s">
        <v>30</v>
      </c>
      <c r="U589" t="s">
        <v>25</v>
      </c>
      <c r="V589">
        <v>85320</v>
      </c>
      <c r="W589" t="s">
        <v>4888</v>
      </c>
      <c r="X589" t="s">
        <v>4901</v>
      </c>
      <c r="AC589">
        <v>1</v>
      </c>
      <c r="AD589" s="4">
        <f>C589-DATE(YEAR(C589),1,0)</f>
        <v>202</v>
      </c>
      <c r="AE589">
        <f>YEAR(C589)</f>
        <v>2019</v>
      </c>
      <c r="AF589" t="s">
        <v>4931</v>
      </c>
    </row>
    <row r="590" spans="1:32" x14ac:dyDescent="0.35">
      <c r="A590">
        <v>22153488</v>
      </c>
      <c r="B590" t="s">
        <v>1278</v>
      </c>
      <c r="C590" s="1">
        <v>43262</v>
      </c>
      <c r="E590" t="s">
        <v>634</v>
      </c>
      <c r="F590">
        <v>649106</v>
      </c>
      <c r="G590" t="s">
        <v>1279</v>
      </c>
      <c r="H590" s="3" t="s">
        <v>1280</v>
      </c>
      <c r="I590">
        <v>1</v>
      </c>
      <c r="J590">
        <v>0</v>
      </c>
      <c r="K590" t="s">
        <v>1281</v>
      </c>
      <c r="L590">
        <v>35.873744867799999</v>
      </c>
      <c r="M590">
        <v>-106.2753285692</v>
      </c>
      <c r="N590">
        <v>54</v>
      </c>
      <c r="O590" t="s">
        <v>67</v>
      </c>
      <c r="P590" t="str">
        <f>Q590&amp;" "&amp;R590</f>
        <v>Asclepias tuberosa</v>
      </c>
      <c r="Q590" t="s">
        <v>4896</v>
      </c>
      <c r="R590" t="s">
        <v>4907</v>
      </c>
      <c r="T590" t="s">
        <v>67</v>
      </c>
      <c r="U590" t="s">
        <v>25</v>
      </c>
      <c r="V590">
        <v>47912</v>
      </c>
      <c r="W590" t="s">
        <v>4888</v>
      </c>
      <c r="X590" t="s">
        <v>4899</v>
      </c>
      <c r="Y590" t="s">
        <v>4888</v>
      </c>
      <c r="Z590" t="s">
        <v>4934</v>
      </c>
      <c r="AC590">
        <v>1</v>
      </c>
      <c r="AD590" s="4">
        <f>C590-DATE(YEAR(C590),1,0)</f>
        <v>162</v>
      </c>
      <c r="AE590">
        <f>YEAR(C590)</f>
        <v>2018</v>
      </c>
      <c r="AF590" t="s">
        <v>4931</v>
      </c>
    </row>
    <row r="591" spans="1:32" x14ac:dyDescent="0.35">
      <c r="A591">
        <v>51528247</v>
      </c>
      <c r="B591" t="s">
        <v>3789</v>
      </c>
      <c r="C591" s="1">
        <v>44011</v>
      </c>
      <c r="D591" t="s">
        <v>3790</v>
      </c>
      <c r="E591" t="s">
        <v>33</v>
      </c>
      <c r="F591">
        <v>1748876</v>
      </c>
      <c r="G591" t="s">
        <v>3791</v>
      </c>
      <c r="H591" s="3" t="s">
        <v>3792</v>
      </c>
      <c r="I591">
        <v>2</v>
      </c>
      <c r="J591">
        <v>0</v>
      </c>
      <c r="K591" t="s">
        <v>1257</v>
      </c>
      <c r="L591">
        <v>35.786682639799999</v>
      </c>
      <c r="M591">
        <v>-106.2738106772</v>
      </c>
      <c r="N591">
        <v>3161</v>
      </c>
      <c r="O591" t="s">
        <v>94</v>
      </c>
      <c r="P591" t="str">
        <f>Q591&amp;" "&amp;R591</f>
        <v>Asclepias asperula</v>
      </c>
      <c r="Q591" t="s">
        <v>4896</v>
      </c>
      <c r="R591" t="s">
        <v>4902</v>
      </c>
      <c r="T591" t="s">
        <v>94</v>
      </c>
      <c r="U591" t="s">
        <v>25</v>
      </c>
      <c r="V591">
        <v>62298</v>
      </c>
      <c r="W591" t="s">
        <v>4889</v>
      </c>
      <c r="X591" t="s">
        <v>4889</v>
      </c>
      <c r="AC591">
        <v>1</v>
      </c>
      <c r="AD591" s="4">
        <f>C591-DATE(YEAR(C591),1,0)</f>
        <v>181</v>
      </c>
      <c r="AE591">
        <f>YEAR(C591)</f>
        <v>2020</v>
      </c>
      <c r="AF591" t="s">
        <v>4931</v>
      </c>
    </row>
    <row r="592" spans="1:32" x14ac:dyDescent="0.35">
      <c r="A592">
        <v>51582330</v>
      </c>
      <c r="B592" t="s">
        <v>3798</v>
      </c>
      <c r="C592" s="1">
        <v>44012</v>
      </c>
      <c r="D592" t="s">
        <v>3799</v>
      </c>
      <c r="E592" t="s">
        <v>33</v>
      </c>
      <c r="F592">
        <v>649106</v>
      </c>
      <c r="G592" t="s">
        <v>3800</v>
      </c>
      <c r="H592" s="3" t="s">
        <v>3801</v>
      </c>
      <c r="I592">
        <v>1</v>
      </c>
      <c r="J592">
        <v>0</v>
      </c>
      <c r="K592" t="s">
        <v>369</v>
      </c>
      <c r="L592">
        <v>35.814714055800003</v>
      </c>
      <c r="M592">
        <v>-106.27200468469999</v>
      </c>
      <c r="N592">
        <v>5</v>
      </c>
      <c r="O592" t="s">
        <v>203</v>
      </c>
      <c r="P592" t="str">
        <f>Q592&amp;" "&amp;R592</f>
        <v>Dalea purpurea</v>
      </c>
      <c r="Q592" t="s">
        <v>4912</v>
      </c>
      <c r="R592" t="s">
        <v>4913</v>
      </c>
      <c r="T592" t="s">
        <v>203</v>
      </c>
      <c r="U592" t="s">
        <v>25</v>
      </c>
      <c r="V592">
        <v>63547</v>
      </c>
      <c r="W592" t="s">
        <v>4888</v>
      </c>
      <c r="X592" t="s">
        <v>4899</v>
      </c>
      <c r="Y592" t="s">
        <v>4888</v>
      </c>
      <c r="Z592" t="s">
        <v>4934</v>
      </c>
      <c r="AC592">
        <v>1</v>
      </c>
      <c r="AD592" s="4">
        <f>C592-DATE(YEAR(C592),1,0)</f>
        <v>182</v>
      </c>
      <c r="AE592">
        <f>YEAR(C592)</f>
        <v>2020</v>
      </c>
      <c r="AF592" t="s">
        <v>4931</v>
      </c>
    </row>
    <row r="593" spans="1:32" x14ac:dyDescent="0.35">
      <c r="A593">
        <v>28657326</v>
      </c>
      <c r="B593" t="s">
        <v>1795</v>
      </c>
      <c r="C593" s="1">
        <v>43657</v>
      </c>
      <c r="D593" t="s">
        <v>1796</v>
      </c>
      <c r="E593" t="s">
        <v>26</v>
      </c>
      <c r="F593">
        <v>1434370</v>
      </c>
      <c r="G593" t="s">
        <v>1797</v>
      </c>
      <c r="H593" s="3" t="s">
        <v>1798</v>
      </c>
      <c r="I593">
        <v>2</v>
      </c>
      <c r="J593">
        <v>0</v>
      </c>
      <c r="K593" t="s">
        <v>1799</v>
      </c>
      <c r="L593">
        <v>35.779141699999997</v>
      </c>
      <c r="M593">
        <v>-106.2707841</v>
      </c>
      <c r="N593">
        <v>187</v>
      </c>
      <c r="O593" t="s">
        <v>30</v>
      </c>
      <c r="P593" t="str">
        <f>Q593&amp;" "&amp;R593</f>
        <v>Monarda fistulosa</v>
      </c>
      <c r="Q593" t="s">
        <v>4921</v>
      </c>
      <c r="R593" t="s">
        <v>4922</v>
      </c>
      <c r="T593" t="s">
        <v>30</v>
      </c>
      <c r="U593" t="s">
        <v>25</v>
      </c>
      <c r="V593">
        <v>85320</v>
      </c>
      <c r="W593" t="s">
        <v>4888</v>
      </c>
      <c r="X593" t="s">
        <v>4899</v>
      </c>
      <c r="Y593" t="s">
        <v>4888</v>
      </c>
      <c r="Z593" t="s">
        <v>4934</v>
      </c>
      <c r="AC593">
        <v>1</v>
      </c>
      <c r="AD593" s="4">
        <f>C593-DATE(YEAR(C593),1,0)</f>
        <v>192</v>
      </c>
      <c r="AE593">
        <f>YEAR(C593)</f>
        <v>2019</v>
      </c>
      <c r="AF593" t="s">
        <v>4931</v>
      </c>
    </row>
    <row r="594" spans="1:32" x14ac:dyDescent="0.35">
      <c r="A594">
        <v>57173257</v>
      </c>
      <c r="B594" t="s">
        <v>4427</v>
      </c>
      <c r="C594" s="1">
        <v>44064</v>
      </c>
      <c r="D594" t="s">
        <v>4428</v>
      </c>
      <c r="E594" t="s">
        <v>33</v>
      </c>
      <c r="F594">
        <v>1987492</v>
      </c>
      <c r="G594" t="s">
        <v>4429</v>
      </c>
      <c r="H594" s="3" t="s">
        <v>4430</v>
      </c>
      <c r="I594">
        <v>2</v>
      </c>
      <c r="J594">
        <v>0</v>
      </c>
      <c r="K594" t="s">
        <v>1535</v>
      </c>
      <c r="L594">
        <v>35.7788060094</v>
      </c>
      <c r="M594">
        <v>-106.27027720220001</v>
      </c>
      <c r="N594">
        <v>10</v>
      </c>
      <c r="O594" t="s">
        <v>67</v>
      </c>
      <c r="P594" t="str">
        <f>Q594&amp;" "&amp;R594</f>
        <v>Asclepias tuberosa</v>
      </c>
      <c r="Q594" t="s">
        <v>4896</v>
      </c>
      <c r="R594" t="s">
        <v>4907</v>
      </c>
      <c r="T594" t="s">
        <v>67</v>
      </c>
      <c r="U594" t="s">
        <v>25</v>
      </c>
      <c r="V594">
        <v>47912</v>
      </c>
      <c r="W594" t="s">
        <v>4889</v>
      </c>
      <c r="X594" t="s">
        <v>4889</v>
      </c>
      <c r="Y594" t="s">
        <v>4888</v>
      </c>
      <c r="Z594" t="s">
        <v>4899</v>
      </c>
      <c r="AA594" t="s">
        <v>4888</v>
      </c>
      <c r="AB594" t="s">
        <v>4934</v>
      </c>
      <c r="AC594">
        <v>1</v>
      </c>
      <c r="AD594" s="4">
        <f>C594-DATE(YEAR(C594),1,0)</f>
        <v>234</v>
      </c>
      <c r="AE594">
        <f>YEAR(C594)</f>
        <v>2020</v>
      </c>
      <c r="AF594" t="s">
        <v>4931</v>
      </c>
    </row>
    <row r="595" spans="1:32" x14ac:dyDescent="0.35">
      <c r="A595">
        <v>34036514</v>
      </c>
      <c r="B595" t="s">
        <v>2759</v>
      </c>
      <c r="C595" s="1">
        <v>43745</v>
      </c>
      <c r="D595" t="s">
        <v>2760</v>
      </c>
      <c r="E595" t="s">
        <v>33</v>
      </c>
      <c r="F595">
        <v>177544</v>
      </c>
      <c r="G595" t="s">
        <v>2761</v>
      </c>
      <c r="H595" s="3" t="s">
        <v>2762</v>
      </c>
      <c r="I595">
        <v>1</v>
      </c>
      <c r="J595">
        <v>0</v>
      </c>
      <c r="K595" t="s">
        <v>1257</v>
      </c>
      <c r="L595">
        <v>35.872907929999997</v>
      </c>
      <c r="M595">
        <v>-106.26942864999999</v>
      </c>
      <c r="N595">
        <v>18</v>
      </c>
      <c r="O595" t="s">
        <v>67</v>
      </c>
      <c r="P595" t="str">
        <f>Q595&amp;" "&amp;R595</f>
        <v>Asclepias tuberosa</v>
      </c>
      <c r="Q595" t="s">
        <v>4896</v>
      </c>
      <c r="R595" t="s">
        <v>4907</v>
      </c>
      <c r="T595" t="s">
        <v>67</v>
      </c>
      <c r="U595" t="s">
        <v>25</v>
      </c>
      <c r="V595">
        <v>47912</v>
      </c>
      <c r="W595" t="s">
        <v>4889</v>
      </c>
      <c r="X595" t="s">
        <v>4898</v>
      </c>
      <c r="AC595">
        <v>1</v>
      </c>
      <c r="AD595" s="4">
        <f>C595-DATE(YEAR(C595),1,0)</f>
        <v>280</v>
      </c>
      <c r="AE595">
        <f>YEAR(C595)</f>
        <v>2019</v>
      </c>
      <c r="AF595" t="s">
        <v>4931</v>
      </c>
    </row>
    <row r="596" spans="1:32" x14ac:dyDescent="0.35">
      <c r="A596">
        <v>30120230</v>
      </c>
      <c r="B596" t="s">
        <v>2071</v>
      </c>
      <c r="C596" s="1">
        <v>43680</v>
      </c>
      <c r="D596" t="s">
        <v>2072</v>
      </c>
      <c r="E596" t="s">
        <v>33</v>
      </c>
      <c r="F596">
        <v>649106</v>
      </c>
      <c r="G596" t="s">
        <v>2073</v>
      </c>
      <c r="H596" s="3" t="s">
        <v>2074</v>
      </c>
      <c r="I596">
        <v>1</v>
      </c>
      <c r="J596">
        <v>0</v>
      </c>
      <c r="K596" t="s">
        <v>664</v>
      </c>
      <c r="L596">
        <v>35.879007420000001</v>
      </c>
      <c r="M596">
        <v>-106.26916423</v>
      </c>
      <c r="N596">
        <v>4</v>
      </c>
      <c r="O596" t="s">
        <v>37</v>
      </c>
      <c r="P596" t="str">
        <f>Q596&amp;" "&amp;R596</f>
        <v>Asclepias subverticillata</v>
      </c>
      <c r="Q596" t="s">
        <v>4896</v>
      </c>
      <c r="R596" t="s">
        <v>4906</v>
      </c>
      <c r="T596" t="s">
        <v>37</v>
      </c>
      <c r="U596" t="s">
        <v>25</v>
      </c>
      <c r="V596">
        <v>127159</v>
      </c>
      <c r="W596" t="s">
        <v>4888</v>
      </c>
      <c r="X596" t="s">
        <v>4899</v>
      </c>
      <c r="Y596" t="s">
        <v>4888</v>
      </c>
      <c r="Z596" t="s">
        <v>4934</v>
      </c>
      <c r="AC596">
        <v>1</v>
      </c>
      <c r="AD596" s="4">
        <f>C596-DATE(YEAR(C596),1,0)</f>
        <v>215</v>
      </c>
      <c r="AE596">
        <f>YEAR(C596)</f>
        <v>2019</v>
      </c>
      <c r="AF596" t="s">
        <v>4931</v>
      </c>
    </row>
    <row r="597" spans="1:32" x14ac:dyDescent="0.35">
      <c r="A597">
        <v>28525727</v>
      </c>
      <c r="B597" t="s">
        <v>1779</v>
      </c>
      <c r="C597" s="1">
        <v>43649</v>
      </c>
      <c r="D597" t="s">
        <v>1780</v>
      </c>
      <c r="E597" t="s">
        <v>33</v>
      </c>
      <c r="F597">
        <v>649106</v>
      </c>
      <c r="G597" t="s">
        <v>1781</v>
      </c>
      <c r="H597" s="3" t="s">
        <v>1782</v>
      </c>
      <c r="I597">
        <v>1</v>
      </c>
      <c r="J597">
        <v>0</v>
      </c>
      <c r="K597" t="s">
        <v>181</v>
      </c>
      <c r="L597">
        <v>35.872786666700001</v>
      </c>
      <c r="M597">
        <v>-106.2681666667</v>
      </c>
      <c r="N597">
        <v>100</v>
      </c>
      <c r="O597" t="s">
        <v>67</v>
      </c>
      <c r="P597" t="str">
        <f>Q597&amp;" "&amp;R597</f>
        <v>Asclepias tuberosa</v>
      </c>
      <c r="Q597" t="s">
        <v>4896</v>
      </c>
      <c r="R597" t="s">
        <v>4907</v>
      </c>
      <c r="T597" t="s">
        <v>67</v>
      </c>
      <c r="U597" t="s">
        <v>25</v>
      </c>
      <c r="V597">
        <v>47912</v>
      </c>
      <c r="AC597">
        <v>0</v>
      </c>
      <c r="AD597" s="4">
        <f>C597-DATE(YEAR(C597),1,0)</f>
        <v>184</v>
      </c>
      <c r="AE597">
        <f>YEAR(C597)</f>
        <v>2019</v>
      </c>
      <c r="AF597" t="s">
        <v>4931</v>
      </c>
    </row>
    <row r="598" spans="1:32" x14ac:dyDescent="0.35">
      <c r="A598">
        <v>3235475</v>
      </c>
      <c r="B598" t="s">
        <v>154</v>
      </c>
      <c r="C598" s="1">
        <v>42510</v>
      </c>
      <c r="D598" t="s">
        <v>155</v>
      </c>
      <c r="E598" t="s">
        <v>33</v>
      </c>
      <c r="F598">
        <v>42300</v>
      </c>
      <c r="G598" t="s">
        <v>156</v>
      </c>
      <c r="H598" s="3" t="s">
        <v>157</v>
      </c>
      <c r="I598">
        <v>1</v>
      </c>
      <c r="J598">
        <v>0</v>
      </c>
      <c r="K598" t="s">
        <v>158</v>
      </c>
      <c r="L598">
        <v>35.773347450000003</v>
      </c>
      <c r="M598">
        <v>-106.2670415</v>
      </c>
      <c r="N598">
        <v>9</v>
      </c>
      <c r="O598" t="s">
        <v>30</v>
      </c>
      <c r="P598" t="str">
        <f>Q598&amp;" "&amp;R598</f>
        <v>Monarda fistulosa</v>
      </c>
      <c r="Q598" t="s">
        <v>4921</v>
      </c>
      <c r="R598" t="s">
        <v>4922</v>
      </c>
      <c r="T598" t="s">
        <v>30</v>
      </c>
      <c r="U598" t="s">
        <v>25</v>
      </c>
      <c r="V598">
        <v>85320</v>
      </c>
      <c r="AC598">
        <v>0</v>
      </c>
      <c r="AD598" s="4">
        <f>C598-DATE(YEAR(C598),1,0)</f>
        <v>141</v>
      </c>
      <c r="AE598">
        <f>YEAR(C598)</f>
        <v>2016</v>
      </c>
      <c r="AF598" t="s">
        <v>4931</v>
      </c>
    </row>
    <row r="599" spans="1:32" x14ac:dyDescent="0.35">
      <c r="A599">
        <v>50666899</v>
      </c>
      <c r="B599" t="s">
        <v>3553</v>
      </c>
      <c r="C599" s="1">
        <v>43997</v>
      </c>
      <c r="D599" t="s">
        <v>3554</v>
      </c>
      <c r="E599" t="s">
        <v>33</v>
      </c>
      <c r="F599">
        <v>1987492</v>
      </c>
      <c r="G599" t="s">
        <v>3555</v>
      </c>
      <c r="H599" s="3" t="s">
        <v>3556</v>
      </c>
      <c r="I599">
        <v>1</v>
      </c>
      <c r="J599">
        <v>0</v>
      </c>
      <c r="K599" t="s">
        <v>1535</v>
      </c>
      <c r="L599">
        <v>35.767686666700001</v>
      </c>
      <c r="M599">
        <v>-106.26336666669999</v>
      </c>
      <c r="N599">
        <v>8735</v>
      </c>
      <c r="O599" t="s">
        <v>67</v>
      </c>
      <c r="P599" t="str">
        <f>Q599&amp;" "&amp;R599</f>
        <v>Asclepias tuberosa</v>
      </c>
      <c r="Q599" t="s">
        <v>4896</v>
      </c>
      <c r="R599" t="s">
        <v>4907</v>
      </c>
      <c r="T599" t="s">
        <v>67</v>
      </c>
      <c r="U599" t="s">
        <v>25</v>
      </c>
      <c r="V599">
        <v>47912</v>
      </c>
      <c r="W599" t="s">
        <v>4888</v>
      </c>
      <c r="X599" t="s">
        <v>4899</v>
      </c>
      <c r="Y599" t="s">
        <v>4888</v>
      </c>
      <c r="Z599" t="s">
        <v>4934</v>
      </c>
      <c r="AC599">
        <v>1</v>
      </c>
      <c r="AD599" s="4">
        <f>C599-DATE(YEAR(C599),1,0)</f>
        <v>167</v>
      </c>
      <c r="AE599">
        <f>YEAR(C599)</f>
        <v>2020</v>
      </c>
      <c r="AF599" t="s">
        <v>4931</v>
      </c>
    </row>
    <row r="600" spans="1:32" x14ac:dyDescent="0.35">
      <c r="A600">
        <v>49634095</v>
      </c>
      <c r="B600" t="s">
        <v>3407</v>
      </c>
      <c r="C600" s="1">
        <v>43996</v>
      </c>
      <c r="D600" t="s">
        <v>3408</v>
      </c>
      <c r="E600" t="s">
        <v>33</v>
      </c>
      <c r="F600">
        <v>42300</v>
      </c>
      <c r="G600" t="s">
        <v>3409</v>
      </c>
      <c r="H600" s="3" t="s">
        <v>3410</v>
      </c>
      <c r="I600">
        <v>1</v>
      </c>
      <c r="J600">
        <v>0</v>
      </c>
      <c r="K600" t="s">
        <v>158</v>
      </c>
      <c r="L600">
        <v>35.767855779999998</v>
      </c>
      <c r="M600">
        <v>-106.26325824</v>
      </c>
      <c r="N600">
        <v>7</v>
      </c>
      <c r="O600" t="s">
        <v>67</v>
      </c>
      <c r="P600" t="str">
        <f>Q600&amp;" "&amp;R600</f>
        <v>Asclepias tuberosa</v>
      </c>
      <c r="Q600" t="s">
        <v>4896</v>
      </c>
      <c r="R600" t="s">
        <v>4907</v>
      </c>
      <c r="T600" t="s">
        <v>67</v>
      </c>
      <c r="U600" t="s">
        <v>25</v>
      </c>
      <c r="V600">
        <v>47912</v>
      </c>
      <c r="W600" t="s">
        <v>4888</v>
      </c>
      <c r="X600" t="s">
        <v>4899</v>
      </c>
      <c r="Y600" t="s">
        <v>4888</v>
      </c>
      <c r="Z600" t="s">
        <v>4934</v>
      </c>
      <c r="AC600">
        <v>1</v>
      </c>
      <c r="AD600" s="4">
        <f>C600-DATE(YEAR(C600),1,0)</f>
        <v>166</v>
      </c>
      <c r="AE600">
        <f>YEAR(C600)</f>
        <v>2020</v>
      </c>
      <c r="AF600" t="s">
        <v>4931</v>
      </c>
    </row>
    <row r="601" spans="1:32" x14ac:dyDescent="0.35">
      <c r="A601">
        <v>45968212</v>
      </c>
      <c r="B601" t="s">
        <v>3071</v>
      </c>
      <c r="C601" s="1">
        <v>43966</v>
      </c>
      <c r="D601" t="s">
        <v>3072</v>
      </c>
      <c r="E601" t="s">
        <v>33</v>
      </c>
      <c r="F601">
        <v>649106</v>
      </c>
      <c r="G601" t="s">
        <v>3073</v>
      </c>
      <c r="H601" s="3" t="s">
        <v>3074</v>
      </c>
      <c r="I601">
        <v>1</v>
      </c>
      <c r="J601">
        <v>0</v>
      </c>
      <c r="K601" t="s">
        <v>3075</v>
      </c>
      <c r="L601">
        <v>35.837646299100001</v>
      </c>
      <c r="M601">
        <v>-106.2589908858</v>
      </c>
      <c r="N601">
        <v>30</v>
      </c>
      <c r="O601" t="s">
        <v>94</v>
      </c>
      <c r="P601" t="str">
        <f>Q601&amp;" "&amp;R601</f>
        <v>Asclepias asperula</v>
      </c>
      <c r="Q601" t="s">
        <v>4896</v>
      </c>
      <c r="R601" t="s">
        <v>4902</v>
      </c>
      <c r="T601" t="s">
        <v>94</v>
      </c>
      <c r="U601" t="s">
        <v>25</v>
      </c>
      <c r="V601">
        <v>62298</v>
      </c>
      <c r="W601" t="s">
        <v>4888</v>
      </c>
      <c r="X601" t="s">
        <v>4901</v>
      </c>
      <c r="AC601">
        <v>1</v>
      </c>
      <c r="AD601" s="4">
        <f>C601-DATE(YEAR(C601),1,0)</f>
        <v>136</v>
      </c>
      <c r="AE601">
        <f>YEAR(C601)</f>
        <v>2020</v>
      </c>
      <c r="AF601" t="s">
        <v>4931</v>
      </c>
    </row>
    <row r="602" spans="1:32" x14ac:dyDescent="0.35">
      <c r="A602">
        <v>30403454</v>
      </c>
      <c r="B602" t="s">
        <v>2157</v>
      </c>
      <c r="C602" s="1">
        <v>43684</v>
      </c>
      <c r="D602" t="s">
        <v>2158</v>
      </c>
      <c r="E602" t="s">
        <v>33</v>
      </c>
      <c r="F602">
        <v>649106</v>
      </c>
      <c r="G602" t="s">
        <v>2159</v>
      </c>
      <c r="H602" s="3" t="s">
        <v>2160</v>
      </c>
      <c r="I602">
        <v>2</v>
      </c>
      <c r="J602">
        <v>0</v>
      </c>
      <c r="K602" t="s">
        <v>2161</v>
      </c>
      <c r="L602">
        <v>35.863995000000003</v>
      </c>
      <c r="M602">
        <v>-106.25745333330001</v>
      </c>
      <c r="N602">
        <v>5</v>
      </c>
      <c r="O602" t="s">
        <v>123</v>
      </c>
      <c r="P602" t="str">
        <f>Q602&amp;" "&amp;R602</f>
        <v>Asclepias speciosa</v>
      </c>
      <c r="Q602" t="s">
        <v>4896</v>
      </c>
      <c r="R602" t="s">
        <v>4905</v>
      </c>
      <c r="T602" t="s">
        <v>123</v>
      </c>
      <c r="U602" t="s">
        <v>25</v>
      </c>
      <c r="V602">
        <v>62292</v>
      </c>
      <c r="AC602">
        <v>0</v>
      </c>
      <c r="AD602" s="4">
        <f>C602-DATE(YEAR(C602),1,0)</f>
        <v>219</v>
      </c>
      <c r="AE602">
        <f>YEAR(C602)</f>
        <v>2019</v>
      </c>
      <c r="AF602" t="s">
        <v>4931</v>
      </c>
    </row>
    <row r="603" spans="1:32" x14ac:dyDescent="0.35">
      <c r="A603">
        <v>30403541</v>
      </c>
      <c r="B603" t="s">
        <v>2162</v>
      </c>
      <c r="C603" s="1">
        <v>43684</v>
      </c>
      <c r="D603" t="s">
        <v>2163</v>
      </c>
      <c r="E603" t="s">
        <v>33</v>
      </c>
      <c r="F603">
        <v>649106</v>
      </c>
      <c r="G603" t="s">
        <v>2164</v>
      </c>
      <c r="H603" s="3" t="s">
        <v>2165</v>
      </c>
      <c r="I603">
        <v>1</v>
      </c>
      <c r="J603">
        <v>0</v>
      </c>
      <c r="K603" t="s">
        <v>2161</v>
      </c>
      <c r="L603">
        <v>35.864063333300003</v>
      </c>
      <c r="M603">
        <v>-106.25736166670001</v>
      </c>
      <c r="N603">
        <v>10</v>
      </c>
      <c r="O603" t="s">
        <v>37</v>
      </c>
      <c r="P603" t="str">
        <f>Q603&amp;" "&amp;R603</f>
        <v>Asclepias subverticillata</v>
      </c>
      <c r="Q603" t="s">
        <v>4896</v>
      </c>
      <c r="R603" t="s">
        <v>4906</v>
      </c>
      <c r="T603" t="s">
        <v>37</v>
      </c>
      <c r="U603" t="s">
        <v>25</v>
      </c>
      <c r="V603">
        <v>127159</v>
      </c>
      <c r="AC603">
        <v>0</v>
      </c>
      <c r="AD603" s="4">
        <f>C603-DATE(YEAR(C603),1,0)</f>
        <v>219</v>
      </c>
      <c r="AE603">
        <f>YEAR(C603)</f>
        <v>2019</v>
      </c>
      <c r="AF603" t="s">
        <v>4931</v>
      </c>
    </row>
    <row r="604" spans="1:32" x14ac:dyDescent="0.35">
      <c r="A604">
        <v>28149722</v>
      </c>
      <c r="B604" t="s">
        <v>1712</v>
      </c>
      <c r="C604" s="1">
        <v>43649</v>
      </c>
      <c r="D604" t="s">
        <v>1713</v>
      </c>
      <c r="E604" t="s">
        <v>33</v>
      </c>
      <c r="F604">
        <v>649106</v>
      </c>
      <c r="G604" t="s">
        <v>1714</v>
      </c>
      <c r="H604" s="3" t="s">
        <v>1715</v>
      </c>
      <c r="I604">
        <v>2</v>
      </c>
      <c r="J604">
        <v>0</v>
      </c>
      <c r="K604" t="s">
        <v>1716</v>
      </c>
      <c r="L604">
        <v>35.784303333300002</v>
      </c>
      <c r="M604">
        <v>-106.2566833333</v>
      </c>
      <c r="N604">
        <v>5</v>
      </c>
      <c r="O604" t="s">
        <v>94</v>
      </c>
      <c r="P604" t="str">
        <f>Q604&amp;" "&amp;R604</f>
        <v>Asclepias asperula</v>
      </c>
      <c r="Q604" t="s">
        <v>4896</v>
      </c>
      <c r="R604" t="s">
        <v>4902</v>
      </c>
      <c r="T604" t="s">
        <v>94</v>
      </c>
      <c r="U604" t="s">
        <v>25</v>
      </c>
      <c r="V604">
        <v>62298</v>
      </c>
      <c r="W604" t="s">
        <v>4888</v>
      </c>
      <c r="X604" t="s">
        <v>4899</v>
      </c>
      <c r="Y604" t="s">
        <v>4888</v>
      </c>
      <c r="Z604" t="s">
        <v>4934</v>
      </c>
      <c r="AC604">
        <v>1</v>
      </c>
      <c r="AD604" s="4">
        <f>C604-DATE(YEAR(C604),1,0)</f>
        <v>184</v>
      </c>
      <c r="AE604">
        <f>YEAR(C604)</f>
        <v>2019</v>
      </c>
      <c r="AF604" t="s">
        <v>4931</v>
      </c>
    </row>
    <row r="605" spans="1:32" x14ac:dyDescent="0.35">
      <c r="A605">
        <v>36602236</v>
      </c>
      <c r="B605" t="s">
        <v>2836</v>
      </c>
      <c r="C605" s="1">
        <v>40067</v>
      </c>
      <c r="D605" t="s">
        <v>2837</v>
      </c>
      <c r="E605" t="s">
        <v>62</v>
      </c>
      <c r="F605">
        <v>65794</v>
      </c>
      <c r="G605" t="s">
        <v>2838</v>
      </c>
      <c r="H605" s="3" t="s">
        <v>2839</v>
      </c>
      <c r="I605">
        <v>1</v>
      </c>
      <c r="J605">
        <v>0</v>
      </c>
      <c r="K605" t="s">
        <v>2840</v>
      </c>
      <c r="L605">
        <v>32.8347098128</v>
      </c>
      <c r="M605">
        <v>-106.24810761880001</v>
      </c>
      <c r="N605">
        <v>9644</v>
      </c>
      <c r="O605" t="s">
        <v>37</v>
      </c>
      <c r="P605" t="str">
        <f>Q605&amp;" "&amp;R605</f>
        <v>Asclepias subverticillata</v>
      </c>
      <c r="Q605" t="s">
        <v>4896</v>
      </c>
      <c r="R605" t="s">
        <v>4906</v>
      </c>
      <c r="T605" t="s">
        <v>37</v>
      </c>
      <c r="U605" t="s">
        <v>25</v>
      </c>
      <c r="V605">
        <v>127159</v>
      </c>
      <c r="W605" t="s">
        <v>4888</v>
      </c>
      <c r="X605" t="s">
        <v>4899</v>
      </c>
      <c r="Y605" t="s">
        <v>4888</v>
      </c>
      <c r="Z605" t="s">
        <v>4934</v>
      </c>
      <c r="AC605">
        <v>1</v>
      </c>
      <c r="AD605" s="4">
        <f>C605-DATE(YEAR(C605),1,0)</f>
        <v>254</v>
      </c>
      <c r="AE605">
        <f>YEAR(C605)</f>
        <v>2009</v>
      </c>
      <c r="AF605" t="s">
        <v>4931</v>
      </c>
    </row>
    <row r="606" spans="1:32" x14ac:dyDescent="0.35">
      <c r="A606">
        <v>53327886</v>
      </c>
      <c r="B606" t="s">
        <v>3990</v>
      </c>
      <c r="C606" s="1">
        <v>44028</v>
      </c>
      <c r="D606" t="s">
        <v>3991</v>
      </c>
      <c r="E606" t="s">
        <v>33</v>
      </c>
      <c r="F606">
        <v>384415</v>
      </c>
      <c r="G606" t="s">
        <v>3992</v>
      </c>
      <c r="H606" s="3" t="s">
        <v>3993</v>
      </c>
      <c r="I606">
        <v>1</v>
      </c>
      <c r="J606">
        <v>0</v>
      </c>
      <c r="K606" t="s">
        <v>3994</v>
      </c>
      <c r="L606">
        <v>35.127072845400001</v>
      </c>
      <c r="M606">
        <v>-106.2426521597</v>
      </c>
      <c r="N606">
        <v>45</v>
      </c>
      <c r="O606" t="s">
        <v>37</v>
      </c>
      <c r="P606" t="str">
        <f>Q606&amp;" "&amp;R606</f>
        <v>Asclepias subverticillata</v>
      </c>
      <c r="Q606" t="s">
        <v>4896</v>
      </c>
      <c r="R606" t="s">
        <v>4906</v>
      </c>
      <c r="T606" t="s">
        <v>37</v>
      </c>
      <c r="U606" t="s">
        <v>25</v>
      </c>
      <c r="V606">
        <v>127159</v>
      </c>
      <c r="W606" t="s">
        <v>4888</v>
      </c>
      <c r="X606" t="s">
        <v>4899</v>
      </c>
      <c r="Y606" t="s">
        <v>4888</v>
      </c>
      <c r="Z606" t="s">
        <v>4934</v>
      </c>
      <c r="AC606">
        <v>1</v>
      </c>
      <c r="AD606" s="4">
        <f>C606-DATE(YEAR(C606),1,0)</f>
        <v>198</v>
      </c>
      <c r="AE606">
        <f>YEAR(C606)</f>
        <v>2020</v>
      </c>
      <c r="AF606" t="s">
        <v>4931</v>
      </c>
    </row>
    <row r="607" spans="1:32" x14ac:dyDescent="0.35">
      <c r="A607">
        <v>49908920</v>
      </c>
      <c r="B607" t="s">
        <v>3434</v>
      </c>
      <c r="C607" s="1">
        <v>43998</v>
      </c>
      <c r="D607" t="s">
        <v>3435</v>
      </c>
      <c r="E607" t="s">
        <v>33</v>
      </c>
      <c r="F607">
        <v>2161649</v>
      </c>
      <c r="G607" t="s">
        <v>3436</v>
      </c>
      <c r="H607" s="3" t="s">
        <v>3437</v>
      </c>
      <c r="I607">
        <v>1</v>
      </c>
      <c r="J607">
        <v>0</v>
      </c>
      <c r="K607" t="s">
        <v>3438</v>
      </c>
      <c r="L607">
        <v>35.557070005</v>
      </c>
      <c r="M607">
        <v>-106.2248824909</v>
      </c>
      <c r="N607">
        <v>412</v>
      </c>
      <c r="O607" t="s">
        <v>44</v>
      </c>
      <c r="P607" t="str">
        <f>Q607&amp;" "&amp;R607</f>
        <v>Asclepias latifolia</v>
      </c>
      <c r="Q607" t="s">
        <v>4896</v>
      </c>
      <c r="R607" t="s">
        <v>4904</v>
      </c>
      <c r="T607" t="s">
        <v>44</v>
      </c>
      <c r="U607" t="s">
        <v>25</v>
      </c>
      <c r="V607">
        <v>62296</v>
      </c>
      <c r="W607" t="s">
        <v>4888</v>
      </c>
      <c r="X607" t="s">
        <v>4899</v>
      </c>
      <c r="Y607" t="s">
        <v>4888</v>
      </c>
      <c r="Z607" t="s">
        <v>4934</v>
      </c>
      <c r="AC607">
        <v>1</v>
      </c>
      <c r="AD607" s="4">
        <f>C607-DATE(YEAR(C607),1,0)</f>
        <v>168</v>
      </c>
      <c r="AE607">
        <f>YEAR(C607)</f>
        <v>2020</v>
      </c>
      <c r="AF607" t="s">
        <v>4931</v>
      </c>
    </row>
    <row r="608" spans="1:32" x14ac:dyDescent="0.35">
      <c r="A608">
        <v>29072546</v>
      </c>
      <c r="B608" t="s">
        <v>1896</v>
      </c>
      <c r="C608" s="1">
        <v>43664</v>
      </c>
      <c r="D608" t="s">
        <v>1897</v>
      </c>
      <c r="E608" t="s">
        <v>33</v>
      </c>
      <c r="F608">
        <v>649106</v>
      </c>
      <c r="G608" t="s">
        <v>1898</v>
      </c>
      <c r="H608" s="3" t="s">
        <v>1899</v>
      </c>
      <c r="I608">
        <v>1</v>
      </c>
      <c r="J608">
        <v>0</v>
      </c>
      <c r="K608" t="s">
        <v>1630</v>
      </c>
      <c r="L608">
        <v>35.779471666699997</v>
      </c>
      <c r="M608">
        <v>-106.22392166669999</v>
      </c>
      <c r="N608">
        <v>5</v>
      </c>
      <c r="O608" t="s">
        <v>94</v>
      </c>
      <c r="P608" t="str">
        <f>Q608&amp;" "&amp;R608</f>
        <v>Asclepias asperula</v>
      </c>
      <c r="Q608" t="s">
        <v>4896</v>
      </c>
      <c r="R608" t="s">
        <v>4902</v>
      </c>
      <c r="T608" t="s">
        <v>94</v>
      </c>
      <c r="U608" t="s">
        <v>25</v>
      </c>
      <c r="V608">
        <v>62298</v>
      </c>
      <c r="W608" t="s">
        <v>4888</v>
      </c>
      <c r="X608" t="s">
        <v>4899</v>
      </c>
      <c r="Y608" t="s">
        <v>4888</v>
      </c>
      <c r="Z608" t="s">
        <v>4934</v>
      </c>
      <c r="AC608">
        <v>1</v>
      </c>
      <c r="AD608" s="4">
        <f>C608-DATE(YEAR(C608),1,0)</f>
        <v>199</v>
      </c>
      <c r="AE608">
        <f>YEAR(C608)</f>
        <v>2019</v>
      </c>
      <c r="AF608" t="s">
        <v>4931</v>
      </c>
    </row>
    <row r="609" spans="1:32" x14ac:dyDescent="0.35">
      <c r="A609">
        <v>49909272</v>
      </c>
      <c r="B609" t="s">
        <v>3439</v>
      </c>
      <c r="C609" s="1">
        <v>43998</v>
      </c>
      <c r="D609" t="s">
        <v>3440</v>
      </c>
      <c r="E609" t="s">
        <v>33</v>
      </c>
      <c r="F609">
        <v>2161649</v>
      </c>
      <c r="G609" t="s">
        <v>3441</v>
      </c>
      <c r="H609" s="3" t="s">
        <v>3442</v>
      </c>
      <c r="I609">
        <v>1</v>
      </c>
      <c r="J609">
        <v>0</v>
      </c>
      <c r="K609" t="s">
        <v>3438</v>
      </c>
      <c r="L609">
        <v>35.555409973899998</v>
      </c>
      <c r="M609">
        <v>-106.223276183</v>
      </c>
      <c r="N609">
        <v>617</v>
      </c>
      <c r="O609" t="s">
        <v>94</v>
      </c>
      <c r="P609" t="str">
        <f>Q609&amp;" "&amp;R609</f>
        <v>Asclepias asperula</v>
      </c>
      <c r="Q609" t="s">
        <v>4896</v>
      </c>
      <c r="R609" t="s">
        <v>4902</v>
      </c>
      <c r="T609" t="s">
        <v>94</v>
      </c>
      <c r="U609" t="s">
        <v>25</v>
      </c>
      <c r="V609">
        <v>62298</v>
      </c>
      <c r="W609" t="s">
        <v>4889</v>
      </c>
      <c r="X609" t="s">
        <v>4898</v>
      </c>
      <c r="AC609">
        <v>1</v>
      </c>
      <c r="AD609" s="4">
        <f>C609-DATE(YEAR(C609),1,0)</f>
        <v>168</v>
      </c>
      <c r="AE609">
        <f>YEAR(C609)</f>
        <v>2020</v>
      </c>
      <c r="AF609" t="s">
        <v>4931</v>
      </c>
    </row>
    <row r="610" spans="1:32" x14ac:dyDescent="0.35">
      <c r="A610">
        <v>29067105</v>
      </c>
      <c r="B610" t="s">
        <v>1884</v>
      </c>
      <c r="C610" s="1">
        <v>43664</v>
      </c>
      <c r="D610" t="s">
        <v>1885</v>
      </c>
      <c r="E610" t="s">
        <v>33</v>
      </c>
      <c r="F610">
        <v>649106</v>
      </c>
      <c r="G610" t="s">
        <v>1886</v>
      </c>
      <c r="H610" s="3" t="s">
        <v>1887</v>
      </c>
      <c r="I610">
        <v>1</v>
      </c>
      <c r="J610">
        <v>0</v>
      </c>
      <c r="K610" t="s">
        <v>1630</v>
      </c>
      <c r="L610">
        <v>35.7767533333</v>
      </c>
      <c r="M610">
        <v>-106.2220916667</v>
      </c>
      <c r="N610">
        <v>5</v>
      </c>
      <c r="O610" t="s">
        <v>94</v>
      </c>
      <c r="P610" t="str">
        <f>Q610&amp;" "&amp;R610</f>
        <v>Asclepias asperula</v>
      </c>
      <c r="Q610" t="s">
        <v>4896</v>
      </c>
      <c r="R610" t="s">
        <v>4902</v>
      </c>
      <c r="T610" t="s">
        <v>94</v>
      </c>
      <c r="U610" t="s">
        <v>25</v>
      </c>
      <c r="V610">
        <v>62298</v>
      </c>
      <c r="W610" t="s">
        <v>4888</v>
      </c>
      <c r="X610" t="s">
        <v>4899</v>
      </c>
      <c r="Y610" t="s">
        <v>4888</v>
      </c>
      <c r="Z610" t="s">
        <v>4934</v>
      </c>
      <c r="AC610">
        <v>1</v>
      </c>
      <c r="AD610" s="4">
        <f>C610-DATE(YEAR(C610),1,0)</f>
        <v>199</v>
      </c>
      <c r="AE610">
        <f>YEAR(C610)</f>
        <v>2019</v>
      </c>
      <c r="AF610" t="s">
        <v>4931</v>
      </c>
    </row>
    <row r="611" spans="1:32" x14ac:dyDescent="0.35">
      <c r="A611">
        <v>26123653</v>
      </c>
      <c r="B611" t="s">
        <v>1406</v>
      </c>
      <c r="C611" s="1">
        <v>43616</v>
      </c>
      <c r="D611" t="s">
        <v>1407</v>
      </c>
      <c r="E611" t="s">
        <v>33</v>
      </c>
      <c r="F611">
        <v>177544</v>
      </c>
      <c r="G611" t="s">
        <v>1408</v>
      </c>
      <c r="H611" s="3" t="s">
        <v>1409</v>
      </c>
      <c r="I611">
        <v>1</v>
      </c>
      <c r="J611">
        <v>0</v>
      </c>
      <c r="K611" t="s">
        <v>181</v>
      </c>
      <c r="L611">
        <v>35.776807099999999</v>
      </c>
      <c r="M611">
        <v>-106.22197618</v>
      </c>
      <c r="N611">
        <v>9</v>
      </c>
      <c r="O611" t="s">
        <v>94</v>
      </c>
      <c r="P611" t="str">
        <f>Q611&amp;" "&amp;R611</f>
        <v>Asclepias asperula</v>
      </c>
      <c r="Q611" t="s">
        <v>4896</v>
      </c>
      <c r="R611" t="s">
        <v>4902</v>
      </c>
      <c r="T611" t="s">
        <v>94</v>
      </c>
      <c r="U611" t="s">
        <v>25</v>
      </c>
      <c r="V611">
        <v>62298</v>
      </c>
      <c r="W611" t="s">
        <v>4888</v>
      </c>
      <c r="X611" t="s">
        <v>4899</v>
      </c>
      <c r="Y611" t="s">
        <v>4888</v>
      </c>
      <c r="Z611" t="s">
        <v>4934</v>
      </c>
      <c r="AC611">
        <v>1</v>
      </c>
      <c r="AD611" s="4">
        <f>C611-DATE(YEAR(C611),1,0)</f>
        <v>151</v>
      </c>
      <c r="AE611">
        <f>YEAR(C611)</f>
        <v>2019</v>
      </c>
      <c r="AF611" t="s">
        <v>4931</v>
      </c>
    </row>
    <row r="612" spans="1:32" x14ac:dyDescent="0.35">
      <c r="A612">
        <v>29072339</v>
      </c>
      <c r="B612" t="s">
        <v>1892</v>
      </c>
      <c r="C612" s="1">
        <v>43664</v>
      </c>
      <c r="D612" t="s">
        <v>1893</v>
      </c>
      <c r="E612" t="s">
        <v>33</v>
      </c>
      <c r="F612">
        <v>649106</v>
      </c>
      <c r="G612" t="s">
        <v>1894</v>
      </c>
      <c r="H612" s="3" t="s">
        <v>1895</v>
      </c>
      <c r="I612">
        <v>1</v>
      </c>
      <c r="J612">
        <v>0</v>
      </c>
      <c r="K612" t="s">
        <v>1630</v>
      </c>
      <c r="L612">
        <v>35.774341666700003</v>
      </c>
      <c r="M612">
        <v>-106.221445</v>
      </c>
      <c r="N612">
        <v>5</v>
      </c>
      <c r="O612" t="s">
        <v>94</v>
      </c>
      <c r="P612" t="str">
        <f>Q612&amp;" "&amp;R612</f>
        <v>Asclepias asperula</v>
      </c>
      <c r="Q612" t="s">
        <v>4896</v>
      </c>
      <c r="R612" t="s">
        <v>4902</v>
      </c>
      <c r="T612" t="s">
        <v>94</v>
      </c>
      <c r="U612" t="s">
        <v>25</v>
      </c>
      <c r="V612">
        <v>62298</v>
      </c>
      <c r="W612" t="s">
        <v>4888</v>
      </c>
      <c r="X612" t="s">
        <v>4899</v>
      </c>
      <c r="Y612" t="s">
        <v>4888</v>
      </c>
      <c r="Z612" t="s">
        <v>4934</v>
      </c>
      <c r="AC612">
        <v>1</v>
      </c>
      <c r="AD612" s="4">
        <f>C612-DATE(YEAR(C612),1,0)</f>
        <v>199</v>
      </c>
      <c r="AE612">
        <f>YEAR(C612)</f>
        <v>2019</v>
      </c>
      <c r="AF612" t="s">
        <v>4931</v>
      </c>
    </row>
    <row r="613" spans="1:32" x14ac:dyDescent="0.35">
      <c r="A613">
        <v>29089736</v>
      </c>
      <c r="B613" t="s">
        <v>1904</v>
      </c>
      <c r="C613" s="1">
        <v>43664</v>
      </c>
      <c r="D613" t="s">
        <v>1905</v>
      </c>
      <c r="E613" t="s">
        <v>33</v>
      </c>
      <c r="F613">
        <v>177544</v>
      </c>
      <c r="G613" t="s">
        <v>1906</v>
      </c>
      <c r="H613" s="3" t="s">
        <v>1907</v>
      </c>
      <c r="I613">
        <v>1</v>
      </c>
      <c r="J613">
        <v>0</v>
      </c>
      <c r="K613" t="s">
        <v>181</v>
      </c>
      <c r="L613">
        <v>35.774371019999997</v>
      </c>
      <c r="M613">
        <v>-106.22134404000001</v>
      </c>
      <c r="N613">
        <v>10</v>
      </c>
      <c r="O613" t="s">
        <v>94</v>
      </c>
      <c r="P613" t="str">
        <f>Q613&amp;" "&amp;R613</f>
        <v>Asclepias asperula</v>
      </c>
      <c r="Q613" t="s">
        <v>4896</v>
      </c>
      <c r="R613" t="s">
        <v>4902</v>
      </c>
      <c r="T613" t="s">
        <v>94</v>
      </c>
      <c r="U613" t="s">
        <v>25</v>
      </c>
      <c r="V613">
        <v>62298</v>
      </c>
      <c r="W613" t="s">
        <v>4888</v>
      </c>
      <c r="X613" t="s">
        <v>4899</v>
      </c>
      <c r="Y613" t="s">
        <v>4888</v>
      </c>
      <c r="Z613" t="s">
        <v>4934</v>
      </c>
      <c r="AC613">
        <v>1</v>
      </c>
      <c r="AD613" s="4">
        <f>C613-DATE(YEAR(C613),1,0)</f>
        <v>199</v>
      </c>
      <c r="AE613">
        <f>YEAR(C613)</f>
        <v>2019</v>
      </c>
      <c r="AF613" t="s">
        <v>4931</v>
      </c>
    </row>
    <row r="614" spans="1:32" x14ac:dyDescent="0.35">
      <c r="A614">
        <v>29066957</v>
      </c>
      <c r="B614" t="s">
        <v>1880</v>
      </c>
      <c r="C614" s="1">
        <v>43664</v>
      </c>
      <c r="D614" t="s">
        <v>1881</v>
      </c>
      <c r="E614" t="s">
        <v>33</v>
      </c>
      <c r="F614">
        <v>649106</v>
      </c>
      <c r="G614" t="s">
        <v>1882</v>
      </c>
      <c r="H614" s="3" t="s">
        <v>1883</v>
      </c>
      <c r="I614">
        <v>1</v>
      </c>
      <c r="J614">
        <v>0</v>
      </c>
      <c r="K614" t="s">
        <v>1630</v>
      </c>
      <c r="L614">
        <v>35.7734116667</v>
      </c>
      <c r="M614">
        <v>-106.221205</v>
      </c>
      <c r="N614">
        <v>10</v>
      </c>
      <c r="O614" t="s">
        <v>94</v>
      </c>
      <c r="P614" t="str">
        <f>Q614&amp;" "&amp;R614</f>
        <v>Asclepias asperula</v>
      </c>
      <c r="Q614" t="s">
        <v>4896</v>
      </c>
      <c r="R614" t="s">
        <v>4902</v>
      </c>
      <c r="T614" t="s">
        <v>94</v>
      </c>
      <c r="U614" t="s">
        <v>25</v>
      </c>
      <c r="V614">
        <v>62298</v>
      </c>
      <c r="W614" t="s">
        <v>4888</v>
      </c>
      <c r="X614" t="s">
        <v>4899</v>
      </c>
      <c r="Y614" t="s">
        <v>4888</v>
      </c>
      <c r="Z614" t="s">
        <v>4934</v>
      </c>
      <c r="AC614">
        <v>1</v>
      </c>
      <c r="AD614" s="4">
        <f>C614-DATE(YEAR(C614),1,0)</f>
        <v>199</v>
      </c>
      <c r="AE614">
        <f>YEAR(C614)</f>
        <v>2019</v>
      </c>
      <c r="AF614" t="s">
        <v>4931</v>
      </c>
    </row>
    <row r="615" spans="1:32" x14ac:dyDescent="0.35">
      <c r="A615">
        <v>55623961</v>
      </c>
      <c r="B615" t="s">
        <v>4252</v>
      </c>
      <c r="C615" s="1">
        <v>44049</v>
      </c>
      <c r="D615" t="s">
        <v>4253</v>
      </c>
      <c r="E615" t="s">
        <v>33</v>
      </c>
      <c r="F615">
        <v>649106</v>
      </c>
      <c r="G615" t="s">
        <v>4254</v>
      </c>
      <c r="H615" s="3" t="s">
        <v>4255</v>
      </c>
      <c r="I615">
        <v>1</v>
      </c>
      <c r="J615">
        <v>0</v>
      </c>
      <c r="K615" t="s">
        <v>4256</v>
      </c>
      <c r="L615">
        <v>35.771935195700003</v>
      </c>
      <c r="M615">
        <v>-106.2204636355</v>
      </c>
      <c r="N615">
        <v>5</v>
      </c>
      <c r="O615" t="s">
        <v>162</v>
      </c>
      <c r="P615" t="str">
        <f>Q615&amp;" "&amp;R615</f>
        <v>Asclepias asperula</v>
      </c>
      <c r="Q615" t="s">
        <v>4896</v>
      </c>
      <c r="R615" t="s">
        <v>4902</v>
      </c>
      <c r="S615" t="s">
        <v>4902</v>
      </c>
      <c r="T615" t="s">
        <v>162</v>
      </c>
      <c r="U615" t="s">
        <v>25</v>
      </c>
      <c r="V615">
        <v>79636</v>
      </c>
      <c r="AC615">
        <v>0</v>
      </c>
      <c r="AD615" s="4">
        <f>C615-DATE(YEAR(C615),1,0)</f>
        <v>219</v>
      </c>
      <c r="AE615">
        <f>YEAR(C615)</f>
        <v>2020</v>
      </c>
      <c r="AF615" t="s">
        <v>4931</v>
      </c>
    </row>
    <row r="616" spans="1:32" x14ac:dyDescent="0.35">
      <c r="A616">
        <v>28507139</v>
      </c>
      <c r="B616" t="s">
        <v>1769</v>
      </c>
      <c r="C616" s="1">
        <v>43655</v>
      </c>
      <c r="D616" t="s">
        <v>1770</v>
      </c>
      <c r="E616" t="s">
        <v>33</v>
      </c>
      <c r="F616">
        <v>649106</v>
      </c>
      <c r="G616" t="s">
        <v>1771</v>
      </c>
      <c r="H616" s="3" t="s">
        <v>1772</v>
      </c>
      <c r="I616">
        <v>1</v>
      </c>
      <c r="J616">
        <v>0</v>
      </c>
      <c r="K616" t="s">
        <v>1773</v>
      </c>
      <c r="L616">
        <v>35.800624999999997</v>
      </c>
      <c r="M616">
        <v>-106.2154383333</v>
      </c>
      <c r="N616">
        <v>5</v>
      </c>
      <c r="O616" t="s">
        <v>37</v>
      </c>
      <c r="P616" t="str">
        <f>Q616&amp;" "&amp;R616</f>
        <v>Asclepias subverticillata</v>
      </c>
      <c r="Q616" t="s">
        <v>4896</v>
      </c>
      <c r="R616" t="s">
        <v>4906</v>
      </c>
      <c r="T616" t="s">
        <v>37</v>
      </c>
      <c r="U616" t="s">
        <v>25</v>
      </c>
      <c r="V616">
        <v>127159</v>
      </c>
      <c r="W616" t="s">
        <v>4888</v>
      </c>
      <c r="X616" t="s">
        <v>4899</v>
      </c>
      <c r="Y616" t="s">
        <v>4888</v>
      </c>
      <c r="Z616" t="s">
        <v>4934</v>
      </c>
      <c r="AC616">
        <v>1</v>
      </c>
      <c r="AD616" s="4">
        <f>C616-DATE(YEAR(C616),1,0)</f>
        <v>190</v>
      </c>
      <c r="AE616">
        <f>YEAR(C616)</f>
        <v>2019</v>
      </c>
      <c r="AF616" t="s">
        <v>4931</v>
      </c>
    </row>
    <row r="617" spans="1:32" x14ac:dyDescent="0.35">
      <c r="A617">
        <v>14414911</v>
      </c>
      <c r="B617" t="s">
        <v>852</v>
      </c>
      <c r="C617" s="1">
        <v>43297</v>
      </c>
      <c r="D617" t="s">
        <v>853</v>
      </c>
      <c r="E617" t="s">
        <v>33</v>
      </c>
      <c r="F617">
        <v>649106</v>
      </c>
      <c r="G617" t="s">
        <v>854</v>
      </c>
      <c r="H617" s="3" t="s">
        <v>855</v>
      </c>
      <c r="I617">
        <v>2</v>
      </c>
      <c r="J617">
        <v>0</v>
      </c>
      <c r="K617" t="s">
        <v>856</v>
      </c>
      <c r="L617">
        <v>35.827643399999999</v>
      </c>
      <c r="M617">
        <v>-106.20617496</v>
      </c>
      <c r="N617">
        <v>6</v>
      </c>
      <c r="O617" t="s">
        <v>37</v>
      </c>
      <c r="P617" t="str">
        <f>Q617&amp;" "&amp;R617</f>
        <v>Asclepias subverticillata</v>
      </c>
      <c r="Q617" t="s">
        <v>4896</v>
      </c>
      <c r="R617" t="s">
        <v>4906</v>
      </c>
      <c r="T617" t="s">
        <v>37</v>
      </c>
      <c r="U617" t="s">
        <v>25</v>
      </c>
      <c r="V617">
        <v>127159</v>
      </c>
      <c r="W617" t="s">
        <v>4888</v>
      </c>
      <c r="X617" t="s">
        <v>4901</v>
      </c>
      <c r="AC617">
        <v>1</v>
      </c>
      <c r="AD617" s="4">
        <f>C617-DATE(YEAR(C617),1,0)</f>
        <v>197</v>
      </c>
      <c r="AE617">
        <f>YEAR(C617)</f>
        <v>2018</v>
      </c>
      <c r="AF617" t="s">
        <v>4931</v>
      </c>
    </row>
    <row r="618" spans="1:32" x14ac:dyDescent="0.35">
      <c r="A618">
        <v>61498074</v>
      </c>
      <c r="B618" t="s">
        <v>4713</v>
      </c>
      <c r="C618" s="1">
        <v>44106</v>
      </c>
      <c r="D618" t="s">
        <v>4714</v>
      </c>
      <c r="E618" t="s">
        <v>33</v>
      </c>
      <c r="F618">
        <v>3699384</v>
      </c>
      <c r="G618" t="s">
        <v>4715</v>
      </c>
      <c r="H618" s="3" t="s">
        <v>4716</v>
      </c>
      <c r="I618">
        <v>1</v>
      </c>
      <c r="J618">
        <v>0</v>
      </c>
      <c r="K618" t="s">
        <v>4717</v>
      </c>
      <c r="L618">
        <v>35.102053789999999</v>
      </c>
      <c r="M618">
        <v>-106.19407938000001</v>
      </c>
      <c r="N618">
        <v>7</v>
      </c>
      <c r="O618" t="s">
        <v>37</v>
      </c>
      <c r="P618" t="str">
        <f>Q618&amp;" "&amp;R618</f>
        <v>Asclepias subverticillata</v>
      </c>
      <c r="Q618" t="s">
        <v>4896</v>
      </c>
      <c r="R618" t="s">
        <v>4906</v>
      </c>
      <c r="T618" t="s">
        <v>37</v>
      </c>
      <c r="U618" t="s">
        <v>25</v>
      </c>
      <c r="V618">
        <v>127159</v>
      </c>
      <c r="W618" t="s">
        <v>4889</v>
      </c>
      <c r="X618" t="s">
        <v>4900</v>
      </c>
      <c r="Y618" t="s">
        <v>4889</v>
      </c>
      <c r="Z618" t="s">
        <v>4898</v>
      </c>
      <c r="AC618">
        <v>1</v>
      </c>
      <c r="AD618" s="4">
        <f>C618-DATE(YEAR(C618),1,0)</f>
        <v>276</v>
      </c>
      <c r="AE618">
        <f>YEAR(C618)</f>
        <v>2020</v>
      </c>
      <c r="AF618" t="s">
        <v>4931</v>
      </c>
    </row>
    <row r="619" spans="1:32" x14ac:dyDescent="0.35">
      <c r="A619">
        <v>46491633</v>
      </c>
      <c r="B619" t="s">
        <v>3095</v>
      </c>
      <c r="C619" s="1">
        <v>43970</v>
      </c>
      <c r="D619" t="s">
        <v>3096</v>
      </c>
      <c r="E619" t="s">
        <v>33</v>
      </c>
      <c r="F619">
        <v>42300</v>
      </c>
      <c r="G619" t="s">
        <v>3097</v>
      </c>
      <c r="H619" s="3" t="s">
        <v>3098</v>
      </c>
      <c r="I619">
        <v>1</v>
      </c>
      <c r="J619">
        <v>0</v>
      </c>
      <c r="K619" t="s">
        <v>1345</v>
      </c>
      <c r="L619">
        <v>35.822841080000003</v>
      </c>
      <c r="M619">
        <v>-106.18422353</v>
      </c>
      <c r="N619">
        <v>6</v>
      </c>
      <c r="O619" t="s">
        <v>94</v>
      </c>
      <c r="P619" t="str">
        <f>Q619&amp;" "&amp;R619</f>
        <v>Asclepias asperula</v>
      </c>
      <c r="Q619" t="s">
        <v>4896</v>
      </c>
      <c r="R619" t="s">
        <v>4902</v>
      </c>
      <c r="T619" t="s">
        <v>94</v>
      </c>
      <c r="U619" t="s">
        <v>25</v>
      </c>
      <c r="V619">
        <v>62298</v>
      </c>
      <c r="W619" t="s">
        <v>4888</v>
      </c>
      <c r="X619" t="s">
        <v>4899</v>
      </c>
      <c r="Y619" t="s">
        <v>4888</v>
      </c>
      <c r="Z619" t="s">
        <v>4934</v>
      </c>
      <c r="AC619">
        <v>1</v>
      </c>
      <c r="AD619" s="4">
        <f>C619-DATE(YEAR(C619),1,0)</f>
        <v>140</v>
      </c>
      <c r="AE619">
        <f>YEAR(C619)</f>
        <v>2020</v>
      </c>
      <c r="AF619" t="s">
        <v>4931</v>
      </c>
    </row>
    <row r="620" spans="1:32" x14ac:dyDescent="0.35">
      <c r="A620">
        <v>12311011</v>
      </c>
      <c r="B620" t="s">
        <v>578</v>
      </c>
      <c r="C620" s="1">
        <v>43229</v>
      </c>
      <c r="D620" t="s">
        <v>579</v>
      </c>
      <c r="E620" t="s">
        <v>33</v>
      </c>
      <c r="F620">
        <v>42300</v>
      </c>
      <c r="G620" t="s">
        <v>580</v>
      </c>
      <c r="H620" s="3" t="s">
        <v>581</v>
      </c>
      <c r="I620">
        <v>2</v>
      </c>
      <c r="J620">
        <v>0</v>
      </c>
      <c r="K620" t="s">
        <v>582</v>
      </c>
      <c r="L620">
        <v>35.822834100599998</v>
      </c>
      <c r="M620">
        <v>-106.1829525232</v>
      </c>
      <c r="N620">
        <v>4</v>
      </c>
      <c r="O620" t="s">
        <v>162</v>
      </c>
      <c r="P620" t="str">
        <f>Q620&amp;" "&amp;R620</f>
        <v>Asclepias asperula</v>
      </c>
      <c r="Q620" t="s">
        <v>4896</v>
      </c>
      <c r="R620" t="s">
        <v>4902</v>
      </c>
      <c r="S620" t="s">
        <v>4902</v>
      </c>
      <c r="T620" t="s">
        <v>162</v>
      </c>
      <c r="U620" t="s">
        <v>25</v>
      </c>
      <c r="V620">
        <v>79636</v>
      </c>
      <c r="W620" t="s">
        <v>4888</v>
      </c>
      <c r="X620" t="s">
        <v>4899</v>
      </c>
      <c r="Y620" t="s">
        <v>4888</v>
      </c>
      <c r="Z620" t="s">
        <v>4934</v>
      </c>
      <c r="AC620">
        <v>1</v>
      </c>
      <c r="AD620" s="4">
        <f>C620-DATE(YEAR(C620),1,0)</f>
        <v>129</v>
      </c>
      <c r="AE620">
        <f>YEAR(C620)</f>
        <v>2018</v>
      </c>
      <c r="AF620" t="s">
        <v>4931</v>
      </c>
    </row>
    <row r="621" spans="1:32" x14ac:dyDescent="0.35">
      <c r="A621">
        <v>25290454</v>
      </c>
      <c r="B621" t="s">
        <v>1341</v>
      </c>
      <c r="C621" s="1">
        <v>43602</v>
      </c>
      <c r="D621" t="s">
        <v>1342</v>
      </c>
      <c r="E621" t="s">
        <v>33</v>
      </c>
      <c r="F621">
        <v>42300</v>
      </c>
      <c r="G621" t="s">
        <v>1343</v>
      </c>
      <c r="H621" s="3" t="s">
        <v>1344</v>
      </c>
      <c r="I621">
        <v>3</v>
      </c>
      <c r="J621">
        <v>0</v>
      </c>
      <c r="K621" t="s">
        <v>1345</v>
      </c>
      <c r="L621">
        <v>35.822866424600001</v>
      </c>
      <c r="M621">
        <v>-106.1829142019</v>
      </c>
      <c r="N621">
        <v>18</v>
      </c>
      <c r="O621" t="s">
        <v>162</v>
      </c>
      <c r="P621" t="str">
        <f>Q621&amp;" "&amp;R621</f>
        <v>Asclepias asperula</v>
      </c>
      <c r="Q621" t="s">
        <v>4896</v>
      </c>
      <c r="R621" t="s">
        <v>4902</v>
      </c>
      <c r="S621" t="s">
        <v>4902</v>
      </c>
      <c r="T621" t="s">
        <v>162</v>
      </c>
      <c r="U621" t="s">
        <v>25</v>
      </c>
      <c r="V621">
        <v>79636</v>
      </c>
      <c r="W621" t="s">
        <v>4888</v>
      </c>
      <c r="X621" t="s">
        <v>4899</v>
      </c>
      <c r="Y621" t="s">
        <v>4888</v>
      </c>
      <c r="Z621" t="s">
        <v>4934</v>
      </c>
      <c r="AC621">
        <v>1</v>
      </c>
      <c r="AD621" s="4">
        <f>C621-DATE(YEAR(C621),1,0)</f>
        <v>137</v>
      </c>
      <c r="AE621">
        <f>YEAR(C621)</f>
        <v>2019</v>
      </c>
      <c r="AF621" t="s">
        <v>4931</v>
      </c>
    </row>
    <row r="622" spans="1:32" x14ac:dyDescent="0.35">
      <c r="A622">
        <v>23026235</v>
      </c>
      <c r="B622" t="s">
        <v>1286</v>
      </c>
      <c r="C622" s="1">
        <v>43577</v>
      </c>
      <c r="D622" t="s">
        <v>1287</v>
      </c>
      <c r="E622" t="s">
        <v>33</v>
      </c>
      <c r="F622">
        <v>96381</v>
      </c>
      <c r="G622" t="s">
        <v>1288</v>
      </c>
      <c r="H622" s="3" t="s">
        <v>1289</v>
      </c>
      <c r="I622">
        <v>2</v>
      </c>
      <c r="J622">
        <v>0</v>
      </c>
      <c r="K622" t="s">
        <v>1290</v>
      </c>
      <c r="L622">
        <v>35.819713333300001</v>
      </c>
      <c r="M622">
        <v>-106.1804883333</v>
      </c>
      <c r="N622">
        <v>6</v>
      </c>
      <c r="O622" t="s">
        <v>162</v>
      </c>
      <c r="P622" t="str">
        <f>Q622&amp;" "&amp;R622</f>
        <v>Asclepias asperula</v>
      </c>
      <c r="Q622" t="s">
        <v>4896</v>
      </c>
      <c r="R622" t="s">
        <v>4902</v>
      </c>
      <c r="S622" t="s">
        <v>4902</v>
      </c>
      <c r="T622" t="s">
        <v>162</v>
      </c>
      <c r="U622" t="s">
        <v>25</v>
      </c>
      <c r="V622">
        <v>79636</v>
      </c>
      <c r="W622" t="s">
        <v>4888</v>
      </c>
      <c r="X622" t="s">
        <v>4901</v>
      </c>
      <c r="AC622">
        <v>1</v>
      </c>
      <c r="AD622" s="4">
        <f>C622-DATE(YEAR(C622),1,0)</f>
        <v>112</v>
      </c>
      <c r="AE622">
        <f>YEAR(C622)</f>
        <v>2019</v>
      </c>
      <c r="AF622" t="s">
        <v>4931</v>
      </c>
    </row>
    <row r="623" spans="1:32" x14ac:dyDescent="0.35">
      <c r="A623">
        <v>31318074</v>
      </c>
      <c r="B623" t="s">
        <v>2354</v>
      </c>
      <c r="C623" s="1">
        <v>43699</v>
      </c>
      <c r="D623" t="s">
        <v>2355</v>
      </c>
      <c r="E623" t="s">
        <v>33</v>
      </c>
      <c r="F623">
        <v>42300</v>
      </c>
      <c r="G623" t="s">
        <v>2356</v>
      </c>
      <c r="H623" s="3" t="s">
        <v>2357</v>
      </c>
      <c r="I623">
        <v>1</v>
      </c>
      <c r="J623">
        <v>0</v>
      </c>
      <c r="K623" t="s">
        <v>1345</v>
      </c>
      <c r="L623">
        <v>35.822357664199998</v>
      </c>
      <c r="M623">
        <v>-106.1804053311</v>
      </c>
      <c r="N623">
        <v>524</v>
      </c>
      <c r="O623" t="s">
        <v>563</v>
      </c>
      <c r="P623" t="str">
        <f>Q623&amp;" "&amp;R623</f>
        <v>Lobelia cardinalis</v>
      </c>
      <c r="Q623" t="s">
        <v>4919</v>
      </c>
      <c r="R623" t="s">
        <v>4920</v>
      </c>
      <c r="T623" t="s">
        <v>563</v>
      </c>
      <c r="U623" t="s">
        <v>25</v>
      </c>
      <c r="V623">
        <v>48038</v>
      </c>
      <c r="W623" t="s">
        <v>4888</v>
      </c>
      <c r="X623" t="s">
        <v>4899</v>
      </c>
      <c r="Y623" t="s">
        <v>4888</v>
      </c>
      <c r="Z623" t="s">
        <v>4934</v>
      </c>
      <c r="AC623">
        <v>1</v>
      </c>
      <c r="AD623" s="4">
        <f>C623-DATE(YEAR(C623),1,0)</f>
        <v>234</v>
      </c>
      <c r="AE623">
        <f>YEAR(C623)</f>
        <v>2019</v>
      </c>
      <c r="AF623" t="s">
        <v>4931</v>
      </c>
    </row>
    <row r="624" spans="1:32" x14ac:dyDescent="0.35">
      <c r="A624">
        <v>57784152</v>
      </c>
      <c r="B624" t="s">
        <v>4465</v>
      </c>
      <c r="C624" s="1">
        <v>44070</v>
      </c>
      <c r="D624" t="s">
        <v>4466</v>
      </c>
      <c r="E624" t="s">
        <v>33</v>
      </c>
      <c r="F624">
        <v>177544</v>
      </c>
      <c r="G624" t="s">
        <v>4467</v>
      </c>
      <c r="H624" s="3" t="s">
        <v>4468</v>
      </c>
      <c r="I624">
        <v>1</v>
      </c>
      <c r="J624">
        <v>0</v>
      </c>
      <c r="K624" t="s">
        <v>2523</v>
      </c>
      <c r="L624">
        <v>35.739432857399997</v>
      </c>
      <c r="M624">
        <v>-106.17967369039999</v>
      </c>
      <c r="N624">
        <v>5</v>
      </c>
      <c r="O624" t="s">
        <v>162</v>
      </c>
      <c r="P624" t="str">
        <f>Q624&amp;" "&amp;R624</f>
        <v>Asclepias asperula</v>
      </c>
      <c r="Q624" t="s">
        <v>4896</v>
      </c>
      <c r="R624" t="s">
        <v>4902</v>
      </c>
      <c r="S624" t="s">
        <v>4902</v>
      </c>
      <c r="T624" t="s">
        <v>162</v>
      </c>
      <c r="U624" t="s">
        <v>25</v>
      </c>
      <c r="V624">
        <v>79636</v>
      </c>
      <c r="W624" t="s">
        <v>4888</v>
      </c>
      <c r="X624" t="s">
        <v>4899</v>
      </c>
      <c r="Y624" t="s">
        <v>4888</v>
      </c>
      <c r="Z624" t="s">
        <v>4934</v>
      </c>
      <c r="AC624">
        <v>1</v>
      </c>
      <c r="AD624" s="4">
        <f>C624-DATE(YEAR(C624),1,0)</f>
        <v>240</v>
      </c>
      <c r="AE624">
        <f>YEAR(C624)</f>
        <v>2020</v>
      </c>
      <c r="AF624" t="s">
        <v>4931</v>
      </c>
    </row>
    <row r="625" spans="1:32" x14ac:dyDescent="0.35">
      <c r="A625">
        <v>16274138</v>
      </c>
      <c r="B625" t="s">
        <v>1098</v>
      </c>
      <c r="C625" s="1">
        <v>43349</v>
      </c>
      <c r="D625" t="s">
        <v>1099</v>
      </c>
      <c r="E625" t="s">
        <v>33</v>
      </c>
      <c r="F625">
        <v>42300</v>
      </c>
      <c r="G625" t="s">
        <v>1100</v>
      </c>
      <c r="H625" s="3" t="s">
        <v>1101</v>
      </c>
      <c r="I625">
        <v>1</v>
      </c>
      <c r="J625">
        <v>0</v>
      </c>
      <c r="K625" t="s">
        <v>582</v>
      </c>
      <c r="L625">
        <v>35.818542209100002</v>
      </c>
      <c r="M625">
        <v>-106.17894461900001</v>
      </c>
      <c r="N625">
        <v>20</v>
      </c>
      <c r="O625" t="s">
        <v>563</v>
      </c>
      <c r="P625" t="str">
        <f>Q625&amp;" "&amp;R625</f>
        <v>Lobelia cardinalis</v>
      </c>
      <c r="Q625" t="s">
        <v>4919</v>
      </c>
      <c r="R625" t="s">
        <v>4920</v>
      </c>
      <c r="T625" t="s">
        <v>563</v>
      </c>
      <c r="U625" t="s">
        <v>25</v>
      </c>
      <c r="V625">
        <v>48038</v>
      </c>
      <c r="W625" t="s">
        <v>4888</v>
      </c>
      <c r="X625" t="s">
        <v>4899</v>
      </c>
      <c r="Y625" t="s">
        <v>4888</v>
      </c>
      <c r="Z625" t="s">
        <v>4934</v>
      </c>
      <c r="AC625">
        <v>1</v>
      </c>
      <c r="AD625" s="4">
        <f>C625-DATE(YEAR(C625),1,0)</f>
        <v>249</v>
      </c>
      <c r="AE625">
        <f>YEAR(C625)</f>
        <v>2018</v>
      </c>
      <c r="AF625" t="s">
        <v>4931</v>
      </c>
    </row>
    <row r="626" spans="1:32" x14ac:dyDescent="0.35">
      <c r="A626">
        <v>27891514</v>
      </c>
      <c r="B626" t="s">
        <v>1652</v>
      </c>
      <c r="C626" s="1">
        <v>43644</v>
      </c>
      <c r="D626" t="s">
        <v>1653</v>
      </c>
      <c r="E626" t="s">
        <v>33</v>
      </c>
      <c r="F626">
        <v>1498066</v>
      </c>
      <c r="G626" t="s">
        <v>1654</v>
      </c>
      <c r="H626" s="3" t="s">
        <v>1655</v>
      </c>
      <c r="I626">
        <v>2</v>
      </c>
      <c r="J626">
        <v>0</v>
      </c>
      <c r="K626" t="s">
        <v>1656</v>
      </c>
      <c r="L626">
        <v>35.464794158899998</v>
      </c>
      <c r="M626">
        <v>-106.15622711180001</v>
      </c>
      <c r="O626" t="s">
        <v>44</v>
      </c>
      <c r="P626" t="str">
        <f>Q626&amp;" "&amp;R626</f>
        <v>Asclepias latifolia</v>
      </c>
      <c r="Q626" t="s">
        <v>4896</v>
      </c>
      <c r="R626" t="s">
        <v>4904</v>
      </c>
      <c r="T626" t="s">
        <v>44</v>
      </c>
      <c r="U626" t="s">
        <v>25</v>
      </c>
      <c r="V626">
        <v>62296</v>
      </c>
      <c r="W626" t="s">
        <v>4888</v>
      </c>
      <c r="X626" t="s">
        <v>4901</v>
      </c>
      <c r="AC626">
        <v>1</v>
      </c>
      <c r="AD626" s="4">
        <f>C626-DATE(YEAR(C626),1,0)</f>
        <v>179</v>
      </c>
      <c r="AE626">
        <f>YEAR(C626)</f>
        <v>2019</v>
      </c>
      <c r="AF626" t="s">
        <v>4931</v>
      </c>
    </row>
    <row r="627" spans="1:32" x14ac:dyDescent="0.35">
      <c r="A627">
        <v>49630648</v>
      </c>
      <c r="B627" t="s">
        <v>3403</v>
      </c>
      <c r="C627" s="1">
        <v>43994</v>
      </c>
      <c r="D627" t="s">
        <v>3404</v>
      </c>
      <c r="E627" t="s">
        <v>62</v>
      </c>
      <c r="F627">
        <v>2724050</v>
      </c>
      <c r="G627" t="s">
        <v>3405</v>
      </c>
      <c r="H627" s="3" t="s">
        <v>3406</v>
      </c>
      <c r="I627">
        <v>1</v>
      </c>
      <c r="J627">
        <v>0</v>
      </c>
      <c r="K627" t="s">
        <v>197</v>
      </c>
      <c r="L627">
        <v>35.8464728298</v>
      </c>
      <c r="M627">
        <v>-106.1442525508</v>
      </c>
      <c r="N627">
        <v>88</v>
      </c>
      <c r="O627" t="s">
        <v>44</v>
      </c>
      <c r="P627" t="str">
        <f>Q627&amp;" "&amp;R627</f>
        <v>Asclepias latifolia</v>
      </c>
      <c r="Q627" t="s">
        <v>4896</v>
      </c>
      <c r="R627" t="s">
        <v>4904</v>
      </c>
      <c r="T627" t="s">
        <v>44</v>
      </c>
      <c r="U627" t="s">
        <v>25</v>
      </c>
      <c r="V627">
        <v>62296</v>
      </c>
      <c r="AC627">
        <v>0</v>
      </c>
      <c r="AD627" s="4">
        <f>C627-DATE(YEAR(C627),1,0)</f>
        <v>164</v>
      </c>
      <c r="AE627">
        <f>YEAR(C627)</f>
        <v>2020</v>
      </c>
      <c r="AF627" t="s">
        <v>4931</v>
      </c>
    </row>
    <row r="628" spans="1:32" x14ac:dyDescent="0.35">
      <c r="A628">
        <v>30175741</v>
      </c>
      <c r="B628" t="s">
        <v>2083</v>
      </c>
      <c r="C628" s="1">
        <v>43681</v>
      </c>
      <c r="D628" t="s">
        <v>2084</v>
      </c>
      <c r="E628" t="s">
        <v>33</v>
      </c>
      <c r="F628">
        <v>259199</v>
      </c>
      <c r="G628" t="s">
        <v>2085</v>
      </c>
      <c r="H628" s="3" t="s">
        <v>2086</v>
      </c>
      <c r="I628">
        <v>1</v>
      </c>
      <c r="J628">
        <v>0</v>
      </c>
      <c r="K628" t="s">
        <v>1165</v>
      </c>
      <c r="L628">
        <v>35.6091533333</v>
      </c>
      <c r="M628">
        <v>-106.1242138333</v>
      </c>
      <c r="N628">
        <v>5</v>
      </c>
      <c r="O628" t="s">
        <v>44</v>
      </c>
      <c r="P628" t="str">
        <f>Q628&amp;" "&amp;R628</f>
        <v>Asclepias latifolia</v>
      </c>
      <c r="Q628" t="s">
        <v>4896</v>
      </c>
      <c r="R628" t="s">
        <v>4904</v>
      </c>
      <c r="T628" t="s">
        <v>44</v>
      </c>
      <c r="U628" t="s">
        <v>25</v>
      </c>
      <c r="V628">
        <v>62296</v>
      </c>
      <c r="W628" t="s">
        <v>4888</v>
      </c>
      <c r="X628" t="s">
        <v>4899</v>
      </c>
      <c r="Y628" t="s">
        <v>4888</v>
      </c>
      <c r="Z628" t="s">
        <v>4934</v>
      </c>
      <c r="AC628">
        <v>1</v>
      </c>
      <c r="AD628" s="4">
        <f>C628-DATE(YEAR(C628),1,0)</f>
        <v>216</v>
      </c>
      <c r="AE628">
        <f>YEAR(C628)</f>
        <v>2019</v>
      </c>
      <c r="AF628" t="s">
        <v>4931</v>
      </c>
    </row>
    <row r="629" spans="1:32" x14ac:dyDescent="0.35">
      <c r="A629">
        <v>54638065</v>
      </c>
      <c r="B629" t="s">
        <v>4181</v>
      </c>
      <c r="C629" s="1">
        <v>44040</v>
      </c>
      <c r="D629" t="s">
        <v>4182</v>
      </c>
      <c r="E629" t="s">
        <v>33</v>
      </c>
      <c r="F629">
        <v>1761780</v>
      </c>
      <c r="G629" t="s">
        <v>4183</v>
      </c>
      <c r="H629" s="3" t="s">
        <v>4184</v>
      </c>
      <c r="I629">
        <v>1</v>
      </c>
      <c r="J629">
        <v>0</v>
      </c>
      <c r="K629" t="s">
        <v>4185</v>
      </c>
      <c r="L629">
        <v>35.609156414899999</v>
      </c>
      <c r="M629">
        <v>-106.124017099</v>
      </c>
      <c r="N629">
        <v>10</v>
      </c>
      <c r="O629" t="s">
        <v>44</v>
      </c>
      <c r="P629" t="str">
        <f>Q629&amp;" "&amp;R629</f>
        <v>Asclepias latifolia</v>
      </c>
      <c r="Q629" t="s">
        <v>4896</v>
      </c>
      <c r="R629" t="s">
        <v>4904</v>
      </c>
      <c r="T629" t="s">
        <v>44</v>
      </c>
      <c r="U629" t="s">
        <v>25</v>
      </c>
      <c r="V629">
        <v>62296</v>
      </c>
      <c r="AC629">
        <v>0</v>
      </c>
      <c r="AD629" s="4">
        <f>C629-DATE(YEAR(C629),1,0)</f>
        <v>210</v>
      </c>
      <c r="AE629">
        <f>YEAR(C629)</f>
        <v>2020</v>
      </c>
      <c r="AF629" t="s">
        <v>4931</v>
      </c>
    </row>
    <row r="630" spans="1:32" x14ac:dyDescent="0.35">
      <c r="A630">
        <v>51693864</v>
      </c>
      <c r="B630" t="s">
        <v>3802</v>
      </c>
      <c r="C630" s="1">
        <v>44013</v>
      </c>
      <c r="D630" t="s">
        <v>3803</v>
      </c>
      <c r="E630" t="s">
        <v>33</v>
      </c>
      <c r="F630">
        <v>2724775</v>
      </c>
      <c r="G630" t="s">
        <v>3804</v>
      </c>
      <c r="H630" s="3" t="s">
        <v>3805</v>
      </c>
      <c r="I630">
        <v>1</v>
      </c>
      <c r="J630">
        <v>0</v>
      </c>
      <c r="K630" t="s">
        <v>1656</v>
      </c>
      <c r="L630">
        <v>35.444649887899999</v>
      </c>
      <c r="M630">
        <v>-106.12242612990001</v>
      </c>
      <c r="N630">
        <v>263</v>
      </c>
      <c r="O630" t="s">
        <v>44</v>
      </c>
      <c r="P630" t="str">
        <f>Q630&amp;" "&amp;R630</f>
        <v>Asclepias latifolia</v>
      </c>
      <c r="Q630" t="s">
        <v>4896</v>
      </c>
      <c r="R630" t="s">
        <v>4904</v>
      </c>
      <c r="T630" t="s">
        <v>44</v>
      </c>
      <c r="U630" t="s">
        <v>25</v>
      </c>
      <c r="V630">
        <v>62296</v>
      </c>
      <c r="AC630">
        <v>0</v>
      </c>
      <c r="AD630" s="4">
        <f>C630-DATE(YEAR(C630),1,0)</f>
        <v>183</v>
      </c>
      <c r="AE630">
        <f>YEAR(C630)</f>
        <v>2020</v>
      </c>
      <c r="AF630" t="s">
        <v>4931</v>
      </c>
    </row>
    <row r="631" spans="1:32" x14ac:dyDescent="0.35">
      <c r="A631">
        <v>27025309</v>
      </c>
      <c r="B631" s="1">
        <v>43631</v>
      </c>
      <c r="C631" s="1">
        <v>43631</v>
      </c>
      <c r="E631" t="s">
        <v>634</v>
      </c>
      <c r="F631">
        <v>259275</v>
      </c>
      <c r="G631" t="s">
        <v>1493</v>
      </c>
      <c r="H631" s="3" t="s">
        <v>1494</v>
      </c>
      <c r="I631">
        <v>1</v>
      </c>
      <c r="J631">
        <v>0</v>
      </c>
      <c r="K631" t="s">
        <v>1495</v>
      </c>
      <c r="L631">
        <v>35.6087623397</v>
      </c>
      <c r="M631">
        <v>-106.1212959142</v>
      </c>
      <c r="O631" t="s">
        <v>44</v>
      </c>
      <c r="P631" t="str">
        <f>Q631&amp;" "&amp;R631</f>
        <v>Asclepias latifolia</v>
      </c>
      <c r="Q631" t="s">
        <v>4896</v>
      </c>
      <c r="R631" t="s">
        <v>4904</v>
      </c>
      <c r="T631" t="s">
        <v>44</v>
      </c>
      <c r="U631" t="s">
        <v>25</v>
      </c>
      <c r="V631">
        <v>62296</v>
      </c>
      <c r="W631" t="s">
        <v>4888</v>
      </c>
      <c r="X631" t="s">
        <v>4901</v>
      </c>
      <c r="AC631">
        <v>1</v>
      </c>
      <c r="AD631" s="4">
        <f>C631-DATE(YEAR(C631),1,0)</f>
        <v>166</v>
      </c>
      <c r="AE631">
        <f>YEAR(C631)</f>
        <v>2019</v>
      </c>
      <c r="AF631" t="s">
        <v>4931</v>
      </c>
    </row>
    <row r="632" spans="1:32" x14ac:dyDescent="0.35">
      <c r="A632">
        <v>35074072</v>
      </c>
      <c r="B632" t="s">
        <v>2802</v>
      </c>
      <c r="C632" s="1">
        <v>43723</v>
      </c>
      <c r="D632" t="s">
        <v>2803</v>
      </c>
      <c r="E632" t="s">
        <v>26</v>
      </c>
      <c r="F632">
        <v>1149476</v>
      </c>
      <c r="G632" t="s">
        <v>2804</v>
      </c>
      <c r="H632" s="3" t="s">
        <v>2805</v>
      </c>
      <c r="I632">
        <v>1</v>
      </c>
      <c r="J632">
        <v>0</v>
      </c>
      <c r="K632" t="s">
        <v>197</v>
      </c>
      <c r="L632">
        <v>35.608552723800003</v>
      </c>
      <c r="M632">
        <v>-106.1201070847</v>
      </c>
      <c r="N632">
        <v>31</v>
      </c>
      <c r="O632" t="s">
        <v>44</v>
      </c>
      <c r="P632" t="str">
        <f>Q632&amp;" "&amp;R632</f>
        <v>Asclepias latifolia</v>
      </c>
      <c r="Q632" t="s">
        <v>4896</v>
      </c>
      <c r="R632" t="s">
        <v>4904</v>
      </c>
      <c r="T632" t="s">
        <v>44</v>
      </c>
      <c r="U632" t="s">
        <v>25</v>
      </c>
      <c r="V632">
        <v>62296</v>
      </c>
      <c r="AC632">
        <v>0</v>
      </c>
      <c r="AD632" s="4">
        <f>C632-DATE(YEAR(C632),1,0)</f>
        <v>258</v>
      </c>
      <c r="AE632">
        <f>YEAR(C632)</f>
        <v>2019</v>
      </c>
      <c r="AF632" t="s">
        <v>4931</v>
      </c>
    </row>
    <row r="633" spans="1:32" x14ac:dyDescent="0.35">
      <c r="A633">
        <v>17217339</v>
      </c>
      <c r="B633" t="s">
        <v>1161</v>
      </c>
      <c r="C633" s="1">
        <v>43378</v>
      </c>
      <c r="D633" t="s">
        <v>1162</v>
      </c>
      <c r="E633" t="s">
        <v>33</v>
      </c>
      <c r="F633">
        <v>87849</v>
      </c>
      <c r="G633" t="s">
        <v>1163</v>
      </c>
      <c r="H633" s="3" t="s">
        <v>1164</v>
      </c>
      <c r="I633">
        <v>2</v>
      </c>
      <c r="J633">
        <v>0</v>
      </c>
      <c r="K633" t="s">
        <v>1165</v>
      </c>
      <c r="L633">
        <v>35.605467958399998</v>
      </c>
      <c r="M633">
        <v>-106.1198707392</v>
      </c>
      <c r="N633">
        <v>5</v>
      </c>
      <c r="O633" t="s">
        <v>44</v>
      </c>
      <c r="P633" t="str">
        <f>Q633&amp;" "&amp;R633</f>
        <v>Asclepias latifolia</v>
      </c>
      <c r="Q633" t="s">
        <v>4896</v>
      </c>
      <c r="R633" t="s">
        <v>4904</v>
      </c>
      <c r="T633" t="s">
        <v>44</v>
      </c>
      <c r="U633" t="s">
        <v>25</v>
      </c>
      <c r="V633">
        <v>62296</v>
      </c>
      <c r="AC633">
        <v>0</v>
      </c>
      <c r="AD633" s="4">
        <f>C633-DATE(YEAR(C633),1,0)</f>
        <v>278</v>
      </c>
      <c r="AE633">
        <f>YEAR(C633)</f>
        <v>2018</v>
      </c>
      <c r="AF633" t="s">
        <v>4931</v>
      </c>
    </row>
    <row r="634" spans="1:32" x14ac:dyDescent="0.35">
      <c r="A634">
        <v>30541985</v>
      </c>
      <c r="B634" t="s">
        <v>2193</v>
      </c>
      <c r="C634" s="1">
        <v>43686</v>
      </c>
      <c r="D634" t="s">
        <v>2194</v>
      </c>
      <c r="E634" t="s">
        <v>33</v>
      </c>
      <c r="F634">
        <v>87849</v>
      </c>
      <c r="G634" t="s">
        <v>2195</v>
      </c>
      <c r="H634" s="3" t="s">
        <v>2196</v>
      </c>
      <c r="I634">
        <v>2</v>
      </c>
      <c r="J634">
        <v>0</v>
      </c>
      <c r="K634" t="s">
        <v>1165</v>
      </c>
      <c r="L634">
        <v>35.606778333299999</v>
      </c>
      <c r="M634">
        <v>-106.1184083333</v>
      </c>
      <c r="N634">
        <v>5</v>
      </c>
      <c r="O634" t="s">
        <v>37</v>
      </c>
      <c r="P634" t="str">
        <f>Q634&amp;" "&amp;R634</f>
        <v>Asclepias subverticillata</v>
      </c>
      <c r="Q634" t="s">
        <v>4896</v>
      </c>
      <c r="R634" t="s">
        <v>4906</v>
      </c>
      <c r="T634" t="s">
        <v>37</v>
      </c>
      <c r="U634" t="s">
        <v>25</v>
      </c>
      <c r="V634">
        <v>127159</v>
      </c>
      <c r="AC634">
        <v>0</v>
      </c>
      <c r="AD634" s="4">
        <f>C634-DATE(YEAR(C634),1,0)</f>
        <v>221</v>
      </c>
      <c r="AE634">
        <f>YEAR(C634)</f>
        <v>2019</v>
      </c>
      <c r="AF634" t="s">
        <v>4931</v>
      </c>
    </row>
    <row r="635" spans="1:32" x14ac:dyDescent="0.35">
      <c r="A635">
        <v>29424168</v>
      </c>
      <c r="B635" t="s">
        <v>1937</v>
      </c>
      <c r="C635" s="1">
        <v>43669</v>
      </c>
      <c r="D635" t="s">
        <v>1938</v>
      </c>
      <c r="E635" t="s">
        <v>33</v>
      </c>
      <c r="F635">
        <v>87849</v>
      </c>
      <c r="G635" t="s">
        <v>1939</v>
      </c>
      <c r="H635" s="3" t="s">
        <v>1940</v>
      </c>
      <c r="I635">
        <v>2</v>
      </c>
      <c r="J635">
        <v>0</v>
      </c>
      <c r="K635" t="s">
        <v>1165</v>
      </c>
      <c r="L635">
        <v>35.609621666700001</v>
      </c>
      <c r="M635">
        <v>-106.1170805</v>
      </c>
      <c r="N635">
        <v>5</v>
      </c>
      <c r="O635" t="s">
        <v>49</v>
      </c>
      <c r="P635" t="str">
        <f>Q635&amp;" "&amp;R635</f>
        <v>Cirsium vulgare</v>
      </c>
      <c r="Q635" t="s">
        <v>4909</v>
      </c>
      <c r="R635" t="s">
        <v>4911</v>
      </c>
      <c r="T635" t="s">
        <v>49</v>
      </c>
      <c r="U635" t="s">
        <v>25</v>
      </c>
      <c r="V635">
        <v>52989</v>
      </c>
      <c r="W635" t="s">
        <v>4888</v>
      </c>
      <c r="X635" t="s">
        <v>4899</v>
      </c>
      <c r="Y635" t="s">
        <v>4888</v>
      </c>
      <c r="Z635" t="s">
        <v>4934</v>
      </c>
      <c r="AC635">
        <v>1</v>
      </c>
      <c r="AD635" s="4">
        <f>C635-DATE(YEAR(C635),1,0)</f>
        <v>204</v>
      </c>
      <c r="AE635">
        <f>YEAR(C635)</f>
        <v>2019</v>
      </c>
      <c r="AF635" t="s">
        <v>4931</v>
      </c>
    </row>
    <row r="636" spans="1:32" x14ac:dyDescent="0.35">
      <c r="A636">
        <v>61571915</v>
      </c>
      <c r="B636" t="s">
        <v>4718</v>
      </c>
      <c r="C636" s="1">
        <v>44107</v>
      </c>
      <c r="D636" t="s">
        <v>4719</v>
      </c>
      <c r="E636" t="s">
        <v>33</v>
      </c>
      <c r="F636">
        <v>3611195</v>
      </c>
      <c r="G636" t="s">
        <v>4720</v>
      </c>
      <c r="H636" s="3" t="s">
        <v>4721</v>
      </c>
      <c r="I636">
        <v>1</v>
      </c>
      <c r="J636">
        <v>0</v>
      </c>
      <c r="K636" t="s">
        <v>4722</v>
      </c>
      <c r="L636">
        <v>34.935615574700002</v>
      </c>
      <c r="M636">
        <v>-106.1162513494</v>
      </c>
      <c r="N636">
        <v>69</v>
      </c>
      <c r="O636" t="s">
        <v>44</v>
      </c>
      <c r="P636" t="str">
        <f>Q636&amp;" "&amp;R636</f>
        <v>Asclepias latifolia</v>
      </c>
      <c r="Q636" t="s">
        <v>4896</v>
      </c>
      <c r="R636" t="s">
        <v>4904</v>
      </c>
      <c r="T636" t="s">
        <v>44</v>
      </c>
      <c r="U636" t="s">
        <v>25</v>
      </c>
      <c r="V636">
        <v>62296</v>
      </c>
      <c r="AC636">
        <v>0</v>
      </c>
      <c r="AD636" s="4">
        <f>C636-DATE(YEAR(C636),1,0)</f>
        <v>277</v>
      </c>
      <c r="AE636">
        <f>YEAR(C636)</f>
        <v>2020</v>
      </c>
      <c r="AF636" t="s">
        <v>4931</v>
      </c>
    </row>
    <row r="637" spans="1:32" x14ac:dyDescent="0.35">
      <c r="A637">
        <v>56099780</v>
      </c>
      <c r="B637" t="s">
        <v>4276</v>
      </c>
      <c r="C637" s="1">
        <v>44049</v>
      </c>
      <c r="D637" t="s">
        <v>4277</v>
      </c>
      <c r="E637" t="s">
        <v>33</v>
      </c>
      <c r="F637">
        <v>177544</v>
      </c>
      <c r="G637" t="s">
        <v>4278</v>
      </c>
      <c r="H637" s="3" t="s">
        <v>4279</v>
      </c>
      <c r="I637">
        <v>1</v>
      </c>
      <c r="J637">
        <v>0</v>
      </c>
      <c r="K637" t="s">
        <v>2523</v>
      </c>
      <c r="L637">
        <v>35.712176794199998</v>
      </c>
      <c r="M637">
        <v>-106.11518022609999</v>
      </c>
      <c r="N637">
        <v>5</v>
      </c>
      <c r="O637" t="s">
        <v>44</v>
      </c>
      <c r="P637" t="str">
        <f>Q637&amp;" "&amp;R637</f>
        <v>Asclepias latifolia</v>
      </c>
      <c r="Q637" t="s">
        <v>4896</v>
      </c>
      <c r="R637" t="s">
        <v>4904</v>
      </c>
      <c r="T637" t="s">
        <v>44</v>
      </c>
      <c r="U637" t="s">
        <v>25</v>
      </c>
      <c r="V637">
        <v>62296</v>
      </c>
      <c r="W637" t="s">
        <v>4888</v>
      </c>
      <c r="X637" t="s">
        <v>4901</v>
      </c>
      <c r="AC637">
        <v>1</v>
      </c>
      <c r="AD637" s="4">
        <f>C637-DATE(YEAR(C637),1,0)</f>
        <v>219</v>
      </c>
      <c r="AE637">
        <f>YEAR(C637)</f>
        <v>2020</v>
      </c>
      <c r="AF637" t="s">
        <v>4931</v>
      </c>
    </row>
    <row r="638" spans="1:32" x14ac:dyDescent="0.35">
      <c r="A638">
        <v>55420674</v>
      </c>
      <c r="B638" t="s">
        <v>4236</v>
      </c>
      <c r="C638" s="1">
        <v>44047</v>
      </c>
      <c r="D638" t="s">
        <v>4237</v>
      </c>
      <c r="E638" t="s">
        <v>33</v>
      </c>
      <c r="F638">
        <v>3308173</v>
      </c>
      <c r="G638" t="s">
        <v>4238</v>
      </c>
      <c r="H638" s="3" t="s">
        <v>4239</v>
      </c>
      <c r="I638">
        <v>1</v>
      </c>
      <c r="J638">
        <v>0</v>
      </c>
      <c r="K638" t="s">
        <v>2523</v>
      </c>
      <c r="L638">
        <v>35.712122762299998</v>
      </c>
      <c r="M638">
        <v>-106.11514224850001</v>
      </c>
      <c r="N638">
        <v>12</v>
      </c>
      <c r="O638" t="s">
        <v>44</v>
      </c>
      <c r="P638" t="str">
        <f>Q638&amp;" "&amp;R638</f>
        <v>Asclepias latifolia</v>
      </c>
      <c r="Q638" t="s">
        <v>4896</v>
      </c>
      <c r="R638" t="s">
        <v>4904</v>
      </c>
      <c r="T638" t="s">
        <v>44</v>
      </c>
      <c r="U638" t="s">
        <v>25</v>
      </c>
      <c r="V638">
        <v>62296</v>
      </c>
      <c r="W638" t="s">
        <v>4888</v>
      </c>
      <c r="X638" t="s">
        <v>4901</v>
      </c>
      <c r="AC638">
        <v>1</v>
      </c>
      <c r="AD638" s="4">
        <f>C638-DATE(YEAR(C638),1,0)</f>
        <v>217</v>
      </c>
      <c r="AE638">
        <f>YEAR(C638)</f>
        <v>2020</v>
      </c>
      <c r="AF638" t="s">
        <v>4931</v>
      </c>
    </row>
    <row r="639" spans="1:32" x14ac:dyDescent="0.35">
      <c r="A639">
        <v>56415178</v>
      </c>
      <c r="B639" t="s">
        <v>4325</v>
      </c>
      <c r="C639" s="1">
        <v>44056</v>
      </c>
      <c r="D639" t="s">
        <v>4326</v>
      </c>
      <c r="E639" t="s">
        <v>33</v>
      </c>
      <c r="F639">
        <v>177544</v>
      </c>
      <c r="G639" t="s">
        <v>4327</v>
      </c>
      <c r="H639" s="3" t="s">
        <v>4328</v>
      </c>
      <c r="I639">
        <v>1</v>
      </c>
      <c r="J639">
        <v>0</v>
      </c>
      <c r="K639" t="s">
        <v>2523</v>
      </c>
      <c r="L639">
        <v>35.740240118499997</v>
      </c>
      <c r="M639">
        <v>-106.1149095745</v>
      </c>
      <c r="N639">
        <v>5</v>
      </c>
      <c r="O639" t="s">
        <v>94</v>
      </c>
      <c r="P639" t="str">
        <f>Q639&amp;" "&amp;R639</f>
        <v>Asclepias asperula</v>
      </c>
      <c r="Q639" t="s">
        <v>4896</v>
      </c>
      <c r="R639" t="s">
        <v>4902</v>
      </c>
      <c r="T639" t="s">
        <v>94</v>
      </c>
      <c r="U639" t="s">
        <v>25</v>
      </c>
      <c r="V639">
        <v>62298</v>
      </c>
      <c r="AC639">
        <v>0</v>
      </c>
      <c r="AD639" s="4">
        <f>C639-DATE(YEAR(C639),1,0)</f>
        <v>226</v>
      </c>
      <c r="AE639">
        <f>YEAR(C639)</f>
        <v>2020</v>
      </c>
      <c r="AF639" t="s">
        <v>4931</v>
      </c>
    </row>
    <row r="640" spans="1:32" x14ac:dyDescent="0.35">
      <c r="A640">
        <v>9259235</v>
      </c>
      <c r="B640" s="1">
        <v>41077</v>
      </c>
      <c r="C640" s="1">
        <v>41077</v>
      </c>
      <c r="E640" t="s">
        <v>33</v>
      </c>
      <c r="F640">
        <v>620642</v>
      </c>
      <c r="G640" t="s">
        <v>487</v>
      </c>
      <c r="H640" s="3" t="s">
        <v>488</v>
      </c>
      <c r="I640">
        <v>3</v>
      </c>
      <c r="J640">
        <v>0</v>
      </c>
      <c r="K640" t="s">
        <v>489</v>
      </c>
      <c r="L640">
        <v>36.509099999999997</v>
      </c>
      <c r="M640">
        <v>-106.1147</v>
      </c>
      <c r="N640">
        <v>100</v>
      </c>
      <c r="O640" t="s">
        <v>121</v>
      </c>
      <c r="P640" t="str">
        <f>Q640&amp;" "&amp;R640</f>
        <v>Asclepias speciosa</v>
      </c>
      <c r="Q640" t="s">
        <v>4896</v>
      </c>
      <c r="R640" t="s">
        <v>4905</v>
      </c>
      <c r="T640" t="s">
        <v>123</v>
      </c>
      <c r="U640" t="s">
        <v>25</v>
      </c>
      <c r="V640">
        <v>62292</v>
      </c>
      <c r="W640" t="s">
        <v>4888</v>
      </c>
      <c r="X640" t="s">
        <v>4899</v>
      </c>
      <c r="Y640" t="s">
        <v>4888</v>
      </c>
      <c r="Z640" t="s">
        <v>4934</v>
      </c>
      <c r="AC640">
        <v>1</v>
      </c>
      <c r="AD640" s="4">
        <f>C640-DATE(YEAR(C640),1,0)</f>
        <v>169</v>
      </c>
      <c r="AE640">
        <f>YEAR(C640)</f>
        <v>2012</v>
      </c>
      <c r="AF640" t="s">
        <v>4931</v>
      </c>
    </row>
    <row r="641" spans="1:32" x14ac:dyDescent="0.35">
      <c r="A641">
        <v>56099886</v>
      </c>
      <c r="B641" t="s">
        <v>4280</v>
      </c>
      <c r="C641" s="1">
        <v>44049</v>
      </c>
      <c r="D641" t="s">
        <v>4281</v>
      </c>
      <c r="E641" t="s">
        <v>33</v>
      </c>
      <c r="F641">
        <v>177544</v>
      </c>
      <c r="G641" t="s">
        <v>4282</v>
      </c>
      <c r="H641" s="3" t="s">
        <v>4283</v>
      </c>
      <c r="I641">
        <v>1</v>
      </c>
      <c r="J641">
        <v>0</v>
      </c>
      <c r="K641" t="s">
        <v>2523</v>
      </c>
      <c r="L641">
        <v>35.747282174399999</v>
      </c>
      <c r="M641">
        <v>-106.1142121163</v>
      </c>
      <c r="N641">
        <v>5</v>
      </c>
      <c r="O641" t="s">
        <v>94</v>
      </c>
      <c r="P641" t="str">
        <f>Q641&amp;" "&amp;R641</f>
        <v>Asclepias asperula</v>
      </c>
      <c r="Q641" t="s">
        <v>4896</v>
      </c>
      <c r="R641" t="s">
        <v>4902</v>
      </c>
      <c r="T641" t="s">
        <v>94</v>
      </c>
      <c r="U641" t="s">
        <v>25</v>
      </c>
      <c r="V641">
        <v>62298</v>
      </c>
      <c r="AC641">
        <v>0</v>
      </c>
      <c r="AD641" s="4">
        <f>C641-DATE(YEAR(C641),1,0)</f>
        <v>219</v>
      </c>
      <c r="AE641">
        <f>YEAR(C641)</f>
        <v>2020</v>
      </c>
      <c r="AF641" t="s">
        <v>4931</v>
      </c>
    </row>
    <row r="642" spans="1:32" x14ac:dyDescent="0.35">
      <c r="A642">
        <v>56099925</v>
      </c>
      <c r="B642" t="s">
        <v>4284</v>
      </c>
      <c r="C642" s="1">
        <v>44049</v>
      </c>
      <c r="D642" t="s">
        <v>4285</v>
      </c>
      <c r="E642" t="s">
        <v>33</v>
      </c>
      <c r="F642">
        <v>177544</v>
      </c>
      <c r="G642" t="s">
        <v>4286</v>
      </c>
      <c r="H642" s="3" t="s">
        <v>4287</v>
      </c>
      <c r="I642">
        <v>1</v>
      </c>
      <c r="J642">
        <v>0</v>
      </c>
      <c r="K642" t="s">
        <v>2523</v>
      </c>
      <c r="L642">
        <v>35.748412306500001</v>
      </c>
      <c r="M642">
        <v>-106.1134207808</v>
      </c>
      <c r="N642">
        <v>5</v>
      </c>
      <c r="O642" t="s">
        <v>162</v>
      </c>
      <c r="P642" t="str">
        <f>Q642&amp;" "&amp;R642</f>
        <v>Asclepias asperula</v>
      </c>
      <c r="Q642" t="s">
        <v>4896</v>
      </c>
      <c r="R642" t="s">
        <v>4902</v>
      </c>
      <c r="S642" t="s">
        <v>4902</v>
      </c>
      <c r="T642" t="s">
        <v>162</v>
      </c>
      <c r="U642" t="s">
        <v>25</v>
      </c>
      <c r="V642">
        <v>79636</v>
      </c>
      <c r="AC642">
        <v>0</v>
      </c>
      <c r="AD642" s="4">
        <f>C642-DATE(YEAR(C642),1,0)</f>
        <v>219</v>
      </c>
      <c r="AE642">
        <f>YEAR(C642)</f>
        <v>2020</v>
      </c>
      <c r="AF642" t="s">
        <v>4931</v>
      </c>
    </row>
    <row r="643" spans="1:32" x14ac:dyDescent="0.35">
      <c r="A643">
        <v>60549909</v>
      </c>
      <c r="B643" t="s">
        <v>4704</v>
      </c>
      <c r="C643" s="1">
        <v>44091</v>
      </c>
      <c r="D643" t="s">
        <v>4705</v>
      </c>
      <c r="E643" t="s">
        <v>33</v>
      </c>
      <c r="F643">
        <v>177544</v>
      </c>
      <c r="G643" t="s">
        <v>4706</v>
      </c>
      <c r="H643" s="3" t="s">
        <v>4707</v>
      </c>
      <c r="I643">
        <v>1</v>
      </c>
      <c r="J643">
        <v>0</v>
      </c>
      <c r="K643" t="s">
        <v>1929</v>
      </c>
      <c r="L643">
        <v>35.746289212299999</v>
      </c>
      <c r="M643">
        <v>-106.10765989879999</v>
      </c>
      <c r="N643">
        <v>10</v>
      </c>
      <c r="O643" t="s">
        <v>37</v>
      </c>
      <c r="P643" t="str">
        <f>Q643&amp;" "&amp;R643</f>
        <v>Asclepias subverticillata</v>
      </c>
      <c r="Q643" t="s">
        <v>4896</v>
      </c>
      <c r="R643" t="s">
        <v>4906</v>
      </c>
      <c r="T643" t="s">
        <v>37</v>
      </c>
      <c r="U643" t="s">
        <v>25</v>
      </c>
      <c r="V643">
        <v>127159</v>
      </c>
      <c r="W643" t="s">
        <v>4889</v>
      </c>
      <c r="X643" t="s">
        <v>4900</v>
      </c>
      <c r="Y643" t="s">
        <v>4889</v>
      </c>
      <c r="Z643" t="s">
        <v>4898</v>
      </c>
      <c r="AC643">
        <v>1</v>
      </c>
      <c r="AD643" s="4">
        <f>C643-DATE(YEAR(C643),1,0)</f>
        <v>261</v>
      </c>
      <c r="AE643">
        <f>YEAR(C643)</f>
        <v>2020</v>
      </c>
      <c r="AF643" t="s">
        <v>4931</v>
      </c>
    </row>
    <row r="644" spans="1:32" x14ac:dyDescent="0.35">
      <c r="A644">
        <v>32281763</v>
      </c>
      <c r="B644" t="s">
        <v>2524</v>
      </c>
      <c r="C644" s="1">
        <v>43715</v>
      </c>
      <c r="D644" t="s">
        <v>2525</v>
      </c>
      <c r="E644" t="s">
        <v>33</v>
      </c>
      <c r="F644">
        <v>2225714</v>
      </c>
      <c r="G644" t="s">
        <v>2526</v>
      </c>
      <c r="H644" s="3" t="s">
        <v>2527</v>
      </c>
      <c r="I644">
        <v>1</v>
      </c>
      <c r="J644">
        <v>0</v>
      </c>
      <c r="K644" t="s">
        <v>2528</v>
      </c>
      <c r="L644">
        <v>35.567980989299997</v>
      </c>
      <c r="M644">
        <v>-106.1071975414</v>
      </c>
      <c r="N644">
        <v>4</v>
      </c>
      <c r="O644" t="s">
        <v>49</v>
      </c>
      <c r="P644" t="str">
        <f>Q644&amp;" "&amp;R644</f>
        <v>Cirsium vulgare</v>
      </c>
      <c r="Q644" t="s">
        <v>4909</v>
      </c>
      <c r="R644" t="s">
        <v>4911</v>
      </c>
      <c r="T644" t="s">
        <v>49</v>
      </c>
      <c r="U644" t="s">
        <v>25</v>
      </c>
      <c r="V644">
        <v>52989</v>
      </c>
      <c r="W644" t="s">
        <v>4888</v>
      </c>
      <c r="X644" t="s">
        <v>4899</v>
      </c>
      <c r="Y644" t="s">
        <v>4888</v>
      </c>
      <c r="Z644" t="s">
        <v>4934</v>
      </c>
      <c r="AC644">
        <v>1</v>
      </c>
      <c r="AD644" s="4">
        <f>C644-DATE(YEAR(C644),1,0)</f>
        <v>250</v>
      </c>
      <c r="AE644">
        <f>YEAR(C644)</f>
        <v>2019</v>
      </c>
      <c r="AF644" t="s">
        <v>4931</v>
      </c>
    </row>
    <row r="645" spans="1:32" x14ac:dyDescent="0.35">
      <c r="A645">
        <v>32281946</v>
      </c>
      <c r="B645" t="s">
        <v>2529</v>
      </c>
      <c r="C645" s="1">
        <v>43715</v>
      </c>
      <c r="D645" t="s">
        <v>2530</v>
      </c>
      <c r="E645" t="s">
        <v>33</v>
      </c>
      <c r="F645">
        <v>2223710</v>
      </c>
      <c r="G645" t="s">
        <v>2531</v>
      </c>
      <c r="H645" s="3" t="s">
        <v>2532</v>
      </c>
      <c r="I645">
        <v>1</v>
      </c>
      <c r="J645">
        <v>0</v>
      </c>
      <c r="K645" t="s">
        <v>2314</v>
      </c>
      <c r="L645">
        <v>35.567966696299997</v>
      </c>
      <c r="M645">
        <v>-106.1071567271</v>
      </c>
      <c r="N645">
        <v>5</v>
      </c>
      <c r="O645" t="s">
        <v>49</v>
      </c>
      <c r="P645" t="str">
        <f>Q645&amp;" "&amp;R645</f>
        <v>Cirsium vulgare</v>
      </c>
      <c r="Q645" t="s">
        <v>4909</v>
      </c>
      <c r="R645" t="s">
        <v>4911</v>
      </c>
      <c r="T645" t="s">
        <v>49</v>
      </c>
      <c r="U645" t="s">
        <v>25</v>
      </c>
      <c r="V645">
        <v>52989</v>
      </c>
      <c r="W645" t="s">
        <v>4888</v>
      </c>
      <c r="X645" t="s">
        <v>4899</v>
      </c>
      <c r="Y645" t="s">
        <v>4888</v>
      </c>
      <c r="Z645" t="s">
        <v>4934</v>
      </c>
      <c r="AC645">
        <v>1</v>
      </c>
      <c r="AD645" s="4">
        <f>C645-DATE(YEAR(C645),1,0)</f>
        <v>250</v>
      </c>
      <c r="AE645">
        <f>YEAR(C645)</f>
        <v>2019</v>
      </c>
      <c r="AF645" t="s">
        <v>4931</v>
      </c>
    </row>
    <row r="646" spans="1:32" x14ac:dyDescent="0.35">
      <c r="A646">
        <v>32472000</v>
      </c>
      <c r="B646" t="s">
        <v>2578</v>
      </c>
      <c r="C646" s="1">
        <v>43718</v>
      </c>
      <c r="D646" t="s">
        <v>2579</v>
      </c>
      <c r="E646" t="s">
        <v>33</v>
      </c>
      <c r="F646">
        <v>2190061</v>
      </c>
      <c r="G646" t="s">
        <v>2580</v>
      </c>
      <c r="H646" s="3" t="s">
        <v>2581</v>
      </c>
      <c r="I646">
        <v>2</v>
      </c>
      <c r="J646">
        <v>0</v>
      </c>
      <c r="K646" t="s">
        <v>2528</v>
      </c>
      <c r="L646">
        <v>35.567254409999997</v>
      </c>
      <c r="M646">
        <v>-106.10625361</v>
      </c>
      <c r="N646">
        <v>4</v>
      </c>
      <c r="O646" t="s">
        <v>49</v>
      </c>
      <c r="P646" t="str">
        <f>Q646&amp;" "&amp;R646</f>
        <v>Cirsium vulgare</v>
      </c>
      <c r="Q646" t="s">
        <v>4909</v>
      </c>
      <c r="R646" t="s">
        <v>4911</v>
      </c>
      <c r="T646" t="s">
        <v>49</v>
      </c>
      <c r="U646" t="s">
        <v>25</v>
      </c>
      <c r="V646">
        <v>52989</v>
      </c>
      <c r="W646" t="s">
        <v>4888</v>
      </c>
      <c r="X646" t="s">
        <v>4899</v>
      </c>
      <c r="Y646" t="s">
        <v>4888</v>
      </c>
      <c r="Z646" t="s">
        <v>4934</v>
      </c>
      <c r="AC646">
        <v>1</v>
      </c>
      <c r="AD646" s="4">
        <f>C646-DATE(YEAR(C646),1,0)</f>
        <v>253</v>
      </c>
      <c r="AE646">
        <f>YEAR(C646)</f>
        <v>2019</v>
      </c>
      <c r="AF646" t="s">
        <v>4931</v>
      </c>
    </row>
    <row r="647" spans="1:32" x14ac:dyDescent="0.35">
      <c r="A647">
        <v>33912871</v>
      </c>
      <c r="B647" t="s">
        <v>2745</v>
      </c>
      <c r="C647" s="1">
        <v>43743</v>
      </c>
      <c r="D647" t="s">
        <v>2746</v>
      </c>
      <c r="E647" t="s">
        <v>33</v>
      </c>
      <c r="F647">
        <v>2225714</v>
      </c>
      <c r="G647" t="s">
        <v>2747</v>
      </c>
      <c r="H647" s="3" t="s">
        <v>2748</v>
      </c>
      <c r="I647">
        <v>1</v>
      </c>
      <c r="J647">
        <v>0</v>
      </c>
      <c r="K647" t="s">
        <v>2528</v>
      </c>
      <c r="L647">
        <v>35.567350739699997</v>
      </c>
      <c r="M647">
        <v>-106.10622659329999</v>
      </c>
      <c r="N647">
        <v>176</v>
      </c>
      <c r="O647" t="s">
        <v>49</v>
      </c>
      <c r="P647" t="str">
        <f>Q647&amp;" "&amp;R647</f>
        <v>Cirsium vulgare</v>
      </c>
      <c r="Q647" t="s">
        <v>4909</v>
      </c>
      <c r="R647" t="s">
        <v>4911</v>
      </c>
      <c r="T647" t="s">
        <v>49</v>
      </c>
      <c r="U647" t="s">
        <v>25</v>
      </c>
      <c r="V647">
        <v>52989</v>
      </c>
      <c r="W647" t="s">
        <v>4888</v>
      </c>
      <c r="X647" t="s">
        <v>4899</v>
      </c>
      <c r="Y647" t="s">
        <v>4888</v>
      </c>
      <c r="Z647" t="s">
        <v>4934</v>
      </c>
      <c r="AC647">
        <v>1</v>
      </c>
      <c r="AD647" s="4">
        <f>C647-DATE(YEAR(C647),1,0)</f>
        <v>278</v>
      </c>
      <c r="AE647">
        <f>YEAR(C647)</f>
        <v>2019</v>
      </c>
      <c r="AF647" t="s">
        <v>4931</v>
      </c>
    </row>
    <row r="648" spans="1:32" x14ac:dyDescent="0.35">
      <c r="A648">
        <v>59346536</v>
      </c>
      <c r="B648" t="s">
        <v>4626</v>
      </c>
      <c r="C648" s="1">
        <v>44086</v>
      </c>
      <c r="D648" t="s">
        <v>4627</v>
      </c>
      <c r="E648" t="s">
        <v>33</v>
      </c>
      <c r="F648">
        <v>3483791</v>
      </c>
      <c r="G648" t="s">
        <v>4628</v>
      </c>
      <c r="H648" s="3" t="s">
        <v>4629</v>
      </c>
      <c r="I648">
        <v>1</v>
      </c>
      <c r="J648">
        <v>0</v>
      </c>
      <c r="K648" t="s">
        <v>2314</v>
      </c>
      <c r="L648">
        <v>35.567180688299999</v>
      </c>
      <c r="M648">
        <v>-106.10621109</v>
      </c>
      <c r="N648">
        <v>16</v>
      </c>
      <c r="O648" t="s">
        <v>37</v>
      </c>
      <c r="P648" t="str">
        <f>Q648&amp;" "&amp;R648</f>
        <v>Asclepias subverticillata</v>
      </c>
      <c r="Q648" t="s">
        <v>4896</v>
      </c>
      <c r="R648" t="s">
        <v>4906</v>
      </c>
      <c r="T648" t="s">
        <v>37</v>
      </c>
      <c r="U648" t="s">
        <v>25</v>
      </c>
      <c r="V648">
        <v>127159</v>
      </c>
      <c r="W648" t="s">
        <v>4889</v>
      </c>
      <c r="X648" t="s">
        <v>4898</v>
      </c>
      <c r="Y648" t="s">
        <v>4888</v>
      </c>
      <c r="Z648" t="s">
        <v>4934</v>
      </c>
      <c r="AC648">
        <v>1</v>
      </c>
      <c r="AD648" s="4">
        <f>C648-DATE(YEAR(C648),1,0)</f>
        <v>256</v>
      </c>
      <c r="AE648">
        <f>YEAR(C648)</f>
        <v>2020</v>
      </c>
      <c r="AF648" t="s">
        <v>4931</v>
      </c>
    </row>
    <row r="649" spans="1:32" x14ac:dyDescent="0.35">
      <c r="A649">
        <v>33016155</v>
      </c>
      <c r="B649" t="s">
        <v>2654</v>
      </c>
      <c r="C649" s="1">
        <v>43727</v>
      </c>
      <c r="D649" t="s">
        <v>2655</v>
      </c>
      <c r="E649" t="s">
        <v>33</v>
      </c>
      <c r="F649">
        <v>2272098</v>
      </c>
      <c r="G649" t="s">
        <v>2656</v>
      </c>
      <c r="H649" s="3" t="s">
        <v>2657</v>
      </c>
      <c r="I649">
        <v>1</v>
      </c>
      <c r="J649">
        <v>0</v>
      </c>
      <c r="K649" t="s">
        <v>2314</v>
      </c>
      <c r="L649">
        <v>35.565793305299998</v>
      </c>
      <c r="M649">
        <v>-106.1058319078</v>
      </c>
      <c r="N649">
        <v>4</v>
      </c>
      <c r="O649" t="s">
        <v>55</v>
      </c>
      <c r="P649" t="str">
        <f>Q649&amp;" "&amp;R649</f>
        <v>Symphyotrichum ericoides</v>
      </c>
      <c r="Q649" t="s">
        <v>4928</v>
      </c>
      <c r="R649" t="s">
        <v>4929</v>
      </c>
      <c r="T649" t="s">
        <v>55</v>
      </c>
      <c r="U649" t="s">
        <v>25</v>
      </c>
      <c r="V649">
        <v>126654</v>
      </c>
      <c r="W649" t="s">
        <v>4888</v>
      </c>
      <c r="X649" t="s">
        <v>4899</v>
      </c>
      <c r="Y649" t="s">
        <v>4888</v>
      </c>
      <c r="Z649" t="s">
        <v>4934</v>
      </c>
      <c r="AC649">
        <v>1</v>
      </c>
      <c r="AD649" s="4">
        <f>C649-DATE(YEAR(C649),1,0)</f>
        <v>262</v>
      </c>
      <c r="AE649">
        <f>YEAR(C649)</f>
        <v>2019</v>
      </c>
      <c r="AF649" t="s">
        <v>4931</v>
      </c>
    </row>
    <row r="650" spans="1:32" x14ac:dyDescent="0.35">
      <c r="A650">
        <v>52965201</v>
      </c>
      <c r="B650" t="s">
        <v>3949</v>
      </c>
      <c r="C650" s="1">
        <v>44025</v>
      </c>
      <c r="D650" t="s">
        <v>3950</v>
      </c>
      <c r="E650" t="s">
        <v>33</v>
      </c>
      <c r="F650">
        <v>1668014</v>
      </c>
      <c r="G650" t="s">
        <v>3951</v>
      </c>
      <c r="H650" s="3" t="s">
        <v>3952</v>
      </c>
      <c r="I650">
        <v>1</v>
      </c>
      <c r="J650">
        <v>0</v>
      </c>
      <c r="K650" t="s">
        <v>2528</v>
      </c>
      <c r="L650">
        <v>35.5662969256</v>
      </c>
      <c r="M650">
        <v>-106.10562309620001</v>
      </c>
      <c r="N650">
        <v>263</v>
      </c>
      <c r="O650" t="s">
        <v>37</v>
      </c>
      <c r="P650" t="str">
        <f>Q650&amp;" "&amp;R650</f>
        <v>Asclepias subverticillata</v>
      </c>
      <c r="Q650" t="s">
        <v>4896</v>
      </c>
      <c r="R650" t="s">
        <v>4906</v>
      </c>
      <c r="T650" t="s">
        <v>37</v>
      </c>
      <c r="U650" t="s">
        <v>25</v>
      </c>
      <c r="V650">
        <v>127159</v>
      </c>
      <c r="W650" t="s">
        <v>4888</v>
      </c>
      <c r="X650" t="s">
        <v>4899</v>
      </c>
      <c r="Y650" t="s">
        <v>4888</v>
      </c>
      <c r="Z650" t="s">
        <v>4934</v>
      </c>
      <c r="AC650">
        <v>1</v>
      </c>
      <c r="AD650" s="4">
        <f>C650-DATE(YEAR(C650),1,0)</f>
        <v>195</v>
      </c>
      <c r="AE650">
        <f>YEAR(C650)</f>
        <v>2020</v>
      </c>
      <c r="AF650" t="s">
        <v>4931</v>
      </c>
    </row>
    <row r="651" spans="1:32" x14ac:dyDescent="0.35">
      <c r="A651">
        <v>58757951</v>
      </c>
      <c r="B651" t="s">
        <v>4568</v>
      </c>
      <c r="C651" s="1">
        <v>44080</v>
      </c>
      <c r="D651" t="s">
        <v>4569</v>
      </c>
      <c r="E651" t="s">
        <v>33</v>
      </c>
      <c r="F651">
        <v>3214924</v>
      </c>
      <c r="G651" t="s">
        <v>4570</v>
      </c>
      <c r="H651" s="3" t="s">
        <v>4571</v>
      </c>
      <c r="I651">
        <v>2</v>
      </c>
      <c r="J651">
        <v>0</v>
      </c>
      <c r="K651" t="s">
        <v>2314</v>
      </c>
      <c r="L651">
        <v>35.565555000000003</v>
      </c>
      <c r="M651">
        <v>-106.10541667</v>
      </c>
      <c r="N651">
        <v>96</v>
      </c>
      <c r="O651" t="s">
        <v>37</v>
      </c>
      <c r="P651" t="str">
        <f>Q651&amp;" "&amp;R651</f>
        <v>Asclepias subverticillata</v>
      </c>
      <c r="Q651" t="s">
        <v>4896</v>
      </c>
      <c r="R651" t="s">
        <v>4906</v>
      </c>
      <c r="T651" t="s">
        <v>37</v>
      </c>
      <c r="U651" t="s">
        <v>25</v>
      </c>
      <c r="V651">
        <v>127159</v>
      </c>
      <c r="AC651">
        <v>0</v>
      </c>
      <c r="AD651" s="4">
        <f>C651-DATE(YEAR(C651),1,0)</f>
        <v>250</v>
      </c>
      <c r="AE651">
        <f>YEAR(C651)</f>
        <v>2020</v>
      </c>
      <c r="AF651" t="s">
        <v>4931</v>
      </c>
    </row>
    <row r="652" spans="1:32" x14ac:dyDescent="0.35">
      <c r="A652">
        <v>54587861</v>
      </c>
      <c r="B652" t="s">
        <v>4163</v>
      </c>
      <c r="C652" s="1">
        <v>44039</v>
      </c>
      <c r="D652" t="s">
        <v>4164</v>
      </c>
      <c r="E652" t="s">
        <v>33</v>
      </c>
      <c r="F652">
        <v>1668014</v>
      </c>
      <c r="G652" t="s">
        <v>4165</v>
      </c>
      <c r="H652" s="3" t="s">
        <v>4166</v>
      </c>
      <c r="I652">
        <v>1</v>
      </c>
      <c r="J652">
        <v>0</v>
      </c>
      <c r="K652" t="s">
        <v>2528</v>
      </c>
      <c r="L652">
        <v>35.565730749399997</v>
      </c>
      <c r="M652">
        <v>-106.1046523636</v>
      </c>
      <c r="N652">
        <v>15</v>
      </c>
      <c r="O652" t="s">
        <v>44</v>
      </c>
      <c r="P652" t="str">
        <f>Q652&amp;" "&amp;R652</f>
        <v>Asclepias latifolia</v>
      </c>
      <c r="Q652" t="s">
        <v>4896</v>
      </c>
      <c r="R652" t="s">
        <v>4904</v>
      </c>
      <c r="T652" t="s">
        <v>44</v>
      </c>
      <c r="U652" t="s">
        <v>25</v>
      </c>
      <c r="V652">
        <v>62296</v>
      </c>
      <c r="W652" t="s">
        <v>4888</v>
      </c>
      <c r="X652" t="s">
        <v>4899</v>
      </c>
      <c r="Y652" t="s">
        <v>4888</v>
      </c>
      <c r="Z652" t="s">
        <v>4934</v>
      </c>
      <c r="AC652">
        <v>1</v>
      </c>
      <c r="AD652" s="4">
        <f>C652-DATE(YEAR(C652),1,0)</f>
        <v>209</v>
      </c>
      <c r="AE652">
        <f>YEAR(C652)</f>
        <v>2020</v>
      </c>
      <c r="AF652" t="s">
        <v>4931</v>
      </c>
    </row>
    <row r="653" spans="1:32" x14ac:dyDescent="0.35">
      <c r="A653">
        <v>31084995</v>
      </c>
      <c r="B653" t="s">
        <v>2310</v>
      </c>
      <c r="C653" s="1">
        <v>43671</v>
      </c>
      <c r="D653" t="s">
        <v>2311</v>
      </c>
      <c r="E653" t="s">
        <v>33</v>
      </c>
      <c r="F653">
        <v>233455</v>
      </c>
      <c r="G653" t="s">
        <v>2312</v>
      </c>
      <c r="H653" s="3" t="s">
        <v>2313</v>
      </c>
      <c r="I653">
        <v>2</v>
      </c>
      <c r="J653">
        <v>0</v>
      </c>
      <c r="K653" t="s">
        <v>2314</v>
      </c>
      <c r="L653">
        <v>35.564979999999998</v>
      </c>
      <c r="M653">
        <v>-106.10408049999999</v>
      </c>
      <c r="N653">
        <v>10</v>
      </c>
      <c r="O653" t="s">
        <v>44</v>
      </c>
      <c r="P653" t="str">
        <f>Q653&amp;" "&amp;R653</f>
        <v>Asclepias latifolia</v>
      </c>
      <c r="Q653" t="s">
        <v>4896</v>
      </c>
      <c r="R653" t="s">
        <v>4904</v>
      </c>
      <c r="T653" t="s">
        <v>44</v>
      </c>
      <c r="U653" t="s">
        <v>25</v>
      </c>
      <c r="V653">
        <v>62296</v>
      </c>
      <c r="W653" t="s">
        <v>4888</v>
      </c>
      <c r="X653" t="s">
        <v>4901</v>
      </c>
      <c r="AC653">
        <v>1</v>
      </c>
      <c r="AD653" s="4">
        <f>C653-DATE(YEAR(C653),1,0)</f>
        <v>206</v>
      </c>
      <c r="AE653">
        <f>YEAR(C653)</f>
        <v>2019</v>
      </c>
      <c r="AF653" t="s">
        <v>4931</v>
      </c>
    </row>
    <row r="654" spans="1:32" x14ac:dyDescent="0.35">
      <c r="A654">
        <v>58757617</v>
      </c>
      <c r="B654" t="s">
        <v>4564</v>
      </c>
      <c r="C654" s="1">
        <v>44080</v>
      </c>
      <c r="D654" t="s">
        <v>4565</v>
      </c>
      <c r="E654" t="s">
        <v>33</v>
      </c>
      <c r="F654">
        <v>3214924</v>
      </c>
      <c r="G654" t="s">
        <v>4566</v>
      </c>
      <c r="H654" s="3" t="s">
        <v>4567</v>
      </c>
      <c r="I654">
        <v>1</v>
      </c>
      <c r="J654">
        <v>0</v>
      </c>
      <c r="K654" t="s">
        <v>2314</v>
      </c>
      <c r="L654">
        <v>35.564979999999998</v>
      </c>
      <c r="M654">
        <v>-106.10406383</v>
      </c>
      <c r="N654">
        <v>16</v>
      </c>
      <c r="O654" t="s">
        <v>44</v>
      </c>
      <c r="P654" t="str">
        <f>Q654&amp;" "&amp;R654</f>
        <v>Asclepias latifolia</v>
      </c>
      <c r="Q654" t="s">
        <v>4896</v>
      </c>
      <c r="R654" t="s">
        <v>4904</v>
      </c>
      <c r="T654" t="s">
        <v>44</v>
      </c>
      <c r="U654" t="s">
        <v>25</v>
      </c>
      <c r="V654">
        <v>62296</v>
      </c>
      <c r="W654" t="s">
        <v>4889</v>
      </c>
      <c r="X654" t="s">
        <v>4889</v>
      </c>
      <c r="AC654">
        <v>1</v>
      </c>
      <c r="AD654" s="4">
        <f>C654-DATE(YEAR(C654),1,0)</f>
        <v>250</v>
      </c>
      <c r="AE654">
        <f>YEAR(C654)</f>
        <v>2020</v>
      </c>
      <c r="AF654" t="s">
        <v>4931</v>
      </c>
    </row>
    <row r="655" spans="1:32" x14ac:dyDescent="0.35">
      <c r="A655">
        <v>32310731</v>
      </c>
      <c r="B655" t="s">
        <v>2533</v>
      </c>
      <c r="C655" s="1">
        <v>43715</v>
      </c>
      <c r="D655" t="s">
        <v>2534</v>
      </c>
      <c r="E655" t="s">
        <v>33</v>
      </c>
      <c r="F655">
        <v>2227054</v>
      </c>
      <c r="G655" t="s">
        <v>2535</v>
      </c>
      <c r="H655" s="3" t="s">
        <v>2536</v>
      </c>
      <c r="I655">
        <v>1</v>
      </c>
      <c r="J655">
        <v>0</v>
      </c>
      <c r="K655" t="s">
        <v>2314</v>
      </c>
      <c r="L655">
        <v>35.565336118499999</v>
      </c>
      <c r="M655">
        <v>-106.1034722162</v>
      </c>
      <c r="N655">
        <v>5</v>
      </c>
      <c r="O655" t="s">
        <v>37</v>
      </c>
      <c r="P655" t="str">
        <f>Q655&amp;" "&amp;R655</f>
        <v>Asclepias subverticillata</v>
      </c>
      <c r="Q655" t="s">
        <v>4896</v>
      </c>
      <c r="R655" t="s">
        <v>4906</v>
      </c>
      <c r="T655" t="s">
        <v>37</v>
      </c>
      <c r="U655" t="s">
        <v>25</v>
      </c>
      <c r="V655">
        <v>127159</v>
      </c>
      <c r="W655" t="s">
        <v>4889</v>
      </c>
      <c r="X655" t="s">
        <v>4889</v>
      </c>
      <c r="AC655">
        <v>1</v>
      </c>
      <c r="AD655" s="4">
        <f>C655-DATE(YEAR(C655),1,0)</f>
        <v>250</v>
      </c>
      <c r="AE655">
        <f>YEAR(C655)</f>
        <v>2019</v>
      </c>
      <c r="AF655" t="s">
        <v>4931</v>
      </c>
    </row>
    <row r="656" spans="1:32" x14ac:dyDescent="0.35">
      <c r="A656">
        <v>32339609</v>
      </c>
      <c r="B656" t="s">
        <v>2542</v>
      </c>
      <c r="C656" s="1">
        <v>43716</v>
      </c>
      <c r="D656" t="s">
        <v>2543</v>
      </c>
      <c r="E656" t="s">
        <v>33</v>
      </c>
      <c r="F656">
        <v>2190061</v>
      </c>
      <c r="G656" t="s">
        <v>2544</v>
      </c>
      <c r="H656" s="3" t="s">
        <v>2545</v>
      </c>
      <c r="I656">
        <v>1</v>
      </c>
      <c r="J656">
        <v>0</v>
      </c>
      <c r="K656" t="s">
        <v>2528</v>
      </c>
      <c r="L656">
        <v>35.565297790000002</v>
      </c>
      <c r="M656">
        <v>-106.10339747</v>
      </c>
      <c r="N656">
        <v>7</v>
      </c>
      <c r="O656" t="s">
        <v>37</v>
      </c>
      <c r="P656" t="str">
        <f>Q656&amp;" "&amp;R656</f>
        <v>Asclepias subverticillata</v>
      </c>
      <c r="Q656" t="s">
        <v>4896</v>
      </c>
      <c r="R656" t="s">
        <v>4906</v>
      </c>
      <c r="T656" t="s">
        <v>37</v>
      </c>
      <c r="U656" t="s">
        <v>25</v>
      </c>
      <c r="V656">
        <v>127159</v>
      </c>
      <c r="AC656">
        <v>0</v>
      </c>
      <c r="AD656" s="4">
        <f>C656-DATE(YEAR(C656),1,0)</f>
        <v>251</v>
      </c>
      <c r="AE656">
        <f>YEAR(C656)</f>
        <v>2019</v>
      </c>
      <c r="AF656" t="s">
        <v>4931</v>
      </c>
    </row>
    <row r="657" spans="1:32" x14ac:dyDescent="0.35">
      <c r="A657">
        <v>27522892</v>
      </c>
      <c r="B657" t="s">
        <v>1582</v>
      </c>
      <c r="C657" s="1">
        <v>43639</v>
      </c>
      <c r="D657" t="s">
        <v>1583</v>
      </c>
      <c r="E657" t="s">
        <v>33</v>
      </c>
      <c r="F657">
        <v>233455</v>
      </c>
      <c r="G657" t="s">
        <v>1584</v>
      </c>
      <c r="H657" s="3" t="s">
        <v>1585</v>
      </c>
      <c r="I657">
        <v>2</v>
      </c>
      <c r="J657">
        <v>0</v>
      </c>
      <c r="K657" t="s">
        <v>1586</v>
      </c>
      <c r="L657">
        <v>35.565211333699999</v>
      </c>
      <c r="M657">
        <v>-106.10333515249999</v>
      </c>
      <c r="N657">
        <v>25</v>
      </c>
      <c r="O657" t="s">
        <v>37</v>
      </c>
      <c r="P657" t="str">
        <f>Q657&amp;" "&amp;R657</f>
        <v>Asclepias subverticillata</v>
      </c>
      <c r="Q657" t="s">
        <v>4896</v>
      </c>
      <c r="R657" t="s">
        <v>4906</v>
      </c>
      <c r="T657" t="s">
        <v>37</v>
      </c>
      <c r="U657" t="s">
        <v>25</v>
      </c>
      <c r="V657">
        <v>127159</v>
      </c>
      <c r="W657" t="s">
        <v>4888</v>
      </c>
      <c r="X657" t="s">
        <v>4899</v>
      </c>
      <c r="Y657" t="s">
        <v>4888</v>
      </c>
      <c r="Z657" t="s">
        <v>4934</v>
      </c>
      <c r="AC657">
        <v>1</v>
      </c>
      <c r="AD657" s="4">
        <f>C657-DATE(YEAR(C657),1,0)</f>
        <v>174</v>
      </c>
      <c r="AE657">
        <f>YEAR(C657)</f>
        <v>2019</v>
      </c>
      <c r="AF657" t="s">
        <v>4931</v>
      </c>
    </row>
    <row r="658" spans="1:32" x14ac:dyDescent="0.35">
      <c r="A658">
        <v>27514007</v>
      </c>
      <c r="B658" t="s">
        <v>1574</v>
      </c>
      <c r="C658" s="1">
        <v>43638</v>
      </c>
      <c r="D658" t="s">
        <v>1575</v>
      </c>
      <c r="E658" t="s">
        <v>33</v>
      </c>
      <c r="F658">
        <v>1668014</v>
      </c>
      <c r="G658" t="s">
        <v>1576</v>
      </c>
      <c r="H658" s="3" t="s">
        <v>1577</v>
      </c>
      <c r="I658">
        <v>1</v>
      </c>
      <c r="J658">
        <v>0</v>
      </c>
      <c r="K658" t="s">
        <v>1434</v>
      </c>
      <c r="L658">
        <v>35.565187999999999</v>
      </c>
      <c r="M658">
        <v>-106.1025738</v>
      </c>
      <c r="N658">
        <v>189</v>
      </c>
      <c r="O658" t="s">
        <v>49</v>
      </c>
      <c r="P658" t="str">
        <f>Q658&amp;" "&amp;R658</f>
        <v>Cirsium vulgare</v>
      </c>
      <c r="Q658" t="s">
        <v>4909</v>
      </c>
      <c r="R658" t="s">
        <v>4911</v>
      </c>
      <c r="T658" t="s">
        <v>49</v>
      </c>
      <c r="U658" t="s">
        <v>25</v>
      </c>
      <c r="V658">
        <v>52989</v>
      </c>
      <c r="W658" t="s">
        <v>4888</v>
      </c>
      <c r="X658" t="s">
        <v>4901</v>
      </c>
      <c r="AC658">
        <v>1</v>
      </c>
      <c r="AD658" s="4">
        <f>C658-DATE(YEAR(C658),1,0)</f>
        <v>173</v>
      </c>
      <c r="AE658">
        <f>YEAR(C658)</f>
        <v>2019</v>
      </c>
      <c r="AF658" t="s">
        <v>4931</v>
      </c>
    </row>
    <row r="659" spans="1:32" x14ac:dyDescent="0.35">
      <c r="A659">
        <v>30253392</v>
      </c>
      <c r="B659" t="s">
        <v>2099</v>
      </c>
      <c r="C659" s="1">
        <v>43680</v>
      </c>
      <c r="D659" t="s">
        <v>2100</v>
      </c>
      <c r="E659" t="s">
        <v>33</v>
      </c>
      <c r="F659">
        <v>1668014</v>
      </c>
      <c r="G659" t="s">
        <v>2101</v>
      </c>
      <c r="H659" s="3" t="s">
        <v>2102</v>
      </c>
      <c r="I659">
        <v>1</v>
      </c>
      <c r="J659">
        <v>0</v>
      </c>
      <c r="K659" t="s">
        <v>1434</v>
      </c>
      <c r="L659">
        <v>35.565187999999999</v>
      </c>
      <c r="M659">
        <v>-106.1025738</v>
      </c>
      <c r="N659">
        <v>189</v>
      </c>
      <c r="O659" t="s">
        <v>24</v>
      </c>
      <c r="P659" t="str">
        <f>Q659&amp;" "&amp;R659</f>
        <v>Helianthus annuus</v>
      </c>
      <c r="Q659" t="s">
        <v>4917</v>
      </c>
      <c r="R659" t="s">
        <v>4918</v>
      </c>
      <c r="T659" t="s">
        <v>24</v>
      </c>
      <c r="U659" t="s">
        <v>25</v>
      </c>
      <c r="V659">
        <v>57983</v>
      </c>
      <c r="W659" t="s">
        <v>4888</v>
      </c>
      <c r="X659" t="s">
        <v>4901</v>
      </c>
      <c r="AC659">
        <v>1</v>
      </c>
      <c r="AD659" s="4">
        <f>C659-DATE(YEAR(C659),1,0)</f>
        <v>215</v>
      </c>
      <c r="AE659">
        <f>YEAR(C659)</f>
        <v>2019</v>
      </c>
      <c r="AF659" t="s">
        <v>4931</v>
      </c>
    </row>
    <row r="660" spans="1:32" x14ac:dyDescent="0.35">
      <c r="A660">
        <v>27514119</v>
      </c>
      <c r="B660" t="s">
        <v>1578</v>
      </c>
      <c r="C660" s="1">
        <v>43638</v>
      </c>
      <c r="D660" t="s">
        <v>1579</v>
      </c>
      <c r="E660" t="s">
        <v>33</v>
      </c>
      <c r="F660">
        <v>1668014</v>
      </c>
      <c r="G660" t="s">
        <v>1580</v>
      </c>
      <c r="H660" s="3" t="s">
        <v>1581</v>
      </c>
      <c r="I660">
        <v>1</v>
      </c>
      <c r="J660">
        <v>0</v>
      </c>
      <c r="K660" t="s">
        <v>1434</v>
      </c>
      <c r="L660">
        <v>35.565187999999999</v>
      </c>
      <c r="M660">
        <v>-106.1025738</v>
      </c>
      <c r="N660">
        <v>189</v>
      </c>
      <c r="O660" t="s">
        <v>37</v>
      </c>
      <c r="P660" t="str">
        <f>Q660&amp;" "&amp;R660</f>
        <v>Asclepias subverticillata</v>
      </c>
      <c r="Q660" t="s">
        <v>4896</v>
      </c>
      <c r="R660" t="s">
        <v>4906</v>
      </c>
      <c r="T660" t="s">
        <v>37</v>
      </c>
      <c r="U660" t="s">
        <v>25</v>
      </c>
      <c r="V660">
        <v>127159</v>
      </c>
      <c r="W660" t="s">
        <v>4888</v>
      </c>
      <c r="X660" t="s">
        <v>4899</v>
      </c>
      <c r="Y660" t="s">
        <v>4888</v>
      </c>
      <c r="Z660" t="s">
        <v>4934</v>
      </c>
      <c r="AC660">
        <v>1</v>
      </c>
      <c r="AD660" s="4">
        <f>C660-DATE(YEAR(C660),1,0)</f>
        <v>173</v>
      </c>
      <c r="AE660">
        <f>YEAR(C660)</f>
        <v>2019</v>
      </c>
      <c r="AF660" t="s">
        <v>4931</v>
      </c>
    </row>
    <row r="661" spans="1:32" x14ac:dyDescent="0.35">
      <c r="A661">
        <v>28451227</v>
      </c>
      <c r="B661" t="s">
        <v>1765</v>
      </c>
      <c r="C661" s="1">
        <v>43652</v>
      </c>
      <c r="D661" t="s">
        <v>1766</v>
      </c>
      <c r="E661" t="s">
        <v>33</v>
      </c>
      <c r="F661">
        <v>1668014</v>
      </c>
      <c r="G661" t="s">
        <v>1767</v>
      </c>
      <c r="H661" s="3" t="s">
        <v>1768</v>
      </c>
      <c r="I661">
        <v>2</v>
      </c>
      <c r="J661">
        <v>0</v>
      </c>
      <c r="K661" t="s">
        <v>1434</v>
      </c>
      <c r="L661">
        <v>35.565187999999999</v>
      </c>
      <c r="M661">
        <v>-106.1025738</v>
      </c>
      <c r="N661">
        <v>189</v>
      </c>
      <c r="O661" t="s">
        <v>37</v>
      </c>
      <c r="P661" t="str">
        <f>Q661&amp;" "&amp;R661</f>
        <v>Asclepias subverticillata</v>
      </c>
      <c r="Q661" t="s">
        <v>4896</v>
      </c>
      <c r="R661" t="s">
        <v>4906</v>
      </c>
      <c r="T661" t="s">
        <v>37</v>
      </c>
      <c r="U661" t="s">
        <v>25</v>
      </c>
      <c r="V661">
        <v>127159</v>
      </c>
      <c r="W661" t="s">
        <v>4888</v>
      </c>
      <c r="X661" t="s">
        <v>4899</v>
      </c>
      <c r="Y661" t="s">
        <v>4888</v>
      </c>
      <c r="Z661" t="s">
        <v>4934</v>
      </c>
      <c r="AC661">
        <v>1</v>
      </c>
      <c r="AD661" s="4">
        <f>C661-DATE(YEAR(C661),1,0)</f>
        <v>187</v>
      </c>
      <c r="AE661">
        <f>YEAR(C661)</f>
        <v>2019</v>
      </c>
      <c r="AF661" t="s">
        <v>4931</v>
      </c>
    </row>
    <row r="662" spans="1:32" x14ac:dyDescent="0.35">
      <c r="A662">
        <v>34325702</v>
      </c>
      <c r="B662" t="s">
        <v>2777</v>
      </c>
      <c r="C662" s="1">
        <v>43750</v>
      </c>
      <c r="D662" t="s">
        <v>2778</v>
      </c>
      <c r="E662" t="s">
        <v>33</v>
      </c>
      <c r="F662">
        <v>1668014</v>
      </c>
      <c r="G662" t="s">
        <v>2779</v>
      </c>
      <c r="H662" s="3" t="s">
        <v>2780</v>
      </c>
      <c r="I662">
        <v>1</v>
      </c>
      <c r="J662">
        <v>0</v>
      </c>
      <c r="K662" t="s">
        <v>1461</v>
      </c>
      <c r="L662">
        <v>35.565187999999999</v>
      </c>
      <c r="M662">
        <v>-106.1025738</v>
      </c>
      <c r="N662">
        <v>189</v>
      </c>
      <c r="O662" t="s">
        <v>37</v>
      </c>
      <c r="P662" t="str">
        <f>Q662&amp;" "&amp;R662</f>
        <v>Asclepias subverticillata</v>
      </c>
      <c r="Q662" t="s">
        <v>4896</v>
      </c>
      <c r="R662" t="s">
        <v>4906</v>
      </c>
      <c r="T662" t="s">
        <v>37</v>
      </c>
      <c r="U662" t="s">
        <v>25</v>
      </c>
      <c r="V662">
        <v>127159</v>
      </c>
      <c r="W662" t="s">
        <v>4889</v>
      </c>
      <c r="X662" t="s">
        <v>4900</v>
      </c>
      <c r="AC662">
        <v>1</v>
      </c>
      <c r="AD662" s="4">
        <f>C662-DATE(YEAR(C662),1,0)</f>
        <v>285</v>
      </c>
      <c r="AE662">
        <f>YEAR(C662)</f>
        <v>2019</v>
      </c>
      <c r="AF662" t="s">
        <v>4931</v>
      </c>
    </row>
    <row r="663" spans="1:32" x14ac:dyDescent="0.35">
      <c r="A663">
        <v>26353212</v>
      </c>
      <c r="B663" t="s">
        <v>1430</v>
      </c>
      <c r="C663" s="1">
        <v>43619</v>
      </c>
      <c r="D663" t="s">
        <v>1431</v>
      </c>
      <c r="E663" t="s">
        <v>33</v>
      </c>
      <c r="F663">
        <v>1668014</v>
      </c>
      <c r="G663" t="s">
        <v>1432</v>
      </c>
      <c r="H663" s="3" t="s">
        <v>1433</v>
      </c>
      <c r="I663">
        <v>1</v>
      </c>
      <c r="J663">
        <v>0</v>
      </c>
      <c r="K663" t="s">
        <v>1434</v>
      </c>
      <c r="L663">
        <v>35.565187999999999</v>
      </c>
      <c r="M663">
        <v>-106.1025738</v>
      </c>
      <c r="N663">
        <v>189</v>
      </c>
      <c r="O663" t="s">
        <v>44</v>
      </c>
      <c r="P663" t="str">
        <f>Q663&amp;" "&amp;R663</f>
        <v>Asclepias latifolia</v>
      </c>
      <c r="Q663" t="s">
        <v>4896</v>
      </c>
      <c r="R663" t="s">
        <v>4904</v>
      </c>
      <c r="T663" t="s">
        <v>44</v>
      </c>
      <c r="U663" t="s">
        <v>25</v>
      </c>
      <c r="V663">
        <v>62296</v>
      </c>
      <c r="AC663">
        <v>0</v>
      </c>
      <c r="AD663" s="4">
        <f>C663-DATE(YEAR(C663),1,0)</f>
        <v>154</v>
      </c>
      <c r="AE663">
        <f>YEAR(C663)</f>
        <v>2019</v>
      </c>
      <c r="AF663" t="s">
        <v>4931</v>
      </c>
    </row>
    <row r="664" spans="1:32" x14ac:dyDescent="0.35">
      <c r="A664">
        <v>41054005</v>
      </c>
      <c r="B664" t="s">
        <v>2932</v>
      </c>
      <c r="C664" s="1">
        <v>43920</v>
      </c>
      <c r="D664" t="s">
        <v>2933</v>
      </c>
      <c r="E664" t="s">
        <v>33</v>
      </c>
      <c r="F664">
        <v>1668014</v>
      </c>
      <c r="G664" t="s">
        <v>2934</v>
      </c>
      <c r="H664" s="3" t="s">
        <v>2935</v>
      </c>
      <c r="I664">
        <v>1</v>
      </c>
      <c r="J664">
        <v>0</v>
      </c>
      <c r="K664" t="s">
        <v>1434</v>
      </c>
      <c r="L664">
        <v>35.565187999999999</v>
      </c>
      <c r="M664">
        <v>-106.1025738</v>
      </c>
      <c r="N664">
        <v>189</v>
      </c>
      <c r="O664" t="s">
        <v>49</v>
      </c>
      <c r="P664" t="str">
        <f>Q664&amp;" "&amp;R664</f>
        <v>Cirsium vulgare</v>
      </c>
      <c r="Q664" t="s">
        <v>4909</v>
      </c>
      <c r="R664" t="s">
        <v>4911</v>
      </c>
      <c r="T664" t="s">
        <v>49</v>
      </c>
      <c r="U664" t="s">
        <v>25</v>
      </c>
      <c r="V664">
        <v>52989</v>
      </c>
      <c r="AC664">
        <v>0</v>
      </c>
      <c r="AD664" s="4">
        <f>C664-DATE(YEAR(C664),1,0)</f>
        <v>90</v>
      </c>
      <c r="AE664">
        <f>YEAR(C664)</f>
        <v>2020</v>
      </c>
      <c r="AF664" t="s">
        <v>4931</v>
      </c>
    </row>
    <row r="665" spans="1:32" x14ac:dyDescent="0.35">
      <c r="A665">
        <v>45619538</v>
      </c>
      <c r="B665" t="s">
        <v>3044</v>
      </c>
      <c r="C665" s="1">
        <v>43962</v>
      </c>
      <c r="D665" t="s">
        <v>3045</v>
      </c>
      <c r="E665" t="s">
        <v>33</v>
      </c>
      <c r="F665">
        <v>1668014</v>
      </c>
      <c r="G665" t="s">
        <v>3046</v>
      </c>
      <c r="H665" s="3" t="s">
        <v>3047</v>
      </c>
      <c r="I665">
        <v>1</v>
      </c>
      <c r="J665">
        <v>0</v>
      </c>
      <c r="K665" t="s">
        <v>2528</v>
      </c>
      <c r="L665">
        <v>35.565188005700001</v>
      </c>
      <c r="M665">
        <v>-106.1025737599</v>
      </c>
      <c r="N665">
        <v>263</v>
      </c>
      <c r="O665" t="s">
        <v>44</v>
      </c>
      <c r="P665" t="str">
        <f>Q665&amp;" "&amp;R665</f>
        <v>Asclepias latifolia</v>
      </c>
      <c r="Q665" t="s">
        <v>4896</v>
      </c>
      <c r="R665" t="s">
        <v>4904</v>
      </c>
      <c r="T665" t="s">
        <v>44</v>
      </c>
      <c r="U665" t="s">
        <v>25</v>
      </c>
      <c r="V665">
        <v>62296</v>
      </c>
      <c r="AC665">
        <v>0</v>
      </c>
      <c r="AD665" s="4">
        <f>C665-DATE(YEAR(C665),1,0)</f>
        <v>132</v>
      </c>
      <c r="AE665">
        <f>YEAR(C665)</f>
        <v>2020</v>
      </c>
      <c r="AF665" t="s">
        <v>4931</v>
      </c>
    </row>
    <row r="666" spans="1:32" x14ac:dyDescent="0.35">
      <c r="A666">
        <v>6961440</v>
      </c>
      <c r="B666" s="1">
        <v>42903</v>
      </c>
      <c r="C666" s="1">
        <v>42903</v>
      </c>
      <c r="E666" t="s">
        <v>18</v>
      </c>
      <c r="F666">
        <v>140872</v>
      </c>
      <c r="G666" t="s">
        <v>367</v>
      </c>
      <c r="H666" s="3" t="s">
        <v>368</v>
      </c>
      <c r="I666">
        <v>1</v>
      </c>
      <c r="J666">
        <v>0</v>
      </c>
      <c r="K666" t="s">
        <v>369</v>
      </c>
      <c r="L666">
        <v>35.998197882299998</v>
      </c>
      <c r="M666">
        <v>-106.10011812</v>
      </c>
      <c r="N666">
        <v>24</v>
      </c>
      <c r="O666" t="s">
        <v>123</v>
      </c>
      <c r="P666" t="str">
        <f>Q666&amp;" "&amp;R666</f>
        <v>Asclepias speciosa</v>
      </c>
      <c r="Q666" t="s">
        <v>4896</v>
      </c>
      <c r="R666" t="s">
        <v>4905</v>
      </c>
      <c r="T666" t="s">
        <v>123</v>
      </c>
      <c r="U666" t="s">
        <v>25</v>
      </c>
      <c r="V666">
        <v>62292</v>
      </c>
      <c r="AC666">
        <v>0</v>
      </c>
      <c r="AD666" s="4">
        <f>C666-DATE(YEAR(C666),1,0)</f>
        <v>168</v>
      </c>
      <c r="AE666">
        <f>YEAR(C666)</f>
        <v>2017</v>
      </c>
      <c r="AF666" t="s">
        <v>4931</v>
      </c>
    </row>
    <row r="667" spans="1:32" x14ac:dyDescent="0.35">
      <c r="A667">
        <v>34689606</v>
      </c>
      <c r="B667" t="s">
        <v>2794</v>
      </c>
      <c r="C667" s="1">
        <v>43755</v>
      </c>
      <c r="D667" t="s">
        <v>2795</v>
      </c>
      <c r="E667" t="s">
        <v>33</v>
      </c>
      <c r="F667">
        <v>1871220</v>
      </c>
      <c r="G667" t="s">
        <v>2796</v>
      </c>
      <c r="H667" s="3" t="s">
        <v>2797</v>
      </c>
      <c r="I667">
        <v>2</v>
      </c>
      <c r="J667">
        <v>0</v>
      </c>
      <c r="K667" t="s">
        <v>197</v>
      </c>
      <c r="L667">
        <v>35.6971449722</v>
      </c>
      <c r="M667">
        <v>-106.0999291944</v>
      </c>
      <c r="O667" t="s">
        <v>37</v>
      </c>
      <c r="P667" t="str">
        <f>Q667&amp;" "&amp;R667</f>
        <v>Asclepias subverticillata</v>
      </c>
      <c r="Q667" t="s">
        <v>4896</v>
      </c>
      <c r="R667" t="s">
        <v>4906</v>
      </c>
      <c r="T667" t="s">
        <v>37</v>
      </c>
      <c r="U667" t="s">
        <v>25</v>
      </c>
      <c r="V667">
        <v>127159</v>
      </c>
      <c r="W667" t="s">
        <v>4889</v>
      </c>
      <c r="X667" t="s">
        <v>4900</v>
      </c>
      <c r="AC667">
        <v>1</v>
      </c>
      <c r="AD667" s="4">
        <f>C667-DATE(YEAR(C667),1,0)</f>
        <v>290</v>
      </c>
      <c r="AE667">
        <f>YEAR(C667)</f>
        <v>2019</v>
      </c>
      <c r="AF667" t="s">
        <v>4931</v>
      </c>
    </row>
    <row r="668" spans="1:32" x14ac:dyDescent="0.35">
      <c r="A668">
        <v>37514155</v>
      </c>
      <c r="B668" t="s">
        <v>2908</v>
      </c>
      <c r="C668" s="1">
        <v>43837</v>
      </c>
      <c r="D668" t="s">
        <v>2909</v>
      </c>
      <c r="E668" t="s">
        <v>1458</v>
      </c>
      <c r="F668">
        <v>264009</v>
      </c>
      <c r="G668" t="s">
        <v>2910</v>
      </c>
      <c r="H668" s="3" t="s">
        <v>2911</v>
      </c>
      <c r="I668">
        <v>1</v>
      </c>
      <c r="J668">
        <v>0</v>
      </c>
      <c r="K668" t="s">
        <v>2912</v>
      </c>
      <c r="L668">
        <v>32.371536669999998</v>
      </c>
      <c r="M668">
        <v>-106.08641117000001</v>
      </c>
      <c r="N668">
        <v>4</v>
      </c>
      <c r="O668" t="s">
        <v>37</v>
      </c>
      <c r="P668" t="str">
        <f>Q668&amp;" "&amp;R668</f>
        <v>Asclepias subverticillata</v>
      </c>
      <c r="Q668" t="s">
        <v>4896</v>
      </c>
      <c r="R668" t="s">
        <v>4906</v>
      </c>
      <c r="T668" t="s">
        <v>37</v>
      </c>
      <c r="U668" t="s">
        <v>25</v>
      </c>
      <c r="V668">
        <v>127159</v>
      </c>
      <c r="W668" t="s">
        <v>4889</v>
      </c>
      <c r="X668" t="s">
        <v>4900</v>
      </c>
      <c r="AC668">
        <v>1</v>
      </c>
      <c r="AD668" s="4">
        <f>C668-DATE(YEAR(C668),1,0)</f>
        <v>7</v>
      </c>
      <c r="AE668">
        <f>YEAR(C668)</f>
        <v>2020</v>
      </c>
      <c r="AF668" t="s">
        <v>4931</v>
      </c>
    </row>
    <row r="669" spans="1:32" x14ac:dyDescent="0.35">
      <c r="A669">
        <v>62962786</v>
      </c>
      <c r="B669" t="s">
        <v>4779</v>
      </c>
      <c r="C669" s="1">
        <v>44122</v>
      </c>
      <c r="D669" t="s">
        <v>4780</v>
      </c>
      <c r="E669" t="s">
        <v>33</v>
      </c>
      <c r="F669">
        <v>3586703</v>
      </c>
      <c r="G669" t="s">
        <v>4781</v>
      </c>
      <c r="H669" s="3" t="s">
        <v>4782</v>
      </c>
      <c r="I669">
        <v>1</v>
      </c>
      <c r="J669">
        <v>0</v>
      </c>
      <c r="K669" t="s">
        <v>4783</v>
      </c>
      <c r="L669">
        <v>32.824792051300001</v>
      </c>
      <c r="M669">
        <v>-106.08361356890001</v>
      </c>
      <c r="N669">
        <v>165</v>
      </c>
      <c r="O669" t="s">
        <v>37</v>
      </c>
      <c r="P669" t="str">
        <f>Q669&amp;" "&amp;R669</f>
        <v>Asclepias subverticillata</v>
      </c>
      <c r="Q669" t="s">
        <v>4896</v>
      </c>
      <c r="R669" t="s">
        <v>4906</v>
      </c>
      <c r="T669" t="s">
        <v>37</v>
      </c>
      <c r="U669" t="s">
        <v>25</v>
      </c>
      <c r="V669">
        <v>127159</v>
      </c>
      <c r="W669" t="s">
        <v>4889</v>
      </c>
      <c r="X669" t="s">
        <v>4889</v>
      </c>
      <c r="AC669">
        <v>1</v>
      </c>
      <c r="AD669" s="4">
        <f>C669-DATE(YEAR(C669),1,0)</f>
        <v>292</v>
      </c>
      <c r="AE669">
        <f>YEAR(C669)</f>
        <v>2020</v>
      </c>
      <c r="AF669" t="s">
        <v>4931</v>
      </c>
    </row>
    <row r="670" spans="1:32" x14ac:dyDescent="0.35">
      <c r="A670">
        <v>26524957</v>
      </c>
      <c r="B670" t="s">
        <v>1435</v>
      </c>
      <c r="C670" s="1">
        <v>43622</v>
      </c>
      <c r="D670" t="s">
        <v>1436</v>
      </c>
      <c r="E670" t="s">
        <v>33</v>
      </c>
      <c r="F670">
        <v>1835214</v>
      </c>
      <c r="G670" t="s">
        <v>1437</v>
      </c>
      <c r="H670" s="3" t="s">
        <v>1438</v>
      </c>
      <c r="I670">
        <v>1</v>
      </c>
      <c r="J670">
        <v>0</v>
      </c>
      <c r="K670" t="s">
        <v>369</v>
      </c>
      <c r="L670">
        <v>35.472534314299999</v>
      </c>
      <c r="M670">
        <v>-106.08305612300001</v>
      </c>
      <c r="N670">
        <v>4</v>
      </c>
      <c r="O670" t="s">
        <v>162</v>
      </c>
      <c r="P670" t="str">
        <f>Q670&amp;" "&amp;R670</f>
        <v>Asclepias asperula</v>
      </c>
      <c r="Q670" t="s">
        <v>4896</v>
      </c>
      <c r="R670" t="s">
        <v>4902</v>
      </c>
      <c r="S670" t="s">
        <v>4902</v>
      </c>
      <c r="T670" t="s">
        <v>162</v>
      </c>
      <c r="U670" t="s">
        <v>25</v>
      </c>
      <c r="V670">
        <v>79636</v>
      </c>
      <c r="W670" t="s">
        <v>4888</v>
      </c>
      <c r="X670" t="s">
        <v>4899</v>
      </c>
      <c r="Y670" t="s">
        <v>4888</v>
      </c>
      <c r="Z670" t="s">
        <v>4934</v>
      </c>
      <c r="AC670">
        <v>1</v>
      </c>
      <c r="AD670" s="4">
        <f>C670-DATE(YEAR(C670),1,0)</f>
        <v>157</v>
      </c>
      <c r="AE670">
        <f>YEAR(C670)</f>
        <v>2019</v>
      </c>
      <c r="AF670" t="s">
        <v>4931</v>
      </c>
    </row>
    <row r="671" spans="1:32" x14ac:dyDescent="0.35">
      <c r="A671">
        <v>15215053</v>
      </c>
      <c r="B671" t="s">
        <v>942</v>
      </c>
      <c r="C671" s="1">
        <v>43319</v>
      </c>
      <c r="D671" t="s">
        <v>943</v>
      </c>
      <c r="E671" t="s">
        <v>33</v>
      </c>
      <c r="F671">
        <v>310702</v>
      </c>
      <c r="G671" t="s">
        <v>944</v>
      </c>
      <c r="H671" s="3" t="s">
        <v>945</v>
      </c>
      <c r="I671">
        <v>3</v>
      </c>
      <c r="J671">
        <v>0</v>
      </c>
      <c r="K671" t="s">
        <v>946</v>
      </c>
      <c r="L671">
        <v>36.0068466086</v>
      </c>
      <c r="M671">
        <v>-106.0807674169</v>
      </c>
      <c r="N671">
        <v>100</v>
      </c>
      <c r="O671" t="s">
        <v>37</v>
      </c>
      <c r="P671" t="str">
        <f>Q671&amp;" "&amp;R671</f>
        <v>Asclepias subverticillata</v>
      </c>
      <c r="Q671" t="s">
        <v>4896</v>
      </c>
      <c r="R671" t="s">
        <v>4906</v>
      </c>
      <c r="T671" t="s">
        <v>37</v>
      </c>
      <c r="U671" t="s">
        <v>25</v>
      </c>
      <c r="V671">
        <v>127159</v>
      </c>
      <c r="W671" t="s">
        <v>4888</v>
      </c>
      <c r="X671" t="s">
        <v>4899</v>
      </c>
      <c r="Y671" t="s">
        <v>4888</v>
      </c>
      <c r="Z671" t="s">
        <v>4934</v>
      </c>
      <c r="AC671">
        <v>1</v>
      </c>
      <c r="AD671" s="4">
        <f>C671-DATE(YEAR(C671),1,0)</f>
        <v>219</v>
      </c>
      <c r="AE671">
        <f>YEAR(C671)</f>
        <v>2018</v>
      </c>
      <c r="AF671" t="s">
        <v>4931</v>
      </c>
    </row>
    <row r="672" spans="1:32" x14ac:dyDescent="0.35">
      <c r="A672">
        <v>51021486</v>
      </c>
      <c r="B672" t="s">
        <v>3651</v>
      </c>
      <c r="C672" s="1">
        <v>44008</v>
      </c>
      <c r="D672" t="s">
        <v>3652</v>
      </c>
      <c r="E672" t="s">
        <v>33</v>
      </c>
      <c r="F672">
        <v>3227321</v>
      </c>
      <c r="G672" t="s">
        <v>3653</v>
      </c>
      <c r="H672" s="3" t="s">
        <v>3654</v>
      </c>
      <c r="I672">
        <v>1</v>
      </c>
      <c r="J672">
        <v>0</v>
      </c>
      <c r="K672" t="s">
        <v>946</v>
      </c>
      <c r="L672">
        <v>36.010616499999998</v>
      </c>
      <c r="M672">
        <v>-106.0800722</v>
      </c>
      <c r="N672">
        <v>95</v>
      </c>
      <c r="O672" t="s">
        <v>123</v>
      </c>
      <c r="P672" t="str">
        <f>Q672&amp;" "&amp;R672</f>
        <v>Asclepias speciosa</v>
      </c>
      <c r="Q672" t="s">
        <v>4896</v>
      </c>
      <c r="R672" t="s">
        <v>4905</v>
      </c>
      <c r="T672" t="s">
        <v>123</v>
      </c>
      <c r="U672" t="s">
        <v>25</v>
      </c>
      <c r="V672">
        <v>62292</v>
      </c>
      <c r="W672" t="s">
        <v>4888</v>
      </c>
      <c r="X672" t="s">
        <v>4899</v>
      </c>
      <c r="Y672" t="s">
        <v>4888</v>
      </c>
      <c r="Z672" t="s">
        <v>4934</v>
      </c>
      <c r="AC672">
        <v>1</v>
      </c>
      <c r="AD672" s="4">
        <f>C672-DATE(YEAR(C672),1,0)</f>
        <v>178</v>
      </c>
      <c r="AE672">
        <f>YEAR(C672)</f>
        <v>2020</v>
      </c>
      <c r="AF672" t="s">
        <v>4931</v>
      </c>
    </row>
    <row r="673" spans="1:32" x14ac:dyDescent="0.35">
      <c r="A673">
        <v>6965588</v>
      </c>
      <c r="B673" s="1">
        <v>42903</v>
      </c>
      <c r="C673" s="1">
        <v>42903</v>
      </c>
      <c r="E673" t="s">
        <v>18</v>
      </c>
      <c r="F673">
        <v>140872</v>
      </c>
      <c r="G673" t="s">
        <v>370</v>
      </c>
      <c r="H673" s="3" t="s">
        <v>371</v>
      </c>
      <c r="I673">
        <v>1</v>
      </c>
      <c r="J673">
        <v>0</v>
      </c>
      <c r="K673" t="s">
        <v>369</v>
      </c>
      <c r="L673">
        <v>35.9396919422</v>
      </c>
      <c r="M673">
        <v>-106.0718768606</v>
      </c>
      <c r="N673">
        <v>20</v>
      </c>
      <c r="O673" t="s">
        <v>37</v>
      </c>
      <c r="P673" t="str">
        <f>Q673&amp;" "&amp;R673</f>
        <v>Asclepias subverticillata</v>
      </c>
      <c r="Q673" t="s">
        <v>4896</v>
      </c>
      <c r="R673" t="s">
        <v>4906</v>
      </c>
      <c r="T673" t="s">
        <v>37</v>
      </c>
      <c r="U673" t="s">
        <v>25</v>
      </c>
      <c r="V673">
        <v>127159</v>
      </c>
      <c r="W673" t="s">
        <v>4888</v>
      </c>
      <c r="X673" t="s">
        <v>4899</v>
      </c>
      <c r="Y673" t="s">
        <v>4888</v>
      </c>
      <c r="Z673" t="s">
        <v>4934</v>
      </c>
      <c r="AC673">
        <v>1</v>
      </c>
      <c r="AD673" s="4">
        <f>C673-DATE(YEAR(C673),1,0)</f>
        <v>168</v>
      </c>
      <c r="AE673">
        <f>YEAR(C673)</f>
        <v>2017</v>
      </c>
      <c r="AF673" t="s">
        <v>4931</v>
      </c>
    </row>
    <row r="674" spans="1:32" x14ac:dyDescent="0.35">
      <c r="A674">
        <v>32487717</v>
      </c>
      <c r="B674" t="s">
        <v>2582</v>
      </c>
      <c r="C674" s="1">
        <v>43718</v>
      </c>
      <c r="D674" t="s">
        <v>2583</v>
      </c>
      <c r="E674" t="s">
        <v>33</v>
      </c>
      <c r="F674">
        <v>649106</v>
      </c>
      <c r="G674" t="s">
        <v>2584</v>
      </c>
      <c r="H674" s="3" t="s">
        <v>2585</v>
      </c>
      <c r="I674">
        <v>1</v>
      </c>
      <c r="J674">
        <v>0</v>
      </c>
      <c r="K674" t="s">
        <v>2586</v>
      </c>
      <c r="L674">
        <v>36.052430620000003</v>
      </c>
      <c r="M674">
        <v>-106.07171759000001</v>
      </c>
      <c r="N674">
        <v>6</v>
      </c>
      <c r="O674" t="s">
        <v>123</v>
      </c>
      <c r="P674" t="str">
        <f>Q674&amp;" "&amp;R674</f>
        <v>Asclepias speciosa</v>
      </c>
      <c r="Q674" t="s">
        <v>4896</v>
      </c>
      <c r="R674" t="s">
        <v>4905</v>
      </c>
      <c r="T674" t="s">
        <v>123</v>
      </c>
      <c r="U674" t="s">
        <v>25</v>
      </c>
      <c r="V674">
        <v>62292</v>
      </c>
      <c r="W674" t="s">
        <v>4889</v>
      </c>
      <c r="X674" t="s">
        <v>4889</v>
      </c>
      <c r="AC674">
        <v>1</v>
      </c>
      <c r="AD674" s="4">
        <f>C674-DATE(YEAR(C674),1,0)</f>
        <v>253</v>
      </c>
      <c r="AE674">
        <f>YEAR(C674)</f>
        <v>2019</v>
      </c>
      <c r="AF674" t="s">
        <v>4931</v>
      </c>
    </row>
    <row r="675" spans="1:32" x14ac:dyDescent="0.35">
      <c r="A675">
        <v>51700404</v>
      </c>
      <c r="B675" t="s">
        <v>3806</v>
      </c>
      <c r="C675" s="1">
        <v>44014</v>
      </c>
      <c r="D675" t="s">
        <v>3807</v>
      </c>
      <c r="E675" t="s">
        <v>33</v>
      </c>
      <c r="F675">
        <v>2724775</v>
      </c>
      <c r="G675" t="s">
        <v>3808</v>
      </c>
      <c r="H675" s="3" t="s">
        <v>3809</v>
      </c>
      <c r="I675">
        <v>1</v>
      </c>
      <c r="J675">
        <v>0</v>
      </c>
      <c r="K675" t="s">
        <v>3810</v>
      </c>
      <c r="L675">
        <v>35.674266359999997</v>
      </c>
      <c r="M675">
        <v>-106.06748435</v>
      </c>
      <c r="N675">
        <v>5</v>
      </c>
      <c r="O675" t="s">
        <v>24</v>
      </c>
      <c r="P675" t="str">
        <f>Q675&amp;" "&amp;R675</f>
        <v>Helianthus annuus</v>
      </c>
      <c r="Q675" t="s">
        <v>4917</v>
      </c>
      <c r="R675" t="s">
        <v>4918</v>
      </c>
      <c r="T675" t="s">
        <v>24</v>
      </c>
      <c r="U675" t="s">
        <v>25</v>
      </c>
      <c r="V675">
        <v>57983</v>
      </c>
      <c r="W675" t="s">
        <v>4888</v>
      </c>
      <c r="X675" t="s">
        <v>4899</v>
      </c>
      <c r="Y675" t="s">
        <v>4888</v>
      </c>
      <c r="Z675" t="s">
        <v>4934</v>
      </c>
      <c r="AC675">
        <v>1</v>
      </c>
      <c r="AD675" s="4">
        <f>C675-DATE(YEAR(C675),1,0)</f>
        <v>184</v>
      </c>
      <c r="AE675">
        <f>YEAR(C675)</f>
        <v>2020</v>
      </c>
      <c r="AF675" t="s">
        <v>4931</v>
      </c>
    </row>
    <row r="676" spans="1:32" x14ac:dyDescent="0.35">
      <c r="A676">
        <v>54674797</v>
      </c>
      <c r="B676" t="s">
        <v>4195</v>
      </c>
      <c r="C676" s="1">
        <v>44040</v>
      </c>
      <c r="D676" t="s">
        <v>4196</v>
      </c>
      <c r="E676" t="s">
        <v>33</v>
      </c>
      <c r="F676">
        <v>3268364</v>
      </c>
      <c r="G676" t="s">
        <v>4197</v>
      </c>
      <c r="H676" s="3" t="s">
        <v>4198</v>
      </c>
      <c r="I676">
        <v>1</v>
      </c>
      <c r="J676">
        <v>0</v>
      </c>
      <c r="K676" t="s">
        <v>4199</v>
      </c>
      <c r="L676">
        <v>35.706105000000001</v>
      </c>
      <c r="M676">
        <v>-106.04083333</v>
      </c>
      <c r="N676">
        <v>4</v>
      </c>
      <c r="O676" t="s">
        <v>24</v>
      </c>
      <c r="P676" t="str">
        <f>Q676&amp;" "&amp;R676</f>
        <v>Helianthus annuus</v>
      </c>
      <c r="Q676" t="s">
        <v>4917</v>
      </c>
      <c r="R676" t="s">
        <v>4918</v>
      </c>
      <c r="T676" t="s">
        <v>24</v>
      </c>
      <c r="U676" t="s">
        <v>25</v>
      </c>
      <c r="V676">
        <v>57983</v>
      </c>
      <c r="W676" t="s">
        <v>4888</v>
      </c>
      <c r="X676" t="s">
        <v>4899</v>
      </c>
      <c r="Y676" t="s">
        <v>4888</v>
      </c>
      <c r="Z676" t="s">
        <v>4934</v>
      </c>
      <c r="AC676">
        <v>1</v>
      </c>
      <c r="AD676" s="4">
        <f>C676-DATE(YEAR(C676),1,0)</f>
        <v>210</v>
      </c>
      <c r="AE676">
        <f>YEAR(C676)</f>
        <v>2020</v>
      </c>
      <c r="AF676" t="s">
        <v>4931</v>
      </c>
    </row>
    <row r="677" spans="1:32" x14ac:dyDescent="0.35">
      <c r="A677">
        <v>30182924</v>
      </c>
      <c r="B677" t="s">
        <v>2091</v>
      </c>
      <c r="C677" s="1">
        <v>43681</v>
      </c>
      <c r="D677" t="s">
        <v>2092</v>
      </c>
      <c r="E677" t="s">
        <v>33</v>
      </c>
      <c r="F677">
        <v>177544</v>
      </c>
      <c r="G677" t="s">
        <v>2093</v>
      </c>
      <c r="H677" s="3" t="s">
        <v>2094</v>
      </c>
      <c r="I677">
        <v>1</v>
      </c>
      <c r="J677">
        <v>0</v>
      </c>
      <c r="K677" t="s">
        <v>1929</v>
      </c>
      <c r="L677">
        <v>35.986818909999997</v>
      </c>
      <c r="M677">
        <v>-106.03833424</v>
      </c>
      <c r="N677">
        <v>18</v>
      </c>
      <c r="O677" t="s">
        <v>123</v>
      </c>
      <c r="P677" t="str">
        <f>Q677&amp;" "&amp;R677</f>
        <v>Asclepias speciosa</v>
      </c>
      <c r="Q677" t="s">
        <v>4896</v>
      </c>
      <c r="R677" t="s">
        <v>4905</v>
      </c>
      <c r="T677" t="s">
        <v>123</v>
      </c>
      <c r="U677" t="s">
        <v>25</v>
      </c>
      <c r="V677">
        <v>62292</v>
      </c>
      <c r="AC677">
        <v>0</v>
      </c>
      <c r="AD677" s="4">
        <f>C677-DATE(YEAR(C677),1,0)</f>
        <v>216</v>
      </c>
      <c r="AE677">
        <f>YEAR(C677)</f>
        <v>2019</v>
      </c>
      <c r="AF677" t="s">
        <v>4931</v>
      </c>
    </row>
    <row r="678" spans="1:32" x14ac:dyDescent="0.35">
      <c r="A678">
        <v>49043428</v>
      </c>
      <c r="B678" t="s">
        <v>3324</v>
      </c>
      <c r="C678" s="1">
        <v>43991</v>
      </c>
      <c r="D678" t="s">
        <v>3325</v>
      </c>
      <c r="E678" t="s">
        <v>33</v>
      </c>
      <c r="F678">
        <v>2053962</v>
      </c>
      <c r="G678" t="s">
        <v>3326</v>
      </c>
      <c r="H678" s="3" t="s">
        <v>3327</v>
      </c>
      <c r="I678">
        <v>1</v>
      </c>
      <c r="J678">
        <v>0</v>
      </c>
      <c r="K678" t="s">
        <v>3328</v>
      </c>
      <c r="L678">
        <v>36.126977802500001</v>
      </c>
      <c r="M678">
        <v>-106.0379041071</v>
      </c>
      <c r="N678">
        <v>18</v>
      </c>
      <c r="O678" t="s">
        <v>123</v>
      </c>
      <c r="P678" t="str">
        <f>Q678&amp;" "&amp;R678</f>
        <v>Asclepias speciosa</v>
      </c>
      <c r="Q678" t="s">
        <v>4896</v>
      </c>
      <c r="R678" t="s">
        <v>4905</v>
      </c>
      <c r="T678" t="s">
        <v>123</v>
      </c>
      <c r="U678" t="s">
        <v>25</v>
      </c>
      <c r="V678">
        <v>62292</v>
      </c>
      <c r="W678" t="s">
        <v>4888</v>
      </c>
      <c r="X678" t="s">
        <v>4899</v>
      </c>
      <c r="Y678" t="s">
        <v>4888</v>
      </c>
      <c r="Z678" t="s">
        <v>4934</v>
      </c>
      <c r="AC678">
        <v>1</v>
      </c>
      <c r="AD678" s="4">
        <f>C678-DATE(YEAR(C678),1,0)</f>
        <v>161</v>
      </c>
      <c r="AE678">
        <f>YEAR(C678)</f>
        <v>2020</v>
      </c>
      <c r="AF678" t="s">
        <v>4931</v>
      </c>
    </row>
    <row r="679" spans="1:32" x14ac:dyDescent="0.35">
      <c r="A679">
        <v>50068926</v>
      </c>
      <c r="B679" t="s">
        <v>3457</v>
      </c>
      <c r="C679" s="1">
        <v>44000</v>
      </c>
      <c r="D679" t="s">
        <v>3458</v>
      </c>
      <c r="E679" t="s">
        <v>33</v>
      </c>
      <c r="F679">
        <v>2053962</v>
      </c>
      <c r="G679" t="s">
        <v>3459</v>
      </c>
      <c r="H679" s="3" t="s">
        <v>3460</v>
      </c>
      <c r="I679">
        <v>2</v>
      </c>
      <c r="J679">
        <v>0</v>
      </c>
      <c r="K679" t="s">
        <v>3461</v>
      </c>
      <c r="L679">
        <v>36.126403496400002</v>
      </c>
      <c r="M679">
        <v>-106.0374018973</v>
      </c>
      <c r="N679">
        <v>67</v>
      </c>
      <c r="O679" t="s">
        <v>123</v>
      </c>
      <c r="P679" t="str">
        <f>Q679&amp;" "&amp;R679</f>
        <v>Asclepias speciosa</v>
      </c>
      <c r="Q679" t="s">
        <v>4896</v>
      </c>
      <c r="R679" t="s">
        <v>4905</v>
      </c>
      <c r="T679" t="s">
        <v>123</v>
      </c>
      <c r="U679" t="s">
        <v>25</v>
      </c>
      <c r="V679">
        <v>62292</v>
      </c>
      <c r="W679" t="s">
        <v>4888</v>
      </c>
      <c r="X679" t="s">
        <v>4899</v>
      </c>
      <c r="Y679" t="s">
        <v>4888</v>
      </c>
      <c r="Z679" t="s">
        <v>4934</v>
      </c>
      <c r="AC679">
        <v>1</v>
      </c>
      <c r="AD679" s="4">
        <f>C679-DATE(YEAR(C679),1,0)</f>
        <v>170</v>
      </c>
      <c r="AE679">
        <f>YEAR(C679)</f>
        <v>2020</v>
      </c>
      <c r="AF679" t="s">
        <v>4931</v>
      </c>
    </row>
    <row r="680" spans="1:32" x14ac:dyDescent="0.35">
      <c r="A680">
        <v>19624126</v>
      </c>
      <c r="B680" t="s">
        <v>1248</v>
      </c>
      <c r="C680" s="1">
        <v>43340</v>
      </c>
      <c r="D680" t="s">
        <v>1249</v>
      </c>
      <c r="E680" t="s">
        <v>33</v>
      </c>
      <c r="F680">
        <v>1426163</v>
      </c>
      <c r="G680" t="s">
        <v>1250</v>
      </c>
      <c r="H680" s="3" t="s">
        <v>1251</v>
      </c>
      <c r="I680">
        <v>1</v>
      </c>
      <c r="J680">
        <v>0</v>
      </c>
      <c r="K680" t="s">
        <v>1252</v>
      </c>
      <c r="L680">
        <v>34.8688823325</v>
      </c>
      <c r="M680">
        <v>-106.0262960434</v>
      </c>
      <c r="N680">
        <v>1297</v>
      </c>
      <c r="O680" t="s">
        <v>24</v>
      </c>
      <c r="P680" t="str">
        <f>Q680&amp;" "&amp;R680</f>
        <v>Helianthus annuus</v>
      </c>
      <c r="Q680" t="s">
        <v>4917</v>
      </c>
      <c r="R680" t="s">
        <v>4918</v>
      </c>
      <c r="T680" t="s">
        <v>24</v>
      </c>
      <c r="U680" t="s">
        <v>25</v>
      </c>
      <c r="V680">
        <v>57983</v>
      </c>
      <c r="W680" t="s">
        <v>4888</v>
      </c>
      <c r="X680" t="s">
        <v>4899</v>
      </c>
      <c r="Y680" t="s">
        <v>4888</v>
      </c>
      <c r="Z680" t="s">
        <v>4934</v>
      </c>
      <c r="AC680">
        <v>1</v>
      </c>
      <c r="AD680" s="4">
        <f>C680-DATE(YEAR(C680),1,0)</f>
        <v>240</v>
      </c>
      <c r="AE680">
        <f>YEAR(C680)</f>
        <v>2018</v>
      </c>
      <c r="AF680" t="s">
        <v>4931</v>
      </c>
    </row>
    <row r="681" spans="1:32" x14ac:dyDescent="0.35">
      <c r="A681">
        <v>26715554</v>
      </c>
      <c r="B681" t="s">
        <v>1456</v>
      </c>
      <c r="C681" s="1">
        <v>43625</v>
      </c>
      <c r="D681" t="s">
        <v>1457</v>
      </c>
      <c r="E681" t="s">
        <v>1458</v>
      </c>
      <c r="F681">
        <v>264009</v>
      </c>
      <c r="G681" t="s">
        <v>1459</v>
      </c>
      <c r="H681" s="3" t="s">
        <v>1460</v>
      </c>
      <c r="I681">
        <v>1</v>
      </c>
      <c r="J681">
        <v>0</v>
      </c>
      <c r="K681" t="s">
        <v>1461</v>
      </c>
      <c r="L681">
        <v>32.530936666700001</v>
      </c>
      <c r="M681">
        <v>-106.0253138333</v>
      </c>
      <c r="N681">
        <v>3</v>
      </c>
      <c r="O681" t="s">
        <v>37</v>
      </c>
      <c r="P681" t="str">
        <f>Q681&amp;" "&amp;R681</f>
        <v>Asclepias subverticillata</v>
      </c>
      <c r="Q681" t="s">
        <v>4896</v>
      </c>
      <c r="R681" t="s">
        <v>4906</v>
      </c>
      <c r="T681" t="s">
        <v>37</v>
      </c>
      <c r="U681" t="s">
        <v>25</v>
      </c>
      <c r="V681">
        <v>127159</v>
      </c>
      <c r="W681" t="s">
        <v>4888</v>
      </c>
      <c r="X681" t="s">
        <v>4899</v>
      </c>
      <c r="Y681" t="s">
        <v>4888</v>
      </c>
      <c r="Z681" t="s">
        <v>4934</v>
      </c>
      <c r="AC681">
        <v>1</v>
      </c>
      <c r="AD681" s="4">
        <f>C681-DATE(YEAR(C681),1,0)</f>
        <v>160</v>
      </c>
      <c r="AE681">
        <f>YEAR(C681)</f>
        <v>2019</v>
      </c>
      <c r="AF681" t="s">
        <v>4931</v>
      </c>
    </row>
    <row r="682" spans="1:32" x14ac:dyDescent="0.35">
      <c r="A682">
        <v>50575284</v>
      </c>
      <c r="B682" t="s">
        <v>3530</v>
      </c>
      <c r="C682" s="1">
        <v>44004</v>
      </c>
      <c r="D682" t="s">
        <v>3531</v>
      </c>
      <c r="E682" t="s">
        <v>33</v>
      </c>
      <c r="F682">
        <v>1700262</v>
      </c>
      <c r="G682" t="s">
        <v>3532</v>
      </c>
      <c r="H682" s="3" t="s">
        <v>3533</v>
      </c>
      <c r="I682">
        <v>2</v>
      </c>
      <c r="J682">
        <v>0</v>
      </c>
      <c r="K682" t="s">
        <v>3534</v>
      </c>
      <c r="L682">
        <v>35.660314854500001</v>
      </c>
      <c r="M682">
        <v>-106.0202624649</v>
      </c>
      <c r="N682">
        <v>14</v>
      </c>
      <c r="O682" t="s">
        <v>44</v>
      </c>
      <c r="P682" t="str">
        <f>Q682&amp;" "&amp;R682</f>
        <v>Asclepias latifolia</v>
      </c>
      <c r="Q682" t="s">
        <v>4896</v>
      </c>
      <c r="R682" t="s">
        <v>4904</v>
      </c>
      <c r="T682" t="s">
        <v>44</v>
      </c>
      <c r="U682" t="s">
        <v>25</v>
      </c>
      <c r="V682">
        <v>62296</v>
      </c>
      <c r="W682" t="s">
        <v>4888</v>
      </c>
      <c r="X682" t="s">
        <v>4901</v>
      </c>
      <c r="AC682">
        <v>1</v>
      </c>
      <c r="AD682" s="4">
        <f>C682-DATE(YEAR(C682),1,0)</f>
        <v>174</v>
      </c>
      <c r="AE682">
        <f>YEAR(C682)</f>
        <v>2020</v>
      </c>
      <c r="AF682" t="s">
        <v>4931</v>
      </c>
    </row>
    <row r="683" spans="1:32" x14ac:dyDescent="0.35">
      <c r="A683">
        <v>29177141</v>
      </c>
      <c r="B683" t="s">
        <v>1908</v>
      </c>
      <c r="C683" s="1">
        <v>43666</v>
      </c>
      <c r="D683" t="s">
        <v>1909</v>
      </c>
      <c r="E683" t="s">
        <v>33</v>
      </c>
      <c r="F683">
        <v>177544</v>
      </c>
      <c r="G683" t="s">
        <v>1910</v>
      </c>
      <c r="H683" s="3" t="s">
        <v>1911</v>
      </c>
      <c r="I683">
        <v>2</v>
      </c>
      <c r="J683">
        <v>0</v>
      </c>
      <c r="K683" t="s">
        <v>1912</v>
      </c>
      <c r="L683">
        <v>35.966921259999999</v>
      </c>
      <c r="M683">
        <v>-106.01997166</v>
      </c>
      <c r="N683">
        <v>9</v>
      </c>
      <c r="O683" t="s">
        <v>37</v>
      </c>
      <c r="P683" t="str">
        <f>Q683&amp;" "&amp;R683</f>
        <v>Asclepias subverticillata</v>
      </c>
      <c r="Q683" t="s">
        <v>4896</v>
      </c>
      <c r="R683" t="s">
        <v>4906</v>
      </c>
      <c r="T683" t="s">
        <v>37</v>
      </c>
      <c r="U683" t="s">
        <v>25</v>
      </c>
      <c r="V683">
        <v>127159</v>
      </c>
      <c r="W683" t="s">
        <v>4888</v>
      </c>
      <c r="X683" t="s">
        <v>4899</v>
      </c>
      <c r="Y683" t="s">
        <v>4888</v>
      </c>
      <c r="Z683" t="s">
        <v>4934</v>
      </c>
      <c r="AC683">
        <v>1</v>
      </c>
      <c r="AD683" s="4">
        <f>C683-DATE(YEAR(C683),1,0)</f>
        <v>201</v>
      </c>
      <c r="AE683">
        <f>YEAR(C683)</f>
        <v>2019</v>
      </c>
      <c r="AF683" t="s">
        <v>4931</v>
      </c>
    </row>
    <row r="684" spans="1:32" x14ac:dyDescent="0.35">
      <c r="A684">
        <v>29681848</v>
      </c>
      <c r="B684" t="s">
        <v>1990</v>
      </c>
      <c r="C684" s="1">
        <v>43673</v>
      </c>
      <c r="D684" t="s">
        <v>1991</v>
      </c>
      <c r="E684" t="s">
        <v>33</v>
      </c>
      <c r="F684">
        <v>91202</v>
      </c>
      <c r="G684" t="s">
        <v>1992</v>
      </c>
      <c r="H684" s="3" t="s">
        <v>1993</v>
      </c>
      <c r="I684">
        <v>1</v>
      </c>
      <c r="J684">
        <v>0</v>
      </c>
      <c r="K684" t="s">
        <v>1994</v>
      </c>
      <c r="L684">
        <v>35.587216657600003</v>
      </c>
      <c r="M684">
        <v>-106.01155903199999</v>
      </c>
      <c r="N684">
        <v>5</v>
      </c>
      <c r="O684" t="s">
        <v>107</v>
      </c>
      <c r="P684" t="str">
        <f>Q684&amp;" "&amp;R684</f>
        <v>Echinacea purpurea</v>
      </c>
      <c r="Q684" t="s">
        <v>4914</v>
      </c>
      <c r="R684" t="s">
        <v>4913</v>
      </c>
      <c r="T684" t="s">
        <v>107</v>
      </c>
      <c r="U684" t="s">
        <v>25</v>
      </c>
      <c r="V684">
        <v>48627</v>
      </c>
      <c r="W684" t="s">
        <v>4888</v>
      </c>
      <c r="X684" t="s">
        <v>4899</v>
      </c>
      <c r="Y684" t="s">
        <v>4888</v>
      </c>
      <c r="Z684" t="s">
        <v>4934</v>
      </c>
      <c r="AC684">
        <v>1</v>
      </c>
      <c r="AD684" s="4">
        <f>C684-DATE(YEAR(C684),1,0)</f>
        <v>208</v>
      </c>
      <c r="AE684">
        <f>YEAR(C684)</f>
        <v>2019</v>
      </c>
      <c r="AF684" t="s">
        <v>4931</v>
      </c>
    </row>
    <row r="685" spans="1:32" x14ac:dyDescent="0.35">
      <c r="A685">
        <v>53762623</v>
      </c>
      <c r="B685" t="s">
        <v>4042</v>
      </c>
      <c r="C685" s="1">
        <v>44027</v>
      </c>
      <c r="D685" t="s">
        <v>4043</v>
      </c>
      <c r="E685" t="s">
        <v>33</v>
      </c>
      <c r="F685">
        <v>2679245</v>
      </c>
      <c r="G685" t="s">
        <v>4044</v>
      </c>
      <c r="H685" s="3" t="s">
        <v>4045</v>
      </c>
      <c r="I685">
        <v>2</v>
      </c>
      <c r="J685">
        <v>0</v>
      </c>
      <c r="K685" t="s">
        <v>4046</v>
      </c>
      <c r="L685">
        <v>35.705800000000004</v>
      </c>
      <c r="M685">
        <v>-106.00933055</v>
      </c>
      <c r="N685">
        <v>4</v>
      </c>
      <c r="O685" t="s">
        <v>203</v>
      </c>
      <c r="P685" t="str">
        <f>Q685&amp;" "&amp;R685</f>
        <v>Dalea purpurea</v>
      </c>
      <c r="Q685" t="s">
        <v>4912</v>
      </c>
      <c r="R685" t="s">
        <v>4913</v>
      </c>
      <c r="T685" t="s">
        <v>203</v>
      </c>
      <c r="U685" t="s">
        <v>25</v>
      </c>
      <c r="V685">
        <v>63547</v>
      </c>
      <c r="W685" t="s">
        <v>4888</v>
      </c>
      <c r="X685" t="s">
        <v>4899</v>
      </c>
      <c r="Y685" t="s">
        <v>4888</v>
      </c>
      <c r="Z685" t="s">
        <v>4934</v>
      </c>
      <c r="AC685">
        <v>1</v>
      </c>
      <c r="AD685" s="4">
        <f>C685-DATE(YEAR(C685),1,0)</f>
        <v>197</v>
      </c>
      <c r="AE685">
        <f>YEAR(C685)</f>
        <v>2020</v>
      </c>
      <c r="AF685" t="s">
        <v>4931</v>
      </c>
    </row>
    <row r="686" spans="1:32" x14ac:dyDescent="0.35">
      <c r="A686">
        <v>30322314</v>
      </c>
      <c r="B686" t="s">
        <v>2131</v>
      </c>
      <c r="C686" s="1">
        <v>43682</v>
      </c>
      <c r="D686" t="s">
        <v>2132</v>
      </c>
      <c r="E686" t="s">
        <v>33</v>
      </c>
      <c r="F686">
        <v>177544</v>
      </c>
      <c r="G686" t="s">
        <v>2133</v>
      </c>
      <c r="H686" s="3" t="s">
        <v>2134</v>
      </c>
      <c r="I686">
        <v>1</v>
      </c>
      <c r="J686">
        <v>0</v>
      </c>
      <c r="K686" t="s">
        <v>2135</v>
      </c>
      <c r="L686">
        <v>35.977484920000002</v>
      </c>
      <c r="M686">
        <v>-106.00835252</v>
      </c>
      <c r="N686">
        <v>9</v>
      </c>
      <c r="O686" t="s">
        <v>37</v>
      </c>
      <c r="P686" t="str">
        <f>Q686&amp;" "&amp;R686</f>
        <v>Asclepias subverticillata</v>
      </c>
      <c r="Q686" t="s">
        <v>4896</v>
      </c>
      <c r="R686" t="s">
        <v>4906</v>
      </c>
      <c r="T686" t="s">
        <v>37</v>
      </c>
      <c r="U686" t="s">
        <v>25</v>
      </c>
      <c r="V686">
        <v>127159</v>
      </c>
      <c r="W686" t="s">
        <v>4888</v>
      </c>
      <c r="X686" t="s">
        <v>4899</v>
      </c>
      <c r="Y686" t="s">
        <v>4888</v>
      </c>
      <c r="Z686" t="s">
        <v>4934</v>
      </c>
      <c r="AC686">
        <v>1</v>
      </c>
      <c r="AD686" s="4">
        <f>C686-DATE(YEAR(C686),1,0)</f>
        <v>217</v>
      </c>
      <c r="AE686">
        <f>YEAR(C686)</f>
        <v>2019</v>
      </c>
      <c r="AF686" t="s">
        <v>4931</v>
      </c>
    </row>
    <row r="687" spans="1:32" x14ac:dyDescent="0.35">
      <c r="A687">
        <v>52736268</v>
      </c>
      <c r="B687" t="s">
        <v>3941</v>
      </c>
      <c r="C687" s="1">
        <v>44023</v>
      </c>
      <c r="D687" t="s">
        <v>3942</v>
      </c>
      <c r="E687" t="s">
        <v>634</v>
      </c>
      <c r="F687">
        <v>3145020</v>
      </c>
      <c r="G687" t="s">
        <v>3943</v>
      </c>
      <c r="H687" s="3" t="s">
        <v>3944</v>
      </c>
      <c r="I687">
        <v>1</v>
      </c>
      <c r="J687">
        <v>0</v>
      </c>
      <c r="K687" t="s">
        <v>1495</v>
      </c>
      <c r="L687">
        <v>35.677642191399997</v>
      </c>
      <c r="M687">
        <v>-106.0063750036</v>
      </c>
      <c r="N687">
        <v>4</v>
      </c>
      <c r="O687" t="s">
        <v>30</v>
      </c>
      <c r="P687" t="str">
        <f>Q687&amp;" "&amp;R687</f>
        <v>Monarda fistulosa</v>
      </c>
      <c r="Q687" t="s">
        <v>4921</v>
      </c>
      <c r="R687" t="s">
        <v>4922</v>
      </c>
      <c r="T687" t="s">
        <v>30</v>
      </c>
      <c r="U687" t="s">
        <v>25</v>
      </c>
      <c r="V687">
        <v>85320</v>
      </c>
      <c r="W687" t="s">
        <v>4888</v>
      </c>
      <c r="X687" t="s">
        <v>4899</v>
      </c>
      <c r="Y687" t="s">
        <v>4888</v>
      </c>
      <c r="Z687" t="s">
        <v>4934</v>
      </c>
      <c r="AC687">
        <v>1</v>
      </c>
      <c r="AD687" s="4">
        <f>C687-DATE(YEAR(C687),1,0)</f>
        <v>193</v>
      </c>
      <c r="AE687">
        <f>YEAR(C687)</f>
        <v>2020</v>
      </c>
      <c r="AF687" t="s">
        <v>4931</v>
      </c>
    </row>
    <row r="688" spans="1:32" x14ac:dyDescent="0.35">
      <c r="A688">
        <v>26525281</v>
      </c>
      <c r="B688" t="s">
        <v>1439</v>
      </c>
      <c r="C688" s="1">
        <v>43622</v>
      </c>
      <c r="D688" t="s">
        <v>1440</v>
      </c>
      <c r="E688" t="s">
        <v>33</v>
      </c>
      <c r="F688">
        <v>1835214</v>
      </c>
      <c r="G688" t="s">
        <v>1441</v>
      </c>
      <c r="H688" s="3" t="s">
        <v>1442</v>
      </c>
      <c r="I688">
        <v>1</v>
      </c>
      <c r="J688">
        <v>0</v>
      </c>
      <c r="K688" t="s">
        <v>369</v>
      </c>
      <c r="L688">
        <v>35.539609311600003</v>
      </c>
      <c r="M688">
        <v>-106.0047260286</v>
      </c>
      <c r="N688">
        <v>5</v>
      </c>
      <c r="O688" t="s">
        <v>203</v>
      </c>
      <c r="P688" t="str">
        <f>Q688&amp;" "&amp;R688</f>
        <v>Dalea purpurea</v>
      </c>
      <c r="Q688" t="s">
        <v>4912</v>
      </c>
      <c r="R688" t="s">
        <v>4913</v>
      </c>
      <c r="T688" t="s">
        <v>203</v>
      </c>
      <c r="U688" t="s">
        <v>25</v>
      </c>
      <c r="V688">
        <v>63547</v>
      </c>
      <c r="W688" t="s">
        <v>4888</v>
      </c>
      <c r="X688" t="s">
        <v>4899</v>
      </c>
      <c r="Y688" t="s">
        <v>4888</v>
      </c>
      <c r="Z688" t="s">
        <v>4934</v>
      </c>
      <c r="AC688">
        <v>1</v>
      </c>
      <c r="AD688" s="4">
        <f>C688-DATE(YEAR(C688),1,0)</f>
        <v>157</v>
      </c>
      <c r="AE688">
        <f>YEAR(C688)</f>
        <v>2019</v>
      </c>
      <c r="AF688" t="s">
        <v>4931</v>
      </c>
    </row>
    <row r="689" spans="1:32" x14ac:dyDescent="0.35">
      <c r="A689">
        <v>31487351</v>
      </c>
      <c r="B689" t="s">
        <v>2385</v>
      </c>
      <c r="C689" s="1">
        <v>43702</v>
      </c>
      <c r="D689" t="s">
        <v>2386</v>
      </c>
      <c r="E689" t="s">
        <v>33</v>
      </c>
      <c r="F689">
        <v>177544</v>
      </c>
      <c r="G689" t="s">
        <v>2387</v>
      </c>
      <c r="H689" s="3" t="s">
        <v>2388</v>
      </c>
      <c r="I689">
        <v>1</v>
      </c>
      <c r="J689">
        <v>0</v>
      </c>
      <c r="K689" t="s">
        <v>1929</v>
      </c>
      <c r="L689">
        <v>35.994860439999997</v>
      </c>
      <c r="M689">
        <v>-106.00051104000001</v>
      </c>
      <c r="N689">
        <v>9</v>
      </c>
      <c r="O689" t="s">
        <v>123</v>
      </c>
      <c r="P689" t="str">
        <f>Q689&amp;" "&amp;R689</f>
        <v>Asclepias speciosa</v>
      </c>
      <c r="Q689" t="s">
        <v>4896</v>
      </c>
      <c r="R689" t="s">
        <v>4905</v>
      </c>
      <c r="T689" t="s">
        <v>123</v>
      </c>
      <c r="U689" t="s">
        <v>25</v>
      </c>
      <c r="V689">
        <v>62292</v>
      </c>
      <c r="AC689">
        <v>0</v>
      </c>
      <c r="AD689" s="4">
        <f>C689-DATE(YEAR(C689),1,0)</f>
        <v>237</v>
      </c>
      <c r="AE689">
        <f>YEAR(C689)</f>
        <v>2019</v>
      </c>
      <c r="AF689" t="s">
        <v>4931</v>
      </c>
    </row>
    <row r="690" spans="1:32" x14ac:dyDescent="0.35">
      <c r="A690">
        <v>30512620</v>
      </c>
      <c r="B690" t="s">
        <v>2188</v>
      </c>
      <c r="C690" s="1">
        <v>43686</v>
      </c>
      <c r="D690" t="s">
        <v>2189</v>
      </c>
      <c r="E690" t="s">
        <v>33</v>
      </c>
      <c r="F690">
        <v>177544</v>
      </c>
      <c r="G690" t="s">
        <v>2190</v>
      </c>
      <c r="H690" s="3" t="s">
        <v>2191</v>
      </c>
      <c r="I690">
        <v>1</v>
      </c>
      <c r="J690">
        <v>0</v>
      </c>
      <c r="K690" t="s">
        <v>2192</v>
      </c>
      <c r="L690">
        <v>35.996187759999998</v>
      </c>
      <c r="M690">
        <v>-105.99705892999999</v>
      </c>
      <c r="N690">
        <v>18</v>
      </c>
      <c r="O690" t="s">
        <v>123</v>
      </c>
      <c r="P690" t="str">
        <f>Q690&amp;" "&amp;R690</f>
        <v>Asclepias speciosa</v>
      </c>
      <c r="Q690" t="s">
        <v>4896</v>
      </c>
      <c r="R690" t="s">
        <v>4905</v>
      </c>
      <c r="T690" t="s">
        <v>123</v>
      </c>
      <c r="U690" t="s">
        <v>25</v>
      </c>
      <c r="V690">
        <v>62292</v>
      </c>
      <c r="AC690">
        <v>0</v>
      </c>
      <c r="AD690" s="4">
        <f>C690-DATE(YEAR(C690),1,0)</f>
        <v>221</v>
      </c>
      <c r="AE690">
        <f>YEAR(C690)</f>
        <v>2019</v>
      </c>
      <c r="AF690" t="s">
        <v>4931</v>
      </c>
    </row>
    <row r="691" spans="1:32" x14ac:dyDescent="0.35">
      <c r="A691">
        <v>16088609</v>
      </c>
      <c r="B691" t="s">
        <v>1055</v>
      </c>
      <c r="C691" s="1">
        <v>43342</v>
      </c>
      <c r="D691" t="s">
        <v>1056</v>
      </c>
      <c r="E691" t="s">
        <v>33</v>
      </c>
      <c r="F691">
        <v>310702</v>
      </c>
      <c r="G691" t="s">
        <v>1057</v>
      </c>
      <c r="H691" s="3" t="s">
        <v>1058</v>
      </c>
      <c r="I691">
        <v>2</v>
      </c>
      <c r="J691">
        <v>0</v>
      </c>
      <c r="K691" t="s">
        <v>1059</v>
      </c>
      <c r="L691">
        <v>35.604100000000003</v>
      </c>
      <c r="M691">
        <v>-105.9944</v>
      </c>
      <c r="N691">
        <v>50</v>
      </c>
      <c r="O691" t="s">
        <v>37</v>
      </c>
      <c r="P691" t="str">
        <f>Q691&amp;" "&amp;R691</f>
        <v>Asclepias subverticillata</v>
      </c>
      <c r="Q691" t="s">
        <v>4896</v>
      </c>
      <c r="R691" t="s">
        <v>4906</v>
      </c>
      <c r="T691" t="s">
        <v>37</v>
      </c>
      <c r="U691" t="s">
        <v>25</v>
      </c>
      <c r="V691">
        <v>127159</v>
      </c>
      <c r="W691" t="s">
        <v>4888</v>
      </c>
      <c r="X691" t="s">
        <v>4899</v>
      </c>
      <c r="Y691" t="s">
        <v>4888</v>
      </c>
      <c r="Z691" t="s">
        <v>4934</v>
      </c>
      <c r="AC691">
        <v>1</v>
      </c>
      <c r="AD691" s="4">
        <f>C691-DATE(YEAR(C691),1,0)</f>
        <v>242</v>
      </c>
      <c r="AE691">
        <f>YEAR(C691)</f>
        <v>2018</v>
      </c>
      <c r="AF691" t="s">
        <v>4931</v>
      </c>
    </row>
    <row r="692" spans="1:32" x14ac:dyDescent="0.35">
      <c r="A692">
        <v>8178133</v>
      </c>
      <c r="B692" t="s">
        <v>460</v>
      </c>
      <c r="C692" s="1">
        <v>43007</v>
      </c>
      <c r="D692" t="s">
        <v>461</v>
      </c>
      <c r="E692" t="s">
        <v>33</v>
      </c>
      <c r="F692">
        <v>22589</v>
      </c>
      <c r="G692" t="s">
        <v>462</v>
      </c>
      <c r="H692" s="3" t="s">
        <v>463</v>
      </c>
      <c r="I692">
        <v>1</v>
      </c>
      <c r="J692">
        <v>0</v>
      </c>
      <c r="K692" t="s">
        <v>464</v>
      </c>
      <c r="L692">
        <v>35.655943108800003</v>
      </c>
      <c r="M692">
        <v>-105.9883839917</v>
      </c>
      <c r="N692">
        <v>5</v>
      </c>
      <c r="O692" t="s">
        <v>24</v>
      </c>
      <c r="P692" t="str">
        <f>Q692&amp;" "&amp;R692</f>
        <v>Helianthus annuus</v>
      </c>
      <c r="Q692" t="s">
        <v>4917</v>
      </c>
      <c r="R692" t="s">
        <v>4918</v>
      </c>
      <c r="T692" t="s">
        <v>24</v>
      </c>
      <c r="U692" t="s">
        <v>25</v>
      </c>
      <c r="V692">
        <v>57983</v>
      </c>
      <c r="W692" t="s">
        <v>4888</v>
      </c>
      <c r="X692" t="s">
        <v>4899</v>
      </c>
      <c r="Y692" t="s">
        <v>4888</v>
      </c>
      <c r="Z692" t="s">
        <v>4934</v>
      </c>
      <c r="AC692">
        <v>1</v>
      </c>
      <c r="AD692" s="4">
        <f>C692-DATE(YEAR(C692),1,0)</f>
        <v>272</v>
      </c>
      <c r="AE692">
        <f>YEAR(C692)</f>
        <v>2017</v>
      </c>
      <c r="AF692" t="s">
        <v>4931</v>
      </c>
    </row>
    <row r="693" spans="1:32" x14ac:dyDescent="0.35">
      <c r="A693">
        <v>58073684</v>
      </c>
      <c r="B693" t="s">
        <v>4506</v>
      </c>
      <c r="C693" s="1">
        <v>44073</v>
      </c>
      <c r="D693" t="s">
        <v>4507</v>
      </c>
      <c r="E693" t="s">
        <v>33</v>
      </c>
      <c r="F693">
        <v>3483791</v>
      </c>
      <c r="G693" t="s">
        <v>4508</v>
      </c>
      <c r="H693" s="3" t="s">
        <v>4509</v>
      </c>
      <c r="I693">
        <v>1</v>
      </c>
      <c r="J693">
        <v>0</v>
      </c>
      <c r="K693" t="s">
        <v>4510</v>
      </c>
      <c r="L693">
        <v>35.671095372000003</v>
      </c>
      <c r="M693">
        <v>-105.98406747369999</v>
      </c>
      <c r="N693">
        <v>12</v>
      </c>
      <c r="O693" t="s">
        <v>37</v>
      </c>
      <c r="P693" t="str">
        <f>Q693&amp;" "&amp;R693</f>
        <v>Asclepias subverticillata</v>
      </c>
      <c r="Q693" t="s">
        <v>4896</v>
      </c>
      <c r="R693" t="s">
        <v>4906</v>
      </c>
      <c r="T693" t="s">
        <v>37</v>
      </c>
      <c r="U693" t="s">
        <v>25</v>
      </c>
      <c r="V693">
        <v>127159</v>
      </c>
      <c r="W693" t="s">
        <v>4888</v>
      </c>
      <c r="X693" t="s">
        <v>4899</v>
      </c>
      <c r="Y693" t="s">
        <v>4888</v>
      </c>
      <c r="Z693" t="s">
        <v>4934</v>
      </c>
      <c r="AC693">
        <v>1</v>
      </c>
      <c r="AD693" s="4">
        <f>C693-DATE(YEAR(C693),1,0)</f>
        <v>243</v>
      </c>
      <c r="AE693">
        <f>YEAR(C693)</f>
        <v>2020</v>
      </c>
      <c r="AF693" t="s">
        <v>4931</v>
      </c>
    </row>
    <row r="694" spans="1:32" x14ac:dyDescent="0.35">
      <c r="A694">
        <v>9383255</v>
      </c>
      <c r="B694" t="s">
        <v>521</v>
      </c>
      <c r="C694" s="1">
        <v>42951</v>
      </c>
      <c r="D694" t="s">
        <v>522</v>
      </c>
      <c r="E694" t="s">
        <v>33</v>
      </c>
      <c r="F694">
        <v>700543</v>
      </c>
      <c r="G694" t="s">
        <v>523</v>
      </c>
      <c r="H694" s="3" t="s">
        <v>524</v>
      </c>
      <c r="I694">
        <v>1</v>
      </c>
      <c r="J694">
        <v>0</v>
      </c>
      <c r="K694" t="s">
        <v>525</v>
      </c>
      <c r="L694">
        <v>36.775258333300002</v>
      </c>
      <c r="M694">
        <v>-105.9823527778</v>
      </c>
      <c r="O694" t="s">
        <v>24</v>
      </c>
      <c r="P694" t="str">
        <f>Q694&amp;" "&amp;R694</f>
        <v>Helianthus annuus</v>
      </c>
      <c r="Q694" t="s">
        <v>4917</v>
      </c>
      <c r="R694" t="s">
        <v>4918</v>
      </c>
      <c r="T694" t="s">
        <v>24</v>
      </c>
      <c r="U694" t="s">
        <v>25</v>
      </c>
      <c r="V694">
        <v>57983</v>
      </c>
      <c r="W694" t="s">
        <v>4888</v>
      </c>
      <c r="X694" t="s">
        <v>4899</v>
      </c>
      <c r="Y694" t="s">
        <v>4888</v>
      </c>
      <c r="Z694" t="s">
        <v>4934</v>
      </c>
      <c r="AC694">
        <v>1</v>
      </c>
      <c r="AD694" s="4">
        <f>C694-DATE(YEAR(C694),1,0)</f>
        <v>216</v>
      </c>
      <c r="AE694">
        <f>YEAR(C694)</f>
        <v>2017</v>
      </c>
      <c r="AF694" t="s">
        <v>4931</v>
      </c>
    </row>
    <row r="695" spans="1:32" x14ac:dyDescent="0.35">
      <c r="A695">
        <v>3393606</v>
      </c>
      <c r="B695" s="2">
        <v>42517.684548611112</v>
      </c>
      <c r="C695" s="1">
        <v>42517</v>
      </c>
      <c r="D695" t="s">
        <v>159</v>
      </c>
      <c r="E695" t="s">
        <v>18</v>
      </c>
      <c r="F695">
        <v>140872</v>
      </c>
      <c r="G695" t="s">
        <v>160</v>
      </c>
      <c r="H695" s="3" t="s">
        <v>161</v>
      </c>
      <c r="I695">
        <v>3</v>
      </c>
      <c r="J695">
        <v>0</v>
      </c>
      <c r="K695" t="s">
        <v>36</v>
      </c>
      <c r="L695">
        <v>33.649288059600003</v>
      </c>
      <c r="M695">
        <v>-105.98224030439999</v>
      </c>
      <c r="N695">
        <v>110</v>
      </c>
      <c r="O695" t="s">
        <v>162</v>
      </c>
      <c r="P695" t="str">
        <f>Q695&amp;" "&amp;R695</f>
        <v>Asclepias asperula</v>
      </c>
      <c r="Q695" t="s">
        <v>4896</v>
      </c>
      <c r="R695" t="s">
        <v>4902</v>
      </c>
      <c r="S695" t="s">
        <v>4902</v>
      </c>
      <c r="T695" t="s">
        <v>162</v>
      </c>
      <c r="U695" t="s">
        <v>25</v>
      </c>
      <c r="V695">
        <v>79636</v>
      </c>
      <c r="W695" t="s">
        <v>4888</v>
      </c>
      <c r="X695" t="s">
        <v>4899</v>
      </c>
      <c r="Y695" t="s">
        <v>4888</v>
      </c>
      <c r="Z695" t="s">
        <v>4934</v>
      </c>
      <c r="AC695">
        <v>1</v>
      </c>
      <c r="AD695" s="4">
        <f>C695-DATE(YEAR(C695),1,0)</f>
        <v>148</v>
      </c>
      <c r="AE695">
        <f>YEAR(C695)</f>
        <v>2016</v>
      </c>
      <c r="AF695" t="s">
        <v>4931</v>
      </c>
    </row>
    <row r="696" spans="1:32" x14ac:dyDescent="0.35">
      <c r="A696">
        <v>53358843</v>
      </c>
      <c r="B696" t="s">
        <v>3995</v>
      </c>
      <c r="C696" s="1">
        <v>44029</v>
      </c>
      <c r="D696" t="s">
        <v>3996</v>
      </c>
      <c r="E696" t="s">
        <v>33</v>
      </c>
      <c r="F696">
        <v>1500149</v>
      </c>
      <c r="G696" t="s">
        <v>3997</v>
      </c>
      <c r="H696" s="3" t="s">
        <v>3998</v>
      </c>
      <c r="I696">
        <v>1</v>
      </c>
      <c r="J696">
        <v>0</v>
      </c>
      <c r="K696" t="s">
        <v>3999</v>
      </c>
      <c r="L696">
        <v>35.675953329999999</v>
      </c>
      <c r="M696">
        <v>-105.979845</v>
      </c>
      <c r="N696">
        <v>5</v>
      </c>
      <c r="O696" t="s">
        <v>203</v>
      </c>
      <c r="P696" t="str">
        <f>Q696&amp;" "&amp;R696</f>
        <v>Dalea purpurea</v>
      </c>
      <c r="Q696" t="s">
        <v>4912</v>
      </c>
      <c r="R696" t="s">
        <v>4913</v>
      </c>
      <c r="T696" t="s">
        <v>203</v>
      </c>
      <c r="U696" t="s">
        <v>25</v>
      </c>
      <c r="V696">
        <v>63547</v>
      </c>
      <c r="W696" t="s">
        <v>4888</v>
      </c>
      <c r="X696" t="s">
        <v>4899</v>
      </c>
      <c r="Y696" t="s">
        <v>4888</v>
      </c>
      <c r="Z696" t="s">
        <v>4934</v>
      </c>
      <c r="AC696">
        <v>1</v>
      </c>
      <c r="AD696" s="4">
        <f>C696-DATE(YEAR(C696),1,0)</f>
        <v>199</v>
      </c>
      <c r="AE696">
        <f>YEAR(C696)</f>
        <v>2020</v>
      </c>
      <c r="AF696" t="s">
        <v>4931</v>
      </c>
    </row>
    <row r="697" spans="1:32" x14ac:dyDescent="0.35">
      <c r="A697">
        <v>57556136</v>
      </c>
      <c r="B697" t="s">
        <v>4445</v>
      </c>
      <c r="C697" s="1">
        <v>44068</v>
      </c>
      <c r="D697" t="s">
        <v>4446</v>
      </c>
      <c r="E697" t="s">
        <v>33</v>
      </c>
      <c r="F697">
        <v>1878363</v>
      </c>
      <c r="G697" t="s">
        <v>4447</v>
      </c>
      <c r="H697" s="3" t="s">
        <v>4448</v>
      </c>
      <c r="I697">
        <v>2</v>
      </c>
      <c r="J697">
        <v>0</v>
      </c>
      <c r="K697" t="s">
        <v>4449</v>
      </c>
      <c r="L697">
        <v>35.654583019199997</v>
      </c>
      <c r="M697">
        <v>-105.97843375070001</v>
      </c>
      <c r="N697">
        <v>10</v>
      </c>
      <c r="O697" t="s">
        <v>37</v>
      </c>
      <c r="P697" t="str">
        <f>Q697&amp;" "&amp;R697</f>
        <v>Asclepias subverticillata</v>
      </c>
      <c r="Q697" t="s">
        <v>4896</v>
      </c>
      <c r="R697" t="s">
        <v>4906</v>
      </c>
      <c r="T697" t="s">
        <v>37</v>
      </c>
      <c r="U697" t="s">
        <v>25</v>
      </c>
      <c r="V697">
        <v>127159</v>
      </c>
      <c r="W697" t="s">
        <v>4889</v>
      </c>
      <c r="X697" t="s">
        <v>4889</v>
      </c>
      <c r="Y697" t="s">
        <v>4888</v>
      </c>
      <c r="Z697" t="s">
        <v>4899</v>
      </c>
      <c r="AA697" t="s">
        <v>4888</v>
      </c>
      <c r="AB697" t="s">
        <v>4934</v>
      </c>
      <c r="AC697">
        <v>1</v>
      </c>
      <c r="AD697" s="4">
        <f>C697-DATE(YEAR(C697),1,0)</f>
        <v>238</v>
      </c>
      <c r="AE697">
        <f>YEAR(C697)</f>
        <v>2020</v>
      </c>
      <c r="AF697" t="s">
        <v>4931</v>
      </c>
    </row>
    <row r="698" spans="1:32" x14ac:dyDescent="0.35">
      <c r="A698">
        <v>34128054</v>
      </c>
      <c r="B698" t="s">
        <v>2763</v>
      </c>
      <c r="C698" s="1">
        <v>43747</v>
      </c>
      <c r="D698" t="s">
        <v>2764</v>
      </c>
      <c r="E698" t="s">
        <v>1458</v>
      </c>
      <c r="F698">
        <v>264009</v>
      </c>
      <c r="G698" t="s">
        <v>2765</v>
      </c>
      <c r="H698" s="3" t="s">
        <v>2766</v>
      </c>
      <c r="I698">
        <v>1</v>
      </c>
      <c r="J698">
        <v>0</v>
      </c>
      <c r="K698" t="s">
        <v>2767</v>
      </c>
      <c r="L698">
        <v>32.905005000000003</v>
      </c>
      <c r="M698">
        <v>-105.97373333</v>
      </c>
      <c r="N698">
        <v>5</v>
      </c>
      <c r="O698" t="s">
        <v>24</v>
      </c>
      <c r="P698" t="str">
        <f>Q698&amp;" "&amp;R698</f>
        <v>Helianthus annuus</v>
      </c>
      <c r="Q698" t="s">
        <v>4917</v>
      </c>
      <c r="R698" t="s">
        <v>4918</v>
      </c>
      <c r="T698" t="s">
        <v>24</v>
      </c>
      <c r="U698" t="s">
        <v>25</v>
      </c>
      <c r="V698">
        <v>57983</v>
      </c>
      <c r="W698" t="s">
        <v>4888</v>
      </c>
      <c r="X698" t="s">
        <v>4899</v>
      </c>
      <c r="Y698" t="s">
        <v>4888</v>
      </c>
      <c r="Z698" t="s">
        <v>4934</v>
      </c>
      <c r="AC698">
        <v>1</v>
      </c>
      <c r="AD698" s="4">
        <f>C698-DATE(YEAR(C698),1,0)</f>
        <v>282</v>
      </c>
      <c r="AE698">
        <f>YEAR(C698)</f>
        <v>2019</v>
      </c>
      <c r="AF698" t="s">
        <v>4931</v>
      </c>
    </row>
    <row r="699" spans="1:32" x14ac:dyDescent="0.35">
      <c r="A699">
        <v>15526281</v>
      </c>
      <c r="B699" t="s">
        <v>990</v>
      </c>
      <c r="C699" s="1">
        <v>43322</v>
      </c>
      <c r="D699" t="s">
        <v>991</v>
      </c>
      <c r="E699" t="s">
        <v>33</v>
      </c>
      <c r="F699">
        <v>94025</v>
      </c>
      <c r="G699" t="s">
        <v>992</v>
      </c>
      <c r="H699" s="3" t="s">
        <v>993</v>
      </c>
      <c r="I699">
        <v>1</v>
      </c>
      <c r="J699">
        <v>0</v>
      </c>
      <c r="K699" t="s">
        <v>994</v>
      </c>
      <c r="L699">
        <v>36.178455</v>
      </c>
      <c r="M699">
        <v>-105.9726416667</v>
      </c>
      <c r="N699">
        <v>5</v>
      </c>
      <c r="O699" t="s">
        <v>37</v>
      </c>
      <c r="P699" t="str">
        <f>Q699&amp;" "&amp;R699</f>
        <v>Asclepias subverticillata</v>
      </c>
      <c r="Q699" t="s">
        <v>4896</v>
      </c>
      <c r="R699" t="s">
        <v>4906</v>
      </c>
      <c r="T699" t="s">
        <v>37</v>
      </c>
      <c r="U699" t="s">
        <v>25</v>
      </c>
      <c r="V699">
        <v>127159</v>
      </c>
      <c r="W699" t="s">
        <v>4888</v>
      </c>
      <c r="X699" t="s">
        <v>4899</v>
      </c>
      <c r="Y699" t="s">
        <v>4888</v>
      </c>
      <c r="Z699" t="s">
        <v>4934</v>
      </c>
      <c r="AC699">
        <v>1</v>
      </c>
      <c r="AD699" s="4">
        <f>C699-DATE(YEAR(C699),1,0)</f>
        <v>222</v>
      </c>
      <c r="AE699">
        <f>YEAR(C699)</f>
        <v>2018</v>
      </c>
      <c r="AF699" t="s">
        <v>4931</v>
      </c>
    </row>
    <row r="700" spans="1:32" x14ac:dyDescent="0.35">
      <c r="A700">
        <v>15224581</v>
      </c>
      <c r="B700" t="s">
        <v>947</v>
      </c>
      <c r="C700" s="1">
        <v>43317</v>
      </c>
      <c r="D700" t="s">
        <v>948</v>
      </c>
      <c r="E700" t="s">
        <v>26</v>
      </c>
      <c r="F700">
        <v>377</v>
      </c>
      <c r="G700" t="s">
        <v>949</v>
      </c>
      <c r="H700" s="3" t="s">
        <v>950</v>
      </c>
      <c r="I700">
        <v>2</v>
      </c>
      <c r="J700">
        <v>0</v>
      </c>
      <c r="K700" t="s">
        <v>951</v>
      </c>
      <c r="L700">
        <v>32.872371666699998</v>
      </c>
      <c r="M700">
        <v>-105.96662833329999</v>
      </c>
      <c r="N700">
        <v>5</v>
      </c>
      <c r="O700" t="s">
        <v>37</v>
      </c>
      <c r="P700" t="str">
        <f>Q700&amp;" "&amp;R700</f>
        <v>Asclepias subverticillata</v>
      </c>
      <c r="Q700" t="s">
        <v>4896</v>
      </c>
      <c r="R700" t="s">
        <v>4906</v>
      </c>
      <c r="T700" t="s">
        <v>37</v>
      </c>
      <c r="U700" t="s">
        <v>25</v>
      </c>
      <c r="V700">
        <v>127159</v>
      </c>
      <c r="W700" t="s">
        <v>4888</v>
      </c>
      <c r="X700" t="s">
        <v>4899</v>
      </c>
      <c r="Y700" t="s">
        <v>4888</v>
      </c>
      <c r="Z700" t="s">
        <v>4934</v>
      </c>
      <c r="AC700">
        <v>1</v>
      </c>
      <c r="AD700" s="4">
        <f>C700-DATE(YEAR(C700),1,0)</f>
        <v>217</v>
      </c>
      <c r="AE700">
        <f>YEAR(C700)</f>
        <v>2018</v>
      </c>
      <c r="AF700" t="s">
        <v>4931</v>
      </c>
    </row>
    <row r="701" spans="1:32" x14ac:dyDescent="0.35">
      <c r="A701">
        <v>59174326</v>
      </c>
      <c r="B701" t="s">
        <v>4590</v>
      </c>
      <c r="C701" s="1">
        <v>44039</v>
      </c>
      <c r="D701" t="s">
        <v>4591</v>
      </c>
      <c r="E701" t="s">
        <v>26</v>
      </c>
      <c r="F701">
        <v>2857992</v>
      </c>
      <c r="G701" t="s">
        <v>4592</v>
      </c>
      <c r="H701" s="3" t="s">
        <v>4593</v>
      </c>
      <c r="I701">
        <v>1</v>
      </c>
      <c r="J701">
        <v>0</v>
      </c>
      <c r="K701" t="s">
        <v>4594</v>
      </c>
      <c r="L701">
        <v>35.650803330000002</v>
      </c>
      <c r="M701">
        <v>-105.965225</v>
      </c>
      <c r="N701">
        <v>4</v>
      </c>
      <c r="O701" t="s">
        <v>37</v>
      </c>
      <c r="P701" t="str">
        <f>Q701&amp;" "&amp;R701</f>
        <v>Asclepias subverticillata</v>
      </c>
      <c r="Q701" t="s">
        <v>4896</v>
      </c>
      <c r="R701" t="s">
        <v>4906</v>
      </c>
      <c r="T701" t="s">
        <v>37</v>
      </c>
      <c r="U701" t="s">
        <v>25</v>
      </c>
      <c r="V701">
        <v>127159</v>
      </c>
      <c r="W701" t="s">
        <v>4889</v>
      </c>
      <c r="X701" t="s">
        <v>4900</v>
      </c>
      <c r="Y701" t="s">
        <v>4889</v>
      </c>
      <c r="Z701" t="s">
        <v>4898</v>
      </c>
      <c r="AA701" t="s">
        <v>4888</v>
      </c>
      <c r="AB701" t="s">
        <v>4934</v>
      </c>
      <c r="AC701">
        <v>1</v>
      </c>
      <c r="AD701" s="4">
        <f>C701-DATE(YEAR(C701),1,0)</f>
        <v>209</v>
      </c>
      <c r="AE701">
        <f>YEAR(C701)</f>
        <v>2020</v>
      </c>
      <c r="AF701" t="s">
        <v>4931</v>
      </c>
    </row>
    <row r="702" spans="1:32" x14ac:dyDescent="0.35">
      <c r="A702">
        <v>28145290</v>
      </c>
      <c r="B702" t="s">
        <v>1707</v>
      </c>
      <c r="C702" s="1">
        <v>43649</v>
      </c>
      <c r="D702" t="s">
        <v>1708</v>
      </c>
      <c r="E702" t="s">
        <v>33</v>
      </c>
      <c r="F702">
        <v>95068</v>
      </c>
      <c r="G702" t="s">
        <v>1709</v>
      </c>
      <c r="H702" s="3" t="s">
        <v>1710</v>
      </c>
      <c r="I702">
        <v>1</v>
      </c>
      <c r="J702">
        <v>0</v>
      </c>
      <c r="K702" t="s">
        <v>1711</v>
      </c>
      <c r="L702">
        <v>32.709780000000002</v>
      </c>
      <c r="M702">
        <v>-105.96246333329999</v>
      </c>
      <c r="N702">
        <v>8</v>
      </c>
      <c r="O702" t="s">
        <v>37</v>
      </c>
      <c r="P702" t="str">
        <f>Q702&amp;" "&amp;R702</f>
        <v>Asclepias subverticillata</v>
      </c>
      <c r="Q702" t="s">
        <v>4896</v>
      </c>
      <c r="R702" t="s">
        <v>4906</v>
      </c>
      <c r="T702" t="s">
        <v>37</v>
      </c>
      <c r="U702" t="s">
        <v>25</v>
      </c>
      <c r="V702">
        <v>127159</v>
      </c>
      <c r="W702" t="s">
        <v>4888</v>
      </c>
      <c r="X702" t="s">
        <v>4899</v>
      </c>
      <c r="Y702" t="s">
        <v>4888</v>
      </c>
      <c r="Z702" t="s">
        <v>4934</v>
      </c>
      <c r="AC702">
        <v>1</v>
      </c>
      <c r="AD702" s="4">
        <f>C702-DATE(YEAR(C702),1,0)</f>
        <v>184</v>
      </c>
      <c r="AE702">
        <f>YEAR(C702)</f>
        <v>2019</v>
      </c>
      <c r="AF702" t="s">
        <v>4931</v>
      </c>
    </row>
    <row r="703" spans="1:32" x14ac:dyDescent="0.35">
      <c r="A703">
        <v>56926765</v>
      </c>
      <c r="B703" t="s">
        <v>4404</v>
      </c>
      <c r="C703" s="1">
        <v>44062</v>
      </c>
      <c r="D703" t="s">
        <v>4405</v>
      </c>
      <c r="E703" t="s">
        <v>33</v>
      </c>
      <c r="F703">
        <v>3483791</v>
      </c>
      <c r="G703" t="s">
        <v>4406</v>
      </c>
      <c r="H703" s="3" t="s">
        <v>4407</v>
      </c>
      <c r="I703">
        <v>1</v>
      </c>
      <c r="J703">
        <v>0</v>
      </c>
      <c r="K703" t="s">
        <v>4408</v>
      </c>
      <c r="L703">
        <v>35.669569447199997</v>
      </c>
      <c r="M703">
        <v>-105.94857081240001</v>
      </c>
      <c r="N703">
        <v>22</v>
      </c>
      <c r="O703" t="s">
        <v>37</v>
      </c>
      <c r="P703" t="str">
        <f>Q703&amp;" "&amp;R703</f>
        <v>Asclepias subverticillata</v>
      </c>
      <c r="Q703" t="s">
        <v>4896</v>
      </c>
      <c r="R703" t="s">
        <v>4906</v>
      </c>
      <c r="T703" t="s">
        <v>37</v>
      </c>
      <c r="U703" t="s">
        <v>25</v>
      </c>
      <c r="V703">
        <v>127159</v>
      </c>
      <c r="W703" t="s">
        <v>4888</v>
      </c>
      <c r="X703" t="s">
        <v>4899</v>
      </c>
      <c r="Y703" t="s">
        <v>4888</v>
      </c>
      <c r="Z703" t="s">
        <v>4934</v>
      </c>
      <c r="AC703">
        <v>1</v>
      </c>
      <c r="AD703" s="4">
        <f>C703-DATE(YEAR(C703),1,0)</f>
        <v>232</v>
      </c>
      <c r="AE703">
        <f>YEAR(C703)</f>
        <v>2020</v>
      </c>
      <c r="AF703" t="s">
        <v>4931</v>
      </c>
    </row>
    <row r="704" spans="1:32" x14ac:dyDescent="0.35">
      <c r="A704">
        <v>54168844</v>
      </c>
      <c r="B704" t="s">
        <v>4116</v>
      </c>
      <c r="C704" s="1">
        <v>41102</v>
      </c>
      <c r="D704" t="s">
        <v>4117</v>
      </c>
      <c r="E704" t="s">
        <v>33</v>
      </c>
      <c r="F704">
        <v>2898924</v>
      </c>
      <c r="G704" t="s">
        <v>4118</v>
      </c>
      <c r="H704" s="3" t="s">
        <v>4119</v>
      </c>
      <c r="I704">
        <v>1</v>
      </c>
      <c r="J704">
        <v>0</v>
      </c>
      <c r="K704" t="s">
        <v>4120</v>
      </c>
      <c r="L704">
        <v>35.3913172074</v>
      </c>
      <c r="M704">
        <v>-105.9450100735</v>
      </c>
      <c r="N704">
        <v>388</v>
      </c>
      <c r="O704" t="s">
        <v>24</v>
      </c>
      <c r="P704" t="str">
        <f>Q704&amp;" "&amp;R704</f>
        <v>Helianthus annuus</v>
      </c>
      <c r="Q704" t="s">
        <v>4917</v>
      </c>
      <c r="R704" t="s">
        <v>4918</v>
      </c>
      <c r="T704" t="s">
        <v>24</v>
      </c>
      <c r="U704" t="s">
        <v>25</v>
      </c>
      <c r="V704">
        <v>57983</v>
      </c>
      <c r="W704" t="s">
        <v>4888</v>
      </c>
      <c r="X704" t="s">
        <v>4899</v>
      </c>
      <c r="Y704" t="s">
        <v>4888</v>
      </c>
      <c r="Z704" t="s">
        <v>4934</v>
      </c>
      <c r="AC704">
        <v>1</v>
      </c>
      <c r="AD704" s="4">
        <f>C704-DATE(YEAR(C704),1,0)</f>
        <v>194</v>
      </c>
      <c r="AE704">
        <f>YEAR(C704)</f>
        <v>2012</v>
      </c>
      <c r="AF704" t="s">
        <v>4931</v>
      </c>
    </row>
    <row r="705" spans="1:32" x14ac:dyDescent="0.35">
      <c r="A705">
        <v>31618700</v>
      </c>
      <c r="B705" t="s">
        <v>2399</v>
      </c>
      <c r="C705" s="1">
        <v>43704</v>
      </c>
      <c r="D705" t="s">
        <v>2400</v>
      </c>
      <c r="E705" t="s">
        <v>33</v>
      </c>
      <c r="F705">
        <v>2070117</v>
      </c>
      <c r="G705" t="s">
        <v>2401</v>
      </c>
      <c r="H705" s="3" t="s">
        <v>2402</v>
      </c>
      <c r="I705">
        <v>2</v>
      </c>
      <c r="J705">
        <v>0</v>
      </c>
      <c r="K705" t="s">
        <v>2403</v>
      </c>
      <c r="L705">
        <v>35.544666666700003</v>
      </c>
      <c r="M705">
        <v>-105.9396883333</v>
      </c>
      <c r="N705">
        <v>5</v>
      </c>
      <c r="O705" t="s">
        <v>37</v>
      </c>
      <c r="P705" t="str">
        <f>Q705&amp;" "&amp;R705</f>
        <v>Asclepias subverticillata</v>
      </c>
      <c r="Q705" t="s">
        <v>4896</v>
      </c>
      <c r="R705" t="s">
        <v>4906</v>
      </c>
      <c r="T705" t="s">
        <v>37</v>
      </c>
      <c r="U705" t="s">
        <v>25</v>
      </c>
      <c r="V705">
        <v>127159</v>
      </c>
      <c r="W705" t="s">
        <v>4888</v>
      </c>
      <c r="X705" t="s">
        <v>4899</v>
      </c>
      <c r="Y705" t="s">
        <v>4888</v>
      </c>
      <c r="Z705" t="s">
        <v>4934</v>
      </c>
      <c r="AC705">
        <v>1</v>
      </c>
      <c r="AD705" s="4">
        <f>C705-DATE(YEAR(C705),1,0)</f>
        <v>239</v>
      </c>
      <c r="AE705">
        <f>YEAR(C705)</f>
        <v>2019</v>
      </c>
      <c r="AF705" t="s">
        <v>4931</v>
      </c>
    </row>
    <row r="706" spans="1:32" x14ac:dyDescent="0.35">
      <c r="A706">
        <v>30715212</v>
      </c>
      <c r="B706" t="s">
        <v>2233</v>
      </c>
      <c r="C706" s="1">
        <v>43689</v>
      </c>
      <c r="D706" t="s">
        <v>2234</v>
      </c>
      <c r="E706" t="s">
        <v>33</v>
      </c>
      <c r="F706">
        <v>805608</v>
      </c>
      <c r="G706" t="s">
        <v>2235</v>
      </c>
      <c r="H706" s="3" t="s">
        <v>2236</v>
      </c>
      <c r="I706">
        <v>1</v>
      </c>
      <c r="J706">
        <v>0</v>
      </c>
      <c r="K706" t="s">
        <v>2237</v>
      </c>
      <c r="L706">
        <v>35.643291666700001</v>
      </c>
      <c r="M706">
        <v>-105.9373383333</v>
      </c>
      <c r="N706">
        <v>8</v>
      </c>
      <c r="O706" t="s">
        <v>37</v>
      </c>
      <c r="P706" t="str">
        <f>Q706&amp;" "&amp;R706</f>
        <v>Asclepias subverticillata</v>
      </c>
      <c r="Q706" t="s">
        <v>4896</v>
      </c>
      <c r="R706" t="s">
        <v>4906</v>
      </c>
      <c r="T706" t="s">
        <v>37</v>
      </c>
      <c r="U706" t="s">
        <v>25</v>
      </c>
      <c r="V706">
        <v>127159</v>
      </c>
      <c r="W706" t="s">
        <v>4888</v>
      </c>
      <c r="X706" t="s">
        <v>4899</v>
      </c>
      <c r="Y706" t="s">
        <v>4888</v>
      </c>
      <c r="Z706" t="s">
        <v>4934</v>
      </c>
      <c r="AC706">
        <v>1</v>
      </c>
      <c r="AD706" s="4">
        <f>C706-DATE(YEAR(C706),1,0)</f>
        <v>224</v>
      </c>
      <c r="AE706">
        <f>YEAR(C706)</f>
        <v>2019</v>
      </c>
      <c r="AF706" t="s">
        <v>4931</v>
      </c>
    </row>
    <row r="707" spans="1:32" x14ac:dyDescent="0.35">
      <c r="A707">
        <v>33718265</v>
      </c>
      <c r="B707" t="s">
        <v>2712</v>
      </c>
      <c r="C707" s="1">
        <v>43739</v>
      </c>
      <c r="D707" t="s">
        <v>2713</v>
      </c>
      <c r="E707" t="s">
        <v>33</v>
      </c>
      <c r="F707">
        <v>1650502</v>
      </c>
      <c r="G707" t="s">
        <v>2714</v>
      </c>
      <c r="H707" s="3" t="s">
        <v>2715</v>
      </c>
      <c r="I707">
        <v>1</v>
      </c>
      <c r="J707">
        <v>0</v>
      </c>
      <c r="K707" t="s">
        <v>2716</v>
      </c>
      <c r="L707">
        <v>35.536209974099997</v>
      </c>
      <c r="M707">
        <v>-105.9297801039</v>
      </c>
      <c r="N707">
        <v>23</v>
      </c>
      <c r="O707" t="s">
        <v>37</v>
      </c>
      <c r="P707" t="str">
        <f>Q707&amp;" "&amp;R707</f>
        <v>Asclepias subverticillata</v>
      </c>
      <c r="Q707" t="s">
        <v>4896</v>
      </c>
      <c r="R707" t="s">
        <v>4906</v>
      </c>
      <c r="T707" t="s">
        <v>37</v>
      </c>
      <c r="U707" t="s">
        <v>25</v>
      </c>
      <c r="V707">
        <v>127159</v>
      </c>
      <c r="W707" t="s">
        <v>4889</v>
      </c>
      <c r="X707" t="s">
        <v>4900</v>
      </c>
      <c r="Y707" t="s">
        <v>4889</v>
      </c>
      <c r="Z707" t="s">
        <v>4898</v>
      </c>
      <c r="AC707">
        <v>1</v>
      </c>
      <c r="AD707" s="4">
        <f>C707-DATE(YEAR(C707),1,0)</f>
        <v>274</v>
      </c>
      <c r="AE707">
        <f>YEAR(C707)</f>
        <v>2019</v>
      </c>
      <c r="AF707" t="s">
        <v>4931</v>
      </c>
    </row>
    <row r="708" spans="1:32" x14ac:dyDescent="0.35">
      <c r="A708">
        <v>28965775</v>
      </c>
      <c r="B708" t="s">
        <v>1862</v>
      </c>
      <c r="C708" s="1">
        <v>43662</v>
      </c>
      <c r="D708" t="s">
        <v>1863</v>
      </c>
      <c r="E708" t="s">
        <v>33</v>
      </c>
      <c r="F708">
        <v>1100206</v>
      </c>
      <c r="G708" t="s">
        <v>1864</v>
      </c>
      <c r="H708" s="3" t="s">
        <v>1865</v>
      </c>
      <c r="I708">
        <v>1</v>
      </c>
      <c r="J708">
        <v>0</v>
      </c>
      <c r="K708" t="s">
        <v>1866</v>
      </c>
      <c r="L708">
        <v>35.641981839000003</v>
      </c>
      <c r="M708">
        <v>-105.928423948</v>
      </c>
      <c r="N708">
        <v>302</v>
      </c>
      <c r="O708" t="s">
        <v>203</v>
      </c>
      <c r="P708" t="str">
        <f>Q708&amp;" "&amp;R708</f>
        <v>Dalea purpurea</v>
      </c>
      <c r="Q708" t="s">
        <v>4912</v>
      </c>
      <c r="R708" t="s">
        <v>4913</v>
      </c>
      <c r="T708" t="s">
        <v>203</v>
      </c>
      <c r="U708" t="s">
        <v>25</v>
      </c>
      <c r="V708">
        <v>63547</v>
      </c>
      <c r="W708" t="s">
        <v>4888</v>
      </c>
      <c r="X708" t="s">
        <v>4899</v>
      </c>
      <c r="Y708" t="s">
        <v>4888</v>
      </c>
      <c r="Z708" t="s">
        <v>4934</v>
      </c>
      <c r="AC708">
        <v>1</v>
      </c>
      <c r="AD708" s="4">
        <f>C708-DATE(YEAR(C708),1,0)</f>
        <v>197</v>
      </c>
      <c r="AE708">
        <f>YEAR(C708)</f>
        <v>2019</v>
      </c>
      <c r="AF708" t="s">
        <v>4931</v>
      </c>
    </row>
    <row r="709" spans="1:32" x14ac:dyDescent="0.35">
      <c r="A709">
        <v>33615740</v>
      </c>
      <c r="B709" t="s">
        <v>2707</v>
      </c>
      <c r="C709" s="1">
        <v>43737</v>
      </c>
      <c r="D709" t="s">
        <v>2708</v>
      </c>
      <c r="E709" t="s">
        <v>634</v>
      </c>
      <c r="F709">
        <v>870625</v>
      </c>
      <c r="G709" t="s">
        <v>2709</v>
      </c>
      <c r="H709" s="3" t="s">
        <v>2710</v>
      </c>
      <c r="I709">
        <v>1</v>
      </c>
      <c r="J709">
        <v>0</v>
      </c>
      <c r="K709" t="s">
        <v>2711</v>
      </c>
      <c r="L709">
        <v>35.665263333299997</v>
      </c>
      <c r="M709">
        <v>-105.928375</v>
      </c>
      <c r="N709">
        <v>24</v>
      </c>
      <c r="O709" t="s">
        <v>30</v>
      </c>
      <c r="P709" t="str">
        <f>Q709&amp;" "&amp;R709</f>
        <v>Monarda fistulosa</v>
      </c>
      <c r="Q709" t="s">
        <v>4921</v>
      </c>
      <c r="R709" t="s">
        <v>4922</v>
      </c>
      <c r="T709" t="s">
        <v>30</v>
      </c>
      <c r="U709" t="s">
        <v>25</v>
      </c>
      <c r="V709">
        <v>85320</v>
      </c>
      <c r="AC709">
        <v>0</v>
      </c>
      <c r="AD709" s="4">
        <f>C709-DATE(YEAR(C709),1,0)</f>
        <v>272</v>
      </c>
      <c r="AE709">
        <f>YEAR(C709)</f>
        <v>2019</v>
      </c>
      <c r="AF709" t="s">
        <v>4931</v>
      </c>
    </row>
    <row r="710" spans="1:32" x14ac:dyDescent="0.35">
      <c r="A710">
        <v>15439107</v>
      </c>
      <c r="B710" t="s">
        <v>977</v>
      </c>
      <c r="C710" s="1">
        <v>43310</v>
      </c>
      <c r="D710" t="s">
        <v>978</v>
      </c>
      <c r="E710" t="s">
        <v>18</v>
      </c>
      <c r="F710">
        <v>112578</v>
      </c>
      <c r="G710" t="s">
        <v>979</v>
      </c>
      <c r="H710" s="3" t="s">
        <v>980</v>
      </c>
      <c r="I710">
        <v>2</v>
      </c>
      <c r="J710">
        <v>0</v>
      </c>
      <c r="K710" t="s">
        <v>981</v>
      </c>
      <c r="L710">
        <v>33.677424111100002</v>
      </c>
      <c r="M710">
        <v>-105.9277905556</v>
      </c>
      <c r="O710" t="s">
        <v>37</v>
      </c>
      <c r="P710" t="str">
        <f>Q710&amp;" "&amp;R710</f>
        <v>Asclepias subverticillata</v>
      </c>
      <c r="Q710" t="s">
        <v>4896</v>
      </c>
      <c r="R710" t="s">
        <v>4906</v>
      </c>
      <c r="T710" t="s">
        <v>37</v>
      </c>
      <c r="U710" t="s">
        <v>25</v>
      </c>
      <c r="V710">
        <v>127159</v>
      </c>
      <c r="W710" t="s">
        <v>4888</v>
      </c>
      <c r="X710" t="s">
        <v>4899</v>
      </c>
      <c r="Y710" t="s">
        <v>4888</v>
      </c>
      <c r="Z710" t="s">
        <v>4934</v>
      </c>
      <c r="AC710">
        <v>1</v>
      </c>
      <c r="AD710" s="4">
        <f>C710-DATE(YEAR(C710),1,0)</f>
        <v>210</v>
      </c>
      <c r="AE710">
        <f>YEAR(C710)</f>
        <v>2018</v>
      </c>
      <c r="AF710" t="s">
        <v>4931</v>
      </c>
    </row>
    <row r="711" spans="1:32" x14ac:dyDescent="0.35">
      <c r="A711">
        <v>62151315</v>
      </c>
      <c r="B711" t="s">
        <v>4753</v>
      </c>
      <c r="C711" s="1">
        <v>44113</v>
      </c>
      <c r="D711" t="s">
        <v>4754</v>
      </c>
      <c r="E711" t="s">
        <v>33</v>
      </c>
      <c r="F711">
        <v>3214924</v>
      </c>
      <c r="G711" t="s">
        <v>4755</v>
      </c>
      <c r="H711" s="3" t="s">
        <v>4756</v>
      </c>
      <c r="I711">
        <v>1</v>
      </c>
      <c r="J711">
        <v>0</v>
      </c>
      <c r="K711" t="s">
        <v>4757</v>
      </c>
      <c r="L711">
        <v>35.640079999999998</v>
      </c>
      <c r="M711">
        <v>-105.92368333</v>
      </c>
      <c r="N711">
        <v>12</v>
      </c>
      <c r="O711" t="s">
        <v>37</v>
      </c>
      <c r="P711" t="str">
        <f>Q711&amp;" "&amp;R711</f>
        <v>Asclepias subverticillata</v>
      </c>
      <c r="Q711" t="s">
        <v>4896</v>
      </c>
      <c r="R711" t="s">
        <v>4906</v>
      </c>
      <c r="T711" t="s">
        <v>37</v>
      </c>
      <c r="U711" t="s">
        <v>25</v>
      </c>
      <c r="V711">
        <v>127159</v>
      </c>
      <c r="W711" t="s">
        <v>4889</v>
      </c>
      <c r="X711" t="s">
        <v>4900</v>
      </c>
      <c r="AC711">
        <v>1</v>
      </c>
      <c r="AD711" s="4">
        <f>C711-DATE(YEAR(C711),1,0)</f>
        <v>283</v>
      </c>
      <c r="AE711">
        <f>YEAR(C711)</f>
        <v>2020</v>
      </c>
      <c r="AF711" t="s">
        <v>4931</v>
      </c>
    </row>
    <row r="712" spans="1:32" x14ac:dyDescent="0.35">
      <c r="A712">
        <v>15439251</v>
      </c>
      <c r="B712" t="s">
        <v>986</v>
      </c>
      <c r="C712" s="1">
        <v>43310</v>
      </c>
      <c r="D712" t="s">
        <v>987</v>
      </c>
      <c r="E712" t="s">
        <v>18</v>
      </c>
      <c r="F712">
        <v>112578</v>
      </c>
      <c r="G712" t="s">
        <v>988</v>
      </c>
      <c r="H712" s="3" t="s">
        <v>989</v>
      </c>
      <c r="I712">
        <v>2</v>
      </c>
      <c r="J712">
        <v>0</v>
      </c>
      <c r="K712" t="s">
        <v>981</v>
      </c>
      <c r="L712">
        <v>33.682721421700002</v>
      </c>
      <c r="M712">
        <v>-105.92310198760001</v>
      </c>
      <c r="N712">
        <v>61</v>
      </c>
      <c r="O712" t="s">
        <v>37</v>
      </c>
      <c r="P712" t="str">
        <f>Q712&amp;" "&amp;R712</f>
        <v>Asclepias subverticillata</v>
      </c>
      <c r="Q712" t="s">
        <v>4896</v>
      </c>
      <c r="R712" t="s">
        <v>4906</v>
      </c>
      <c r="T712" t="s">
        <v>37</v>
      </c>
      <c r="U712" t="s">
        <v>25</v>
      </c>
      <c r="V712">
        <v>127159</v>
      </c>
      <c r="W712" t="s">
        <v>4888</v>
      </c>
      <c r="X712" t="s">
        <v>4899</v>
      </c>
      <c r="Y712" t="s">
        <v>4888</v>
      </c>
      <c r="Z712" t="s">
        <v>4934</v>
      </c>
      <c r="AC712">
        <v>1</v>
      </c>
      <c r="AD712" s="4">
        <f>C712-DATE(YEAR(C712),1,0)</f>
        <v>210</v>
      </c>
      <c r="AE712">
        <f>YEAR(C712)</f>
        <v>2018</v>
      </c>
      <c r="AF712" t="s">
        <v>4931</v>
      </c>
    </row>
    <row r="713" spans="1:32" x14ac:dyDescent="0.35">
      <c r="A713">
        <v>53421201</v>
      </c>
      <c r="B713" t="s">
        <v>4000</v>
      </c>
      <c r="C713" s="1">
        <v>44029</v>
      </c>
      <c r="D713" t="s">
        <v>4001</v>
      </c>
      <c r="E713" t="s">
        <v>33</v>
      </c>
      <c r="F713">
        <v>3308173</v>
      </c>
      <c r="G713" t="s">
        <v>4002</v>
      </c>
      <c r="H713" s="3" t="s">
        <v>4003</v>
      </c>
      <c r="I713">
        <v>1</v>
      </c>
      <c r="J713">
        <v>0</v>
      </c>
      <c r="K713" t="s">
        <v>4004</v>
      </c>
      <c r="L713">
        <v>35.543649286600001</v>
      </c>
      <c r="M713">
        <v>-105.9225271366</v>
      </c>
      <c r="N713">
        <v>4</v>
      </c>
      <c r="O713" t="s">
        <v>37</v>
      </c>
      <c r="P713" t="str">
        <f>Q713&amp;" "&amp;R713</f>
        <v>Asclepias subverticillata</v>
      </c>
      <c r="Q713" t="s">
        <v>4896</v>
      </c>
      <c r="R713" t="s">
        <v>4906</v>
      </c>
      <c r="T713" t="s">
        <v>37</v>
      </c>
      <c r="U713" t="s">
        <v>25</v>
      </c>
      <c r="V713">
        <v>127159</v>
      </c>
      <c r="W713" t="s">
        <v>4888</v>
      </c>
      <c r="X713" t="s">
        <v>4899</v>
      </c>
      <c r="Y713" t="s">
        <v>4888</v>
      </c>
      <c r="Z713" t="s">
        <v>4934</v>
      </c>
      <c r="AC713">
        <v>1</v>
      </c>
      <c r="AD713" s="4">
        <f>C713-DATE(YEAR(C713),1,0)</f>
        <v>199</v>
      </c>
      <c r="AE713">
        <f>YEAR(C713)</f>
        <v>2020</v>
      </c>
      <c r="AF713" t="s">
        <v>4931</v>
      </c>
    </row>
    <row r="714" spans="1:32" x14ac:dyDescent="0.35">
      <c r="A714">
        <v>58658662</v>
      </c>
      <c r="B714" t="s">
        <v>4559</v>
      </c>
      <c r="C714" s="1">
        <v>44079</v>
      </c>
      <c r="D714" t="s">
        <v>4560</v>
      </c>
      <c r="E714" t="s">
        <v>33</v>
      </c>
      <c r="F714">
        <v>2479895</v>
      </c>
      <c r="G714" t="s">
        <v>4561</v>
      </c>
      <c r="H714" s="3" t="s">
        <v>4562</v>
      </c>
      <c r="I714">
        <v>1</v>
      </c>
      <c r="J714">
        <v>0</v>
      </c>
      <c r="K714" t="s">
        <v>4563</v>
      </c>
      <c r="L714">
        <v>35.620682320599997</v>
      </c>
      <c r="M714">
        <v>-105.9206405325</v>
      </c>
      <c r="N714">
        <v>10</v>
      </c>
      <c r="O714" t="s">
        <v>94</v>
      </c>
      <c r="P714" t="str">
        <f>Q714&amp;" "&amp;R714</f>
        <v>Asclepias asperula</v>
      </c>
      <c r="Q714" t="s">
        <v>4896</v>
      </c>
      <c r="R714" t="s">
        <v>4902</v>
      </c>
      <c r="T714" t="s">
        <v>94</v>
      </c>
      <c r="U714" t="s">
        <v>25</v>
      </c>
      <c r="V714">
        <v>62298</v>
      </c>
      <c r="W714" t="s">
        <v>4888</v>
      </c>
      <c r="X714" t="s">
        <v>4899</v>
      </c>
      <c r="Y714" t="s">
        <v>4888</v>
      </c>
      <c r="Z714" t="s">
        <v>4934</v>
      </c>
      <c r="AC714">
        <v>1</v>
      </c>
      <c r="AD714" s="4">
        <f>C714-DATE(YEAR(C714),1,0)</f>
        <v>249</v>
      </c>
      <c r="AE714">
        <f>YEAR(C714)</f>
        <v>2020</v>
      </c>
      <c r="AF714" t="s">
        <v>4931</v>
      </c>
    </row>
    <row r="715" spans="1:32" x14ac:dyDescent="0.35">
      <c r="A715">
        <v>60335663</v>
      </c>
      <c r="B715" t="s">
        <v>4675</v>
      </c>
      <c r="C715" s="1">
        <v>44085</v>
      </c>
      <c r="D715" t="s">
        <v>4676</v>
      </c>
      <c r="E715" t="s">
        <v>33</v>
      </c>
      <c r="F715">
        <v>481991</v>
      </c>
      <c r="G715" t="s">
        <v>4677</v>
      </c>
      <c r="H715" s="3" t="s">
        <v>4678</v>
      </c>
      <c r="I715">
        <v>2</v>
      </c>
      <c r="J715">
        <v>0</v>
      </c>
      <c r="K715" t="s">
        <v>4679</v>
      </c>
      <c r="L715">
        <v>35.531866669999999</v>
      </c>
      <c r="M715">
        <v>-105.90969167</v>
      </c>
      <c r="N715">
        <v>7</v>
      </c>
      <c r="O715" t="s">
        <v>37</v>
      </c>
      <c r="P715" t="str">
        <f>Q715&amp;" "&amp;R715</f>
        <v>Asclepias subverticillata</v>
      </c>
      <c r="Q715" t="s">
        <v>4896</v>
      </c>
      <c r="R715" t="s">
        <v>4906</v>
      </c>
      <c r="T715" t="s">
        <v>37</v>
      </c>
      <c r="U715" t="s">
        <v>25</v>
      </c>
      <c r="V715">
        <v>127159</v>
      </c>
      <c r="W715" t="s">
        <v>4888</v>
      </c>
      <c r="X715" t="s">
        <v>4899</v>
      </c>
      <c r="Y715" t="s">
        <v>4888</v>
      </c>
      <c r="Z715" t="s">
        <v>4934</v>
      </c>
      <c r="AC715">
        <v>1</v>
      </c>
      <c r="AD715" s="4">
        <f>C715-DATE(YEAR(C715),1,0)</f>
        <v>255</v>
      </c>
      <c r="AE715">
        <f>YEAR(C715)</f>
        <v>2020</v>
      </c>
      <c r="AF715" t="s">
        <v>4931</v>
      </c>
    </row>
    <row r="716" spans="1:32" x14ac:dyDescent="0.35">
      <c r="A716">
        <v>62445060</v>
      </c>
      <c r="B716" t="s">
        <v>4758</v>
      </c>
      <c r="C716" s="1">
        <v>44116</v>
      </c>
      <c r="D716" t="s">
        <v>4759</v>
      </c>
      <c r="E716" t="s">
        <v>33</v>
      </c>
      <c r="F716">
        <v>42300</v>
      </c>
      <c r="G716" t="s">
        <v>4760</v>
      </c>
      <c r="H716" s="3" t="s">
        <v>4761</v>
      </c>
      <c r="I716">
        <v>1</v>
      </c>
      <c r="J716">
        <v>0</v>
      </c>
      <c r="K716" t="s">
        <v>2840</v>
      </c>
      <c r="L716">
        <v>32.757705597499999</v>
      </c>
      <c r="M716">
        <v>-105.9001106282</v>
      </c>
      <c r="N716">
        <v>1465</v>
      </c>
      <c r="O716" t="s">
        <v>563</v>
      </c>
      <c r="P716" t="str">
        <f>Q716&amp;" "&amp;R716</f>
        <v>Lobelia cardinalis</v>
      </c>
      <c r="Q716" t="s">
        <v>4919</v>
      </c>
      <c r="R716" t="s">
        <v>4920</v>
      </c>
      <c r="T716" t="s">
        <v>563</v>
      </c>
      <c r="U716" t="s">
        <v>25</v>
      </c>
      <c r="V716">
        <v>48038</v>
      </c>
      <c r="W716" t="s">
        <v>4888</v>
      </c>
      <c r="X716" t="s">
        <v>4899</v>
      </c>
      <c r="Y716" t="s">
        <v>4888</v>
      </c>
      <c r="Z716" t="s">
        <v>4934</v>
      </c>
      <c r="AC716">
        <v>1</v>
      </c>
      <c r="AD716" s="4">
        <f>C716-DATE(YEAR(C716),1,0)</f>
        <v>286</v>
      </c>
      <c r="AE716">
        <f>YEAR(C716)</f>
        <v>2020</v>
      </c>
      <c r="AF716" t="s">
        <v>4931</v>
      </c>
    </row>
    <row r="717" spans="1:32" x14ac:dyDescent="0.35">
      <c r="A717">
        <v>9966092</v>
      </c>
      <c r="B717" t="s">
        <v>549</v>
      </c>
      <c r="C717" s="1">
        <v>41035</v>
      </c>
      <c r="D717" t="s">
        <v>550</v>
      </c>
      <c r="E717" t="s">
        <v>18</v>
      </c>
      <c r="F717">
        <v>442526</v>
      </c>
      <c r="G717" t="s">
        <v>551</v>
      </c>
      <c r="H717" s="3" t="s">
        <v>552</v>
      </c>
      <c r="I717">
        <v>2</v>
      </c>
      <c r="J717">
        <v>0</v>
      </c>
      <c r="K717" t="s">
        <v>197</v>
      </c>
      <c r="L717">
        <v>35.678400000000003</v>
      </c>
      <c r="M717">
        <v>-105.8937</v>
      </c>
      <c r="N717">
        <v>10</v>
      </c>
      <c r="O717" t="s">
        <v>162</v>
      </c>
      <c r="P717" t="str">
        <f>Q717&amp;" "&amp;R717</f>
        <v>Asclepias asperula</v>
      </c>
      <c r="Q717" t="s">
        <v>4896</v>
      </c>
      <c r="R717" t="s">
        <v>4902</v>
      </c>
      <c r="S717" t="s">
        <v>4902</v>
      </c>
      <c r="T717" t="s">
        <v>162</v>
      </c>
      <c r="U717" t="s">
        <v>25</v>
      </c>
      <c r="V717">
        <v>79636</v>
      </c>
      <c r="W717" t="s">
        <v>4888</v>
      </c>
      <c r="X717" t="s">
        <v>4901</v>
      </c>
      <c r="AC717">
        <v>1</v>
      </c>
      <c r="AD717" s="4">
        <f>C717-DATE(YEAR(C717),1,0)</f>
        <v>127</v>
      </c>
      <c r="AE717">
        <f>YEAR(C717)</f>
        <v>2012</v>
      </c>
      <c r="AF717" t="s">
        <v>4931</v>
      </c>
    </row>
    <row r="718" spans="1:32" x14ac:dyDescent="0.35">
      <c r="A718">
        <v>56803915</v>
      </c>
      <c r="B718" t="s">
        <v>4382</v>
      </c>
      <c r="C718" s="1">
        <v>44060</v>
      </c>
      <c r="D718" t="s">
        <v>4383</v>
      </c>
      <c r="E718" t="s">
        <v>33</v>
      </c>
      <c r="F718">
        <v>2479895</v>
      </c>
      <c r="G718" t="s">
        <v>4384</v>
      </c>
      <c r="H718" s="3" t="s">
        <v>4385</v>
      </c>
      <c r="I718">
        <v>1</v>
      </c>
      <c r="J718">
        <v>0</v>
      </c>
      <c r="K718" t="s">
        <v>4386</v>
      </c>
      <c r="L718">
        <v>35.5146868721</v>
      </c>
      <c r="M718">
        <v>-105.8915771243</v>
      </c>
      <c r="N718">
        <v>11</v>
      </c>
      <c r="O718" t="s">
        <v>37</v>
      </c>
      <c r="P718" t="str">
        <f>Q718&amp;" "&amp;R718</f>
        <v>Asclepias subverticillata</v>
      </c>
      <c r="Q718" t="s">
        <v>4896</v>
      </c>
      <c r="R718" t="s">
        <v>4906</v>
      </c>
      <c r="T718" t="s">
        <v>37</v>
      </c>
      <c r="U718" t="s">
        <v>25</v>
      </c>
      <c r="V718">
        <v>127159</v>
      </c>
      <c r="W718" t="s">
        <v>4888</v>
      </c>
      <c r="X718" t="s">
        <v>4899</v>
      </c>
      <c r="Y718" t="s">
        <v>4888</v>
      </c>
      <c r="Z718" t="s">
        <v>4934</v>
      </c>
      <c r="AC718">
        <v>1</v>
      </c>
      <c r="AD718" s="4">
        <f>C718-DATE(YEAR(C718),1,0)</f>
        <v>230</v>
      </c>
      <c r="AE718">
        <f>YEAR(C718)</f>
        <v>2020</v>
      </c>
      <c r="AF718" t="s">
        <v>4931</v>
      </c>
    </row>
    <row r="719" spans="1:32" x14ac:dyDescent="0.35">
      <c r="A719">
        <v>51856467</v>
      </c>
      <c r="B719" t="s">
        <v>3842</v>
      </c>
      <c r="C719" s="1">
        <v>44015</v>
      </c>
      <c r="D719" t="s">
        <v>3843</v>
      </c>
      <c r="E719" t="s">
        <v>33</v>
      </c>
      <c r="F719">
        <v>2479895</v>
      </c>
      <c r="G719" t="s">
        <v>3844</v>
      </c>
      <c r="H719" s="3" t="s">
        <v>3845</v>
      </c>
      <c r="I719">
        <v>1</v>
      </c>
      <c r="J719">
        <v>0</v>
      </c>
      <c r="K719" t="s">
        <v>3846</v>
      </c>
      <c r="L719">
        <v>35.5174320701</v>
      </c>
      <c r="M719">
        <v>-105.8911057135</v>
      </c>
      <c r="N719">
        <v>9</v>
      </c>
      <c r="O719" t="s">
        <v>37</v>
      </c>
      <c r="P719" t="str">
        <f>Q719&amp;" "&amp;R719</f>
        <v>Asclepias subverticillata</v>
      </c>
      <c r="Q719" t="s">
        <v>4896</v>
      </c>
      <c r="R719" t="s">
        <v>4906</v>
      </c>
      <c r="T719" t="s">
        <v>37</v>
      </c>
      <c r="U719" t="s">
        <v>25</v>
      </c>
      <c r="V719">
        <v>127159</v>
      </c>
      <c r="W719" t="s">
        <v>4888</v>
      </c>
      <c r="X719" t="s">
        <v>4899</v>
      </c>
      <c r="Y719" t="s">
        <v>4888</v>
      </c>
      <c r="Z719" t="s">
        <v>4934</v>
      </c>
      <c r="AC719">
        <v>1</v>
      </c>
      <c r="AD719" s="4">
        <f>C719-DATE(YEAR(C719),1,0)</f>
        <v>185</v>
      </c>
      <c r="AE719">
        <f>YEAR(C719)</f>
        <v>2020</v>
      </c>
      <c r="AF719" t="s">
        <v>4931</v>
      </c>
    </row>
    <row r="720" spans="1:32" x14ac:dyDescent="0.35">
      <c r="A720">
        <v>32621525</v>
      </c>
      <c r="B720" t="s">
        <v>2613</v>
      </c>
      <c r="C720" s="1">
        <v>42554</v>
      </c>
      <c r="D720" t="s">
        <v>2614</v>
      </c>
      <c r="E720" t="s">
        <v>33</v>
      </c>
      <c r="F720">
        <v>1996663</v>
      </c>
      <c r="G720" t="s">
        <v>2615</v>
      </c>
      <c r="H720" s="3" t="s">
        <v>2616</v>
      </c>
      <c r="I720">
        <v>1</v>
      </c>
      <c r="J720">
        <v>0</v>
      </c>
      <c r="K720" t="s">
        <v>2617</v>
      </c>
      <c r="L720">
        <v>33.370488608899997</v>
      </c>
      <c r="M720">
        <v>-105.8880751037</v>
      </c>
      <c r="N720">
        <v>12750</v>
      </c>
      <c r="O720" t="s">
        <v>279</v>
      </c>
      <c r="P720" t="str">
        <f>Q720&amp;" "&amp;R720</f>
        <v>Monarda fistulosa</v>
      </c>
      <c r="Q720" t="s">
        <v>4921</v>
      </c>
      <c r="R720" t="s">
        <v>4922</v>
      </c>
      <c r="S720" t="s">
        <v>4923</v>
      </c>
      <c r="T720" t="s">
        <v>279</v>
      </c>
      <c r="U720" t="s">
        <v>25</v>
      </c>
      <c r="V720">
        <v>241769</v>
      </c>
      <c r="W720" t="s">
        <v>4888</v>
      </c>
      <c r="X720" t="s">
        <v>4899</v>
      </c>
      <c r="Y720" t="s">
        <v>4888</v>
      </c>
      <c r="Z720" t="s">
        <v>4934</v>
      </c>
      <c r="AC720">
        <v>1</v>
      </c>
      <c r="AD720" s="4">
        <f>C720-DATE(YEAR(C720),1,0)</f>
        <v>185</v>
      </c>
      <c r="AE720">
        <f>YEAR(C720)</f>
        <v>2016</v>
      </c>
      <c r="AF720" t="s">
        <v>4931</v>
      </c>
    </row>
    <row r="721" spans="1:32" x14ac:dyDescent="0.35">
      <c r="A721">
        <v>46521633</v>
      </c>
      <c r="B721" t="s">
        <v>3099</v>
      </c>
      <c r="C721" s="1">
        <v>43969</v>
      </c>
      <c r="D721" t="s">
        <v>3100</v>
      </c>
      <c r="E721" t="s">
        <v>33</v>
      </c>
      <c r="F721">
        <v>1105174</v>
      </c>
      <c r="G721" t="s">
        <v>3101</v>
      </c>
      <c r="H721" s="3" t="s">
        <v>3102</v>
      </c>
      <c r="I721">
        <v>2</v>
      </c>
      <c r="J721">
        <v>0</v>
      </c>
      <c r="K721" t="s">
        <v>3103</v>
      </c>
      <c r="L721">
        <v>35.4978883924</v>
      </c>
      <c r="M721">
        <v>-105.88463333529999</v>
      </c>
      <c r="N721">
        <v>912</v>
      </c>
      <c r="O721" t="s">
        <v>162</v>
      </c>
      <c r="P721" t="str">
        <f>Q721&amp;" "&amp;R721</f>
        <v>Asclepias asperula</v>
      </c>
      <c r="Q721" t="s">
        <v>4896</v>
      </c>
      <c r="R721" t="s">
        <v>4902</v>
      </c>
      <c r="S721" t="s">
        <v>4902</v>
      </c>
      <c r="T721" t="s">
        <v>162</v>
      </c>
      <c r="U721" t="s">
        <v>25</v>
      </c>
      <c r="V721">
        <v>79636</v>
      </c>
      <c r="W721" t="s">
        <v>4888</v>
      </c>
      <c r="X721" t="s">
        <v>4899</v>
      </c>
      <c r="Y721" t="s">
        <v>4888</v>
      </c>
      <c r="Z721" t="s">
        <v>4934</v>
      </c>
      <c r="AC721">
        <v>1</v>
      </c>
      <c r="AD721" s="4">
        <f>C721-DATE(YEAR(C721),1,0)</f>
        <v>139</v>
      </c>
      <c r="AE721">
        <f>YEAR(C721)</f>
        <v>2020</v>
      </c>
      <c r="AF721" t="s">
        <v>4931</v>
      </c>
    </row>
    <row r="722" spans="1:32" x14ac:dyDescent="0.35">
      <c r="A722">
        <v>52268906</v>
      </c>
      <c r="B722" t="s">
        <v>3886</v>
      </c>
      <c r="C722" s="1">
        <v>44019</v>
      </c>
      <c r="D722" t="s">
        <v>3887</v>
      </c>
      <c r="E722" t="s">
        <v>33</v>
      </c>
      <c r="F722">
        <v>1623977</v>
      </c>
      <c r="G722" t="s">
        <v>3888</v>
      </c>
      <c r="H722" s="3" t="s">
        <v>3889</v>
      </c>
      <c r="I722">
        <v>1</v>
      </c>
      <c r="J722">
        <v>0</v>
      </c>
      <c r="K722" t="s">
        <v>3890</v>
      </c>
      <c r="L722">
        <v>36.200568103000002</v>
      </c>
      <c r="M722">
        <v>-105.8834836221</v>
      </c>
      <c r="N722">
        <v>6</v>
      </c>
      <c r="O722" t="s">
        <v>123</v>
      </c>
      <c r="P722" t="str">
        <f>Q722&amp;" "&amp;R722</f>
        <v>Asclepias speciosa</v>
      </c>
      <c r="Q722" t="s">
        <v>4896</v>
      </c>
      <c r="R722" t="s">
        <v>4905</v>
      </c>
      <c r="T722" t="s">
        <v>123</v>
      </c>
      <c r="U722" t="s">
        <v>25</v>
      </c>
      <c r="V722">
        <v>62292</v>
      </c>
      <c r="W722" t="s">
        <v>4889</v>
      </c>
      <c r="X722" t="s">
        <v>4889</v>
      </c>
      <c r="AC722">
        <v>1</v>
      </c>
      <c r="AD722" s="4">
        <f>C722-DATE(YEAR(C722),1,0)</f>
        <v>189</v>
      </c>
      <c r="AE722">
        <f>YEAR(C722)</f>
        <v>2020</v>
      </c>
      <c r="AF722" t="s">
        <v>4931</v>
      </c>
    </row>
    <row r="723" spans="1:32" x14ac:dyDescent="0.35">
      <c r="A723">
        <v>44903555</v>
      </c>
      <c r="B723" s="1">
        <v>38486</v>
      </c>
      <c r="C723" s="1">
        <v>38486</v>
      </c>
      <c r="E723" t="s">
        <v>33</v>
      </c>
      <c r="F723">
        <v>620642</v>
      </c>
      <c r="G723" t="s">
        <v>3010</v>
      </c>
      <c r="H723" s="3" t="s">
        <v>3011</v>
      </c>
      <c r="I723">
        <v>1</v>
      </c>
      <c r="J723">
        <v>0</v>
      </c>
      <c r="K723" t="s">
        <v>36</v>
      </c>
      <c r="L723">
        <v>33.402000000000001</v>
      </c>
      <c r="M723">
        <v>-105.88200000000001</v>
      </c>
      <c r="N723">
        <v>200</v>
      </c>
      <c r="O723" t="s">
        <v>95</v>
      </c>
      <c r="P723" t="str">
        <f>Q723&amp;" "&amp;R723</f>
        <v>Asclepias asperula</v>
      </c>
      <c r="Q723" t="s">
        <v>4896</v>
      </c>
      <c r="R723" t="s">
        <v>4902</v>
      </c>
      <c r="T723" t="s">
        <v>94</v>
      </c>
      <c r="U723" t="s">
        <v>25</v>
      </c>
      <c r="V723">
        <v>62298</v>
      </c>
      <c r="W723" t="s">
        <v>4888</v>
      </c>
      <c r="X723" t="s">
        <v>4899</v>
      </c>
      <c r="Y723" t="s">
        <v>4888</v>
      </c>
      <c r="Z723" t="s">
        <v>4934</v>
      </c>
      <c r="AC723">
        <v>1</v>
      </c>
      <c r="AD723" s="4">
        <f>C723-DATE(YEAR(C723),1,0)</f>
        <v>134</v>
      </c>
      <c r="AE723">
        <f>YEAR(C723)</f>
        <v>2005</v>
      </c>
      <c r="AF723" t="s">
        <v>4931</v>
      </c>
    </row>
    <row r="724" spans="1:32" x14ac:dyDescent="0.35">
      <c r="A724">
        <v>32714714</v>
      </c>
      <c r="B724" t="s">
        <v>2634</v>
      </c>
      <c r="C724" s="1">
        <v>43722</v>
      </c>
      <c r="D724" t="s">
        <v>2635</v>
      </c>
      <c r="E724" t="s">
        <v>33</v>
      </c>
      <c r="F724">
        <v>2135902</v>
      </c>
      <c r="G724" t="s">
        <v>2636</v>
      </c>
      <c r="H724" s="3" t="s">
        <v>2637</v>
      </c>
      <c r="I724">
        <v>0</v>
      </c>
      <c r="J724">
        <v>0</v>
      </c>
      <c r="K724" t="s">
        <v>1929</v>
      </c>
      <c r="L724">
        <v>35.690756520000001</v>
      </c>
      <c r="M724">
        <v>-105.87433959000001</v>
      </c>
      <c r="N724">
        <v>19</v>
      </c>
      <c r="O724" t="s">
        <v>203</v>
      </c>
      <c r="P724" t="str">
        <f>Q724&amp;" "&amp;R724</f>
        <v>Dalea purpurea</v>
      </c>
      <c r="Q724" t="s">
        <v>4912</v>
      </c>
      <c r="R724" t="s">
        <v>4913</v>
      </c>
      <c r="T724" t="s">
        <v>203</v>
      </c>
      <c r="U724" t="s">
        <v>25</v>
      </c>
      <c r="V724">
        <v>63547</v>
      </c>
      <c r="W724" t="s">
        <v>4888</v>
      </c>
      <c r="X724" t="s">
        <v>4899</v>
      </c>
      <c r="Y724" t="s">
        <v>4888</v>
      </c>
      <c r="Z724" t="s">
        <v>4934</v>
      </c>
      <c r="AC724">
        <v>1</v>
      </c>
      <c r="AD724" s="4">
        <f>C724-DATE(YEAR(C724),1,0)</f>
        <v>257</v>
      </c>
      <c r="AE724">
        <f>YEAR(C724)</f>
        <v>2019</v>
      </c>
      <c r="AF724" t="s">
        <v>4931</v>
      </c>
    </row>
    <row r="725" spans="1:32" x14ac:dyDescent="0.35">
      <c r="A725">
        <v>53741738</v>
      </c>
      <c r="B725" t="s">
        <v>4038</v>
      </c>
      <c r="C725" s="1">
        <v>43982</v>
      </c>
      <c r="D725" t="s">
        <v>4039</v>
      </c>
      <c r="E725" t="s">
        <v>33</v>
      </c>
      <c r="F725">
        <v>2243252</v>
      </c>
      <c r="G725" t="s">
        <v>4040</v>
      </c>
      <c r="H725" s="3" t="s">
        <v>4041</v>
      </c>
      <c r="I725">
        <v>2</v>
      </c>
      <c r="J725">
        <v>0</v>
      </c>
      <c r="K725" t="s">
        <v>1929</v>
      </c>
      <c r="L725">
        <v>35.536645812000003</v>
      </c>
      <c r="M725">
        <v>-105.87062424520001</v>
      </c>
      <c r="N725">
        <v>7</v>
      </c>
      <c r="O725" t="s">
        <v>94</v>
      </c>
      <c r="P725" t="str">
        <f>Q725&amp;" "&amp;R725</f>
        <v>Asclepias asperula</v>
      </c>
      <c r="Q725" t="s">
        <v>4896</v>
      </c>
      <c r="R725" t="s">
        <v>4902</v>
      </c>
      <c r="T725" t="s">
        <v>94</v>
      </c>
      <c r="U725" t="s">
        <v>25</v>
      </c>
      <c r="V725">
        <v>62298</v>
      </c>
      <c r="W725" t="s">
        <v>4888</v>
      </c>
      <c r="X725" t="s">
        <v>4899</v>
      </c>
      <c r="Y725" t="s">
        <v>4888</v>
      </c>
      <c r="Z725" t="s">
        <v>4934</v>
      </c>
      <c r="AC725">
        <v>1</v>
      </c>
      <c r="AD725" s="4">
        <f>C725-DATE(YEAR(C725),1,0)</f>
        <v>152</v>
      </c>
      <c r="AE725">
        <f>YEAR(C725)</f>
        <v>2020</v>
      </c>
      <c r="AF725" t="s">
        <v>4931</v>
      </c>
    </row>
    <row r="726" spans="1:32" x14ac:dyDescent="0.35">
      <c r="A726">
        <v>13903119</v>
      </c>
      <c r="B726" t="s">
        <v>777</v>
      </c>
      <c r="C726" s="1">
        <v>43280</v>
      </c>
      <c r="D726" t="s">
        <v>778</v>
      </c>
      <c r="E726" t="s">
        <v>33</v>
      </c>
      <c r="F726">
        <v>264009</v>
      </c>
      <c r="G726" t="s">
        <v>779</v>
      </c>
      <c r="H726" s="3" t="s">
        <v>780</v>
      </c>
      <c r="I726">
        <v>1</v>
      </c>
      <c r="J726">
        <v>0</v>
      </c>
      <c r="K726" t="s">
        <v>781</v>
      </c>
      <c r="L726">
        <v>32.955596666700004</v>
      </c>
      <c r="M726">
        <v>-105.86504499999999</v>
      </c>
      <c r="N726">
        <v>5</v>
      </c>
      <c r="O726" t="s">
        <v>49</v>
      </c>
      <c r="P726" t="str">
        <f>Q726&amp;" "&amp;R726</f>
        <v>Cirsium vulgare</v>
      </c>
      <c r="Q726" t="s">
        <v>4909</v>
      </c>
      <c r="R726" t="s">
        <v>4911</v>
      </c>
      <c r="T726" t="s">
        <v>49</v>
      </c>
      <c r="U726" t="s">
        <v>25</v>
      </c>
      <c r="V726">
        <v>52989</v>
      </c>
      <c r="W726" t="s">
        <v>4888</v>
      </c>
      <c r="X726" t="s">
        <v>4899</v>
      </c>
      <c r="Y726" t="s">
        <v>4888</v>
      </c>
      <c r="Z726" t="s">
        <v>4934</v>
      </c>
      <c r="AC726">
        <v>1</v>
      </c>
      <c r="AD726" s="4">
        <f>C726-DATE(YEAR(C726),1,0)</f>
        <v>180</v>
      </c>
      <c r="AE726">
        <f>YEAR(C726)</f>
        <v>2018</v>
      </c>
      <c r="AF726" t="s">
        <v>4931</v>
      </c>
    </row>
    <row r="727" spans="1:32" x14ac:dyDescent="0.35">
      <c r="A727">
        <v>27442881</v>
      </c>
      <c r="B727" t="s">
        <v>1558</v>
      </c>
      <c r="C727" s="1">
        <v>43637</v>
      </c>
      <c r="D727" t="s">
        <v>1559</v>
      </c>
      <c r="E727" t="s">
        <v>33</v>
      </c>
      <c r="F727">
        <v>1310523</v>
      </c>
      <c r="G727" t="s">
        <v>1560</v>
      </c>
      <c r="H727" s="3" t="s">
        <v>1561</v>
      </c>
      <c r="I727">
        <v>1</v>
      </c>
      <c r="J727">
        <v>0</v>
      </c>
      <c r="K727" t="s">
        <v>197</v>
      </c>
      <c r="L727">
        <v>35.733105880499998</v>
      </c>
      <c r="M727">
        <v>-105.86404220110001</v>
      </c>
      <c r="N727">
        <v>196</v>
      </c>
      <c r="O727" t="s">
        <v>94</v>
      </c>
      <c r="P727" t="str">
        <f>Q727&amp;" "&amp;R727</f>
        <v>Asclepias asperula</v>
      </c>
      <c r="Q727" t="s">
        <v>4896</v>
      </c>
      <c r="R727" t="s">
        <v>4902</v>
      </c>
      <c r="T727" t="s">
        <v>94</v>
      </c>
      <c r="U727" t="s">
        <v>25</v>
      </c>
      <c r="V727">
        <v>62298</v>
      </c>
      <c r="W727" t="s">
        <v>4888</v>
      </c>
      <c r="X727" t="s">
        <v>4899</v>
      </c>
      <c r="Y727" t="s">
        <v>4888</v>
      </c>
      <c r="Z727" t="s">
        <v>4934</v>
      </c>
      <c r="AC727">
        <v>1</v>
      </c>
      <c r="AD727" s="4">
        <f>C727-DATE(YEAR(C727),1,0)</f>
        <v>172</v>
      </c>
      <c r="AE727">
        <f>YEAR(C727)</f>
        <v>2019</v>
      </c>
      <c r="AF727" t="s">
        <v>4931</v>
      </c>
    </row>
    <row r="728" spans="1:32" x14ac:dyDescent="0.35">
      <c r="A728">
        <v>32246147</v>
      </c>
      <c r="B728" t="s">
        <v>2519</v>
      </c>
      <c r="C728" s="1">
        <v>43712</v>
      </c>
      <c r="D728" t="s">
        <v>2520</v>
      </c>
      <c r="E728" t="s">
        <v>33</v>
      </c>
      <c r="F728">
        <v>805608</v>
      </c>
      <c r="G728" t="s">
        <v>2521</v>
      </c>
      <c r="H728" s="3" t="s">
        <v>2522</v>
      </c>
      <c r="I728">
        <v>1</v>
      </c>
      <c r="J728">
        <v>0</v>
      </c>
      <c r="K728" t="s">
        <v>2523</v>
      </c>
      <c r="L728">
        <v>35.688355000000001</v>
      </c>
      <c r="M728">
        <v>-105.85805499999999</v>
      </c>
      <c r="N728">
        <v>5</v>
      </c>
      <c r="O728" t="s">
        <v>49</v>
      </c>
      <c r="P728" t="str">
        <f>Q728&amp;" "&amp;R728</f>
        <v>Cirsium vulgare</v>
      </c>
      <c r="Q728" t="s">
        <v>4909</v>
      </c>
      <c r="R728" t="s">
        <v>4911</v>
      </c>
      <c r="T728" t="s">
        <v>49</v>
      </c>
      <c r="U728" t="s">
        <v>25</v>
      </c>
      <c r="V728">
        <v>52989</v>
      </c>
      <c r="W728" t="s">
        <v>4888</v>
      </c>
      <c r="X728" t="s">
        <v>4899</v>
      </c>
      <c r="Y728" t="s">
        <v>4888</v>
      </c>
      <c r="Z728" t="s">
        <v>4934</v>
      </c>
      <c r="AC728">
        <v>1</v>
      </c>
      <c r="AD728" s="4">
        <f>C728-DATE(YEAR(C728),1,0)</f>
        <v>247</v>
      </c>
      <c r="AE728">
        <f>YEAR(C728)</f>
        <v>2019</v>
      </c>
      <c r="AF728" t="s">
        <v>4931</v>
      </c>
    </row>
    <row r="729" spans="1:32" x14ac:dyDescent="0.35">
      <c r="A729">
        <v>29748233</v>
      </c>
      <c r="B729" t="s">
        <v>2013</v>
      </c>
      <c r="C729" s="1">
        <v>43673</v>
      </c>
      <c r="D729" t="s">
        <v>2014</v>
      </c>
      <c r="E729" t="s">
        <v>1458</v>
      </c>
      <c r="F729">
        <v>264009</v>
      </c>
      <c r="G729" t="s">
        <v>2015</v>
      </c>
      <c r="H729" s="3" t="s">
        <v>2016</v>
      </c>
      <c r="I729">
        <v>1</v>
      </c>
      <c r="J729">
        <v>0</v>
      </c>
      <c r="K729" t="s">
        <v>781</v>
      </c>
      <c r="L729">
        <v>32.9601966667</v>
      </c>
      <c r="M729">
        <v>-105.8570633333</v>
      </c>
      <c r="N729">
        <v>6</v>
      </c>
      <c r="O729" t="s">
        <v>24</v>
      </c>
      <c r="P729" t="str">
        <f>Q729&amp;" "&amp;R729</f>
        <v>Helianthus annuus</v>
      </c>
      <c r="Q729" t="s">
        <v>4917</v>
      </c>
      <c r="R729" t="s">
        <v>4918</v>
      </c>
      <c r="T729" t="s">
        <v>24</v>
      </c>
      <c r="U729" t="s">
        <v>25</v>
      </c>
      <c r="V729">
        <v>57983</v>
      </c>
      <c r="W729" t="s">
        <v>4888</v>
      </c>
      <c r="X729" t="s">
        <v>4901</v>
      </c>
      <c r="AC729">
        <v>1</v>
      </c>
      <c r="AD729" s="4">
        <f>C729-DATE(YEAR(C729),1,0)</f>
        <v>208</v>
      </c>
      <c r="AE729">
        <f>YEAR(C729)</f>
        <v>2019</v>
      </c>
      <c r="AF729" t="s">
        <v>4931</v>
      </c>
    </row>
    <row r="730" spans="1:32" x14ac:dyDescent="0.35">
      <c r="A730">
        <v>39704726</v>
      </c>
      <c r="B730" t="s">
        <v>2923</v>
      </c>
      <c r="C730" s="1">
        <v>43638</v>
      </c>
      <c r="D730" t="s">
        <v>2924</v>
      </c>
      <c r="E730" t="s">
        <v>33</v>
      </c>
      <c r="F730">
        <v>805608</v>
      </c>
      <c r="G730" t="s">
        <v>2925</v>
      </c>
      <c r="H730" s="3" t="s">
        <v>2926</v>
      </c>
      <c r="I730">
        <v>1</v>
      </c>
      <c r="J730">
        <v>0</v>
      </c>
      <c r="K730" t="s">
        <v>2927</v>
      </c>
      <c r="L730">
        <v>35.593009768999998</v>
      </c>
      <c r="M730">
        <v>-105.8521118912</v>
      </c>
      <c r="N730">
        <v>27</v>
      </c>
      <c r="O730" t="s">
        <v>94</v>
      </c>
      <c r="P730" t="str">
        <f>Q730&amp;" "&amp;R730</f>
        <v>Asclepias asperula</v>
      </c>
      <c r="Q730" t="s">
        <v>4896</v>
      </c>
      <c r="R730" t="s">
        <v>4902</v>
      </c>
      <c r="T730" t="s">
        <v>94</v>
      </c>
      <c r="U730" t="s">
        <v>25</v>
      </c>
      <c r="V730">
        <v>62298</v>
      </c>
      <c r="W730" t="s">
        <v>4888</v>
      </c>
      <c r="X730" t="s">
        <v>4899</v>
      </c>
      <c r="Y730" t="s">
        <v>4888</v>
      </c>
      <c r="Z730" t="s">
        <v>4934</v>
      </c>
      <c r="AC730">
        <v>1</v>
      </c>
      <c r="AD730" s="4">
        <f>C730-DATE(YEAR(C730),1,0)</f>
        <v>173</v>
      </c>
      <c r="AE730">
        <f>YEAR(C730)</f>
        <v>2019</v>
      </c>
      <c r="AF730" t="s">
        <v>4931</v>
      </c>
    </row>
    <row r="731" spans="1:32" x14ac:dyDescent="0.35">
      <c r="A731">
        <v>32075879</v>
      </c>
      <c r="B731" t="s">
        <v>2482</v>
      </c>
      <c r="C731" s="1">
        <v>43685</v>
      </c>
      <c r="D731" t="s">
        <v>2483</v>
      </c>
      <c r="E731" t="s">
        <v>1458</v>
      </c>
      <c r="F731">
        <v>264009</v>
      </c>
      <c r="G731" t="s">
        <v>2484</v>
      </c>
      <c r="H731" s="3" t="s">
        <v>2485</v>
      </c>
      <c r="I731">
        <v>1</v>
      </c>
      <c r="J731">
        <v>0</v>
      </c>
      <c r="K731" t="s">
        <v>2486</v>
      </c>
      <c r="L731">
        <v>33.647195000000004</v>
      </c>
      <c r="M731">
        <v>-105.8501966667</v>
      </c>
      <c r="N731">
        <v>6</v>
      </c>
      <c r="O731" t="s">
        <v>44</v>
      </c>
      <c r="P731" t="str">
        <f>Q731&amp;" "&amp;R731</f>
        <v>Asclepias latifolia</v>
      </c>
      <c r="Q731" t="s">
        <v>4896</v>
      </c>
      <c r="R731" t="s">
        <v>4904</v>
      </c>
      <c r="T731" t="s">
        <v>44</v>
      </c>
      <c r="U731" t="s">
        <v>25</v>
      </c>
      <c r="V731">
        <v>62296</v>
      </c>
      <c r="AC731">
        <v>0</v>
      </c>
      <c r="AD731" s="4">
        <f>C731-DATE(YEAR(C731),1,0)</f>
        <v>220</v>
      </c>
      <c r="AE731">
        <f>YEAR(C731)</f>
        <v>2019</v>
      </c>
      <c r="AF731" t="s">
        <v>4931</v>
      </c>
    </row>
    <row r="732" spans="1:32" x14ac:dyDescent="0.35">
      <c r="A732">
        <v>54574157</v>
      </c>
      <c r="B732" t="s">
        <v>4159</v>
      </c>
      <c r="C732" s="1">
        <v>44039</v>
      </c>
      <c r="D732" t="s">
        <v>4160</v>
      </c>
      <c r="E732" t="s">
        <v>33</v>
      </c>
      <c r="F732">
        <v>2674071</v>
      </c>
      <c r="G732" t="s">
        <v>4161</v>
      </c>
      <c r="H732" s="3" t="s">
        <v>4162</v>
      </c>
      <c r="I732">
        <v>1</v>
      </c>
      <c r="J732">
        <v>0</v>
      </c>
      <c r="K732" t="s">
        <v>776</v>
      </c>
      <c r="L732">
        <v>33.432291669999998</v>
      </c>
      <c r="M732">
        <v>-105.84712167000001</v>
      </c>
      <c r="N732">
        <v>32</v>
      </c>
      <c r="O732" t="s">
        <v>30</v>
      </c>
      <c r="P732" t="str">
        <f>Q732&amp;" "&amp;R732</f>
        <v>Monarda fistulosa</v>
      </c>
      <c r="Q732" t="s">
        <v>4921</v>
      </c>
      <c r="R732" t="s">
        <v>4922</v>
      </c>
      <c r="T732" t="s">
        <v>30</v>
      </c>
      <c r="U732" t="s">
        <v>25</v>
      </c>
      <c r="V732">
        <v>85320</v>
      </c>
      <c r="W732" t="s">
        <v>4888</v>
      </c>
      <c r="X732" t="s">
        <v>4899</v>
      </c>
      <c r="Y732" t="s">
        <v>4888</v>
      </c>
      <c r="Z732" t="s">
        <v>4934</v>
      </c>
      <c r="AC732">
        <v>1</v>
      </c>
      <c r="AD732" s="4">
        <f>C732-DATE(YEAR(C732),1,0)</f>
        <v>209</v>
      </c>
      <c r="AE732">
        <f>YEAR(C732)</f>
        <v>2020</v>
      </c>
      <c r="AF732" t="s">
        <v>4931</v>
      </c>
    </row>
    <row r="733" spans="1:32" x14ac:dyDescent="0.35">
      <c r="A733">
        <v>29271236</v>
      </c>
      <c r="B733" t="s">
        <v>1925</v>
      </c>
      <c r="C733" s="1">
        <v>43667</v>
      </c>
      <c r="D733" t="s">
        <v>1926</v>
      </c>
      <c r="E733" t="s">
        <v>33</v>
      </c>
      <c r="F733">
        <v>1812655</v>
      </c>
      <c r="G733" t="s">
        <v>1927</v>
      </c>
      <c r="H733" s="3" t="s">
        <v>1928</v>
      </c>
      <c r="I733">
        <v>1</v>
      </c>
      <c r="J733">
        <v>0</v>
      </c>
      <c r="K733" t="s">
        <v>1929</v>
      </c>
      <c r="L733">
        <v>35.760772344700001</v>
      </c>
      <c r="M733">
        <v>-105.8455696889</v>
      </c>
      <c r="N733">
        <v>30</v>
      </c>
      <c r="O733" t="s">
        <v>279</v>
      </c>
      <c r="P733" t="str">
        <f>Q733&amp;" "&amp;R733</f>
        <v>Monarda fistulosa</v>
      </c>
      <c r="Q733" t="s">
        <v>4921</v>
      </c>
      <c r="R733" t="s">
        <v>4922</v>
      </c>
      <c r="S733" t="s">
        <v>4923</v>
      </c>
      <c r="T733" t="s">
        <v>279</v>
      </c>
      <c r="U733" t="s">
        <v>25</v>
      </c>
      <c r="V733">
        <v>241769</v>
      </c>
      <c r="W733" t="s">
        <v>4888</v>
      </c>
      <c r="X733" t="s">
        <v>4899</v>
      </c>
      <c r="Y733" t="s">
        <v>4888</v>
      </c>
      <c r="Z733" t="s">
        <v>4934</v>
      </c>
      <c r="AC733">
        <v>1</v>
      </c>
      <c r="AD733" s="4">
        <f>C733-DATE(YEAR(C733),1,0)</f>
        <v>202</v>
      </c>
      <c r="AE733">
        <f>YEAR(C733)</f>
        <v>2019</v>
      </c>
      <c r="AF733" t="s">
        <v>4931</v>
      </c>
    </row>
    <row r="734" spans="1:32" x14ac:dyDescent="0.35">
      <c r="A734">
        <v>49250249</v>
      </c>
      <c r="B734" t="s">
        <v>3351</v>
      </c>
      <c r="C734" s="1">
        <v>43992</v>
      </c>
      <c r="D734" t="s">
        <v>3352</v>
      </c>
      <c r="E734" t="s">
        <v>33</v>
      </c>
      <c r="F734">
        <v>2549137</v>
      </c>
      <c r="G734" t="s">
        <v>3353</v>
      </c>
      <c r="H734" s="3" t="s">
        <v>3354</v>
      </c>
      <c r="I734">
        <v>1</v>
      </c>
      <c r="J734">
        <v>0</v>
      </c>
      <c r="K734" t="s">
        <v>36</v>
      </c>
      <c r="L734">
        <v>33.4683456319</v>
      </c>
      <c r="M734">
        <v>-105.8412375023</v>
      </c>
      <c r="N734">
        <v>5</v>
      </c>
      <c r="O734" t="s">
        <v>94</v>
      </c>
      <c r="P734" t="str">
        <f>Q734&amp;" "&amp;R734</f>
        <v>Asclepias asperula</v>
      </c>
      <c r="Q734" t="s">
        <v>4896</v>
      </c>
      <c r="R734" t="s">
        <v>4902</v>
      </c>
      <c r="T734" t="s">
        <v>94</v>
      </c>
      <c r="U734" t="s">
        <v>25</v>
      </c>
      <c r="V734">
        <v>62298</v>
      </c>
      <c r="W734" t="s">
        <v>4888</v>
      </c>
      <c r="X734" t="s">
        <v>4899</v>
      </c>
      <c r="Y734" t="s">
        <v>4888</v>
      </c>
      <c r="Z734" t="s">
        <v>4934</v>
      </c>
      <c r="AC734">
        <v>1</v>
      </c>
      <c r="AD734" s="4">
        <f>C734-DATE(YEAR(C734),1,0)</f>
        <v>162</v>
      </c>
      <c r="AE734">
        <f>YEAR(C734)</f>
        <v>2020</v>
      </c>
      <c r="AF734" t="s">
        <v>4931</v>
      </c>
    </row>
    <row r="735" spans="1:32" x14ac:dyDescent="0.35">
      <c r="A735">
        <v>56165612</v>
      </c>
      <c r="B735" t="s">
        <v>4298</v>
      </c>
      <c r="C735" s="1">
        <v>44054</v>
      </c>
      <c r="D735" t="s">
        <v>4299</v>
      </c>
      <c r="E735" t="s">
        <v>33</v>
      </c>
      <c r="F735">
        <v>754066</v>
      </c>
      <c r="G735" t="s">
        <v>4300</v>
      </c>
      <c r="H735" s="3" t="s">
        <v>4301</v>
      </c>
      <c r="I735">
        <v>1</v>
      </c>
      <c r="J735">
        <v>0</v>
      </c>
      <c r="K735" t="s">
        <v>309</v>
      </c>
      <c r="L735">
        <v>32.854995000000002</v>
      </c>
      <c r="M735">
        <v>-105.83995</v>
      </c>
      <c r="N735">
        <v>5</v>
      </c>
      <c r="O735" t="s">
        <v>37</v>
      </c>
      <c r="P735" t="str">
        <f>Q735&amp;" "&amp;R735</f>
        <v>Asclepias subverticillata</v>
      </c>
      <c r="Q735" t="s">
        <v>4896</v>
      </c>
      <c r="R735" t="s">
        <v>4906</v>
      </c>
      <c r="T735" t="s">
        <v>37</v>
      </c>
      <c r="U735" t="s">
        <v>25</v>
      </c>
      <c r="V735">
        <v>127159</v>
      </c>
      <c r="W735" t="s">
        <v>4888</v>
      </c>
      <c r="X735" t="s">
        <v>4899</v>
      </c>
      <c r="Y735" t="s">
        <v>4888</v>
      </c>
      <c r="Z735" t="s">
        <v>4934</v>
      </c>
      <c r="AC735">
        <v>1</v>
      </c>
      <c r="AD735" s="4">
        <f>C735-DATE(YEAR(C735),1,0)</f>
        <v>224</v>
      </c>
      <c r="AE735">
        <f>YEAR(C735)</f>
        <v>2020</v>
      </c>
      <c r="AF735" t="s">
        <v>4931</v>
      </c>
    </row>
    <row r="736" spans="1:32" x14ac:dyDescent="0.35">
      <c r="A736">
        <v>13304227</v>
      </c>
      <c r="B736" t="s">
        <v>685</v>
      </c>
      <c r="C736" s="1">
        <v>43260</v>
      </c>
      <c r="D736" t="s">
        <v>686</v>
      </c>
      <c r="E736" t="s">
        <v>33</v>
      </c>
      <c r="F736">
        <v>96381</v>
      </c>
      <c r="G736" t="s">
        <v>687</v>
      </c>
      <c r="H736" s="3" t="s">
        <v>688</v>
      </c>
      <c r="I736">
        <v>3</v>
      </c>
      <c r="J736">
        <v>0</v>
      </c>
      <c r="K736" t="s">
        <v>689</v>
      </c>
      <c r="L736">
        <v>33.475655000000003</v>
      </c>
      <c r="M736">
        <v>-105.83928</v>
      </c>
      <c r="N736">
        <v>6</v>
      </c>
      <c r="O736" t="s">
        <v>123</v>
      </c>
      <c r="P736" t="str">
        <f>Q736&amp;" "&amp;R736</f>
        <v>Asclepias speciosa</v>
      </c>
      <c r="Q736" t="s">
        <v>4896</v>
      </c>
      <c r="R736" t="s">
        <v>4905</v>
      </c>
      <c r="T736" t="s">
        <v>123</v>
      </c>
      <c r="U736" t="s">
        <v>25</v>
      </c>
      <c r="V736">
        <v>62292</v>
      </c>
      <c r="W736" t="s">
        <v>4888</v>
      </c>
      <c r="X736" t="s">
        <v>4899</v>
      </c>
      <c r="Y736" t="s">
        <v>4888</v>
      </c>
      <c r="Z736" t="s">
        <v>4934</v>
      </c>
      <c r="AC736">
        <v>1</v>
      </c>
      <c r="AD736" s="4">
        <f>C736-DATE(YEAR(C736),1,0)</f>
        <v>160</v>
      </c>
      <c r="AE736">
        <f>YEAR(C736)</f>
        <v>2018</v>
      </c>
      <c r="AF736" t="s">
        <v>4931</v>
      </c>
    </row>
    <row r="737" spans="1:32" x14ac:dyDescent="0.35">
      <c r="A737">
        <v>364154</v>
      </c>
      <c r="B737" s="1">
        <v>41488</v>
      </c>
      <c r="C737" s="1">
        <v>41488</v>
      </c>
      <c r="E737" t="s">
        <v>26</v>
      </c>
      <c r="F737">
        <v>505</v>
      </c>
      <c r="G737" t="s">
        <v>27</v>
      </c>
      <c r="H737" s="3" t="s">
        <v>28</v>
      </c>
      <c r="I737">
        <v>2</v>
      </c>
      <c r="J737">
        <v>0</v>
      </c>
      <c r="K737" t="s">
        <v>29</v>
      </c>
      <c r="L737">
        <v>35.762355999999997</v>
      </c>
      <c r="M737">
        <v>-105.837638</v>
      </c>
      <c r="N737">
        <v>40</v>
      </c>
      <c r="O737" t="s">
        <v>30</v>
      </c>
      <c r="P737" t="str">
        <f>Q737&amp;" "&amp;R737</f>
        <v>Monarda fistulosa</v>
      </c>
      <c r="Q737" t="s">
        <v>4921</v>
      </c>
      <c r="R737" t="s">
        <v>4922</v>
      </c>
      <c r="T737" t="s">
        <v>30</v>
      </c>
      <c r="U737" t="s">
        <v>25</v>
      </c>
      <c r="V737">
        <v>85320</v>
      </c>
      <c r="W737" t="s">
        <v>4888</v>
      </c>
      <c r="X737" t="s">
        <v>4899</v>
      </c>
      <c r="Y737" t="s">
        <v>4888</v>
      </c>
      <c r="Z737" t="s">
        <v>4934</v>
      </c>
      <c r="AC737">
        <v>1</v>
      </c>
      <c r="AD737" s="4">
        <f>C737-DATE(YEAR(C737),1,0)</f>
        <v>214</v>
      </c>
      <c r="AE737">
        <f>YEAR(C737)</f>
        <v>2013</v>
      </c>
      <c r="AF737" t="s">
        <v>4931</v>
      </c>
    </row>
    <row r="738" spans="1:32" x14ac:dyDescent="0.35">
      <c r="A738">
        <v>52213882</v>
      </c>
      <c r="B738" t="s">
        <v>3877</v>
      </c>
      <c r="C738" s="1">
        <v>44018</v>
      </c>
      <c r="D738" t="s">
        <v>3878</v>
      </c>
      <c r="E738" t="s">
        <v>33</v>
      </c>
      <c r="F738">
        <v>2724775</v>
      </c>
      <c r="G738" t="s">
        <v>3879</v>
      </c>
      <c r="H738" s="3" t="s">
        <v>3880</v>
      </c>
      <c r="I738">
        <v>1</v>
      </c>
      <c r="J738">
        <v>0</v>
      </c>
      <c r="K738" t="s">
        <v>197</v>
      </c>
      <c r="L738">
        <v>35.756349998600001</v>
      </c>
      <c r="M738">
        <v>-105.83381416349999</v>
      </c>
      <c r="N738">
        <v>2061</v>
      </c>
      <c r="O738" t="s">
        <v>30</v>
      </c>
      <c r="P738" t="str">
        <f>Q738&amp;" "&amp;R738</f>
        <v>Monarda fistulosa</v>
      </c>
      <c r="Q738" t="s">
        <v>4921</v>
      </c>
      <c r="R738" t="s">
        <v>4922</v>
      </c>
      <c r="T738" t="s">
        <v>30</v>
      </c>
      <c r="U738" t="s">
        <v>25</v>
      </c>
      <c r="V738">
        <v>85320</v>
      </c>
      <c r="W738" t="s">
        <v>4888</v>
      </c>
      <c r="X738" t="s">
        <v>4899</v>
      </c>
      <c r="Y738" t="s">
        <v>4888</v>
      </c>
      <c r="Z738" t="s">
        <v>4934</v>
      </c>
      <c r="AC738">
        <v>1</v>
      </c>
      <c r="AD738" s="4">
        <f>C738-DATE(YEAR(C738),1,0)</f>
        <v>188</v>
      </c>
      <c r="AE738">
        <f>YEAR(C738)</f>
        <v>2020</v>
      </c>
      <c r="AF738" t="s">
        <v>4931</v>
      </c>
    </row>
    <row r="739" spans="1:32" x14ac:dyDescent="0.35">
      <c r="A739">
        <v>1807150</v>
      </c>
      <c r="B739" t="s">
        <v>96</v>
      </c>
      <c r="C739" s="1">
        <v>42200</v>
      </c>
      <c r="D739" t="s">
        <v>97</v>
      </c>
      <c r="E739" t="s">
        <v>18</v>
      </c>
      <c r="F739">
        <v>56555</v>
      </c>
      <c r="G739" t="s">
        <v>98</v>
      </c>
      <c r="H739" s="3" t="s">
        <v>99</v>
      </c>
      <c r="I739">
        <v>3</v>
      </c>
      <c r="J739">
        <v>0</v>
      </c>
      <c r="K739" t="s">
        <v>100</v>
      </c>
      <c r="L739">
        <v>35.764666666700002</v>
      </c>
      <c r="M739">
        <v>-105.83266666670001</v>
      </c>
      <c r="O739" t="s">
        <v>30</v>
      </c>
      <c r="P739" t="str">
        <f>Q739&amp;" "&amp;R739</f>
        <v>Monarda fistulosa</v>
      </c>
      <c r="Q739" t="s">
        <v>4921</v>
      </c>
      <c r="R739" t="s">
        <v>4922</v>
      </c>
      <c r="T739" t="s">
        <v>30</v>
      </c>
      <c r="U739" t="s">
        <v>25</v>
      </c>
      <c r="V739">
        <v>85320</v>
      </c>
      <c r="W739" t="s">
        <v>4888</v>
      </c>
      <c r="X739" t="s">
        <v>4899</v>
      </c>
      <c r="Y739" t="s">
        <v>4888</v>
      </c>
      <c r="Z739" t="s">
        <v>4934</v>
      </c>
      <c r="AC739">
        <v>1</v>
      </c>
      <c r="AD739" s="4">
        <f>C739-DATE(YEAR(C739),1,0)</f>
        <v>196</v>
      </c>
      <c r="AE739">
        <f>YEAR(C739)</f>
        <v>2015</v>
      </c>
      <c r="AF739" t="s">
        <v>4931</v>
      </c>
    </row>
    <row r="740" spans="1:32" x14ac:dyDescent="0.35">
      <c r="A740">
        <v>45791835</v>
      </c>
      <c r="B740" t="s">
        <v>3062</v>
      </c>
      <c r="C740" s="1">
        <v>43964</v>
      </c>
      <c r="D740" t="s">
        <v>3063</v>
      </c>
      <c r="E740" t="s">
        <v>33</v>
      </c>
      <c r="F740">
        <v>2740420</v>
      </c>
      <c r="G740" t="s">
        <v>3064</v>
      </c>
      <c r="H740" s="3" t="s">
        <v>3065</v>
      </c>
      <c r="I740">
        <v>1</v>
      </c>
      <c r="J740">
        <v>0</v>
      </c>
      <c r="K740" t="s">
        <v>3066</v>
      </c>
      <c r="L740">
        <v>35.538382725799998</v>
      </c>
      <c r="M740">
        <v>-105.8297237848</v>
      </c>
      <c r="N740">
        <v>5</v>
      </c>
      <c r="O740" t="s">
        <v>94</v>
      </c>
      <c r="P740" t="str">
        <f>Q740&amp;" "&amp;R740</f>
        <v>Asclepias asperula</v>
      </c>
      <c r="Q740" t="s">
        <v>4896</v>
      </c>
      <c r="R740" t="s">
        <v>4902</v>
      </c>
      <c r="T740" t="s">
        <v>94</v>
      </c>
      <c r="U740" t="s">
        <v>25</v>
      </c>
      <c r="V740">
        <v>62298</v>
      </c>
      <c r="W740" t="s">
        <v>4888</v>
      </c>
      <c r="X740" t="s">
        <v>4899</v>
      </c>
      <c r="Y740" t="s">
        <v>4888</v>
      </c>
      <c r="Z740" t="s">
        <v>4934</v>
      </c>
      <c r="AC740">
        <v>1</v>
      </c>
      <c r="AD740" s="4">
        <f>C740-DATE(YEAR(C740),1,0)</f>
        <v>134</v>
      </c>
      <c r="AE740">
        <f>YEAR(C740)</f>
        <v>2020</v>
      </c>
      <c r="AF740" t="s">
        <v>4931</v>
      </c>
    </row>
    <row r="741" spans="1:32" x14ac:dyDescent="0.35">
      <c r="A741">
        <v>36958083</v>
      </c>
      <c r="B741" t="s">
        <v>2870</v>
      </c>
      <c r="C741" s="1">
        <v>41442</v>
      </c>
      <c r="D741" t="s">
        <v>2871</v>
      </c>
      <c r="E741" t="s">
        <v>33</v>
      </c>
      <c r="F741">
        <v>442615</v>
      </c>
      <c r="G741" t="s">
        <v>2872</v>
      </c>
      <c r="H741" s="3" t="s">
        <v>2873</v>
      </c>
      <c r="I741">
        <v>1</v>
      </c>
      <c r="J741">
        <v>0</v>
      </c>
      <c r="K741" t="s">
        <v>376</v>
      </c>
      <c r="L741">
        <v>36.245279727700002</v>
      </c>
      <c r="M741">
        <v>-105.8257791043</v>
      </c>
      <c r="N741">
        <v>13156</v>
      </c>
      <c r="O741" t="s">
        <v>37</v>
      </c>
      <c r="P741" t="str">
        <f>Q741&amp;" "&amp;R741</f>
        <v>Asclepias subverticillata</v>
      </c>
      <c r="Q741" t="s">
        <v>4896</v>
      </c>
      <c r="R741" t="s">
        <v>4906</v>
      </c>
      <c r="T741" t="s">
        <v>37</v>
      </c>
      <c r="U741" t="s">
        <v>25</v>
      </c>
      <c r="V741">
        <v>127159</v>
      </c>
      <c r="W741" t="s">
        <v>4888</v>
      </c>
      <c r="X741" t="s">
        <v>4899</v>
      </c>
      <c r="Y741" t="s">
        <v>4888</v>
      </c>
      <c r="Z741" t="s">
        <v>4934</v>
      </c>
      <c r="AC741">
        <v>1</v>
      </c>
      <c r="AD741" s="4">
        <f>C741-DATE(YEAR(C741),1,0)</f>
        <v>168</v>
      </c>
      <c r="AE741">
        <f>YEAR(C741)</f>
        <v>2013</v>
      </c>
      <c r="AF741" t="s">
        <v>4931</v>
      </c>
    </row>
    <row r="742" spans="1:32" x14ac:dyDescent="0.35">
      <c r="A742">
        <v>51746679</v>
      </c>
      <c r="B742" t="s">
        <v>3820</v>
      </c>
      <c r="C742" s="1">
        <v>44009</v>
      </c>
      <c r="D742" t="s">
        <v>3821</v>
      </c>
      <c r="E742" t="s">
        <v>18</v>
      </c>
      <c r="F742">
        <v>23016</v>
      </c>
      <c r="G742" t="s">
        <v>3822</v>
      </c>
      <c r="H742" s="3" t="s">
        <v>3823</v>
      </c>
      <c r="I742">
        <v>1</v>
      </c>
      <c r="J742">
        <v>0</v>
      </c>
      <c r="K742" t="s">
        <v>2840</v>
      </c>
      <c r="L742">
        <v>32.958462192200003</v>
      </c>
      <c r="M742">
        <v>-105.8137309996</v>
      </c>
      <c r="N742">
        <v>4</v>
      </c>
      <c r="O742" t="s">
        <v>37</v>
      </c>
      <c r="P742" t="str">
        <f>Q742&amp;" "&amp;R742</f>
        <v>Asclepias subverticillata</v>
      </c>
      <c r="Q742" t="s">
        <v>4896</v>
      </c>
      <c r="R742" t="s">
        <v>4906</v>
      </c>
      <c r="T742" t="s">
        <v>37</v>
      </c>
      <c r="U742" t="s">
        <v>25</v>
      </c>
      <c r="V742">
        <v>127159</v>
      </c>
      <c r="W742" t="s">
        <v>4888</v>
      </c>
      <c r="X742" t="s">
        <v>4899</v>
      </c>
      <c r="Y742" t="s">
        <v>4888</v>
      </c>
      <c r="Z742" t="s">
        <v>4934</v>
      </c>
      <c r="AC742">
        <v>1</v>
      </c>
      <c r="AD742" s="4">
        <f>C742-DATE(YEAR(C742),1,0)</f>
        <v>179</v>
      </c>
      <c r="AE742">
        <f>YEAR(C742)</f>
        <v>2020</v>
      </c>
      <c r="AF742" t="s">
        <v>4931</v>
      </c>
    </row>
    <row r="743" spans="1:32" x14ac:dyDescent="0.35">
      <c r="A743">
        <v>3653673</v>
      </c>
      <c r="B743" t="s">
        <v>193</v>
      </c>
      <c r="C743" s="1">
        <v>42560</v>
      </c>
      <c r="D743" t="s">
        <v>194</v>
      </c>
      <c r="E743" t="s">
        <v>33</v>
      </c>
      <c r="F743">
        <v>8589</v>
      </c>
      <c r="G743" t="s">
        <v>195</v>
      </c>
      <c r="H743" s="3" t="s">
        <v>196</v>
      </c>
      <c r="I743">
        <v>1</v>
      </c>
      <c r="J743">
        <v>0</v>
      </c>
      <c r="K743" t="s">
        <v>197</v>
      </c>
      <c r="L743">
        <v>35.7935195345</v>
      </c>
      <c r="M743">
        <v>-105.8107638245</v>
      </c>
      <c r="N743">
        <v>325</v>
      </c>
      <c r="O743" t="s">
        <v>148</v>
      </c>
      <c r="P743" t="str">
        <f>Q743&amp;" "&amp;R743</f>
        <v>Rudbeckia hirta</v>
      </c>
      <c r="Q743" t="s">
        <v>4924</v>
      </c>
      <c r="R743" t="s">
        <v>4925</v>
      </c>
      <c r="T743" t="s">
        <v>149</v>
      </c>
      <c r="U743" t="s">
        <v>25</v>
      </c>
      <c r="V743">
        <v>62741</v>
      </c>
      <c r="W743" t="s">
        <v>4888</v>
      </c>
      <c r="X743" t="s">
        <v>4899</v>
      </c>
      <c r="Y743" t="s">
        <v>4888</v>
      </c>
      <c r="Z743" t="s">
        <v>4934</v>
      </c>
      <c r="AC743">
        <v>1</v>
      </c>
      <c r="AD743" s="4">
        <f>C743-DATE(YEAR(C743),1,0)</f>
        <v>191</v>
      </c>
      <c r="AE743">
        <f>YEAR(C743)</f>
        <v>2016</v>
      </c>
      <c r="AF743" t="s">
        <v>4931</v>
      </c>
    </row>
    <row r="744" spans="1:32" x14ac:dyDescent="0.35">
      <c r="A744">
        <v>32529706</v>
      </c>
      <c r="B744" t="s">
        <v>2587</v>
      </c>
      <c r="C744" s="1">
        <v>43718</v>
      </c>
      <c r="D744" t="s">
        <v>2588</v>
      </c>
      <c r="E744" t="s">
        <v>1458</v>
      </c>
      <c r="F744">
        <v>264009</v>
      </c>
      <c r="G744" t="s">
        <v>2589</v>
      </c>
      <c r="H744" s="3" t="s">
        <v>2590</v>
      </c>
      <c r="I744">
        <v>1</v>
      </c>
      <c r="J744">
        <v>0</v>
      </c>
      <c r="K744" t="s">
        <v>309</v>
      </c>
      <c r="L744">
        <v>32.873745</v>
      </c>
      <c r="M744">
        <v>-105.8100666667</v>
      </c>
      <c r="N744">
        <v>12</v>
      </c>
      <c r="O744" t="s">
        <v>49</v>
      </c>
      <c r="P744" t="str">
        <f>Q744&amp;" "&amp;R744</f>
        <v>Cirsium vulgare</v>
      </c>
      <c r="Q744" t="s">
        <v>4909</v>
      </c>
      <c r="R744" t="s">
        <v>4911</v>
      </c>
      <c r="T744" t="s">
        <v>49</v>
      </c>
      <c r="U744" t="s">
        <v>25</v>
      </c>
      <c r="V744">
        <v>52989</v>
      </c>
      <c r="W744" t="s">
        <v>4888</v>
      </c>
      <c r="X744" t="s">
        <v>4899</v>
      </c>
      <c r="Y744" t="s">
        <v>4888</v>
      </c>
      <c r="Z744" t="s">
        <v>4934</v>
      </c>
      <c r="AC744">
        <v>1</v>
      </c>
      <c r="AD744" s="4">
        <f>C744-DATE(YEAR(C744),1,0)</f>
        <v>253</v>
      </c>
      <c r="AE744">
        <f>YEAR(C744)</f>
        <v>2019</v>
      </c>
      <c r="AF744" t="s">
        <v>4931</v>
      </c>
    </row>
    <row r="745" spans="1:32" x14ac:dyDescent="0.35">
      <c r="A745">
        <v>3961520</v>
      </c>
      <c r="B745" t="s">
        <v>270</v>
      </c>
      <c r="C745" s="1">
        <v>42589</v>
      </c>
      <c r="D745" t="s">
        <v>271</v>
      </c>
      <c r="E745" t="s">
        <v>26</v>
      </c>
      <c r="F745">
        <v>505</v>
      </c>
      <c r="G745" t="s">
        <v>272</v>
      </c>
      <c r="H745" s="3" t="s">
        <v>273</v>
      </c>
      <c r="I745">
        <v>1</v>
      </c>
      <c r="J745">
        <v>0</v>
      </c>
      <c r="K745" t="s">
        <v>197</v>
      </c>
      <c r="L745">
        <v>35.793605999199997</v>
      </c>
      <c r="M745">
        <v>-105.80946208989999</v>
      </c>
      <c r="O745" t="s">
        <v>148</v>
      </c>
      <c r="P745" t="str">
        <f>Q745&amp;" "&amp;R745</f>
        <v>Rudbeckia hirta</v>
      </c>
      <c r="Q745" t="s">
        <v>4924</v>
      </c>
      <c r="R745" t="s">
        <v>4925</v>
      </c>
      <c r="T745" t="s">
        <v>149</v>
      </c>
      <c r="U745" t="s">
        <v>25</v>
      </c>
      <c r="V745">
        <v>62741</v>
      </c>
      <c r="W745" t="s">
        <v>4888</v>
      </c>
      <c r="X745" t="s">
        <v>4899</v>
      </c>
      <c r="Y745" t="s">
        <v>4888</v>
      </c>
      <c r="Z745" t="s">
        <v>4934</v>
      </c>
      <c r="AC745">
        <v>1</v>
      </c>
      <c r="AD745" s="4">
        <f>C745-DATE(YEAR(C745),1,0)</f>
        <v>220</v>
      </c>
      <c r="AE745">
        <f>YEAR(C745)</f>
        <v>2016</v>
      </c>
      <c r="AF745" t="s">
        <v>4931</v>
      </c>
    </row>
    <row r="746" spans="1:32" x14ac:dyDescent="0.35">
      <c r="A746">
        <v>13305040</v>
      </c>
      <c r="B746" t="s">
        <v>690</v>
      </c>
      <c r="C746" s="1">
        <v>43260</v>
      </c>
      <c r="D746" t="s">
        <v>691</v>
      </c>
      <c r="E746" t="s">
        <v>33</v>
      </c>
      <c r="F746">
        <v>96381</v>
      </c>
      <c r="G746" t="s">
        <v>692</v>
      </c>
      <c r="H746" s="3" t="s">
        <v>693</v>
      </c>
      <c r="I746">
        <v>1</v>
      </c>
      <c r="J746">
        <v>0</v>
      </c>
      <c r="K746" t="s">
        <v>689</v>
      </c>
      <c r="L746">
        <v>33.465600000000002</v>
      </c>
      <c r="M746">
        <v>-105.80656333330001</v>
      </c>
      <c r="N746">
        <v>8</v>
      </c>
      <c r="O746" t="s">
        <v>67</v>
      </c>
      <c r="P746" t="str">
        <f>Q746&amp;" "&amp;R746</f>
        <v>Asclepias tuberosa</v>
      </c>
      <c r="Q746" t="s">
        <v>4896</v>
      </c>
      <c r="R746" t="s">
        <v>4907</v>
      </c>
      <c r="T746" t="s">
        <v>67</v>
      </c>
      <c r="U746" t="s">
        <v>25</v>
      </c>
      <c r="V746">
        <v>47912</v>
      </c>
      <c r="W746" t="s">
        <v>4888</v>
      </c>
      <c r="X746" t="s">
        <v>4899</v>
      </c>
      <c r="Y746" t="s">
        <v>4888</v>
      </c>
      <c r="Z746" t="s">
        <v>4934</v>
      </c>
      <c r="AC746">
        <v>1</v>
      </c>
      <c r="AD746" s="4">
        <f>C746-DATE(YEAR(C746),1,0)</f>
        <v>160</v>
      </c>
      <c r="AE746">
        <f>YEAR(C746)</f>
        <v>2018</v>
      </c>
      <c r="AF746" t="s">
        <v>4931</v>
      </c>
    </row>
    <row r="747" spans="1:32" x14ac:dyDescent="0.35">
      <c r="A747">
        <v>48345184</v>
      </c>
      <c r="B747" t="s">
        <v>3262</v>
      </c>
      <c r="C747" s="1">
        <v>43984</v>
      </c>
      <c r="D747" t="s">
        <v>3263</v>
      </c>
      <c r="E747" t="s">
        <v>1458</v>
      </c>
      <c r="F747">
        <v>264009</v>
      </c>
      <c r="G747" t="s">
        <v>3264</v>
      </c>
      <c r="H747" s="3" t="s">
        <v>3265</v>
      </c>
      <c r="I747">
        <v>1</v>
      </c>
      <c r="J747">
        <v>0</v>
      </c>
      <c r="K747" t="s">
        <v>3266</v>
      </c>
      <c r="L747">
        <v>33.712580000000003</v>
      </c>
      <c r="M747">
        <v>-105.80484667</v>
      </c>
      <c r="N747">
        <v>4</v>
      </c>
      <c r="O747" t="s">
        <v>44</v>
      </c>
      <c r="P747" t="str">
        <f>Q747&amp;" "&amp;R747</f>
        <v>Asclepias latifolia</v>
      </c>
      <c r="Q747" t="s">
        <v>4896</v>
      </c>
      <c r="R747" t="s">
        <v>4904</v>
      </c>
      <c r="T747" t="s">
        <v>44</v>
      </c>
      <c r="U747" t="s">
        <v>25</v>
      </c>
      <c r="V747">
        <v>62296</v>
      </c>
      <c r="W747" t="s">
        <v>4888</v>
      </c>
      <c r="X747" t="s">
        <v>4901</v>
      </c>
      <c r="AC747">
        <v>1</v>
      </c>
      <c r="AD747" s="4">
        <f>C747-DATE(YEAR(C747),1,0)</f>
        <v>154</v>
      </c>
      <c r="AE747">
        <f>YEAR(C747)</f>
        <v>2020</v>
      </c>
      <c r="AF747" t="s">
        <v>4931</v>
      </c>
    </row>
    <row r="748" spans="1:32" x14ac:dyDescent="0.35">
      <c r="A748">
        <v>31756486</v>
      </c>
      <c r="B748" t="s">
        <v>2421</v>
      </c>
      <c r="C748" s="1">
        <v>43706</v>
      </c>
      <c r="D748" t="s">
        <v>2422</v>
      </c>
      <c r="E748" t="s">
        <v>33</v>
      </c>
      <c r="F748">
        <v>1612337</v>
      </c>
      <c r="G748" t="s">
        <v>2423</v>
      </c>
      <c r="H748" s="3" t="s">
        <v>2424</v>
      </c>
      <c r="I748">
        <v>1</v>
      </c>
      <c r="J748">
        <v>0</v>
      </c>
      <c r="K748" t="s">
        <v>1929</v>
      </c>
      <c r="L748">
        <v>35.797245064800002</v>
      </c>
      <c r="M748">
        <v>-105.8035368753</v>
      </c>
      <c r="N748">
        <v>50</v>
      </c>
      <c r="O748" t="s">
        <v>149</v>
      </c>
      <c r="P748" t="str">
        <f>Q748&amp;" "&amp;R748</f>
        <v>Rudbeckia hirta</v>
      </c>
      <c r="Q748" t="s">
        <v>4924</v>
      </c>
      <c r="R748" t="s">
        <v>4925</v>
      </c>
      <c r="T748" t="s">
        <v>149</v>
      </c>
      <c r="U748" t="s">
        <v>25</v>
      </c>
      <c r="V748">
        <v>62741</v>
      </c>
      <c r="W748" t="s">
        <v>4888</v>
      </c>
      <c r="X748" t="s">
        <v>4899</v>
      </c>
      <c r="Y748" t="s">
        <v>4888</v>
      </c>
      <c r="Z748" t="s">
        <v>4934</v>
      </c>
      <c r="AC748">
        <v>1</v>
      </c>
      <c r="AD748" s="4">
        <f>C748-DATE(YEAR(C748),1,0)</f>
        <v>241</v>
      </c>
      <c r="AE748">
        <f>YEAR(C748)</f>
        <v>2019</v>
      </c>
      <c r="AF748" t="s">
        <v>4931</v>
      </c>
    </row>
    <row r="749" spans="1:32" x14ac:dyDescent="0.35">
      <c r="A749">
        <v>27714312</v>
      </c>
      <c r="B749" t="s">
        <v>1604</v>
      </c>
      <c r="C749" s="1">
        <v>43640</v>
      </c>
      <c r="D749" t="s">
        <v>1605</v>
      </c>
      <c r="E749" t="s">
        <v>33</v>
      </c>
      <c r="F749">
        <v>253271</v>
      </c>
      <c r="G749" t="s">
        <v>1606</v>
      </c>
      <c r="H749" s="3" t="s">
        <v>1607</v>
      </c>
      <c r="I749">
        <v>1</v>
      </c>
      <c r="J749">
        <v>0</v>
      </c>
      <c r="K749" t="s">
        <v>689</v>
      </c>
      <c r="L749">
        <v>33.469611666699997</v>
      </c>
      <c r="M749">
        <v>-105.79801999999999</v>
      </c>
      <c r="N749">
        <v>12</v>
      </c>
      <c r="O749" t="s">
        <v>30</v>
      </c>
      <c r="P749" t="str">
        <f>Q749&amp;" "&amp;R749</f>
        <v>Monarda fistulosa</v>
      </c>
      <c r="Q749" t="s">
        <v>4921</v>
      </c>
      <c r="R749" t="s">
        <v>4922</v>
      </c>
      <c r="T749" t="s">
        <v>30</v>
      </c>
      <c r="U749" t="s">
        <v>25</v>
      </c>
      <c r="V749">
        <v>85320</v>
      </c>
      <c r="W749" t="s">
        <v>4888</v>
      </c>
      <c r="X749" t="s">
        <v>4899</v>
      </c>
      <c r="Y749" t="s">
        <v>4888</v>
      </c>
      <c r="Z749" t="s">
        <v>4934</v>
      </c>
      <c r="AC749">
        <v>1</v>
      </c>
      <c r="AD749" s="4">
        <f>C749-DATE(YEAR(C749),1,0)</f>
        <v>175</v>
      </c>
      <c r="AE749">
        <f>YEAR(C749)</f>
        <v>2019</v>
      </c>
      <c r="AF749" t="s">
        <v>4931</v>
      </c>
    </row>
    <row r="750" spans="1:32" x14ac:dyDescent="0.35">
      <c r="A750">
        <v>50683248</v>
      </c>
      <c r="B750" t="s">
        <v>3562</v>
      </c>
      <c r="C750" s="1">
        <v>44004</v>
      </c>
      <c r="D750" t="s">
        <v>3563</v>
      </c>
      <c r="E750" t="s">
        <v>33</v>
      </c>
      <c r="F750">
        <v>2855444</v>
      </c>
      <c r="G750" t="s">
        <v>3564</v>
      </c>
      <c r="H750" s="3" t="s">
        <v>3565</v>
      </c>
      <c r="I750">
        <v>2</v>
      </c>
      <c r="J750">
        <v>0</v>
      </c>
      <c r="K750" t="s">
        <v>3566</v>
      </c>
      <c r="L750">
        <v>36.265403329999998</v>
      </c>
      <c r="M750">
        <v>-105.79542499999999</v>
      </c>
      <c r="N750">
        <v>16</v>
      </c>
      <c r="O750" t="s">
        <v>123</v>
      </c>
      <c r="P750" t="str">
        <f>Q750&amp;" "&amp;R750</f>
        <v>Asclepias speciosa</v>
      </c>
      <c r="Q750" t="s">
        <v>4896</v>
      </c>
      <c r="R750" t="s">
        <v>4905</v>
      </c>
      <c r="T750" t="s">
        <v>123</v>
      </c>
      <c r="U750" t="s">
        <v>25</v>
      </c>
      <c r="V750">
        <v>62292</v>
      </c>
      <c r="W750" t="s">
        <v>4888</v>
      </c>
      <c r="X750" t="s">
        <v>4899</v>
      </c>
      <c r="Y750" t="s">
        <v>4888</v>
      </c>
      <c r="Z750" t="s">
        <v>4934</v>
      </c>
      <c r="AC750">
        <v>1</v>
      </c>
      <c r="AD750" s="4">
        <f>C750-DATE(YEAR(C750),1,0)</f>
        <v>174</v>
      </c>
      <c r="AE750">
        <f>YEAR(C750)</f>
        <v>2020</v>
      </c>
      <c r="AF750" t="s">
        <v>4931</v>
      </c>
    </row>
    <row r="751" spans="1:32" x14ac:dyDescent="0.35">
      <c r="A751">
        <v>56465700</v>
      </c>
      <c r="B751" t="s">
        <v>4338</v>
      </c>
      <c r="C751" s="1">
        <v>44057</v>
      </c>
      <c r="D751" t="s">
        <v>4339</v>
      </c>
      <c r="E751" t="s">
        <v>33</v>
      </c>
      <c r="F751">
        <v>41315</v>
      </c>
      <c r="G751" t="s">
        <v>4340</v>
      </c>
      <c r="H751" s="3" t="s">
        <v>4341</v>
      </c>
      <c r="I751">
        <v>1</v>
      </c>
      <c r="J751">
        <v>0</v>
      </c>
      <c r="K751" t="s">
        <v>3566</v>
      </c>
      <c r="L751">
        <v>36.267708329999998</v>
      </c>
      <c r="M751">
        <v>-105.789405</v>
      </c>
      <c r="N751">
        <v>8</v>
      </c>
      <c r="O751" t="s">
        <v>44</v>
      </c>
      <c r="P751" t="str">
        <f>Q751&amp;" "&amp;R751</f>
        <v>Asclepias latifolia</v>
      </c>
      <c r="Q751" t="s">
        <v>4896</v>
      </c>
      <c r="R751" t="s">
        <v>4904</v>
      </c>
      <c r="T751" t="s">
        <v>44</v>
      </c>
      <c r="U751" t="s">
        <v>25</v>
      </c>
      <c r="V751">
        <v>62296</v>
      </c>
      <c r="W751" t="s">
        <v>4888</v>
      </c>
      <c r="X751" t="s">
        <v>4899</v>
      </c>
      <c r="Y751" t="s">
        <v>4888</v>
      </c>
      <c r="Z751" t="s">
        <v>4934</v>
      </c>
      <c r="AC751">
        <v>1</v>
      </c>
      <c r="AD751" s="4">
        <f>C751-DATE(YEAR(C751),1,0)</f>
        <v>227</v>
      </c>
      <c r="AE751">
        <f>YEAR(C751)</f>
        <v>2020</v>
      </c>
      <c r="AF751" t="s">
        <v>4931</v>
      </c>
    </row>
    <row r="752" spans="1:32" x14ac:dyDescent="0.35">
      <c r="A752">
        <v>31449967</v>
      </c>
      <c r="B752" t="s">
        <v>2373</v>
      </c>
      <c r="C752" s="1">
        <v>43699</v>
      </c>
      <c r="D752" t="s">
        <v>2374</v>
      </c>
      <c r="E752" t="s">
        <v>33</v>
      </c>
      <c r="F752">
        <v>177544</v>
      </c>
      <c r="G752" t="s">
        <v>2375</v>
      </c>
      <c r="H752" s="3" t="s">
        <v>2376</v>
      </c>
      <c r="I752">
        <v>1</v>
      </c>
      <c r="J752">
        <v>0</v>
      </c>
      <c r="K752" t="s">
        <v>1929</v>
      </c>
      <c r="L752">
        <v>35.785822000000003</v>
      </c>
      <c r="M752">
        <v>-105.78188400000001</v>
      </c>
      <c r="N752">
        <v>3099</v>
      </c>
      <c r="O752" t="s">
        <v>37</v>
      </c>
      <c r="P752" t="str">
        <f>Q752&amp;" "&amp;R752</f>
        <v>Asclepias subverticillata</v>
      </c>
      <c r="Q752" t="s">
        <v>4896</v>
      </c>
      <c r="R752" t="s">
        <v>4906</v>
      </c>
      <c r="T752" t="s">
        <v>37</v>
      </c>
      <c r="U752" t="s">
        <v>25</v>
      </c>
      <c r="V752">
        <v>127159</v>
      </c>
      <c r="W752" t="s">
        <v>4888</v>
      </c>
      <c r="X752" t="s">
        <v>4899</v>
      </c>
      <c r="Y752" t="s">
        <v>4888</v>
      </c>
      <c r="Z752" t="s">
        <v>4934</v>
      </c>
      <c r="AC752">
        <v>1</v>
      </c>
      <c r="AD752" s="4">
        <f>C752-DATE(YEAR(C752),1,0)</f>
        <v>234</v>
      </c>
      <c r="AE752">
        <f>YEAR(C752)</f>
        <v>2019</v>
      </c>
      <c r="AF752" t="s">
        <v>4931</v>
      </c>
    </row>
    <row r="753" spans="1:32" x14ac:dyDescent="0.35">
      <c r="A753">
        <v>50859393</v>
      </c>
      <c r="B753" t="s">
        <v>3613</v>
      </c>
      <c r="C753" s="1">
        <v>44006</v>
      </c>
      <c r="D753" t="s">
        <v>3614</v>
      </c>
      <c r="E753" t="s">
        <v>33</v>
      </c>
      <c r="F753">
        <v>2382626</v>
      </c>
      <c r="G753" t="s">
        <v>3615</v>
      </c>
      <c r="H753" s="3" t="s">
        <v>3616</v>
      </c>
      <c r="I753">
        <v>2</v>
      </c>
      <c r="J753">
        <v>0</v>
      </c>
      <c r="K753" t="s">
        <v>3295</v>
      </c>
      <c r="L753">
        <v>33.43974438</v>
      </c>
      <c r="M753">
        <v>-105.76359703999999</v>
      </c>
      <c r="N753">
        <v>5</v>
      </c>
      <c r="O753" t="s">
        <v>30</v>
      </c>
      <c r="P753" t="str">
        <f>Q753&amp;" "&amp;R753</f>
        <v>Monarda fistulosa</v>
      </c>
      <c r="Q753" t="s">
        <v>4921</v>
      </c>
      <c r="R753" t="s">
        <v>4922</v>
      </c>
      <c r="T753" t="s">
        <v>30</v>
      </c>
      <c r="U753" t="s">
        <v>25</v>
      </c>
      <c r="V753">
        <v>85320</v>
      </c>
      <c r="W753" t="s">
        <v>4888</v>
      </c>
      <c r="X753" t="s">
        <v>4899</v>
      </c>
      <c r="Y753" t="s">
        <v>4888</v>
      </c>
      <c r="Z753" t="s">
        <v>4934</v>
      </c>
      <c r="AC753">
        <v>1</v>
      </c>
      <c r="AD753" s="4">
        <f>C753-DATE(YEAR(C753),1,0)</f>
        <v>176</v>
      </c>
      <c r="AE753">
        <f>YEAR(C753)</f>
        <v>2020</v>
      </c>
      <c r="AF753" t="s">
        <v>4931</v>
      </c>
    </row>
    <row r="754" spans="1:32" x14ac:dyDescent="0.35">
      <c r="A754">
        <v>52272358</v>
      </c>
      <c r="B754" t="s">
        <v>3891</v>
      </c>
      <c r="C754" s="1">
        <v>44019</v>
      </c>
      <c r="D754" t="s">
        <v>3892</v>
      </c>
      <c r="E754" t="s">
        <v>33</v>
      </c>
      <c r="F754">
        <v>2382626</v>
      </c>
      <c r="G754" t="s">
        <v>3893</v>
      </c>
      <c r="H754" s="3" t="s">
        <v>3894</v>
      </c>
      <c r="I754">
        <v>1</v>
      </c>
      <c r="J754">
        <v>0</v>
      </c>
      <c r="K754" t="s">
        <v>3295</v>
      </c>
      <c r="L754">
        <v>33.446830939999998</v>
      </c>
      <c r="M754">
        <v>-105.7557657</v>
      </c>
      <c r="N754">
        <v>8</v>
      </c>
      <c r="O754" t="s">
        <v>30</v>
      </c>
      <c r="P754" t="str">
        <f>Q754&amp;" "&amp;R754</f>
        <v>Monarda fistulosa</v>
      </c>
      <c r="Q754" t="s">
        <v>4921</v>
      </c>
      <c r="R754" t="s">
        <v>4922</v>
      </c>
      <c r="T754" t="s">
        <v>30</v>
      </c>
      <c r="U754" t="s">
        <v>25</v>
      </c>
      <c r="V754">
        <v>85320</v>
      </c>
      <c r="W754" t="s">
        <v>4888</v>
      </c>
      <c r="X754" t="s">
        <v>4899</v>
      </c>
      <c r="Y754" t="s">
        <v>4888</v>
      </c>
      <c r="Z754" t="s">
        <v>4934</v>
      </c>
      <c r="AC754">
        <v>1</v>
      </c>
      <c r="AD754" s="4">
        <f>C754-DATE(YEAR(C754),1,0)</f>
        <v>189</v>
      </c>
      <c r="AE754">
        <f>YEAR(C754)</f>
        <v>2020</v>
      </c>
      <c r="AF754" t="s">
        <v>4931</v>
      </c>
    </row>
    <row r="755" spans="1:32" x14ac:dyDescent="0.35">
      <c r="A755">
        <v>51412881</v>
      </c>
      <c r="B755" t="s">
        <v>3765</v>
      </c>
      <c r="C755" s="1">
        <v>44011</v>
      </c>
      <c r="D755" t="s">
        <v>3766</v>
      </c>
      <c r="E755" t="s">
        <v>33</v>
      </c>
      <c r="F755">
        <v>754066</v>
      </c>
      <c r="G755" t="s">
        <v>3767</v>
      </c>
      <c r="H755" s="3" t="s">
        <v>3768</v>
      </c>
      <c r="I755">
        <v>1</v>
      </c>
      <c r="J755">
        <v>0</v>
      </c>
      <c r="K755" t="s">
        <v>776</v>
      </c>
      <c r="L755">
        <v>33.44758667</v>
      </c>
      <c r="M755">
        <v>-105.75537833</v>
      </c>
      <c r="N755">
        <v>5</v>
      </c>
      <c r="O755" t="s">
        <v>30</v>
      </c>
      <c r="P755" t="str">
        <f>Q755&amp;" "&amp;R755</f>
        <v>Monarda fistulosa</v>
      </c>
      <c r="Q755" t="s">
        <v>4921</v>
      </c>
      <c r="R755" t="s">
        <v>4922</v>
      </c>
      <c r="T755" t="s">
        <v>30</v>
      </c>
      <c r="U755" t="s">
        <v>25</v>
      </c>
      <c r="V755">
        <v>85320</v>
      </c>
      <c r="W755" t="s">
        <v>4888</v>
      </c>
      <c r="X755" t="s">
        <v>4899</v>
      </c>
      <c r="Y755" t="s">
        <v>4888</v>
      </c>
      <c r="Z755" t="s">
        <v>4934</v>
      </c>
      <c r="AC755">
        <v>1</v>
      </c>
      <c r="AD755" s="4">
        <f>C755-DATE(YEAR(C755),1,0)</f>
        <v>181</v>
      </c>
      <c r="AE755">
        <f>YEAR(C755)</f>
        <v>2020</v>
      </c>
      <c r="AF755" t="s">
        <v>4931</v>
      </c>
    </row>
    <row r="756" spans="1:32" x14ac:dyDescent="0.35">
      <c r="A756">
        <v>51412943</v>
      </c>
      <c r="B756" t="s">
        <v>3769</v>
      </c>
      <c r="C756" s="1">
        <v>44011</v>
      </c>
      <c r="D756" t="s">
        <v>3770</v>
      </c>
      <c r="E756" t="s">
        <v>33</v>
      </c>
      <c r="F756">
        <v>754066</v>
      </c>
      <c r="G756" t="s">
        <v>3771</v>
      </c>
      <c r="H756" s="3" t="s">
        <v>3772</v>
      </c>
      <c r="I756">
        <v>1</v>
      </c>
      <c r="J756">
        <v>0</v>
      </c>
      <c r="K756" t="s">
        <v>776</v>
      </c>
      <c r="L756">
        <v>33.447924999999998</v>
      </c>
      <c r="M756">
        <v>-105.7548</v>
      </c>
      <c r="N756">
        <v>10</v>
      </c>
      <c r="O756" t="s">
        <v>123</v>
      </c>
      <c r="P756" t="str">
        <f>Q756&amp;" "&amp;R756</f>
        <v>Asclepias speciosa</v>
      </c>
      <c r="Q756" t="s">
        <v>4896</v>
      </c>
      <c r="R756" t="s">
        <v>4905</v>
      </c>
      <c r="T756" t="s">
        <v>123</v>
      </c>
      <c r="U756" t="s">
        <v>25</v>
      </c>
      <c r="V756">
        <v>62292</v>
      </c>
      <c r="W756" t="s">
        <v>4888</v>
      </c>
      <c r="X756" t="s">
        <v>4899</v>
      </c>
      <c r="Y756" t="s">
        <v>4888</v>
      </c>
      <c r="Z756" t="s">
        <v>4934</v>
      </c>
      <c r="AC756">
        <v>1</v>
      </c>
      <c r="AD756" s="4">
        <f>C756-DATE(YEAR(C756),1,0)</f>
        <v>181</v>
      </c>
      <c r="AE756">
        <f>YEAR(C756)</f>
        <v>2020</v>
      </c>
      <c r="AF756" t="s">
        <v>4931</v>
      </c>
    </row>
    <row r="757" spans="1:32" x14ac:dyDescent="0.35">
      <c r="A757">
        <v>30178534</v>
      </c>
      <c r="B757" t="s">
        <v>2087</v>
      </c>
      <c r="C757" s="1">
        <v>43679</v>
      </c>
      <c r="D757" t="s">
        <v>2088</v>
      </c>
      <c r="E757" t="s">
        <v>1458</v>
      </c>
      <c r="F757">
        <v>264009</v>
      </c>
      <c r="G757" t="s">
        <v>2089</v>
      </c>
      <c r="H757" s="3" t="s">
        <v>2090</v>
      </c>
      <c r="I757">
        <v>1</v>
      </c>
      <c r="J757">
        <v>0</v>
      </c>
      <c r="K757" t="s">
        <v>309</v>
      </c>
      <c r="L757">
        <v>32.948103333299997</v>
      </c>
      <c r="M757">
        <v>-105.753355</v>
      </c>
      <c r="O757" t="s">
        <v>49</v>
      </c>
      <c r="P757" t="str">
        <f>Q757&amp;" "&amp;R757</f>
        <v>Cirsium vulgare</v>
      </c>
      <c r="Q757" t="s">
        <v>4909</v>
      </c>
      <c r="R757" t="s">
        <v>4911</v>
      </c>
      <c r="T757" t="s">
        <v>49</v>
      </c>
      <c r="U757" t="s">
        <v>25</v>
      </c>
      <c r="V757">
        <v>52989</v>
      </c>
      <c r="W757" t="s">
        <v>4888</v>
      </c>
      <c r="X757" t="s">
        <v>4899</v>
      </c>
      <c r="Y757" t="s">
        <v>4888</v>
      </c>
      <c r="Z757" t="s">
        <v>4934</v>
      </c>
      <c r="AC757">
        <v>1</v>
      </c>
      <c r="AD757" s="4">
        <f>C757-DATE(YEAR(C757),1,0)</f>
        <v>214</v>
      </c>
      <c r="AE757">
        <f>YEAR(C757)</f>
        <v>2019</v>
      </c>
      <c r="AF757" t="s">
        <v>4931</v>
      </c>
    </row>
    <row r="758" spans="1:32" x14ac:dyDescent="0.35">
      <c r="A758">
        <v>13788128</v>
      </c>
      <c r="B758" t="s">
        <v>772</v>
      </c>
      <c r="C758" s="1">
        <v>43274</v>
      </c>
      <c r="D758" t="s">
        <v>773</v>
      </c>
      <c r="E758" t="s">
        <v>33</v>
      </c>
      <c r="F758">
        <v>94025</v>
      </c>
      <c r="G758" t="s">
        <v>774</v>
      </c>
      <c r="H758" s="3" t="s">
        <v>775</v>
      </c>
      <c r="I758">
        <v>1</v>
      </c>
      <c r="J758">
        <v>0</v>
      </c>
      <c r="K758" t="s">
        <v>776</v>
      </c>
      <c r="L758">
        <v>33.455308333300003</v>
      </c>
      <c r="M758">
        <v>-105.75277</v>
      </c>
      <c r="N758">
        <v>5</v>
      </c>
      <c r="O758" t="s">
        <v>67</v>
      </c>
      <c r="P758" t="str">
        <f>Q758&amp;" "&amp;R758</f>
        <v>Asclepias tuberosa</v>
      </c>
      <c r="Q758" t="s">
        <v>4896</v>
      </c>
      <c r="R758" t="s">
        <v>4907</v>
      </c>
      <c r="T758" t="s">
        <v>67</v>
      </c>
      <c r="U758" t="s">
        <v>25</v>
      </c>
      <c r="V758">
        <v>47912</v>
      </c>
      <c r="W758" t="s">
        <v>4888</v>
      </c>
      <c r="X758" t="s">
        <v>4899</v>
      </c>
      <c r="Y758" t="s">
        <v>4888</v>
      </c>
      <c r="Z758" t="s">
        <v>4934</v>
      </c>
      <c r="AC758">
        <v>1</v>
      </c>
      <c r="AD758" s="4">
        <f>C758-DATE(YEAR(C758),1,0)</f>
        <v>174</v>
      </c>
      <c r="AE758">
        <f>YEAR(C758)</f>
        <v>2018</v>
      </c>
      <c r="AF758" t="s">
        <v>4931</v>
      </c>
    </row>
    <row r="759" spans="1:32" x14ac:dyDescent="0.35">
      <c r="A759">
        <v>15976848</v>
      </c>
      <c r="B759" t="s">
        <v>1029</v>
      </c>
      <c r="C759" s="1">
        <v>43301</v>
      </c>
      <c r="D759" t="s">
        <v>1030</v>
      </c>
      <c r="E759" t="s">
        <v>33</v>
      </c>
      <c r="F759">
        <v>264009</v>
      </c>
      <c r="G759" t="s">
        <v>1031</v>
      </c>
      <c r="H759" s="3" t="s">
        <v>1032</v>
      </c>
      <c r="I759">
        <v>1</v>
      </c>
      <c r="J759">
        <v>0</v>
      </c>
      <c r="K759" t="s">
        <v>1033</v>
      </c>
      <c r="L759">
        <v>33.989613333299999</v>
      </c>
      <c r="M759">
        <v>-105.75216666670001</v>
      </c>
      <c r="N759">
        <v>5</v>
      </c>
      <c r="O759" t="s">
        <v>24</v>
      </c>
      <c r="P759" t="str">
        <f>Q759&amp;" "&amp;R759</f>
        <v>Helianthus annuus</v>
      </c>
      <c r="Q759" t="s">
        <v>4917</v>
      </c>
      <c r="R759" t="s">
        <v>4918</v>
      </c>
      <c r="T759" t="s">
        <v>24</v>
      </c>
      <c r="U759" t="s">
        <v>25</v>
      </c>
      <c r="V759">
        <v>57983</v>
      </c>
      <c r="W759" t="s">
        <v>4888</v>
      </c>
      <c r="X759" t="s">
        <v>4899</v>
      </c>
      <c r="Y759" t="s">
        <v>4888</v>
      </c>
      <c r="Z759" t="s">
        <v>4934</v>
      </c>
      <c r="AC759">
        <v>1</v>
      </c>
      <c r="AD759" s="4">
        <f>C759-DATE(YEAR(C759),1,0)</f>
        <v>201</v>
      </c>
      <c r="AE759">
        <f>YEAR(C759)</f>
        <v>2018</v>
      </c>
      <c r="AF759" t="s">
        <v>4931</v>
      </c>
    </row>
    <row r="760" spans="1:32" x14ac:dyDescent="0.35">
      <c r="A760">
        <v>14915662</v>
      </c>
      <c r="B760" t="s">
        <v>910</v>
      </c>
      <c r="C760" s="1">
        <v>43310</v>
      </c>
      <c r="D760" t="s">
        <v>911</v>
      </c>
      <c r="E760" t="s">
        <v>33</v>
      </c>
      <c r="F760">
        <v>264009</v>
      </c>
      <c r="G760" t="s">
        <v>912</v>
      </c>
      <c r="H760" s="3" t="s">
        <v>913</v>
      </c>
      <c r="I760">
        <v>2</v>
      </c>
      <c r="J760">
        <v>0</v>
      </c>
      <c r="K760" t="s">
        <v>309</v>
      </c>
      <c r="L760">
        <v>32.9484216667</v>
      </c>
      <c r="M760">
        <v>-105.75199166669999</v>
      </c>
      <c r="N760">
        <v>10</v>
      </c>
      <c r="O760" t="s">
        <v>37</v>
      </c>
      <c r="P760" t="str">
        <f>Q760&amp;" "&amp;R760</f>
        <v>Asclepias subverticillata</v>
      </c>
      <c r="Q760" t="s">
        <v>4896</v>
      </c>
      <c r="R760" t="s">
        <v>4906</v>
      </c>
      <c r="T760" t="s">
        <v>37</v>
      </c>
      <c r="U760" t="s">
        <v>25</v>
      </c>
      <c r="V760">
        <v>127159</v>
      </c>
      <c r="W760" t="s">
        <v>4888</v>
      </c>
      <c r="X760" t="s">
        <v>4899</v>
      </c>
      <c r="Y760" t="s">
        <v>4888</v>
      </c>
      <c r="Z760" t="s">
        <v>4934</v>
      </c>
      <c r="AC760">
        <v>1</v>
      </c>
      <c r="AD760" s="4">
        <f>C760-DATE(YEAR(C760),1,0)</f>
        <v>210</v>
      </c>
      <c r="AE760">
        <f>YEAR(C760)</f>
        <v>2018</v>
      </c>
      <c r="AF760" t="s">
        <v>4931</v>
      </c>
    </row>
    <row r="761" spans="1:32" x14ac:dyDescent="0.35">
      <c r="A761">
        <v>29572415</v>
      </c>
      <c r="B761" t="s">
        <v>1958</v>
      </c>
      <c r="C761" s="1">
        <v>43671</v>
      </c>
      <c r="D761" t="s">
        <v>1959</v>
      </c>
      <c r="E761" t="s">
        <v>1458</v>
      </c>
      <c r="F761">
        <v>264009</v>
      </c>
      <c r="G761" t="s">
        <v>1960</v>
      </c>
      <c r="H761" s="3" t="s">
        <v>1961</v>
      </c>
      <c r="I761">
        <v>1</v>
      </c>
      <c r="J761">
        <v>0</v>
      </c>
      <c r="K761" t="s">
        <v>309</v>
      </c>
      <c r="L761">
        <v>32.948238333299997</v>
      </c>
      <c r="M761">
        <v>-105.7513016667</v>
      </c>
      <c r="O761" t="s">
        <v>49</v>
      </c>
      <c r="P761" t="str">
        <f>Q761&amp;" "&amp;R761</f>
        <v>Cirsium vulgare</v>
      </c>
      <c r="Q761" t="s">
        <v>4909</v>
      </c>
      <c r="R761" t="s">
        <v>4911</v>
      </c>
      <c r="T761" t="s">
        <v>49</v>
      </c>
      <c r="U761" t="s">
        <v>25</v>
      </c>
      <c r="V761">
        <v>52989</v>
      </c>
      <c r="W761" t="s">
        <v>4888</v>
      </c>
      <c r="X761" t="s">
        <v>4901</v>
      </c>
      <c r="AC761">
        <v>1</v>
      </c>
      <c r="AD761" s="4">
        <f>C761-DATE(YEAR(C761),1,0)</f>
        <v>206</v>
      </c>
      <c r="AE761">
        <f>YEAR(C761)</f>
        <v>2019</v>
      </c>
      <c r="AF761" t="s">
        <v>4931</v>
      </c>
    </row>
    <row r="762" spans="1:32" x14ac:dyDescent="0.35">
      <c r="A762">
        <v>31104077</v>
      </c>
      <c r="B762" t="s">
        <v>2328</v>
      </c>
      <c r="C762" s="1">
        <v>43684</v>
      </c>
      <c r="D762" t="s">
        <v>2329</v>
      </c>
      <c r="E762" t="s">
        <v>1458</v>
      </c>
      <c r="F762">
        <v>264009</v>
      </c>
      <c r="G762" t="s">
        <v>2330</v>
      </c>
      <c r="H762" s="3" t="s">
        <v>2331</v>
      </c>
      <c r="I762">
        <v>1</v>
      </c>
      <c r="J762">
        <v>0</v>
      </c>
      <c r="K762" t="s">
        <v>309</v>
      </c>
      <c r="L762">
        <v>32.948255000000003</v>
      </c>
      <c r="M762">
        <v>-105.7512216667</v>
      </c>
      <c r="O762" t="s">
        <v>49</v>
      </c>
      <c r="P762" t="str">
        <f>Q762&amp;" "&amp;R762</f>
        <v>Cirsium vulgare</v>
      </c>
      <c r="Q762" t="s">
        <v>4909</v>
      </c>
      <c r="R762" t="s">
        <v>4911</v>
      </c>
      <c r="T762" t="s">
        <v>49</v>
      </c>
      <c r="U762" t="s">
        <v>25</v>
      </c>
      <c r="V762">
        <v>52989</v>
      </c>
      <c r="W762" t="s">
        <v>4888</v>
      </c>
      <c r="X762" t="s">
        <v>4899</v>
      </c>
      <c r="Y762" t="s">
        <v>4888</v>
      </c>
      <c r="Z762" t="s">
        <v>4934</v>
      </c>
      <c r="AC762">
        <v>1</v>
      </c>
      <c r="AD762" s="4">
        <f>C762-DATE(YEAR(C762),1,0)</f>
        <v>219</v>
      </c>
      <c r="AE762">
        <f>YEAR(C762)</f>
        <v>2019</v>
      </c>
      <c r="AF762" t="s">
        <v>4931</v>
      </c>
    </row>
    <row r="763" spans="1:32" x14ac:dyDescent="0.35">
      <c r="A763">
        <v>15534200</v>
      </c>
      <c r="B763" t="s">
        <v>995</v>
      </c>
      <c r="C763" s="1">
        <v>43328</v>
      </c>
      <c r="D763" t="s">
        <v>996</v>
      </c>
      <c r="E763" t="s">
        <v>33</v>
      </c>
      <c r="F763">
        <v>264009</v>
      </c>
      <c r="G763" t="s">
        <v>997</v>
      </c>
      <c r="H763" s="3" t="s">
        <v>998</v>
      </c>
      <c r="I763">
        <v>1</v>
      </c>
      <c r="J763">
        <v>0</v>
      </c>
      <c r="K763" t="s">
        <v>309</v>
      </c>
      <c r="L763">
        <v>32.947258333299999</v>
      </c>
      <c r="M763">
        <v>-105.75015333330001</v>
      </c>
      <c r="N763">
        <v>5</v>
      </c>
      <c r="O763" t="s">
        <v>49</v>
      </c>
      <c r="P763" t="str">
        <f>Q763&amp;" "&amp;R763</f>
        <v>Cirsium vulgare</v>
      </c>
      <c r="Q763" t="s">
        <v>4909</v>
      </c>
      <c r="R763" t="s">
        <v>4911</v>
      </c>
      <c r="T763" t="s">
        <v>49</v>
      </c>
      <c r="U763" t="s">
        <v>25</v>
      </c>
      <c r="V763">
        <v>52989</v>
      </c>
      <c r="W763" t="s">
        <v>4888</v>
      </c>
      <c r="X763" t="s">
        <v>4899</v>
      </c>
      <c r="Y763" t="s">
        <v>4888</v>
      </c>
      <c r="Z763" t="s">
        <v>4934</v>
      </c>
      <c r="AC763">
        <v>1</v>
      </c>
      <c r="AD763" s="4">
        <f>C763-DATE(YEAR(C763),1,0)</f>
        <v>228</v>
      </c>
      <c r="AE763">
        <f>YEAR(C763)</f>
        <v>2018</v>
      </c>
      <c r="AF763" t="s">
        <v>4931</v>
      </c>
    </row>
    <row r="764" spans="1:32" x14ac:dyDescent="0.35">
      <c r="A764">
        <v>27739543</v>
      </c>
      <c r="B764" t="s">
        <v>1617</v>
      </c>
      <c r="C764" s="1">
        <v>43642</v>
      </c>
      <c r="D764" t="s">
        <v>1618</v>
      </c>
      <c r="E764" t="s">
        <v>1458</v>
      </c>
      <c r="F764">
        <v>264009</v>
      </c>
      <c r="G764" t="s">
        <v>1619</v>
      </c>
      <c r="H764" s="3" t="s">
        <v>1620</v>
      </c>
      <c r="I764">
        <v>1</v>
      </c>
      <c r="J764">
        <v>0</v>
      </c>
      <c r="K764" t="s">
        <v>309</v>
      </c>
      <c r="L764">
        <v>32.947555000000001</v>
      </c>
      <c r="M764">
        <v>-105.7497633333</v>
      </c>
      <c r="N764">
        <v>102</v>
      </c>
      <c r="O764" t="s">
        <v>49</v>
      </c>
      <c r="P764" t="str">
        <f>Q764&amp;" "&amp;R764</f>
        <v>Cirsium vulgare</v>
      </c>
      <c r="Q764" t="s">
        <v>4909</v>
      </c>
      <c r="R764" t="s">
        <v>4911</v>
      </c>
      <c r="T764" t="s">
        <v>49</v>
      </c>
      <c r="U764" t="s">
        <v>25</v>
      </c>
      <c r="V764">
        <v>52989</v>
      </c>
      <c r="AC764">
        <v>0</v>
      </c>
      <c r="AD764" s="4">
        <f>C764-DATE(YEAR(C764),1,0)</f>
        <v>177</v>
      </c>
      <c r="AE764">
        <f>YEAR(C764)</f>
        <v>2019</v>
      </c>
      <c r="AF764" t="s">
        <v>4931</v>
      </c>
    </row>
    <row r="765" spans="1:32" x14ac:dyDescent="0.35">
      <c r="A765">
        <v>31096663</v>
      </c>
      <c r="B765" t="s">
        <v>2320</v>
      </c>
      <c r="C765" s="1">
        <v>43695</v>
      </c>
      <c r="D765" t="s">
        <v>2321</v>
      </c>
      <c r="E765" t="s">
        <v>1458</v>
      </c>
      <c r="F765">
        <v>264009</v>
      </c>
      <c r="G765" t="s">
        <v>2322</v>
      </c>
      <c r="H765" s="3" t="s">
        <v>2323</v>
      </c>
      <c r="I765">
        <v>1</v>
      </c>
      <c r="J765">
        <v>0</v>
      </c>
      <c r="K765" t="s">
        <v>309</v>
      </c>
      <c r="L765">
        <v>32.942603333299999</v>
      </c>
      <c r="M765">
        <v>-105.7464533333</v>
      </c>
      <c r="N765">
        <v>6</v>
      </c>
      <c r="O765" t="s">
        <v>49</v>
      </c>
      <c r="P765" t="str">
        <f>Q765&amp;" "&amp;R765</f>
        <v>Cirsium vulgare</v>
      </c>
      <c r="Q765" t="s">
        <v>4909</v>
      </c>
      <c r="R765" t="s">
        <v>4911</v>
      </c>
      <c r="T765" t="s">
        <v>49</v>
      </c>
      <c r="U765" t="s">
        <v>25</v>
      </c>
      <c r="V765">
        <v>52989</v>
      </c>
      <c r="W765" t="s">
        <v>4888</v>
      </c>
      <c r="X765" t="s">
        <v>4899</v>
      </c>
      <c r="Y765" t="s">
        <v>4888</v>
      </c>
      <c r="Z765" t="s">
        <v>4934</v>
      </c>
      <c r="AC765">
        <v>1</v>
      </c>
      <c r="AD765" s="4">
        <f>C765-DATE(YEAR(C765),1,0)</f>
        <v>230</v>
      </c>
      <c r="AE765">
        <f>YEAR(C765)</f>
        <v>2019</v>
      </c>
      <c r="AF765" t="s">
        <v>4931</v>
      </c>
    </row>
    <row r="766" spans="1:32" x14ac:dyDescent="0.35">
      <c r="A766">
        <v>31028384</v>
      </c>
      <c r="B766" t="s">
        <v>2286</v>
      </c>
      <c r="C766" s="1">
        <v>43694</v>
      </c>
      <c r="D766" t="s">
        <v>2287</v>
      </c>
      <c r="E766" t="s">
        <v>1458</v>
      </c>
      <c r="F766">
        <v>264009</v>
      </c>
      <c r="G766" t="s">
        <v>2288</v>
      </c>
      <c r="H766" s="3" t="s">
        <v>2289</v>
      </c>
      <c r="I766">
        <v>1</v>
      </c>
      <c r="J766">
        <v>0</v>
      </c>
      <c r="K766" t="s">
        <v>309</v>
      </c>
      <c r="L766">
        <v>32.953973115099998</v>
      </c>
      <c r="M766">
        <v>-105.7449819056</v>
      </c>
      <c r="N766">
        <v>11</v>
      </c>
      <c r="O766" t="s">
        <v>49</v>
      </c>
      <c r="P766" t="str">
        <f>Q766&amp;" "&amp;R766</f>
        <v>Cirsium vulgare</v>
      </c>
      <c r="Q766" t="s">
        <v>4909</v>
      </c>
      <c r="R766" t="s">
        <v>4911</v>
      </c>
      <c r="T766" t="s">
        <v>49</v>
      </c>
      <c r="U766" t="s">
        <v>25</v>
      </c>
      <c r="V766">
        <v>52989</v>
      </c>
      <c r="W766" t="s">
        <v>4888</v>
      </c>
      <c r="X766" t="s">
        <v>4901</v>
      </c>
      <c r="AC766">
        <v>1</v>
      </c>
      <c r="AD766" s="4">
        <f>C766-DATE(YEAR(C766),1,0)</f>
        <v>229</v>
      </c>
      <c r="AE766">
        <f>YEAR(C766)</f>
        <v>2019</v>
      </c>
      <c r="AF766" t="s">
        <v>4931</v>
      </c>
    </row>
    <row r="767" spans="1:32" x14ac:dyDescent="0.35">
      <c r="A767">
        <v>32614482</v>
      </c>
      <c r="B767" t="s">
        <v>2609</v>
      </c>
      <c r="C767" s="1">
        <v>43716</v>
      </c>
      <c r="D767" t="s">
        <v>2610</v>
      </c>
      <c r="E767" t="s">
        <v>1458</v>
      </c>
      <c r="F767">
        <v>264009</v>
      </c>
      <c r="G767" t="s">
        <v>2611</v>
      </c>
      <c r="H767" s="3" t="s">
        <v>2612</v>
      </c>
      <c r="I767">
        <v>1</v>
      </c>
      <c r="J767">
        <v>0</v>
      </c>
      <c r="K767" t="s">
        <v>309</v>
      </c>
      <c r="L767">
        <v>32.953228333299997</v>
      </c>
      <c r="M767">
        <v>-105.7440033333</v>
      </c>
      <c r="N767">
        <v>5</v>
      </c>
      <c r="O767" t="s">
        <v>49</v>
      </c>
      <c r="P767" t="str">
        <f>Q767&amp;" "&amp;R767</f>
        <v>Cirsium vulgare</v>
      </c>
      <c r="Q767" t="s">
        <v>4909</v>
      </c>
      <c r="R767" t="s">
        <v>4911</v>
      </c>
      <c r="T767" t="s">
        <v>49</v>
      </c>
      <c r="U767" t="s">
        <v>25</v>
      </c>
      <c r="V767">
        <v>52989</v>
      </c>
      <c r="W767" t="s">
        <v>4888</v>
      </c>
      <c r="X767" t="s">
        <v>4899</v>
      </c>
      <c r="Y767" t="s">
        <v>4888</v>
      </c>
      <c r="Z767" t="s">
        <v>4934</v>
      </c>
      <c r="AC767">
        <v>1</v>
      </c>
      <c r="AD767" s="4">
        <f>C767-DATE(YEAR(C767),1,0)</f>
        <v>251</v>
      </c>
      <c r="AE767">
        <f>YEAR(C767)</f>
        <v>2019</v>
      </c>
      <c r="AF767" t="s">
        <v>4931</v>
      </c>
    </row>
    <row r="768" spans="1:32" x14ac:dyDescent="0.35">
      <c r="A768">
        <v>31102085</v>
      </c>
      <c r="B768" t="s">
        <v>2324</v>
      </c>
      <c r="C768" s="1">
        <v>43695</v>
      </c>
      <c r="D768" t="s">
        <v>2325</v>
      </c>
      <c r="E768" t="s">
        <v>1458</v>
      </c>
      <c r="F768">
        <v>264009</v>
      </c>
      <c r="G768" t="s">
        <v>2326</v>
      </c>
      <c r="H768" s="3" t="s">
        <v>2327</v>
      </c>
      <c r="I768">
        <v>1</v>
      </c>
      <c r="J768">
        <v>0</v>
      </c>
      <c r="K768" t="s">
        <v>309</v>
      </c>
      <c r="L768">
        <v>32.943644999999997</v>
      </c>
      <c r="M768">
        <v>-105.7437283333</v>
      </c>
      <c r="N768">
        <v>6</v>
      </c>
      <c r="O768" t="s">
        <v>49</v>
      </c>
      <c r="P768" t="str">
        <f>Q768&amp;" "&amp;R768</f>
        <v>Cirsium vulgare</v>
      </c>
      <c r="Q768" t="s">
        <v>4909</v>
      </c>
      <c r="R768" t="s">
        <v>4911</v>
      </c>
      <c r="T768" t="s">
        <v>49</v>
      </c>
      <c r="U768" t="s">
        <v>25</v>
      </c>
      <c r="V768">
        <v>52989</v>
      </c>
      <c r="W768" t="s">
        <v>4888</v>
      </c>
      <c r="X768" t="s">
        <v>4899</v>
      </c>
      <c r="Y768" t="s">
        <v>4888</v>
      </c>
      <c r="Z768" t="s">
        <v>4934</v>
      </c>
      <c r="AC768">
        <v>1</v>
      </c>
      <c r="AD768" s="4">
        <f>C768-DATE(YEAR(C768),1,0)</f>
        <v>230</v>
      </c>
      <c r="AE768">
        <f>YEAR(C768)</f>
        <v>2019</v>
      </c>
      <c r="AF768" t="s">
        <v>4931</v>
      </c>
    </row>
    <row r="769" spans="1:32" x14ac:dyDescent="0.35">
      <c r="A769">
        <v>28097674</v>
      </c>
      <c r="B769" t="s">
        <v>1699</v>
      </c>
      <c r="C769" s="1">
        <v>43648</v>
      </c>
      <c r="D769" t="s">
        <v>1700</v>
      </c>
      <c r="E769" t="s">
        <v>1458</v>
      </c>
      <c r="F769">
        <v>264009</v>
      </c>
      <c r="G769" t="s">
        <v>1701</v>
      </c>
      <c r="H769" s="3" t="s">
        <v>1702</v>
      </c>
      <c r="I769">
        <v>2</v>
      </c>
      <c r="J769">
        <v>0</v>
      </c>
      <c r="K769" t="s">
        <v>309</v>
      </c>
      <c r="L769">
        <v>32.962496666699998</v>
      </c>
      <c r="M769">
        <v>-105.74253</v>
      </c>
      <c r="N769">
        <v>4</v>
      </c>
      <c r="O769" t="s">
        <v>123</v>
      </c>
      <c r="P769" t="str">
        <f>Q769&amp;" "&amp;R769</f>
        <v>Asclepias speciosa</v>
      </c>
      <c r="Q769" t="s">
        <v>4896</v>
      </c>
      <c r="R769" t="s">
        <v>4905</v>
      </c>
      <c r="T769" t="s">
        <v>123</v>
      </c>
      <c r="U769" t="s">
        <v>25</v>
      </c>
      <c r="V769">
        <v>62292</v>
      </c>
      <c r="W769" t="s">
        <v>4888</v>
      </c>
      <c r="X769" t="s">
        <v>4899</v>
      </c>
      <c r="Y769" t="s">
        <v>4888</v>
      </c>
      <c r="Z769" t="s">
        <v>4934</v>
      </c>
      <c r="AC769">
        <v>1</v>
      </c>
      <c r="AD769" s="4">
        <f>C769-DATE(YEAR(C769),1,0)</f>
        <v>183</v>
      </c>
      <c r="AE769">
        <f>YEAR(C769)</f>
        <v>2019</v>
      </c>
      <c r="AF769" t="s">
        <v>4931</v>
      </c>
    </row>
    <row r="770" spans="1:32" x14ac:dyDescent="0.35">
      <c r="A770">
        <v>36522889</v>
      </c>
      <c r="B770" t="s">
        <v>2831</v>
      </c>
      <c r="C770" s="1">
        <v>43648</v>
      </c>
      <c r="D770" t="s">
        <v>2832</v>
      </c>
      <c r="E770" t="s">
        <v>33</v>
      </c>
      <c r="F770">
        <v>2382626</v>
      </c>
      <c r="G770" t="s">
        <v>2833</v>
      </c>
      <c r="H770" s="3" t="s">
        <v>2834</v>
      </c>
      <c r="I770">
        <v>1</v>
      </c>
      <c r="J770">
        <v>0</v>
      </c>
      <c r="K770" t="s">
        <v>2835</v>
      </c>
      <c r="L770">
        <v>33.461471056599997</v>
      </c>
      <c r="M770">
        <v>-105.7421656698</v>
      </c>
      <c r="N770">
        <v>244</v>
      </c>
      <c r="O770" t="s">
        <v>67</v>
      </c>
      <c r="P770" t="str">
        <f>Q770&amp;" "&amp;R770</f>
        <v>Asclepias tuberosa</v>
      </c>
      <c r="Q770" t="s">
        <v>4896</v>
      </c>
      <c r="R770" t="s">
        <v>4907</v>
      </c>
      <c r="T770" t="s">
        <v>67</v>
      </c>
      <c r="U770" t="s">
        <v>25</v>
      </c>
      <c r="V770">
        <v>47912</v>
      </c>
      <c r="W770" t="s">
        <v>4888</v>
      </c>
      <c r="X770" t="s">
        <v>4899</v>
      </c>
      <c r="Y770" t="s">
        <v>4888</v>
      </c>
      <c r="Z770" t="s">
        <v>4934</v>
      </c>
      <c r="AC770">
        <v>1</v>
      </c>
      <c r="AD770" s="4">
        <f>C770-DATE(YEAR(C770),1,0)</f>
        <v>183</v>
      </c>
      <c r="AE770">
        <f>YEAR(C770)</f>
        <v>2019</v>
      </c>
      <c r="AF770" t="s">
        <v>4931</v>
      </c>
    </row>
    <row r="771" spans="1:32" x14ac:dyDescent="0.35">
      <c r="A771">
        <v>4155526</v>
      </c>
      <c r="B771" t="s">
        <v>305</v>
      </c>
      <c r="C771" s="1">
        <v>42632</v>
      </c>
      <c r="D771" t="s">
        <v>306</v>
      </c>
      <c r="E771" t="s">
        <v>33</v>
      </c>
      <c r="F771">
        <v>264009</v>
      </c>
      <c r="G771" t="s">
        <v>307</v>
      </c>
      <c r="H771" s="3" t="s">
        <v>308</v>
      </c>
      <c r="I771">
        <v>0</v>
      </c>
      <c r="J771">
        <v>0</v>
      </c>
      <c r="K771" t="s">
        <v>309</v>
      </c>
      <c r="L771">
        <v>32.961636666700002</v>
      </c>
      <c r="M771">
        <v>-105.7421583333</v>
      </c>
      <c r="O771" t="s">
        <v>49</v>
      </c>
      <c r="P771" t="str">
        <f>Q771&amp;" "&amp;R771</f>
        <v>Cirsium vulgare</v>
      </c>
      <c r="Q771" t="s">
        <v>4909</v>
      </c>
      <c r="R771" t="s">
        <v>4911</v>
      </c>
      <c r="T771" t="s">
        <v>49</v>
      </c>
      <c r="U771" t="s">
        <v>25</v>
      </c>
      <c r="V771">
        <v>52989</v>
      </c>
      <c r="W771" t="s">
        <v>4888</v>
      </c>
      <c r="X771" t="s">
        <v>4899</v>
      </c>
      <c r="Y771" t="s">
        <v>4888</v>
      </c>
      <c r="Z771" t="s">
        <v>4934</v>
      </c>
      <c r="AC771">
        <v>1</v>
      </c>
      <c r="AD771" s="4">
        <f>C771-DATE(YEAR(C771),1,0)</f>
        <v>263</v>
      </c>
      <c r="AE771">
        <f>YEAR(C771)</f>
        <v>2016</v>
      </c>
      <c r="AF771" t="s">
        <v>4931</v>
      </c>
    </row>
    <row r="772" spans="1:32" x14ac:dyDescent="0.35">
      <c r="A772">
        <v>30082743</v>
      </c>
      <c r="B772" t="s">
        <v>2062</v>
      </c>
      <c r="C772" s="1">
        <v>43679</v>
      </c>
      <c r="D772" t="s">
        <v>2063</v>
      </c>
      <c r="E772" t="s">
        <v>33</v>
      </c>
      <c r="F772">
        <v>980404</v>
      </c>
      <c r="G772" t="s">
        <v>2064</v>
      </c>
      <c r="H772" s="3" t="s">
        <v>2065</v>
      </c>
      <c r="I772">
        <v>1</v>
      </c>
      <c r="J772">
        <v>0</v>
      </c>
      <c r="K772" t="s">
        <v>2066</v>
      </c>
      <c r="L772">
        <v>36.304588333300003</v>
      </c>
      <c r="M772">
        <v>-105.741775</v>
      </c>
      <c r="N772">
        <v>5</v>
      </c>
      <c r="O772" t="s">
        <v>37</v>
      </c>
      <c r="P772" t="str">
        <f>Q772&amp;" "&amp;R772</f>
        <v>Asclepias subverticillata</v>
      </c>
      <c r="Q772" t="s">
        <v>4896</v>
      </c>
      <c r="R772" t="s">
        <v>4906</v>
      </c>
      <c r="T772" t="s">
        <v>37</v>
      </c>
      <c r="U772" t="s">
        <v>25</v>
      </c>
      <c r="V772">
        <v>127159</v>
      </c>
      <c r="W772" t="s">
        <v>4888</v>
      </c>
      <c r="X772" t="s">
        <v>4899</v>
      </c>
      <c r="Y772" t="s">
        <v>4888</v>
      </c>
      <c r="Z772" t="s">
        <v>4934</v>
      </c>
      <c r="AC772">
        <v>1</v>
      </c>
      <c r="AD772" s="4">
        <f>C772-DATE(YEAR(C772),1,0)</f>
        <v>214</v>
      </c>
      <c r="AE772">
        <f>YEAR(C772)</f>
        <v>2019</v>
      </c>
      <c r="AF772" t="s">
        <v>4931</v>
      </c>
    </row>
    <row r="773" spans="1:32" x14ac:dyDescent="0.35">
      <c r="A773">
        <v>51412506</v>
      </c>
      <c r="B773" t="s">
        <v>3761</v>
      </c>
      <c r="C773" s="1">
        <v>44011</v>
      </c>
      <c r="D773" t="s">
        <v>3762</v>
      </c>
      <c r="E773" t="s">
        <v>33</v>
      </c>
      <c r="F773">
        <v>754066</v>
      </c>
      <c r="G773" t="s">
        <v>3763</v>
      </c>
      <c r="H773" s="3" t="s">
        <v>3764</v>
      </c>
      <c r="I773">
        <v>1</v>
      </c>
      <c r="J773">
        <v>0</v>
      </c>
      <c r="K773" t="s">
        <v>689</v>
      </c>
      <c r="L773">
        <v>33.466819999999998</v>
      </c>
      <c r="M773">
        <v>-105.73981333</v>
      </c>
      <c r="N773">
        <v>10</v>
      </c>
      <c r="O773" t="s">
        <v>30</v>
      </c>
      <c r="P773" t="str">
        <f>Q773&amp;" "&amp;R773</f>
        <v>Monarda fistulosa</v>
      </c>
      <c r="Q773" t="s">
        <v>4921</v>
      </c>
      <c r="R773" t="s">
        <v>4922</v>
      </c>
      <c r="T773" t="s">
        <v>30</v>
      </c>
      <c r="U773" t="s">
        <v>25</v>
      </c>
      <c r="V773">
        <v>85320</v>
      </c>
      <c r="W773" t="s">
        <v>4888</v>
      </c>
      <c r="X773" t="s">
        <v>4899</v>
      </c>
      <c r="Y773" t="s">
        <v>4888</v>
      </c>
      <c r="Z773" t="s">
        <v>4934</v>
      </c>
      <c r="AC773">
        <v>1</v>
      </c>
      <c r="AD773" s="4">
        <f>C773-DATE(YEAR(C773),1,0)</f>
        <v>181</v>
      </c>
      <c r="AE773">
        <f>YEAR(C773)</f>
        <v>2020</v>
      </c>
      <c r="AF773" t="s">
        <v>4931</v>
      </c>
    </row>
    <row r="774" spans="1:32" x14ac:dyDescent="0.35">
      <c r="A774">
        <v>53125135</v>
      </c>
      <c r="B774" t="s">
        <v>3965</v>
      </c>
      <c r="C774" s="1">
        <v>44024</v>
      </c>
      <c r="D774" t="s">
        <v>3966</v>
      </c>
      <c r="E774" t="s">
        <v>1458</v>
      </c>
      <c r="F774">
        <v>264009</v>
      </c>
      <c r="G774" t="s">
        <v>3967</v>
      </c>
      <c r="H774" s="3" t="s">
        <v>3968</v>
      </c>
      <c r="I774">
        <v>1</v>
      </c>
      <c r="J774">
        <v>0</v>
      </c>
      <c r="K774" t="s">
        <v>776</v>
      </c>
      <c r="L774">
        <v>33.404396669999997</v>
      </c>
      <c r="M774">
        <v>-105.739105</v>
      </c>
      <c r="N774">
        <v>4</v>
      </c>
      <c r="O774" t="s">
        <v>30</v>
      </c>
      <c r="P774" t="str">
        <f>Q774&amp;" "&amp;R774</f>
        <v>Monarda fistulosa</v>
      </c>
      <c r="Q774" t="s">
        <v>4921</v>
      </c>
      <c r="R774" t="s">
        <v>4922</v>
      </c>
      <c r="T774" t="s">
        <v>30</v>
      </c>
      <c r="U774" t="s">
        <v>25</v>
      </c>
      <c r="V774">
        <v>85320</v>
      </c>
      <c r="W774" t="s">
        <v>4888</v>
      </c>
      <c r="X774" t="s">
        <v>4899</v>
      </c>
      <c r="Y774" t="s">
        <v>4888</v>
      </c>
      <c r="Z774" t="s">
        <v>4934</v>
      </c>
      <c r="AC774">
        <v>1</v>
      </c>
      <c r="AD774" s="4">
        <f>C774-DATE(YEAR(C774),1,0)</f>
        <v>194</v>
      </c>
      <c r="AE774">
        <f>YEAR(C774)</f>
        <v>2020</v>
      </c>
      <c r="AF774" t="s">
        <v>4931</v>
      </c>
    </row>
    <row r="775" spans="1:32" x14ac:dyDescent="0.35">
      <c r="A775">
        <v>17857974</v>
      </c>
      <c r="B775" t="s">
        <v>1196</v>
      </c>
      <c r="C775" s="1">
        <v>43336</v>
      </c>
      <c r="D775" t="s">
        <v>1197</v>
      </c>
      <c r="E775" t="s">
        <v>18</v>
      </c>
      <c r="F775">
        <v>1291547</v>
      </c>
      <c r="G775" t="s">
        <v>1198</v>
      </c>
      <c r="H775" s="3" t="s">
        <v>1199</v>
      </c>
      <c r="I775">
        <v>1</v>
      </c>
      <c r="J775">
        <v>0</v>
      </c>
      <c r="K775" t="s">
        <v>309</v>
      </c>
      <c r="L775">
        <v>32.947991666699998</v>
      </c>
      <c r="M775">
        <v>-105.73628333329999</v>
      </c>
      <c r="N775">
        <v>5</v>
      </c>
      <c r="O775" t="s">
        <v>49</v>
      </c>
      <c r="P775" t="str">
        <f>Q775&amp;" "&amp;R775</f>
        <v>Cirsium vulgare</v>
      </c>
      <c r="Q775" t="s">
        <v>4909</v>
      </c>
      <c r="R775" t="s">
        <v>4911</v>
      </c>
      <c r="T775" t="s">
        <v>49</v>
      </c>
      <c r="U775" t="s">
        <v>25</v>
      </c>
      <c r="V775">
        <v>52989</v>
      </c>
      <c r="W775" t="s">
        <v>4888</v>
      </c>
      <c r="X775" t="s">
        <v>4899</v>
      </c>
      <c r="Y775" t="s">
        <v>4888</v>
      </c>
      <c r="Z775" t="s">
        <v>4934</v>
      </c>
      <c r="AC775">
        <v>1</v>
      </c>
      <c r="AD775" s="4">
        <f>C775-DATE(YEAR(C775),1,0)</f>
        <v>236</v>
      </c>
      <c r="AE775">
        <f>YEAR(C775)</f>
        <v>2018</v>
      </c>
      <c r="AF775" t="s">
        <v>4931</v>
      </c>
    </row>
    <row r="776" spans="1:32" x14ac:dyDescent="0.35">
      <c r="A776">
        <v>49786759</v>
      </c>
      <c r="B776" t="s">
        <v>3425</v>
      </c>
      <c r="C776" s="1">
        <v>43989</v>
      </c>
      <c r="D776" t="s">
        <v>3426</v>
      </c>
      <c r="E776" t="s">
        <v>33</v>
      </c>
      <c r="F776">
        <v>2162563</v>
      </c>
      <c r="G776" t="s">
        <v>3427</v>
      </c>
      <c r="H776" s="3" t="s">
        <v>3428</v>
      </c>
      <c r="I776">
        <v>1</v>
      </c>
      <c r="J776">
        <v>0</v>
      </c>
      <c r="K776" t="s">
        <v>3429</v>
      </c>
      <c r="L776">
        <v>33.565624072299997</v>
      </c>
      <c r="M776">
        <v>-105.7356994806</v>
      </c>
      <c r="N776">
        <v>8762</v>
      </c>
      <c r="O776" t="s">
        <v>30</v>
      </c>
      <c r="P776" t="str">
        <f>Q776&amp;" "&amp;R776</f>
        <v>Monarda fistulosa</v>
      </c>
      <c r="Q776" t="s">
        <v>4921</v>
      </c>
      <c r="R776" t="s">
        <v>4922</v>
      </c>
      <c r="T776" t="s">
        <v>30</v>
      </c>
      <c r="U776" t="s">
        <v>25</v>
      </c>
      <c r="V776">
        <v>85320</v>
      </c>
      <c r="W776" t="s">
        <v>4888</v>
      </c>
      <c r="X776" t="s">
        <v>4899</v>
      </c>
      <c r="Y776" t="s">
        <v>4888</v>
      </c>
      <c r="Z776" t="s">
        <v>4934</v>
      </c>
      <c r="AC776">
        <v>1</v>
      </c>
      <c r="AD776" s="4">
        <f>C776-DATE(YEAR(C776),1,0)</f>
        <v>159</v>
      </c>
      <c r="AE776">
        <f>YEAR(C776)</f>
        <v>2020</v>
      </c>
      <c r="AF776" t="s">
        <v>4931</v>
      </c>
    </row>
    <row r="777" spans="1:32" x14ac:dyDescent="0.35">
      <c r="A777">
        <v>27329950</v>
      </c>
      <c r="B777" t="s">
        <v>1545</v>
      </c>
      <c r="C777" s="1">
        <v>43632</v>
      </c>
      <c r="D777" t="s">
        <v>1546</v>
      </c>
      <c r="E777" t="s">
        <v>33</v>
      </c>
      <c r="F777">
        <v>253271</v>
      </c>
      <c r="G777" t="s">
        <v>1547</v>
      </c>
      <c r="H777" s="3" t="s">
        <v>1548</v>
      </c>
      <c r="I777">
        <v>1</v>
      </c>
      <c r="J777">
        <v>0</v>
      </c>
      <c r="K777" t="s">
        <v>689</v>
      </c>
      <c r="L777">
        <v>33.459479999999999</v>
      </c>
      <c r="M777">
        <v>-105.73403833330001</v>
      </c>
      <c r="N777">
        <v>200</v>
      </c>
      <c r="O777" t="s">
        <v>67</v>
      </c>
      <c r="P777" t="str">
        <f>Q777&amp;" "&amp;R777</f>
        <v>Asclepias tuberosa</v>
      </c>
      <c r="Q777" t="s">
        <v>4896</v>
      </c>
      <c r="R777" t="s">
        <v>4907</v>
      </c>
      <c r="T777" t="s">
        <v>67</v>
      </c>
      <c r="U777" t="s">
        <v>25</v>
      </c>
      <c r="V777">
        <v>47912</v>
      </c>
      <c r="W777" t="s">
        <v>4888</v>
      </c>
      <c r="X777" t="s">
        <v>4899</v>
      </c>
      <c r="Y777" t="s">
        <v>4888</v>
      </c>
      <c r="Z777" t="s">
        <v>4934</v>
      </c>
      <c r="AC777">
        <v>1</v>
      </c>
      <c r="AD777" s="4">
        <f>C777-DATE(YEAR(C777),1,0)</f>
        <v>167</v>
      </c>
      <c r="AE777">
        <f>YEAR(C777)</f>
        <v>2019</v>
      </c>
      <c r="AF777" t="s">
        <v>4931</v>
      </c>
    </row>
    <row r="778" spans="1:32" x14ac:dyDescent="0.35">
      <c r="A778">
        <v>53228205</v>
      </c>
      <c r="B778" t="s">
        <v>3979</v>
      </c>
      <c r="C778" s="1">
        <v>44024</v>
      </c>
      <c r="D778" t="s">
        <v>3980</v>
      </c>
      <c r="E778" t="s">
        <v>33</v>
      </c>
      <c r="F778">
        <v>477448</v>
      </c>
      <c r="G778" t="s">
        <v>3981</v>
      </c>
      <c r="H778" s="3" t="s">
        <v>3982</v>
      </c>
      <c r="I778">
        <v>1</v>
      </c>
      <c r="J778">
        <v>0</v>
      </c>
      <c r="K778" t="s">
        <v>3810</v>
      </c>
      <c r="L778">
        <v>35.874855848000003</v>
      </c>
      <c r="M778">
        <v>-105.7324782014</v>
      </c>
      <c r="N778">
        <v>9390</v>
      </c>
      <c r="O778" t="s">
        <v>30</v>
      </c>
      <c r="P778" t="str">
        <f>Q778&amp;" "&amp;R778</f>
        <v>Monarda fistulosa</v>
      </c>
      <c r="Q778" t="s">
        <v>4921</v>
      </c>
      <c r="R778" t="s">
        <v>4922</v>
      </c>
      <c r="T778" t="s">
        <v>30</v>
      </c>
      <c r="U778" t="s">
        <v>25</v>
      </c>
      <c r="V778">
        <v>85320</v>
      </c>
      <c r="W778" t="s">
        <v>4888</v>
      </c>
      <c r="X778" t="s">
        <v>4899</v>
      </c>
      <c r="Y778" t="s">
        <v>4888</v>
      </c>
      <c r="Z778" t="s">
        <v>4934</v>
      </c>
      <c r="AC778">
        <v>1</v>
      </c>
      <c r="AD778" s="4">
        <f>C778-DATE(YEAR(C778),1,0)</f>
        <v>194</v>
      </c>
      <c r="AE778">
        <f>YEAR(C778)</f>
        <v>2020</v>
      </c>
      <c r="AF778" t="s">
        <v>4931</v>
      </c>
    </row>
    <row r="779" spans="1:32" x14ac:dyDescent="0.35">
      <c r="A779">
        <v>56481123</v>
      </c>
      <c r="B779" t="s">
        <v>4342</v>
      </c>
      <c r="C779" s="1">
        <v>44057</v>
      </c>
      <c r="D779" t="s">
        <v>4343</v>
      </c>
      <c r="E779" t="s">
        <v>33</v>
      </c>
      <c r="F779">
        <v>312305</v>
      </c>
      <c r="G779" t="s">
        <v>4344</v>
      </c>
      <c r="H779" s="3" t="s">
        <v>4345</v>
      </c>
      <c r="I779">
        <v>1</v>
      </c>
      <c r="J779">
        <v>0</v>
      </c>
      <c r="K779" t="s">
        <v>309</v>
      </c>
      <c r="L779">
        <v>32.948799999999999</v>
      </c>
      <c r="M779">
        <v>-105.73120333</v>
      </c>
      <c r="P779" t="str">
        <f>Q779&amp;" "&amp;R779</f>
        <v>Asclepias speciosa</v>
      </c>
      <c r="Q779" t="s">
        <v>4896</v>
      </c>
      <c r="R779" t="s">
        <v>4905</v>
      </c>
      <c r="T779" t="s">
        <v>123</v>
      </c>
      <c r="U779" t="s">
        <v>25</v>
      </c>
      <c r="V779">
        <v>62292</v>
      </c>
      <c r="AC779">
        <v>0</v>
      </c>
      <c r="AD779" s="4">
        <f>C779-DATE(YEAR(C779),1,0)</f>
        <v>227</v>
      </c>
      <c r="AE779">
        <f>YEAR(C779)</f>
        <v>2020</v>
      </c>
      <c r="AF779" t="s">
        <v>4931</v>
      </c>
    </row>
    <row r="780" spans="1:32" x14ac:dyDescent="0.35">
      <c r="A780">
        <v>33794646</v>
      </c>
      <c r="B780" t="s">
        <v>2721</v>
      </c>
      <c r="C780" s="1">
        <v>43740</v>
      </c>
      <c r="D780" t="s">
        <v>2722</v>
      </c>
      <c r="E780" t="s">
        <v>1458</v>
      </c>
      <c r="F780">
        <v>264009</v>
      </c>
      <c r="G780" t="s">
        <v>2723</v>
      </c>
      <c r="H780" s="3" t="s">
        <v>2724</v>
      </c>
      <c r="I780">
        <v>1</v>
      </c>
      <c r="J780">
        <v>0</v>
      </c>
      <c r="K780" t="s">
        <v>309</v>
      </c>
      <c r="L780">
        <v>32.947338333300003</v>
      </c>
      <c r="M780">
        <v>-105.72982833330001</v>
      </c>
      <c r="N780">
        <v>5</v>
      </c>
      <c r="O780" t="s">
        <v>49</v>
      </c>
      <c r="P780" t="str">
        <f>Q780&amp;" "&amp;R780</f>
        <v>Cirsium vulgare</v>
      </c>
      <c r="Q780" t="s">
        <v>4909</v>
      </c>
      <c r="R780" t="s">
        <v>4911</v>
      </c>
      <c r="T780" t="s">
        <v>49</v>
      </c>
      <c r="U780" t="s">
        <v>25</v>
      </c>
      <c r="V780">
        <v>52989</v>
      </c>
      <c r="W780" t="s">
        <v>4888</v>
      </c>
      <c r="X780" t="s">
        <v>4899</v>
      </c>
      <c r="Y780" t="s">
        <v>4888</v>
      </c>
      <c r="Z780" t="s">
        <v>4934</v>
      </c>
      <c r="AC780">
        <v>1</v>
      </c>
      <c r="AD780" s="4">
        <f>C780-DATE(YEAR(C780),1,0)</f>
        <v>275</v>
      </c>
      <c r="AE780">
        <f>YEAR(C780)</f>
        <v>2019</v>
      </c>
      <c r="AF780" t="s">
        <v>4931</v>
      </c>
    </row>
    <row r="781" spans="1:32" x14ac:dyDescent="0.35">
      <c r="A781">
        <v>59829925</v>
      </c>
      <c r="B781" t="s">
        <v>4651</v>
      </c>
      <c r="C781" s="1">
        <v>44090</v>
      </c>
      <c r="D781" t="s">
        <v>4652</v>
      </c>
      <c r="E781" t="s">
        <v>1458</v>
      </c>
      <c r="F781">
        <v>264009</v>
      </c>
      <c r="G781" t="s">
        <v>4653</v>
      </c>
      <c r="H781" s="3" t="s">
        <v>4654</v>
      </c>
      <c r="I781">
        <v>1</v>
      </c>
      <c r="J781">
        <v>0</v>
      </c>
      <c r="K781" t="s">
        <v>309</v>
      </c>
      <c r="L781">
        <v>32.943745</v>
      </c>
      <c r="M781">
        <v>-105.725495</v>
      </c>
      <c r="N781">
        <v>4</v>
      </c>
      <c r="O781" t="s">
        <v>49</v>
      </c>
      <c r="P781" t="str">
        <f>Q781&amp;" "&amp;R781</f>
        <v>Cirsium vulgare</v>
      </c>
      <c r="Q781" t="s">
        <v>4909</v>
      </c>
      <c r="R781" t="s">
        <v>4911</v>
      </c>
      <c r="T781" t="s">
        <v>49</v>
      </c>
      <c r="U781" t="s">
        <v>25</v>
      </c>
      <c r="V781">
        <v>52989</v>
      </c>
      <c r="W781" t="s">
        <v>4888</v>
      </c>
      <c r="X781" t="s">
        <v>4899</v>
      </c>
      <c r="Y781" t="s">
        <v>4888</v>
      </c>
      <c r="Z781" t="s">
        <v>4934</v>
      </c>
      <c r="AC781">
        <v>1</v>
      </c>
      <c r="AD781" s="4">
        <f>C781-DATE(YEAR(C781),1,0)</f>
        <v>260</v>
      </c>
      <c r="AE781">
        <f>YEAR(C781)</f>
        <v>2020</v>
      </c>
      <c r="AF781" t="s">
        <v>4931</v>
      </c>
    </row>
    <row r="782" spans="1:32" x14ac:dyDescent="0.35">
      <c r="A782">
        <v>8008236</v>
      </c>
      <c r="B782" t="s">
        <v>456</v>
      </c>
      <c r="C782" s="1">
        <v>42539</v>
      </c>
      <c r="D782" t="s">
        <v>457</v>
      </c>
      <c r="E782" t="s">
        <v>18</v>
      </c>
      <c r="F782">
        <v>2281</v>
      </c>
      <c r="G782" t="s">
        <v>458</v>
      </c>
      <c r="H782" s="3" t="s">
        <v>459</v>
      </c>
      <c r="I782">
        <v>4</v>
      </c>
      <c r="J782">
        <v>0</v>
      </c>
      <c r="K782" t="s">
        <v>376</v>
      </c>
      <c r="L782">
        <v>36.405000000000001</v>
      </c>
      <c r="M782">
        <v>-105.7197216667</v>
      </c>
      <c r="N782">
        <v>20</v>
      </c>
      <c r="O782" t="s">
        <v>123</v>
      </c>
      <c r="P782" t="str">
        <f>Q782&amp;" "&amp;R782</f>
        <v>Asclepias speciosa</v>
      </c>
      <c r="Q782" t="s">
        <v>4896</v>
      </c>
      <c r="R782" t="s">
        <v>4905</v>
      </c>
      <c r="T782" t="s">
        <v>123</v>
      </c>
      <c r="U782" t="s">
        <v>25</v>
      </c>
      <c r="V782">
        <v>62292</v>
      </c>
      <c r="W782" t="s">
        <v>4888</v>
      </c>
      <c r="X782" t="s">
        <v>4899</v>
      </c>
      <c r="Y782" t="s">
        <v>4888</v>
      </c>
      <c r="Z782" t="s">
        <v>4934</v>
      </c>
      <c r="AC782">
        <v>1</v>
      </c>
      <c r="AD782" s="4">
        <f>C782-DATE(YEAR(C782),1,0)</f>
        <v>170</v>
      </c>
      <c r="AE782">
        <f>YEAR(C782)</f>
        <v>2016</v>
      </c>
      <c r="AF782" t="s">
        <v>4931</v>
      </c>
    </row>
    <row r="783" spans="1:32" x14ac:dyDescent="0.35">
      <c r="A783">
        <v>28155609</v>
      </c>
      <c r="B783" t="s">
        <v>1717</v>
      </c>
      <c r="C783" s="1">
        <v>43649</v>
      </c>
      <c r="D783" t="s">
        <v>1718</v>
      </c>
      <c r="E783" t="s">
        <v>1458</v>
      </c>
      <c r="F783">
        <v>264009</v>
      </c>
      <c r="G783" t="s">
        <v>1719</v>
      </c>
      <c r="H783" s="3" t="s">
        <v>1720</v>
      </c>
      <c r="I783">
        <v>1</v>
      </c>
      <c r="J783">
        <v>0</v>
      </c>
      <c r="K783" t="s">
        <v>309</v>
      </c>
      <c r="L783">
        <v>32.956305</v>
      </c>
      <c r="M783">
        <v>-105.71818666670001</v>
      </c>
      <c r="N783">
        <v>32</v>
      </c>
      <c r="O783" t="s">
        <v>49</v>
      </c>
      <c r="P783" t="str">
        <f>Q783&amp;" "&amp;R783</f>
        <v>Cirsium vulgare</v>
      </c>
      <c r="Q783" t="s">
        <v>4909</v>
      </c>
      <c r="R783" t="s">
        <v>4911</v>
      </c>
      <c r="T783" t="s">
        <v>49</v>
      </c>
      <c r="U783" t="s">
        <v>25</v>
      </c>
      <c r="V783">
        <v>52989</v>
      </c>
      <c r="AC783">
        <v>0</v>
      </c>
      <c r="AD783" s="4">
        <f>C783-DATE(YEAR(C783),1,0)</f>
        <v>184</v>
      </c>
      <c r="AE783">
        <f>YEAR(C783)</f>
        <v>2019</v>
      </c>
      <c r="AF783" t="s">
        <v>4931</v>
      </c>
    </row>
    <row r="784" spans="1:32" x14ac:dyDescent="0.35">
      <c r="A784">
        <v>48365095</v>
      </c>
      <c r="B784" t="s">
        <v>3267</v>
      </c>
      <c r="C784" s="1">
        <v>43985</v>
      </c>
      <c r="D784" t="s">
        <v>3268</v>
      </c>
      <c r="E784" t="s">
        <v>33</v>
      </c>
      <c r="F784">
        <v>2674071</v>
      </c>
      <c r="G784" t="s">
        <v>3269</v>
      </c>
      <c r="H784" s="3" t="s">
        <v>3270</v>
      </c>
      <c r="I784">
        <v>1</v>
      </c>
      <c r="J784">
        <v>0</v>
      </c>
      <c r="K784" t="s">
        <v>729</v>
      </c>
      <c r="L784">
        <v>33.368633330000002</v>
      </c>
      <c r="M784">
        <v>-105.71530333</v>
      </c>
      <c r="N784">
        <v>24</v>
      </c>
      <c r="O784" t="s">
        <v>123</v>
      </c>
      <c r="P784" t="str">
        <f>Q784&amp;" "&amp;R784</f>
        <v>Asclepias speciosa</v>
      </c>
      <c r="Q784" t="s">
        <v>4896</v>
      </c>
      <c r="R784" t="s">
        <v>4905</v>
      </c>
      <c r="T784" t="s">
        <v>123</v>
      </c>
      <c r="U784" t="s">
        <v>25</v>
      </c>
      <c r="V784">
        <v>62292</v>
      </c>
      <c r="W784" t="s">
        <v>4888</v>
      </c>
      <c r="X784" t="s">
        <v>4899</v>
      </c>
      <c r="Y784" t="s">
        <v>4888</v>
      </c>
      <c r="Z784" t="s">
        <v>4934</v>
      </c>
      <c r="AC784">
        <v>1</v>
      </c>
      <c r="AD784" s="4">
        <f>C784-DATE(YEAR(C784),1,0)</f>
        <v>155</v>
      </c>
      <c r="AE784">
        <f>YEAR(C784)</f>
        <v>2020</v>
      </c>
      <c r="AF784" t="s">
        <v>4931</v>
      </c>
    </row>
    <row r="785" spans="1:32" x14ac:dyDescent="0.35">
      <c r="A785">
        <v>51229069</v>
      </c>
      <c r="B785" t="s">
        <v>3696</v>
      </c>
      <c r="C785" s="1">
        <v>44009</v>
      </c>
      <c r="D785" t="s">
        <v>3697</v>
      </c>
      <c r="E785" t="s">
        <v>33</v>
      </c>
      <c r="F785">
        <v>1139787</v>
      </c>
      <c r="G785" t="s">
        <v>3698</v>
      </c>
      <c r="H785" s="3" t="s">
        <v>3699</v>
      </c>
      <c r="I785">
        <v>1</v>
      </c>
      <c r="J785">
        <v>0</v>
      </c>
      <c r="K785" t="s">
        <v>729</v>
      </c>
      <c r="L785">
        <v>33.345100000000002</v>
      </c>
      <c r="M785">
        <v>-105.71214166670001</v>
      </c>
      <c r="O785" t="s">
        <v>123</v>
      </c>
      <c r="P785" t="str">
        <f>Q785&amp;" "&amp;R785</f>
        <v>Asclepias speciosa</v>
      </c>
      <c r="Q785" t="s">
        <v>4896</v>
      </c>
      <c r="R785" t="s">
        <v>4905</v>
      </c>
      <c r="T785" t="s">
        <v>123</v>
      </c>
      <c r="U785" t="s">
        <v>25</v>
      </c>
      <c r="V785">
        <v>62292</v>
      </c>
      <c r="W785" t="s">
        <v>4888</v>
      </c>
      <c r="X785" t="s">
        <v>4899</v>
      </c>
      <c r="Y785" t="s">
        <v>4888</v>
      </c>
      <c r="Z785" t="s">
        <v>4934</v>
      </c>
      <c r="AC785">
        <v>1</v>
      </c>
      <c r="AD785" s="4">
        <f>C785-DATE(YEAR(C785),1,0)</f>
        <v>179</v>
      </c>
      <c r="AE785">
        <f>YEAR(C785)</f>
        <v>2020</v>
      </c>
      <c r="AF785" t="s">
        <v>4931</v>
      </c>
    </row>
    <row r="786" spans="1:32" x14ac:dyDescent="0.35">
      <c r="A786">
        <v>31894076</v>
      </c>
      <c r="B786" t="s">
        <v>2445</v>
      </c>
      <c r="C786" s="1">
        <v>43703</v>
      </c>
      <c r="D786" t="s">
        <v>2446</v>
      </c>
      <c r="E786" t="s">
        <v>33</v>
      </c>
      <c r="F786">
        <v>1017876</v>
      </c>
      <c r="G786" t="s">
        <v>2447</v>
      </c>
      <c r="H786" s="3" t="s">
        <v>2448</v>
      </c>
      <c r="I786">
        <v>1</v>
      </c>
      <c r="J786">
        <v>0</v>
      </c>
      <c r="K786" t="s">
        <v>1170</v>
      </c>
      <c r="L786">
        <v>35.672437343600002</v>
      </c>
      <c r="M786">
        <v>-105.7093482754</v>
      </c>
      <c r="N786">
        <v>2104</v>
      </c>
      <c r="O786" t="s">
        <v>149</v>
      </c>
      <c r="P786" t="str">
        <f>Q786&amp;" "&amp;R786</f>
        <v>Rudbeckia hirta</v>
      </c>
      <c r="Q786" t="s">
        <v>4924</v>
      </c>
      <c r="R786" t="s">
        <v>4925</v>
      </c>
      <c r="T786" t="s">
        <v>149</v>
      </c>
      <c r="U786" t="s">
        <v>25</v>
      </c>
      <c r="V786">
        <v>62741</v>
      </c>
      <c r="W786" t="s">
        <v>4888</v>
      </c>
      <c r="X786" t="s">
        <v>4899</v>
      </c>
      <c r="Y786" t="s">
        <v>4888</v>
      </c>
      <c r="Z786" t="s">
        <v>4934</v>
      </c>
      <c r="AC786">
        <v>1</v>
      </c>
      <c r="AD786" s="4">
        <f>C786-DATE(YEAR(C786),1,0)</f>
        <v>238</v>
      </c>
      <c r="AE786">
        <f>YEAR(C786)</f>
        <v>2019</v>
      </c>
      <c r="AF786" t="s">
        <v>4931</v>
      </c>
    </row>
    <row r="787" spans="1:32" x14ac:dyDescent="0.35">
      <c r="A787">
        <v>51837021</v>
      </c>
      <c r="B787" t="s">
        <v>3834</v>
      </c>
      <c r="C787" s="1">
        <v>44014</v>
      </c>
      <c r="D787" t="s">
        <v>3835</v>
      </c>
      <c r="E787" t="s">
        <v>33</v>
      </c>
      <c r="F787">
        <v>1013040</v>
      </c>
      <c r="G787" t="s">
        <v>3836</v>
      </c>
      <c r="H787" s="3" t="s">
        <v>3837</v>
      </c>
      <c r="I787">
        <v>1</v>
      </c>
      <c r="J787">
        <v>0</v>
      </c>
      <c r="K787" t="s">
        <v>3497</v>
      </c>
      <c r="L787">
        <v>35.792529999999999</v>
      </c>
      <c r="M787">
        <v>-105.707925</v>
      </c>
      <c r="N787">
        <v>48</v>
      </c>
      <c r="O787" t="s">
        <v>30</v>
      </c>
      <c r="P787" t="str">
        <f>Q787&amp;" "&amp;R787</f>
        <v>Monarda fistulosa</v>
      </c>
      <c r="Q787" t="s">
        <v>4921</v>
      </c>
      <c r="R787" t="s">
        <v>4922</v>
      </c>
      <c r="T787" t="s">
        <v>30</v>
      </c>
      <c r="U787" t="s">
        <v>25</v>
      </c>
      <c r="V787">
        <v>85320</v>
      </c>
      <c r="W787" t="s">
        <v>4888</v>
      </c>
      <c r="X787" t="s">
        <v>4899</v>
      </c>
      <c r="Y787" t="s">
        <v>4888</v>
      </c>
      <c r="Z787" t="s">
        <v>4934</v>
      </c>
      <c r="AC787">
        <v>1</v>
      </c>
      <c r="AD787" s="4">
        <f>C787-DATE(YEAR(C787),1,0)</f>
        <v>184</v>
      </c>
      <c r="AE787">
        <f>YEAR(C787)</f>
        <v>2020</v>
      </c>
      <c r="AF787" t="s">
        <v>4931</v>
      </c>
    </row>
    <row r="788" spans="1:32" x14ac:dyDescent="0.35">
      <c r="A788">
        <v>62991335</v>
      </c>
      <c r="B788" t="s">
        <v>4788</v>
      </c>
      <c r="C788" s="1">
        <v>44122</v>
      </c>
      <c r="D788" t="s">
        <v>4789</v>
      </c>
      <c r="E788" t="s">
        <v>33</v>
      </c>
      <c r="F788">
        <v>1514188</v>
      </c>
      <c r="G788" t="s">
        <v>4790</v>
      </c>
      <c r="H788" s="3" t="s">
        <v>4791</v>
      </c>
      <c r="I788">
        <v>1</v>
      </c>
      <c r="J788">
        <v>0</v>
      </c>
      <c r="K788" t="s">
        <v>4792</v>
      </c>
      <c r="L788">
        <v>35.553583333299997</v>
      </c>
      <c r="M788">
        <v>-105.7052277778</v>
      </c>
      <c r="O788" t="s">
        <v>37</v>
      </c>
      <c r="P788" t="str">
        <f>Q788&amp;" "&amp;R788</f>
        <v>Asclepias subverticillata</v>
      </c>
      <c r="Q788" t="s">
        <v>4896</v>
      </c>
      <c r="R788" t="s">
        <v>4906</v>
      </c>
      <c r="T788" t="s">
        <v>37</v>
      </c>
      <c r="U788" t="s">
        <v>25</v>
      </c>
      <c r="V788">
        <v>127159</v>
      </c>
      <c r="W788" t="s">
        <v>4889</v>
      </c>
      <c r="X788" t="s">
        <v>4900</v>
      </c>
      <c r="Y788" t="s">
        <v>4889</v>
      </c>
      <c r="Z788" t="s">
        <v>4898</v>
      </c>
      <c r="AC788">
        <v>1</v>
      </c>
      <c r="AD788" s="4">
        <f>C788-DATE(YEAR(C788),1,0)</f>
        <v>292</v>
      </c>
      <c r="AE788">
        <f>YEAR(C788)</f>
        <v>2020</v>
      </c>
      <c r="AF788" t="s">
        <v>4931</v>
      </c>
    </row>
    <row r="789" spans="1:32" x14ac:dyDescent="0.35">
      <c r="A789">
        <v>28981916</v>
      </c>
      <c r="B789" t="s">
        <v>1871</v>
      </c>
      <c r="C789" s="1">
        <v>43662</v>
      </c>
      <c r="D789" t="s">
        <v>1872</v>
      </c>
      <c r="E789" t="s">
        <v>33</v>
      </c>
      <c r="F789">
        <v>452267</v>
      </c>
      <c r="G789" t="s">
        <v>1873</v>
      </c>
      <c r="H789" s="3" t="s">
        <v>1874</v>
      </c>
      <c r="I789">
        <v>1</v>
      </c>
      <c r="J789">
        <v>0</v>
      </c>
      <c r="K789" t="s">
        <v>729</v>
      </c>
      <c r="L789">
        <v>33.340690000000002</v>
      </c>
      <c r="M789">
        <v>-105.7044633333</v>
      </c>
      <c r="O789" t="s">
        <v>279</v>
      </c>
      <c r="P789" t="str">
        <f>Q789&amp;" "&amp;R789</f>
        <v>Monarda fistulosa</v>
      </c>
      <c r="Q789" t="s">
        <v>4921</v>
      </c>
      <c r="R789" t="s">
        <v>4922</v>
      </c>
      <c r="S789" t="s">
        <v>4923</v>
      </c>
      <c r="T789" t="s">
        <v>279</v>
      </c>
      <c r="U789" t="s">
        <v>25</v>
      </c>
      <c r="V789">
        <v>241769</v>
      </c>
      <c r="W789" t="s">
        <v>4888</v>
      </c>
      <c r="X789" t="s">
        <v>4899</v>
      </c>
      <c r="Y789" t="s">
        <v>4888</v>
      </c>
      <c r="Z789" t="s">
        <v>4934</v>
      </c>
      <c r="AC789">
        <v>1</v>
      </c>
      <c r="AD789" s="4">
        <f>C789-DATE(YEAR(C789),1,0)</f>
        <v>197</v>
      </c>
      <c r="AE789">
        <f>YEAR(C789)</f>
        <v>2019</v>
      </c>
      <c r="AF789" t="s">
        <v>4931</v>
      </c>
    </row>
    <row r="790" spans="1:32" x14ac:dyDescent="0.35">
      <c r="A790">
        <v>51845600</v>
      </c>
      <c r="B790" t="s">
        <v>3838</v>
      </c>
      <c r="C790" s="1">
        <v>44015</v>
      </c>
      <c r="D790" t="s">
        <v>3839</v>
      </c>
      <c r="E790" t="s">
        <v>33</v>
      </c>
      <c r="F790">
        <v>805608</v>
      </c>
      <c r="G790" t="s">
        <v>3840</v>
      </c>
      <c r="H790" s="3" t="s">
        <v>3841</v>
      </c>
      <c r="I790">
        <v>1</v>
      </c>
      <c r="J790">
        <v>0</v>
      </c>
      <c r="K790" t="s">
        <v>3497</v>
      </c>
      <c r="L790">
        <v>35.768753330000003</v>
      </c>
      <c r="M790">
        <v>-105.70335333</v>
      </c>
      <c r="N790">
        <v>4</v>
      </c>
      <c r="O790" t="s">
        <v>30</v>
      </c>
      <c r="P790" t="str">
        <f>Q790&amp;" "&amp;R790</f>
        <v>Monarda fistulosa</v>
      </c>
      <c r="Q790" t="s">
        <v>4921</v>
      </c>
      <c r="R790" t="s">
        <v>4922</v>
      </c>
      <c r="T790" t="s">
        <v>30</v>
      </c>
      <c r="U790" t="s">
        <v>25</v>
      </c>
      <c r="V790">
        <v>85320</v>
      </c>
      <c r="W790" t="s">
        <v>4888</v>
      </c>
      <c r="X790" t="s">
        <v>4899</v>
      </c>
      <c r="Y790" t="s">
        <v>4888</v>
      </c>
      <c r="Z790" t="s">
        <v>4934</v>
      </c>
      <c r="AC790">
        <v>1</v>
      </c>
      <c r="AD790" s="4">
        <f>C790-DATE(YEAR(C790),1,0)</f>
        <v>185</v>
      </c>
      <c r="AE790">
        <f>YEAR(C790)</f>
        <v>2020</v>
      </c>
      <c r="AF790" t="s">
        <v>4931</v>
      </c>
    </row>
    <row r="791" spans="1:32" x14ac:dyDescent="0.35">
      <c r="A791">
        <v>51230143</v>
      </c>
      <c r="B791" t="s">
        <v>3704</v>
      </c>
      <c r="C791" s="1">
        <v>44009</v>
      </c>
      <c r="D791" t="s">
        <v>3705</v>
      </c>
      <c r="E791" t="s">
        <v>33</v>
      </c>
      <c r="F791">
        <v>1139787</v>
      </c>
      <c r="G791" t="s">
        <v>3706</v>
      </c>
      <c r="H791" s="3" t="s">
        <v>3707</v>
      </c>
      <c r="I791">
        <v>1</v>
      </c>
      <c r="J791">
        <v>0</v>
      </c>
      <c r="K791" t="s">
        <v>729</v>
      </c>
      <c r="L791">
        <v>33.341104999999999</v>
      </c>
      <c r="M791">
        <v>-105.702055</v>
      </c>
      <c r="O791" t="s">
        <v>67</v>
      </c>
      <c r="P791" t="str">
        <f>Q791&amp;" "&amp;R791</f>
        <v>Asclepias tuberosa</v>
      </c>
      <c r="Q791" t="s">
        <v>4896</v>
      </c>
      <c r="R791" t="s">
        <v>4907</v>
      </c>
      <c r="T791" t="s">
        <v>67</v>
      </c>
      <c r="U791" t="s">
        <v>25</v>
      </c>
      <c r="V791">
        <v>47912</v>
      </c>
      <c r="W791" t="s">
        <v>4888</v>
      </c>
      <c r="X791" t="s">
        <v>4899</v>
      </c>
      <c r="Y791" t="s">
        <v>4888</v>
      </c>
      <c r="Z791" t="s">
        <v>4934</v>
      </c>
      <c r="AC791">
        <v>1</v>
      </c>
      <c r="AD791" s="4">
        <f>C791-DATE(YEAR(C791),1,0)</f>
        <v>179</v>
      </c>
      <c r="AE791">
        <f>YEAR(C791)</f>
        <v>2020</v>
      </c>
      <c r="AF791" t="s">
        <v>4931</v>
      </c>
    </row>
    <row r="792" spans="1:32" x14ac:dyDescent="0.35">
      <c r="A792">
        <v>50066479</v>
      </c>
      <c r="B792" t="s">
        <v>3453</v>
      </c>
      <c r="C792" s="1">
        <v>44000</v>
      </c>
      <c r="D792" t="s">
        <v>3454</v>
      </c>
      <c r="E792" t="s">
        <v>33</v>
      </c>
      <c r="F792">
        <v>670048</v>
      </c>
      <c r="G792" t="s">
        <v>3455</v>
      </c>
      <c r="H792" s="3" t="s">
        <v>3456</v>
      </c>
      <c r="I792">
        <v>2</v>
      </c>
      <c r="J792">
        <v>0</v>
      </c>
      <c r="K792" t="s">
        <v>729</v>
      </c>
      <c r="L792">
        <v>33.341175</v>
      </c>
      <c r="M792">
        <v>-105.70202</v>
      </c>
      <c r="N792">
        <v>5</v>
      </c>
      <c r="O792" t="s">
        <v>67</v>
      </c>
      <c r="P792" t="str">
        <f>Q792&amp;" "&amp;R792</f>
        <v>Asclepias tuberosa</v>
      </c>
      <c r="Q792" t="s">
        <v>4896</v>
      </c>
      <c r="R792" t="s">
        <v>4907</v>
      </c>
      <c r="T792" t="s">
        <v>67</v>
      </c>
      <c r="U792" t="s">
        <v>25</v>
      </c>
      <c r="V792">
        <v>47912</v>
      </c>
      <c r="W792" t="s">
        <v>4888</v>
      </c>
      <c r="X792" t="s">
        <v>4899</v>
      </c>
      <c r="Y792" t="s">
        <v>4888</v>
      </c>
      <c r="Z792" t="s">
        <v>4934</v>
      </c>
      <c r="AC792">
        <v>1</v>
      </c>
      <c r="AD792" s="4">
        <f>C792-DATE(YEAR(C792),1,0)</f>
        <v>170</v>
      </c>
      <c r="AE792">
        <f>YEAR(C792)</f>
        <v>2020</v>
      </c>
      <c r="AF792" t="s">
        <v>4931</v>
      </c>
    </row>
    <row r="793" spans="1:32" x14ac:dyDescent="0.35">
      <c r="A793">
        <v>27532007</v>
      </c>
      <c r="B793" t="s">
        <v>1587</v>
      </c>
      <c r="C793" s="1">
        <v>43638</v>
      </c>
      <c r="D793" t="s">
        <v>1588</v>
      </c>
      <c r="E793" t="s">
        <v>33</v>
      </c>
      <c r="F793">
        <v>253271</v>
      </c>
      <c r="G793" t="s">
        <v>1589</v>
      </c>
      <c r="H793" s="3" t="s">
        <v>1590</v>
      </c>
      <c r="I793">
        <v>1</v>
      </c>
      <c r="J793">
        <v>0</v>
      </c>
      <c r="K793" t="s">
        <v>776</v>
      </c>
      <c r="L793">
        <v>33.4116866667</v>
      </c>
      <c r="M793">
        <v>-105.701095</v>
      </c>
      <c r="N793">
        <v>8</v>
      </c>
      <c r="O793" t="s">
        <v>67</v>
      </c>
      <c r="P793" t="str">
        <f>Q793&amp;" "&amp;R793</f>
        <v>Asclepias tuberosa</v>
      </c>
      <c r="Q793" t="s">
        <v>4896</v>
      </c>
      <c r="R793" t="s">
        <v>4907</v>
      </c>
      <c r="T793" t="s">
        <v>67</v>
      </c>
      <c r="U793" t="s">
        <v>25</v>
      </c>
      <c r="V793">
        <v>47912</v>
      </c>
      <c r="W793" t="s">
        <v>4888</v>
      </c>
      <c r="X793" t="s">
        <v>4899</v>
      </c>
      <c r="Y793" t="s">
        <v>4888</v>
      </c>
      <c r="Z793" t="s">
        <v>4934</v>
      </c>
      <c r="AC793">
        <v>1</v>
      </c>
      <c r="AD793" s="4">
        <f>C793-DATE(YEAR(C793),1,0)</f>
        <v>173</v>
      </c>
      <c r="AE793">
        <f>YEAR(C793)</f>
        <v>2019</v>
      </c>
      <c r="AF793" t="s">
        <v>4931</v>
      </c>
    </row>
    <row r="794" spans="1:32" x14ac:dyDescent="0.35">
      <c r="A794">
        <v>50724682</v>
      </c>
      <c r="B794" t="s">
        <v>3576</v>
      </c>
      <c r="C794" s="1">
        <v>44005</v>
      </c>
      <c r="D794" t="s">
        <v>3577</v>
      </c>
      <c r="E794" t="s">
        <v>33</v>
      </c>
      <c r="F794">
        <v>247323</v>
      </c>
      <c r="G794" t="s">
        <v>3578</v>
      </c>
      <c r="H794" s="3" t="s">
        <v>3579</v>
      </c>
      <c r="I794">
        <v>2</v>
      </c>
      <c r="J794">
        <v>0</v>
      </c>
      <c r="K794" t="s">
        <v>689</v>
      </c>
      <c r="L794">
        <v>33.451304999999998</v>
      </c>
      <c r="M794">
        <v>-105.69975332999999</v>
      </c>
      <c r="N794">
        <v>10</v>
      </c>
      <c r="O794" t="s">
        <v>123</v>
      </c>
      <c r="P794" t="str">
        <f>Q794&amp;" "&amp;R794</f>
        <v>Asclepias speciosa</v>
      </c>
      <c r="Q794" t="s">
        <v>4896</v>
      </c>
      <c r="R794" t="s">
        <v>4905</v>
      </c>
      <c r="T794" t="s">
        <v>123</v>
      </c>
      <c r="U794" t="s">
        <v>25</v>
      </c>
      <c r="V794">
        <v>62292</v>
      </c>
      <c r="W794" t="s">
        <v>4888</v>
      </c>
      <c r="X794" t="s">
        <v>4899</v>
      </c>
      <c r="Y794" t="s">
        <v>4888</v>
      </c>
      <c r="Z794" t="s">
        <v>4934</v>
      </c>
      <c r="AC794">
        <v>1</v>
      </c>
      <c r="AD794" s="4">
        <f>C794-DATE(YEAR(C794),1,0)</f>
        <v>175</v>
      </c>
      <c r="AE794">
        <f>YEAR(C794)</f>
        <v>2020</v>
      </c>
      <c r="AF794" t="s">
        <v>4931</v>
      </c>
    </row>
    <row r="795" spans="1:32" x14ac:dyDescent="0.35">
      <c r="A795">
        <v>18850356</v>
      </c>
      <c r="B795" t="s">
        <v>1220</v>
      </c>
      <c r="C795" s="1">
        <v>43439</v>
      </c>
      <c r="D795" t="s">
        <v>1221</v>
      </c>
      <c r="E795" t="s">
        <v>33</v>
      </c>
      <c r="F795">
        <v>264009</v>
      </c>
      <c r="G795" t="s">
        <v>1222</v>
      </c>
      <c r="H795" s="3" t="s">
        <v>1223</v>
      </c>
      <c r="I795">
        <v>2</v>
      </c>
      <c r="J795">
        <v>0</v>
      </c>
      <c r="K795" t="s">
        <v>1224</v>
      </c>
      <c r="L795">
        <v>32.633008333299998</v>
      </c>
      <c r="M795">
        <v>-105.69759500000001</v>
      </c>
      <c r="N795">
        <v>5</v>
      </c>
      <c r="O795" t="s">
        <v>37</v>
      </c>
      <c r="P795" t="str">
        <f>Q795&amp;" "&amp;R795</f>
        <v>Asclepias subverticillata</v>
      </c>
      <c r="Q795" t="s">
        <v>4896</v>
      </c>
      <c r="R795" t="s">
        <v>4906</v>
      </c>
      <c r="T795" t="s">
        <v>37</v>
      </c>
      <c r="U795" t="s">
        <v>25</v>
      </c>
      <c r="V795">
        <v>127159</v>
      </c>
      <c r="AC795">
        <v>0</v>
      </c>
      <c r="AD795" s="4">
        <f>C795-DATE(YEAR(C795),1,0)</f>
        <v>339</v>
      </c>
      <c r="AE795">
        <f>YEAR(C795)</f>
        <v>2018</v>
      </c>
      <c r="AF795" t="s">
        <v>4931</v>
      </c>
    </row>
    <row r="796" spans="1:32" x14ac:dyDescent="0.35">
      <c r="A796">
        <v>48849698</v>
      </c>
      <c r="B796" t="s">
        <v>3296</v>
      </c>
      <c r="C796" s="1">
        <v>43989</v>
      </c>
      <c r="D796" t="s">
        <v>3297</v>
      </c>
      <c r="E796" t="s">
        <v>33</v>
      </c>
      <c r="F796">
        <v>2594623</v>
      </c>
      <c r="G796" t="s">
        <v>3298</v>
      </c>
      <c r="H796" s="3" t="s">
        <v>3299</v>
      </c>
      <c r="I796">
        <v>1</v>
      </c>
      <c r="J796">
        <v>0</v>
      </c>
      <c r="K796" t="s">
        <v>2835</v>
      </c>
      <c r="L796">
        <v>33.450757000000003</v>
      </c>
      <c r="M796">
        <v>-105.69567600000001</v>
      </c>
      <c r="O796" t="s">
        <v>123</v>
      </c>
      <c r="P796" t="str">
        <f>Q796&amp;" "&amp;R796</f>
        <v>Asclepias speciosa</v>
      </c>
      <c r="Q796" t="s">
        <v>4896</v>
      </c>
      <c r="R796" t="s">
        <v>4905</v>
      </c>
      <c r="T796" t="s">
        <v>123</v>
      </c>
      <c r="U796" t="s">
        <v>25</v>
      </c>
      <c r="V796">
        <v>62292</v>
      </c>
      <c r="W796" t="s">
        <v>4888</v>
      </c>
      <c r="X796" t="s">
        <v>4899</v>
      </c>
      <c r="Y796" t="s">
        <v>4888</v>
      </c>
      <c r="Z796" t="s">
        <v>4934</v>
      </c>
      <c r="AC796">
        <v>1</v>
      </c>
      <c r="AD796" s="4">
        <f>C796-DATE(YEAR(C796),1,0)</f>
        <v>159</v>
      </c>
      <c r="AE796">
        <f>YEAR(C796)</f>
        <v>2020</v>
      </c>
      <c r="AF796" t="s">
        <v>4931</v>
      </c>
    </row>
    <row r="797" spans="1:32" x14ac:dyDescent="0.35">
      <c r="A797">
        <v>62834154</v>
      </c>
      <c r="B797" t="s">
        <v>4770</v>
      </c>
      <c r="C797" s="1">
        <v>44121</v>
      </c>
      <c r="D797" t="s">
        <v>4771</v>
      </c>
      <c r="E797" t="s">
        <v>33</v>
      </c>
      <c r="F797">
        <v>2719321</v>
      </c>
      <c r="G797" t="s">
        <v>4772</v>
      </c>
      <c r="H797" s="3" t="s">
        <v>4773</v>
      </c>
      <c r="I797">
        <v>1</v>
      </c>
      <c r="J797">
        <v>0</v>
      </c>
      <c r="K797" t="s">
        <v>729</v>
      </c>
      <c r="L797">
        <v>33.345824999999998</v>
      </c>
      <c r="M797">
        <v>-105.69367167</v>
      </c>
      <c r="N797">
        <v>3007</v>
      </c>
      <c r="O797" t="s">
        <v>4324</v>
      </c>
      <c r="P797" t="str">
        <f>Q797&amp;" "&amp;R797</f>
        <v>Cirsium vulgare</v>
      </c>
      <c r="Q797" t="s">
        <v>4909</v>
      </c>
      <c r="R797" t="s">
        <v>4911</v>
      </c>
      <c r="T797" t="s">
        <v>49</v>
      </c>
      <c r="U797" t="s">
        <v>25</v>
      </c>
      <c r="V797">
        <v>52989</v>
      </c>
      <c r="W797" t="s">
        <v>4888</v>
      </c>
      <c r="X797" t="s">
        <v>4899</v>
      </c>
      <c r="Y797" t="s">
        <v>4888</v>
      </c>
      <c r="Z797" t="s">
        <v>4934</v>
      </c>
      <c r="AC797">
        <v>1</v>
      </c>
      <c r="AD797" s="4">
        <f>C797-DATE(YEAR(C797),1,0)</f>
        <v>291</v>
      </c>
      <c r="AE797">
        <f>YEAR(C797)</f>
        <v>2020</v>
      </c>
      <c r="AF797" t="s">
        <v>4931</v>
      </c>
    </row>
    <row r="798" spans="1:32" x14ac:dyDescent="0.35">
      <c r="A798">
        <v>53121126</v>
      </c>
      <c r="B798" t="s">
        <v>3365</v>
      </c>
      <c r="C798" s="1">
        <v>43988</v>
      </c>
      <c r="D798" t="s">
        <v>3366</v>
      </c>
      <c r="E798" t="s">
        <v>33</v>
      </c>
      <c r="F798">
        <v>2525045</v>
      </c>
      <c r="G798" t="s">
        <v>3962</v>
      </c>
      <c r="H798" s="3" t="s">
        <v>3963</v>
      </c>
      <c r="I798">
        <v>1</v>
      </c>
      <c r="J798">
        <v>0</v>
      </c>
      <c r="K798" t="s">
        <v>3964</v>
      </c>
      <c r="L798">
        <v>35.586414909799998</v>
      </c>
      <c r="M798">
        <v>-105.69217097009999</v>
      </c>
      <c r="N798">
        <v>135</v>
      </c>
      <c r="O798" t="s">
        <v>94</v>
      </c>
      <c r="P798" t="str">
        <f>Q798&amp;" "&amp;R798</f>
        <v>Asclepias asperula</v>
      </c>
      <c r="Q798" t="s">
        <v>4896</v>
      </c>
      <c r="R798" t="s">
        <v>4902</v>
      </c>
      <c r="T798" t="s">
        <v>94</v>
      </c>
      <c r="U798" t="s">
        <v>25</v>
      </c>
      <c r="V798">
        <v>62298</v>
      </c>
      <c r="W798" t="s">
        <v>4888</v>
      </c>
      <c r="X798" t="s">
        <v>4899</v>
      </c>
      <c r="Y798" t="s">
        <v>4888</v>
      </c>
      <c r="Z798" t="s">
        <v>4934</v>
      </c>
      <c r="AC798">
        <v>1</v>
      </c>
      <c r="AD798" s="4">
        <f>C798-DATE(YEAR(C798),1,0)</f>
        <v>158</v>
      </c>
      <c r="AE798">
        <f>YEAR(C798)</f>
        <v>2020</v>
      </c>
      <c r="AF798" t="s">
        <v>4931</v>
      </c>
    </row>
    <row r="799" spans="1:32" x14ac:dyDescent="0.35">
      <c r="A799">
        <v>50223699</v>
      </c>
      <c r="B799" t="s">
        <v>3493</v>
      </c>
      <c r="C799" s="1">
        <v>43999</v>
      </c>
      <c r="D799" t="s">
        <v>3494</v>
      </c>
      <c r="E799" t="s">
        <v>33</v>
      </c>
      <c r="F799">
        <v>805608</v>
      </c>
      <c r="G799" t="s">
        <v>3495</v>
      </c>
      <c r="H799" s="3" t="s">
        <v>3496</v>
      </c>
      <c r="I799">
        <v>1</v>
      </c>
      <c r="J799">
        <v>0</v>
      </c>
      <c r="K799" t="s">
        <v>3497</v>
      </c>
      <c r="L799">
        <v>35.658763329999999</v>
      </c>
      <c r="M799">
        <v>-105.69209167</v>
      </c>
      <c r="N799">
        <v>4</v>
      </c>
      <c r="O799" t="s">
        <v>67</v>
      </c>
      <c r="P799" t="str">
        <f>Q799&amp;" "&amp;R799</f>
        <v>Asclepias tuberosa</v>
      </c>
      <c r="Q799" t="s">
        <v>4896</v>
      </c>
      <c r="R799" t="s">
        <v>4907</v>
      </c>
      <c r="T799" t="s">
        <v>67</v>
      </c>
      <c r="U799" t="s">
        <v>25</v>
      </c>
      <c r="V799">
        <v>47912</v>
      </c>
      <c r="W799" t="s">
        <v>4888</v>
      </c>
      <c r="X799" t="s">
        <v>4899</v>
      </c>
      <c r="Y799" t="s">
        <v>4888</v>
      </c>
      <c r="Z799" t="s">
        <v>4934</v>
      </c>
      <c r="AC799">
        <v>1</v>
      </c>
      <c r="AD799" s="4">
        <f>C799-DATE(YEAR(C799),1,0)</f>
        <v>169</v>
      </c>
      <c r="AE799">
        <f>YEAR(C799)</f>
        <v>2020</v>
      </c>
      <c r="AF799" t="s">
        <v>4931</v>
      </c>
    </row>
    <row r="800" spans="1:32" x14ac:dyDescent="0.35">
      <c r="A800">
        <v>51229204</v>
      </c>
      <c r="B800" t="s">
        <v>3700</v>
      </c>
      <c r="C800" s="1">
        <v>44009</v>
      </c>
      <c r="D800" t="s">
        <v>3701</v>
      </c>
      <c r="E800" t="s">
        <v>33</v>
      </c>
      <c r="F800">
        <v>1139787</v>
      </c>
      <c r="G800" t="s">
        <v>3702</v>
      </c>
      <c r="H800" s="3" t="s">
        <v>3703</v>
      </c>
      <c r="I800">
        <v>1</v>
      </c>
      <c r="J800">
        <v>0</v>
      </c>
      <c r="K800" t="s">
        <v>729</v>
      </c>
      <c r="L800">
        <v>33.348583333299999</v>
      </c>
      <c r="M800">
        <v>-105.6917883333</v>
      </c>
      <c r="O800" t="s">
        <v>30</v>
      </c>
      <c r="P800" t="str">
        <f>Q800&amp;" "&amp;R800</f>
        <v>Monarda fistulosa</v>
      </c>
      <c r="Q800" t="s">
        <v>4921</v>
      </c>
      <c r="R800" t="s">
        <v>4922</v>
      </c>
      <c r="T800" t="s">
        <v>30</v>
      </c>
      <c r="U800" t="s">
        <v>25</v>
      </c>
      <c r="V800">
        <v>85320</v>
      </c>
      <c r="W800" t="s">
        <v>4888</v>
      </c>
      <c r="X800" t="s">
        <v>4899</v>
      </c>
      <c r="Y800" t="s">
        <v>4888</v>
      </c>
      <c r="Z800" t="s">
        <v>4934</v>
      </c>
      <c r="AC800">
        <v>1</v>
      </c>
      <c r="AD800" s="4">
        <f>C800-DATE(YEAR(C800),1,0)</f>
        <v>179</v>
      </c>
      <c r="AE800">
        <f>YEAR(C800)</f>
        <v>2020</v>
      </c>
      <c r="AF800" t="s">
        <v>4931</v>
      </c>
    </row>
    <row r="801" spans="1:32" x14ac:dyDescent="0.35">
      <c r="A801">
        <v>30388532</v>
      </c>
      <c r="B801" t="s">
        <v>2153</v>
      </c>
      <c r="C801" s="1">
        <v>43681</v>
      </c>
      <c r="D801" t="s">
        <v>2154</v>
      </c>
      <c r="E801" t="s">
        <v>33</v>
      </c>
      <c r="F801">
        <v>253271</v>
      </c>
      <c r="G801" t="s">
        <v>2155</v>
      </c>
      <c r="H801" s="3" t="s">
        <v>2156</v>
      </c>
      <c r="I801">
        <v>1</v>
      </c>
      <c r="J801">
        <v>0</v>
      </c>
      <c r="K801" t="s">
        <v>689</v>
      </c>
      <c r="L801">
        <v>33.518079999999998</v>
      </c>
      <c r="M801">
        <v>-105.6910466667</v>
      </c>
      <c r="N801">
        <v>48</v>
      </c>
      <c r="O801" t="s">
        <v>94</v>
      </c>
      <c r="P801" t="str">
        <f>Q801&amp;" "&amp;R801</f>
        <v>Asclepias asperula</v>
      </c>
      <c r="Q801" t="s">
        <v>4896</v>
      </c>
      <c r="R801" t="s">
        <v>4902</v>
      </c>
      <c r="T801" t="s">
        <v>94</v>
      </c>
      <c r="U801" t="s">
        <v>25</v>
      </c>
      <c r="V801">
        <v>62298</v>
      </c>
      <c r="W801" t="s">
        <v>4889</v>
      </c>
      <c r="X801" t="s">
        <v>4898</v>
      </c>
      <c r="Y801" t="s">
        <v>4889</v>
      </c>
      <c r="Z801" t="s">
        <v>4900</v>
      </c>
      <c r="AC801">
        <v>1</v>
      </c>
      <c r="AD801" s="4">
        <f>C801-DATE(YEAR(C801),1,0)</f>
        <v>216</v>
      </c>
      <c r="AE801">
        <f>YEAR(C801)</f>
        <v>2019</v>
      </c>
      <c r="AF801" t="s">
        <v>4931</v>
      </c>
    </row>
    <row r="802" spans="1:32" x14ac:dyDescent="0.35">
      <c r="A802">
        <v>56335695</v>
      </c>
      <c r="B802" t="s">
        <v>4311</v>
      </c>
      <c r="C802" s="1">
        <v>44056</v>
      </c>
      <c r="D802" t="s">
        <v>4312</v>
      </c>
      <c r="E802" t="s">
        <v>33</v>
      </c>
      <c r="F802">
        <v>1761780</v>
      </c>
      <c r="G802" t="s">
        <v>4313</v>
      </c>
      <c r="H802" s="3" t="s">
        <v>4314</v>
      </c>
      <c r="I802">
        <v>1</v>
      </c>
      <c r="J802">
        <v>0</v>
      </c>
      <c r="K802" t="s">
        <v>4315</v>
      </c>
      <c r="L802">
        <v>35.551588330000001</v>
      </c>
      <c r="M802">
        <v>-105.690645</v>
      </c>
      <c r="N802">
        <v>5</v>
      </c>
      <c r="O802" t="s">
        <v>37</v>
      </c>
      <c r="P802" t="str">
        <f>Q802&amp;" "&amp;R802</f>
        <v>Asclepias subverticillata</v>
      </c>
      <c r="Q802" t="s">
        <v>4896</v>
      </c>
      <c r="R802" t="s">
        <v>4906</v>
      </c>
      <c r="T802" t="s">
        <v>37</v>
      </c>
      <c r="U802" t="s">
        <v>25</v>
      </c>
      <c r="V802">
        <v>127159</v>
      </c>
      <c r="W802" t="s">
        <v>4888</v>
      </c>
      <c r="X802" t="s">
        <v>4899</v>
      </c>
      <c r="Y802" t="s">
        <v>4888</v>
      </c>
      <c r="Z802" t="s">
        <v>4934</v>
      </c>
      <c r="AC802">
        <v>1</v>
      </c>
      <c r="AD802" s="4">
        <f>C802-DATE(YEAR(C802),1,0)</f>
        <v>226</v>
      </c>
      <c r="AE802">
        <f>YEAR(C802)</f>
        <v>2020</v>
      </c>
      <c r="AF802" t="s">
        <v>4931</v>
      </c>
    </row>
    <row r="803" spans="1:32" x14ac:dyDescent="0.35">
      <c r="A803">
        <v>65574820</v>
      </c>
      <c r="B803" t="s">
        <v>4876</v>
      </c>
      <c r="C803" s="1">
        <v>44088</v>
      </c>
      <c r="D803" t="s">
        <v>4877</v>
      </c>
      <c r="E803" t="s">
        <v>1458</v>
      </c>
      <c r="F803">
        <v>922012</v>
      </c>
      <c r="G803" t="s">
        <v>4878</v>
      </c>
      <c r="H803" s="3" t="s">
        <v>4879</v>
      </c>
      <c r="I803">
        <v>1</v>
      </c>
      <c r="J803">
        <v>0</v>
      </c>
      <c r="K803" t="s">
        <v>1170</v>
      </c>
      <c r="L803">
        <v>35.553089229500003</v>
      </c>
      <c r="M803">
        <v>-105.6905955658</v>
      </c>
      <c r="N803">
        <v>20</v>
      </c>
      <c r="O803" t="s">
        <v>37</v>
      </c>
      <c r="P803" t="str">
        <f>Q803&amp;" "&amp;R803</f>
        <v>Asclepias subverticillata</v>
      </c>
      <c r="Q803" t="s">
        <v>4896</v>
      </c>
      <c r="R803" t="s">
        <v>4906</v>
      </c>
      <c r="T803" t="s">
        <v>37</v>
      </c>
      <c r="U803" t="s">
        <v>25</v>
      </c>
      <c r="V803">
        <v>127159</v>
      </c>
      <c r="W803" t="s">
        <v>4888</v>
      </c>
      <c r="X803" t="s">
        <v>4899</v>
      </c>
      <c r="Y803" t="s">
        <v>4888</v>
      </c>
      <c r="Z803" t="s">
        <v>4934</v>
      </c>
      <c r="AC803">
        <v>1</v>
      </c>
      <c r="AD803" s="4">
        <f>C803-DATE(YEAR(C803),1,0)</f>
        <v>258</v>
      </c>
      <c r="AE803">
        <f>YEAR(C803)</f>
        <v>2020</v>
      </c>
      <c r="AF803" t="s">
        <v>4931</v>
      </c>
    </row>
    <row r="804" spans="1:32" x14ac:dyDescent="0.35">
      <c r="A804">
        <v>65574827</v>
      </c>
      <c r="B804" t="s">
        <v>4880</v>
      </c>
      <c r="C804" s="1">
        <v>44088</v>
      </c>
      <c r="D804" t="s">
        <v>4881</v>
      </c>
      <c r="E804" t="s">
        <v>1458</v>
      </c>
      <c r="F804">
        <v>922012</v>
      </c>
      <c r="G804" t="s">
        <v>4882</v>
      </c>
      <c r="H804" s="3" t="s">
        <v>4883</v>
      </c>
      <c r="I804">
        <v>1</v>
      </c>
      <c r="J804">
        <v>0</v>
      </c>
      <c r="K804" t="s">
        <v>1170</v>
      </c>
      <c r="L804">
        <v>35.551343672100003</v>
      </c>
      <c r="M804">
        <v>-105.6904213812</v>
      </c>
      <c r="N804">
        <v>15</v>
      </c>
      <c r="O804" t="s">
        <v>37</v>
      </c>
      <c r="P804" t="str">
        <f>Q804&amp;" "&amp;R804</f>
        <v>Asclepias subverticillata</v>
      </c>
      <c r="Q804" t="s">
        <v>4896</v>
      </c>
      <c r="R804" t="s">
        <v>4906</v>
      </c>
      <c r="T804" t="s">
        <v>37</v>
      </c>
      <c r="U804" t="s">
        <v>25</v>
      </c>
      <c r="V804">
        <v>127159</v>
      </c>
      <c r="W804" t="s">
        <v>4889</v>
      </c>
      <c r="X804" t="s">
        <v>4889</v>
      </c>
      <c r="AC804">
        <v>1</v>
      </c>
      <c r="AD804" s="4">
        <f>C804-DATE(YEAR(C804),1,0)</f>
        <v>258</v>
      </c>
      <c r="AE804">
        <f>YEAR(C804)</f>
        <v>2020</v>
      </c>
      <c r="AF804" t="s">
        <v>4931</v>
      </c>
    </row>
    <row r="805" spans="1:32" x14ac:dyDescent="0.35">
      <c r="A805">
        <v>35587932</v>
      </c>
      <c r="B805" t="s">
        <v>2806</v>
      </c>
      <c r="C805" s="1">
        <v>43780</v>
      </c>
      <c r="D805" t="s">
        <v>2807</v>
      </c>
      <c r="E805" t="s">
        <v>1458</v>
      </c>
      <c r="F805">
        <v>264009</v>
      </c>
      <c r="G805" t="s">
        <v>2808</v>
      </c>
      <c r="H805" s="3" t="s">
        <v>2809</v>
      </c>
      <c r="I805">
        <v>1</v>
      </c>
      <c r="J805">
        <v>0</v>
      </c>
      <c r="K805" t="s">
        <v>1204</v>
      </c>
      <c r="L805">
        <v>32.641133330000002</v>
      </c>
      <c r="M805">
        <v>-105.69029999999999</v>
      </c>
      <c r="N805">
        <v>14</v>
      </c>
      <c r="O805" t="s">
        <v>37</v>
      </c>
      <c r="P805" t="str">
        <f>Q805&amp;" "&amp;R805</f>
        <v>Asclepias subverticillata</v>
      </c>
      <c r="Q805" t="s">
        <v>4896</v>
      </c>
      <c r="R805" t="s">
        <v>4906</v>
      </c>
      <c r="T805" t="s">
        <v>37</v>
      </c>
      <c r="U805" t="s">
        <v>25</v>
      </c>
      <c r="V805">
        <v>127159</v>
      </c>
      <c r="AC805">
        <v>0</v>
      </c>
      <c r="AD805" s="4">
        <f>C805-DATE(YEAR(C805),1,0)</f>
        <v>315</v>
      </c>
      <c r="AE805">
        <f>YEAR(C805)</f>
        <v>2019</v>
      </c>
      <c r="AF805" t="s">
        <v>4931</v>
      </c>
    </row>
    <row r="806" spans="1:32" x14ac:dyDescent="0.35">
      <c r="A806">
        <v>17875584</v>
      </c>
      <c r="B806" t="s">
        <v>1200</v>
      </c>
      <c r="C806" s="1">
        <v>43399</v>
      </c>
      <c r="D806" t="s">
        <v>1201</v>
      </c>
      <c r="E806" t="s">
        <v>33</v>
      </c>
      <c r="F806">
        <v>264009</v>
      </c>
      <c r="G806" t="s">
        <v>1202</v>
      </c>
      <c r="H806" s="3" t="s">
        <v>1203</v>
      </c>
      <c r="I806">
        <v>2</v>
      </c>
      <c r="J806">
        <v>0</v>
      </c>
      <c r="K806" t="s">
        <v>1204</v>
      </c>
      <c r="L806">
        <v>32.641219999999997</v>
      </c>
      <c r="M806">
        <v>-105.69007166670001</v>
      </c>
      <c r="N806">
        <v>5</v>
      </c>
      <c r="O806" t="s">
        <v>37</v>
      </c>
      <c r="P806" t="str">
        <f>Q806&amp;" "&amp;R806</f>
        <v>Asclepias subverticillata</v>
      </c>
      <c r="Q806" t="s">
        <v>4896</v>
      </c>
      <c r="R806" t="s">
        <v>4906</v>
      </c>
      <c r="T806" t="s">
        <v>37</v>
      </c>
      <c r="U806" t="s">
        <v>25</v>
      </c>
      <c r="V806">
        <v>127159</v>
      </c>
      <c r="W806" t="s">
        <v>4889</v>
      </c>
      <c r="X806" t="s">
        <v>4900</v>
      </c>
      <c r="AC806">
        <v>1</v>
      </c>
      <c r="AD806" s="4">
        <f>C806-DATE(YEAR(C806),1,0)</f>
        <v>299</v>
      </c>
      <c r="AE806">
        <f>YEAR(C806)</f>
        <v>2018</v>
      </c>
      <c r="AF806" t="s">
        <v>4931</v>
      </c>
    </row>
    <row r="807" spans="1:32" x14ac:dyDescent="0.35">
      <c r="A807">
        <v>17076581</v>
      </c>
      <c r="B807" t="s">
        <v>1149</v>
      </c>
      <c r="C807" s="1">
        <v>43345</v>
      </c>
      <c r="D807" t="s">
        <v>1150</v>
      </c>
      <c r="E807" t="s">
        <v>33</v>
      </c>
      <c r="F807">
        <v>805608</v>
      </c>
      <c r="G807" t="s">
        <v>1151</v>
      </c>
      <c r="H807" s="3" t="s">
        <v>1152</v>
      </c>
      <c r="I807">
        <v>1</v>
      </c>
      <c r="J807">
        <v>0</v>
      </c>
      <c r="K807" t="s">
        <v>1153</v>
      </c>
      <c r="L807">
        <v>35.572838333299998</v>
      </c>
      <c r="M807">
        <v>-105.6893916667</v>
      </c>
      <c r="N807">
        <v>13159</v>
      </c>
      <c r="O807" t="s">
        <v>149</v>
      </c>
      <c r="P807" t="str">
        <f>Q807&amp;" "&amp;R807</f>
        <v>Rudbeckia hirta</v>
      </c>
      <c r="Q807" t="s">
        <v>4924</v>
      </c>
      <c r="R807" t="s">
        <v>4925</v>
      </c>
      <c r="T807" t="s">
        <v>149</v>
      </c>
      <c r="U807" t="s">
        <v>25</v>
      </c>
      <c r="V807">
        <v>62741</v>
      </c>
      <c r="W807" t="s">
        <v>4888</v>
      </c>
      <c r="X807" t="s">
        <v>4899</v>
      </c>
      <c r="Y807" t="s">
        <v>4888</v>
      </c>
      <c r="Z807" t="s">
        <v>4934</v>
      </c>
      <c r="AC807">
        <v>1</v>
      </c>
      <c r="AD807" s="4">
        <f>C807-DATE(YEAR(C807),1,0)</f>
        <v>245</v>
      </c>
      <c r="AE807">
        <f>YEAR(C807)</f>
        <v>2018</v>
      </c>
      <c r="AF807" t="s">
        <v>4931</v>
      </c>
    </row>
    <row r="808" spans="1:32" x14ac:dyDescent="0.35">
      <c r="A808">
        <v>28200611</v>
      </c>
      <c r="B808" t="s">
        <v>1731</v>
      </c>
      <c r="C808" s="1">
        <v>43649</v>
      </c>
      <c r="D808" t="s">
        <v>1732</v>
      </c>
      <c r="E808" t="s">
        <v>33</v>
      </c>
      <c r="F808">
        <v>1948122</v>
      </c>
      <c r="G808" t="s">
        <v>1733</v>
      </c>
      <c r="H808" s="3" t="s">
        <v>1734</v>
      </c>
      <c r="I808">
        <v>1</v>
      </c>
      <c r="J808">
        <v>0</v>
      </c>
      <c r="K808" t="s">
        <v>1735</v>
      </c>
      <c r="L808">
        <v>33.321520999999997</v>
      </c>
      <c r="M808">
        <v>-105.68552440000001</v>
      </c>
      <c r="N808">
        <v>376</v>
      </c>
      <c r="O808" t="s">
        <v>279</v>
      </c>
      <c r="P808" t="str">
        <f>Q808&amp;" "&amp;R808</f>
        <v>Monarda fistulosa</v>
      </c>
      <c r="Q808" t="s">
        <v>4921</v>
      </c>
      <c r="R808" t="s">
        <v>4922</v>
      </c>
      <c r="S808" t="s">
        <v>4923</v>
      </c>
      <c r="T808" t="s">
        <v>279</v>
      </c>
      <c r="U808" t="s">
        <v>25</v>
      </c>
      <c r="V808">
        <v>241769</v>
      </c>
      <c r="W808" t="s">
        <v>4888</v>
      </c>
      <c r="X808" t="s">
        <v>4899</v>
      </c>
      <c r="Y808" t="s">
        <v>4888</v>
      </c>
      <c r="Z808" t="s">
        <v>4934</v>
      </c>
      <c r="AC808">
        <v>1</v>
      </c>
      <c r="AD808" s="4">
        <f>C808-DATE(YEAR(C808),1,0)</f>
        <v>184</v>
      </c>
      <c r="AE808">
        <f>YEAR(C808)</f>
        <v>2019</v>
      </c>
      <c r="AF808" t="s">
        <v>4931</v>
      </c>
    </row>
    <row r="809" spans="1:32" x14ac:dyDescent="0.35">
      <c r="A809">
        <v>13629338</v>
      </c>
      <c r="B809" t="s">
        <v>757</v>
      </c>
      <c r="C809" s="1">
        <v>43266</v>
      </c>
      <c r="D809" t="s">
        <v>758</v>
      </c>
      <c r="E809" t="s">
        <v>18</v>
      </c>
      <c r="F809">
        <v>139257</v>
      </c>
      <c r="G809" t="s">
        <v>759</v>
      </c>
      <c r="H809" s="3" t="s">
        <v>760</v>
      </c>
      <c r="I809">
        <v>2</v>
      </c>
      <c r="J809">
        <v>0</v>
      </c>
      <c r="K809" t="s">
        <v>376</v>
      </c>
      <c r="L809">
        <v>36.727742693800003</v>
      </c>
      <c r="M809">
        <v>-105.6853352313</v>
      </c>
      <c r="N809">
        <v>28</v>
      </c>
      <c r="O809" t="s">
        <v>123</v>
      </c>
      <c r="P809" t="str">
        <f>Q809&amp;" "&amp;R809</f>
        <v>Asclepias speciosa</v>
      </c>
      <c r="Q809" t="s">
        <v>4896</v>
      </c>
      <c r="R809" t="s">
        <v>4905</v>
      </c>
      <c r="T809" t="s">
        <v>123</v>
      </c>
      <c r="U809" t="s">
        <v>25</v>
      </c>
      <c r="V809">
        <v>62292</v>
      </c>
      <c r="W809" t="s">
        <v>4888</v>
      </c>
      <c r="X809" t="s">
        <v>4899</v>
      </c>
      <c r="Y809" t="s">
        <v>4888</v>
      </c>
      <c r="Z809" t="s">
        <v>4934</v>
      </c>
      <c r="AC809">
        <v>1</v>
      </c>
      <c r="AD809" s="4">
        <f>C809-DATE(YEAR(C809),1,0)</f>
        <v>166</v>
      </c>
      <c r="AE809">
        <f>YEAR(C809)</f>
        <v>2018</v>
      </c>
      <c r="AF809" t="s">
        <v>4931</v>
      </c>
    </row>
    <row r="810" spans="1:32" x14ac:dyDescent="0.35">
      <c r="A810">
        <v>13439535</v>
      </c>
      <c r="B810" t="s">
        <v>725</v>
      </c>
      <c r="C810" s="1">
        <v>43265</v>
      </c>
      <c r="D810" t="s">
        <v>726</v>
      </c>
      <c r="E810" t="s">
        <v>33</v>
      </c>
      <c r="F810">
        <v>940514</v>
      </c>
      <c r="G810" t="s">
        <v>727</v>
      </c>
      <c r="H810" s="3" t="s">
        <v>728</v>
      </c>
      <c r="I810">
        <v>2</v>
      </c>
      <c r="J810">
        <v>0</v>
      </c>
      <c r="K810" t="s">
        <v>729</v>
      </c>
      <c r="L810">
        <v>33.364071430000003</v>
      </c>
      <c r="M810">
        <v>-105.6850600272</v>
      </c>
      <c r="N810">
        <v>8</v>
      </c>
      <c r="O810" t="s">
        <v>730</v>
      </c>
      <c r="P810" t="str">
        <f>Q810&amp;" "&amp;R810</f>
        <v>Asclepias tuberosa</v>
      </c>
      <c r="Q810" t="s">
        <v>4896</v>
      </c>
      <c r="R810" t="s">
        <v>4907</v>
      </c>
      <c r="S810" t="s">
        <v>4908</v>
      </c>
      <c r="T810" t="s">
        <v>730</v>
      </c>
      <c r="U810" t="s">
        <v>25</v>
      </c>
      <c r="V810">
        <v>181702</v>
      </c>
      <c r="W810" t="s">
        <v>4888</v>
      </c>
      <c r="X810" t="s">
        <v>4899</v>
      </c>
      <c r="Y810" t="s">
        <v>4888</v>
      </c>
      <c r="Z810" t="s">
        <v>4934</v>
      </c>
      <c r="AC810">
        <v>1</v>
      </c>
      <c r="AD810" s="4">
        <f>C810-DATE(YEAR(C810),1,0)</f>
        <v>165</v>
      </c>
      <c r="AE810">
        <f>YEAR(C810)</f>
        <v>2018</v>
      </c>
      <c r="AF810" t="s">
        <v>4931</v>
      </c>
    </row>
    <row r="811" spans="1:32" x14ac:dyDescent="0.35">
      <c r="A811">
        <v>28614502</v>
      </c>
      <c r="B811" t="s">
        <v>1787</v>
      </c>
      <c r="C811" s="1">
        <v>43655</v>
      </c>
      <c r="D811" t="s">
        <v>1788</v>
      </c>
      <c r="E811" t="s">
        <v>33</v>
      </c>
      <c r="F811">
        <v>1152058</v>
      </c>
      <c r="G811" t="s">
        <v>1789</v>
      </c>
      <c r="H811" s="3" t="s">
        <v>1790</v>
      </c>
      <c r="I811">
        <v>1</v>
      </c>
      <c r="J811">
        <v>0</v>
      </c>
      <c r="K811" t="s">
        <v>729</v>
      </c>
      <c r="L811">
        <v>33.359524999999998</v>
      </c>
      <c r="M811">
        <v>-105.682305</v>
      </c>
      <c r="N811">
        <v>5</v>
      </c>
      <c r="O811" t="s">
        <v>30</v>
      </c>
      <c r="P811" t="str">
        <f>Q811&amp;" "&amp;R811</f>
        <v>Monarda fistulosa</v>
      </c>
      <c r="Q811" t="s">
        <v>4921</v>
      </c>
      <c r="R811" t="s">
        <v>4922</v>
      </c>
      <c r="T811" t="s">
        <v>30</v>
      </c>
      <c r="U811" t="s">
        <v>25</v>
      </c>
      <c r="V811">
        <v>85320</v>
      </c>
      <c r="W811" t="s">
        <v>4888</v>
      </c>
      <c r="X811" t="s">
        <v>4899</v>
      </c>
      <c r="Y811" t="s">
        <v>4888</v>
      </c>
      <c r="Z811" t="s">
        <v>4934</v>
      </c>
      <c r="AC811">
        <v>1</v>
      </c>
      <c r="AD811" s="4">
        <f>C811-DATE(YEAR(C811),1,0)</f>
        <v>190</v>
      </c>
      <c r="AE811">
        <f>YEAR(C811)</f>
        <v>2019</v>
      </c>
      <c r="AF811" t="s">
        <v>4931</v>
      </c>
    </row>
    <row r="812" spans="1:32" x14ac:dyDescent="0.35">
      <c r="A812">
        <v>52633450</v>
      </c>
      <c r="B812" t="s">
        <v>3927</v>
      </c>
      <c r="C812" s="1">
        <v>44011</v>
      </c>
      <c r="D812" t="s">
        <v>3928</v>
      </c>
      <c r="E812" t="s">
        <v>33</v>
      </c>
      <c r="F812">
        <v>438189</v>
      </c>
      <c r="G812" t="s">
        <v>3929</v>
      </c>
      <c r="H812" s="3" t="s">
        <v>3930</v>
      </c>
      <c r="I812">
        <v>1</v>
      </c>
      <c r="J812">
        <v>0</v>
      </c>
      <c r="K812" t="s">
        <v>3931</v>
      </c>
      <c r="L812">
        <v>36.518450842999997</v>
      </c>
      <c r="M812">
        <v>-105.6821627729</v>
      </c>
      <c r="N812">
        <v>65</v>
      </c>
      <c r="O812" t="s">
        <v>123</v>
      </c>
      <c r="P812" t="str">
        <f>Q812&amp;" "&amp;R812</f>
        <v>Asclepias speciosa</v>
      </c>
      <c r="Q812" t="s">
        <v>4896</v>
      </c>
      <c r="R812" t="s">
        <v>4905</v>
      </c>
      <c r="T812" t="s">
        <v>123</v>
      </c>
      <c r="U812" t="s">
        <v>25</v>
      </c>
      <c r="V812">
        <v>62292</v>
      </c>
      <c r="W812" t="s">
        <v>4888</v>
      </c>
      <c r="X812" t="s">
        <v>4899</v>
      </c>
      <c r="Y812" t="s">
        <v>4888</v>
      </c>
      <c r="Z812" t="s">
        <v>4934</v>
      </c>
      <c r="AC812">
        <v>1</v>
      </c>
      <c r="AD812" s="4">
        <f>C812-DATE(YEAR(C812),1,0)</f>
        <v>181</v>
      </c>
      <c r="AE812">
        <f>YEAR(C812)</f>
        <v>2020</v>
      </c>
      <c r="AF812" t="s">
        <v>4931</v>
      </c>
    </row>
    <row r="813" spans="1:32" x14ac:dyDescent="0.35">
      <c r="A813">
        <v>28840010</v>
      </c>
      <c r="B813" t="s">
        <v>1837</v>
      </c>
      <c r="C813" s="1">
        <v>43651</v>
      </c>
      <c r="D813" t="s">
        <v>1838</v>
      </c>
      <c r="E813" t="s">
        <v>33</v>
      </c>
      <c r="F813">
        <v>700543</v>
      </c>
      <c r="G813" t="s">
        <v>1839</v>
      </c>
      <c r="H813" s="3" t="s">
        <v>1840</v>
      </c>
      <c r="I813">
        <v>1</v>
      </c>
      <c r="J813">
        <v>0</v>
      </c>
      <c r="K813" t="s">
        <v>1841</v>
      </c>
      <c r="L813">
        <v>33.358841666700002</v>
      </c>
      <c r="M813">
        <v>-105.6819555556</v>
      </c>
      <c r="O813" t="s">
        <v>279</v>
      </c>
      <c r="P813" t="str">
        <f>Q813&amp;" "&amp;R813</f>
        <v>Monarda fistulosa</v>
      </c>
      <c r="Q813" t="s">
        <v>4921</v>
      </c>
      <c r="R813" t="s">
        <v>4922</v>
      </c>
      <c r="S813" t="s">
        <v>4923</v>
      </c>
      <c r="T813" t="s">
        <v>279</v>
      </c>
      <c r="U813" t="s">
        <v>25</v>
      </c>
      <c r="V813">
        <v>241769</v>
      </c>
      <c r="W813" t="s">
        <v>4888</v>
      </c>
      <c r="X813" t="s">
        <v>4899</v>
      </c>
      <c r="Y813" t="s">
        <v>4888</v>
      </c>
      <c r="Z813" t="s">
        <v>4934</v>
      </c>
      <c r="AC813">
        <v>1</v>
      </c>
      <c r="AD813" s="4">
        <f>C813-DATE(YEAR(C813),1,0)</f>
        <v>186</v>
      </c>
      <c r="AE813">
        <f>YEAR(C813)</f>
        <v>2019</v>
      </c>
      <c r="AF813" t="s">
        <v>4931</v>
      </c>
    </row>
    <row r="814" spans="1:32" x14ac:dyDescent="0.35">
      <c r="A814">
        <v>13667373</v>
      </c>
      <c r="B814" s="1">
        <v>43272</v>
      </c>
      <c r="C814" s="1">
        <v>43272</v>
      </c>
      <c r="E814" t="s">
        <v>634</v>
      </c>
      <c r="F814">
        <v>1024216</v>
      </c>
      <c r="G814" t="s">
        <v>761</v>
      </c>
      <c r="H814" s="3" t="s">
        <v>762</v>
      </c>
      <c r="I814">
        <v>3</v>
      </c>
      <c r="J814">
        <v>0</v>
      </c>
      <c r="K814" t="s">
        <v>763</v>
      </c>
      <c r="L814">
        <v>36.675223940000002</v>
      </c>
      <c r="M814">
        <v>-105.6813859</v>
      </c>
      <c r="N814">
        <v>6</v>
      </c>
      <c r="O814" t="s">
        <v>123</v>
      </c>
      <c r="P814" t="str">
        <f>Q814&amp;" "&amp;R814</f>
        <v>Asclepias speciosa</v>
      </c>
      <c r="Q814" t="s">
        <v>4896</v>
      </c>
      <c r="R814" t="s">
        <v>4905</v>
      </c>
      <c r="T814" t="s">
        <v>123</v>
      </c>
      <c r="U814" t="s">
        <v>25</v>
      </c>
      <c r="V814">
        <v>62292</v>
      </c>
      <c r="W814" t="s">
        <v>4888</v>
      </c>
      <c r="X814" t="s">
        <v>4899</v>
      </c>
      <c r="Y814" t="s">
        <v>4888</v>
      </c>
      <c r="Z814" t="s">
        <v>4934</v>
      </c>
      <c r="AC814">
        <v>1</v>
      </c>
      <c r="AD814" s="4">
        <f>C814-DATE(YEAR(C814),1,0)</f>
        <v>172</v>
      </c>
      <c r="AE814">
        <f>YEAR(C814)</f>
        <v>2018</v>
      </c>
      <c r="AF814" t="s">
        <v>4931</v>
      </c>
    </row>
    <row r="815" spans="1:32" x14ac:dyDescent="0.35">
      <c r="A815">
        <v>33436026</v>
      </c>
      <c r="B815" t="s">
        <v>2695</v>
      </c>
      <c r="C815" s="1">
        <v>43734</v>
      </c>
      <c r="D815" t="s">
        <v>2696</v>
      </c>
      <c r="E815" t="s">
        <v>33</v>
      </c>
      <c r="F815">
        <v>1354468</v>
      </c>
      <c r="G815" t="s">
        <v>2697</v>
      </c>
      <c r="H815" s="3" t="s">
        <v>2698</v>
      </c>
      <c r="I815">
        <v>1</v>
      </c>
      <c r="J815">
        <v>0</v>
      </c>
      <c r="K815" t="s">
        <v>729</v>
      </c>
      <c r="L815">
        <v>33.356152055800003</v>
      </c>
      <c r="M815">
        <v>-105.679994831</v>
      </c>
      <c r="N815">
        <v>5</v>
      </c>
      <c r="O815" t="s">
        <v>49</v>
      </c>
      <c r="P815" t="str">
        <f>Q815&amp;" "&amp;R815</f>
        <v>Cirsium vulgare</v>
      </c>
      <c r="Q815" t="s">
        <v>4909</v>
      </c>
      <c r="R815" t="s">
        <v>4911</v>
      </c>
      <c r="T815" t="s">
        <v>49</v>
      </c>
      <c r="U815" t="s">
        <v>25</v>
      </c>
      <c r="V815">
        <v>52989</v>
      </c>
      <c r="W815" t="s">
        <v>4888</v>
      </c>
      <c r="X815" t="s">
        <v>4899</v>
      </c>
      <c r="Y815" t="s">
        <v>4888</v>
      </c>
      <c r="Z815" t="s">
        <v>4934</v>
      </c>
      <c r="AC815">
        <v>1</v>
      </c>
      <c r="AD815" s="4">
        <f>C815-DATE(YEAR(C815),1,0)</f>
        <v>269</v>
      </c>
      <c r="AE815">
        <f>YEAR(C815)</f>
        <v>2019</v>
      </c>
      <c r="AF815" t="s">
        <v>4931</v>
      </c>
    </row>
    <row r="816" spans="1:32" x14ac:dyDescent="0.35">
      <c r="A816">
        <v>48847144</v>
      </c>
      <c r="B816" t="s">
        <v>3291</v>
      </c>
      <c r="C816" s="1">
        <v>43988</v>
      </c>
      <c r="D816" t="s">
        <v>3292</v>
      </c>
      <c r="E816" t="s">
        <v>33</v>
      </c>
      <c r="F816">
        <v>105431</v>
      </c>
      <c r="G816" t="s">
        <v>3293</v>
      </c>
      <c r="H816" s="3" t="s">
        <v>3294</v>
      </c>
      <c r="I816">
        <v>2</v>
      </c>
      <c r="J816">
        <v>0</v>
      </c>
      <c r="K816" t="s">
        <v>3295</v>
      </c>
      <c r="L816">
        <v>33.404610089999998</v>
      </c>
      <c r="M816">
        <v>-105.67778371</v>
      </c>
      <c r="N816">
        <v>4</v>
      </c>
      <c r="O816" t="s">
        <v>94</v>
      </c>
      <c r="P816" t="str">
        <f>Q816&amp;" "&amp;R816</f>
        <v>Asclepias asperula</v>
      </c>
      <c r="Q816" t="s">
        <v>4896</v>
      </c>
      <c r="R816" t="s">
        <v>4902</v>
      </c>
      <c r="T816" t="s">
        <v>94</v>
      </c>
      <c r="U816" t="s">
        <v>25</v>
      </c>
      <c r="V816">
        <v>62298</v>
      </c>
      <c r="W816" t="s">
        <v>4888</v>
      </c>
      <c r="X816" t="s">
        <v>4899</v>
      </c>
      <c r="Y816" t="s">
        <v>4888</v>
      </c>
      <c r="Z816" t="s">
        <v>4934</v>
      </c>
      <c r="AC816">
        <v>1</v>
      </c>
      <c r="AD816" s="4">
        <f>C816-DATE(YEAR(C816),1,0)</f>
        <v>158</v>
      </c>
      <c r="AE816">
        <f>YEAR(C816)</f>
        <v>2020</v>
      </c>
      <c r="AF816" t="s">
        <v>4931</v>
      </c>
    </row>
    <row r="817" spans="1:32" x14ac:dyDescent="0.35">
      <c r="A817">
        <v>7108945</v>
      </c>
      <c r="B817" t="s">
        <v>372</v>
      </c>
      <c r="C817" s="1">
        <v>42927</v>
      </c>
      <c r="D817" t="s">
        <v>373</v>
      </c>
      <c r="E817" t="s">
        <v>18</v>
      </c>
      <c r="F817">
        <v>139257</v>
      </c>
      <c r="G817" t="s">
        <v>374</v>
      </c>
      <c r="H817" s="3" t="s">
        <v>375</v>
      </c>
      <c r="I817">
        <v>1</v>
      </c>
      <c r="J817">
        <v>0</v>
      </c>
      <c r="K817" t="s">
        <v>376</v>
      </c>
      <c r="L817">
        <v>36.665469722200001</v>
      </c>
      <c r="M817">
        <v>-105.6752380556</v>
      </c>
      <c r="O817" t="s">
        <v>37</v>
      </c>
      <c r="P817" t="str">
        <f>Q817&amp;" "&amp;R817</f>
        <v>Asclepias subverticillata</v>
      </c>
      <c r="Q817" t="s">
        <v>4896</v>
      </c>
      <c r="R817" t="s">
        <v>4906</v>
      </c>
      <c r="T817" t="s">
        <v>37</v>
      </c>
      <c r="U817" t="s">
        <v>25</v>
      </c>
      <c r="V817">
        <v>127159</v>
      </c>
      <c r="W817" t="s">
        <v>4888</v>
      </c>
      <c r="X817" t="s">
        <v>4899</v>
      </c>
      <c r="Y817" t="s">
        <v>4888</v>
      </c>
      <c r="Z817" t="s">
        <v>4934</v>
      </c>
      <c r="AC817">
        <v>1</v>
      </c>
      <c r="AD817" s="4">
        <f>C817-DATE(YEAR(C817),1,0)</f>
        <v>192</v>
      </c>
      <c r="AE817">
        <f>YEAR(C817)</f>
        <v>2017</v>
      </c>
      <c r="AF817" t="s">
        <v>4931</v>
      </c>
    </row>
    <row r="818" spans="1:32" x14ac:dyDescent="0.35">
      <c r="A818">
        <v>58359892</v>
      </c>
      <c r="B818" t="s">
        <v>4525</v>
      </c>
      <c r="C818" s="1">
        <v>44056</v>
      </c>
      <c r="D818" t="s">
        <v>4526</v>
      </c>
      <c r="E818" t="s">
        <v>33</v>
      </c>
      <c r="F818">
        <v>704502</v>
      </c>
      <c r="G818" t="s">
        <v>4527</v>
      </c>
      <c r="H818" s="3" t="s">
        <v>4528</v>
      </c>
      <c r="I818">
        <v>1</v>
      </c>
      <c r="J818">
        <v>0</v>
      </c>
      <c r="K818" t="s">
        <v>4529</v>
      </c>
      <c r="L818">
        <v>35.842458575400002</v>
      </c>
      <c r="M818">
        <v>-105.6734122343</v>
      </c>
      <c r="N818">
        <v>30</v>
      </c>
      <c r="O818" t="s">
        <v>30</v>
      </c>
      <c r="P818" t="str">
        <f>Q818&amp;" "&amp;R818</f>
        <v>Monarda fistulosa</v>
      </c>
      <c r="Q818" t="s">
        <v>4921</v>
      </c>
      <c r="R818" t="s">
        <v>4922</v>
      </c>
      <c r="T818" t="s">
        <v>30</v>
      </c>
      <c r="U818" t="s">
        <v>25</v>
      </c>
      <c r="V818">
        <v>85320</v>
      </c>
      <c r="W818" t="s">
        <v>4888</v>
      </c>
      <c r="X818" t="s">
        <v>4899</v>
      </c>
      <c r="Y818" t="s">
        <v>4888</v>
      </c>
      <c r="Z818" t="s">
        <v>4934</v>
      </c>
      <c r="AC818">
        <v>1</v>
      </c>
      <c r="AD818" s="4">
        <f>C818-DATE(YEAR(C818),1,0)</f>
        <v>226</v>
      </c>
      <c r="AE818">
        <f>YEAR(C818)</f>
        <v>2020</v>
      </c>
      <c r="AF818" t="s">
        <v>4931</v>
      </c>
    </row>
    <row r="819" spans="1:32" x14ac:dyDescent="0.35">
      <c r="A819">
        <v>26752889</v>
      </c>
      <c r="B819" t="s">
        <v>1466</v>
      </c>
      <c r="C819" s="1">
        <v>43625</v>
      </c>
      <c r="D819" t="s">
        <v>1467</v>
      </c>
      <c r="E819" t="s">
        <v>33</v>
      </c>
      <c r="F819">
        <v>253271</v>
      </c>
      <c r="G819" t="s">
        <v>1468</v>
      </c>
      <c r="H819" s="3" t="s">
        <v>1469</v>
      </c>
      <c r="I819">
        <v>2</v>
      </c>
      <c r="J819">
        <v>0</v>
      </c>
      <c r="K819" t="s">
        <v>1470</v>
      </c>
      <c r="L819">
        <v>33.412186666700002</v>
      </c>
      <c r="M819">
        <v>-105.6727216667</v>
      </c>
      <c r="N819">
        <v>8825</v>
      </c>
      <c r="O819" t="s">
        <v>123</v>
      </c>
      <c r="P819" t="str">
        <f>Q819&amp;" "&amp;R819</f>
        <v>Asclepias speciosa</v>
      </c>
      <c r="Q819" t="s">
        <v>4896</v>
      </c>
      <c r="R819" t="s">
        <v>4905</v>
      </c>
      <c r="T819" t="s">
        <v>123</v>
      </c>
      <c r="U819" t="s">
        <v>25</v>
      </c>
      <c r="V819">
        <v>62292</v>
      </c>
      <c r="W819" t="s">
        <v>4888</v>
      </c>
      <c r="X819" t="s">
        <v>4901</v>
      </c>
      <c r="AC819">
        <v>1</v>
      </c>
      <c r="AD819" s="4">
        <f>C819-DATE(YEAR(C819),1,0)</f>
        <v>160</v>
      </c>
      <c r="AE819">
        <f>YEAR(C819)</f>
        <v>2019</v>
      </c>
      <c r="AF819" t="s">
        <v>4931</v>
      </c>
    </row>
    <row r="820" spans="1:32" x14ac:dyDescent="0.35">
      <c r="A820">
        <v>51169583</v>
      </c>
      <c r="B820" t="s">
        <v>3678</v>
      </c>
      <c r="C820" s="1">
        <v>44009</v>
      </c>
      <c r="D820" t="s">
        <v>3679</v>
      </c>
      <c r="E820" t="s">
        <v>33</v>
      </c>
      <c r="F820">
        <v>2722720</v>
      </c>
      <c r="G820" t="s">
        <v>3680</v>
      </c>
      <c r="H820" s="3" t="s">
        <v>3681</v>
      </c>
      <c r="I820">
        <v>1</v>
      </c>
      <c r="J820">
        <v>0</v>
      </c>
      <c r="K820" t="s">
        <v>3682</v>
      </c>
      <c r="L820">
        <v>33.3947</v>
      </c>
      <c r="M820">
        <v>-105.66903000000001</v>
      </c>
      <c r="N820">
        <v>10</v>
      </c>
      <c r="O820" t="s">
        <v>30</v>
      </c>
      <c r="P820" t="str">
        <f>Q820&amp;" "&amp;R820</f>
        <v>Monarda fistulosa</v>
      </c>
      <c r="Q820" t="s">
        <v>4921</v>
      </c>
      <c r="R820" t="s">
        <v>4922</v>
      </c>
      <c r="T820" t="s">
        <v>30</v>
      </c>
      <c r="U820" t="s">
        <v>25</v>
      </c>
      <c r="V820">
        <v>85320</v>
      </c>
      <c r="W820" t="s">
        <v>4888</v>
      </c>
      <c r="X820" t="s">
        <v>4899</v>
      </c>
      <c r="Y820" t="s">
        <v>4888</v>
      </c>
      <c r="Z820" t="s">
        <v>4934</v>
      </c>
      <c r="AC820">
        <v>1</v>
      </c>
      <c r="AD820" s="4">
        <f>C820-DATE(YEAR(C820),1,0)</f>
        <v>179</v>
      </c>
      <c r="AE820">
        <f>YEAR(C820)</f>
        <v>2020</v>
      </c>
      <c r="AF820" t="s">
        <v>4931</v>
      </c>
    </row>
    <row r="821" spans="1:32" x14ac:dyDescent="0.35">
      <c r="A821">
        <v>47055684</v>
      </c>
      <c r="B821" t="s">
        <v>3131</v>
      </c>
      <c r="C821" s="1">
        <v>43974</v>
      </c>
      <c r="D821" t="s">
        <v>3132</v>
      </c>
      <c r="E821" t="s">
        <v>33</v>
      </c>
      <c r="F821">
        <v>2645618</v>
      </c>
      <c r="G821" t="s">
        <v>3133</v>
      </c>
      <c r="H821" s="3" t="s">
        <v>3134</v>
      </c>
      <c r="I821">
        <v>1</v>
      </c>
      <c r="J821">
        <v>0</v>
      </c>
      <c r="K821" t="s">
        <v>729</v>
      </c>
      <c r="L821">
        <v>33.333129598699998</v>
      </c>
      <c r="M821">
        <v>-105.6674365933</v>
      </c>
      <c r="N821">
        <v>22</v>
      </c>
      <c r="O821" t="s">
        <v>49</v>
      </c>
      <c r="P821" t="str">
        <f>Q821&amp;" "&amp;R821</f>
        <v>Cirsium vulgare</v>
      </c>
      <c r="Q821" t="s">
        <v>4909</v>
      </c>
      <c r="R821" t="s">
        <v>4911</v>
      </c>
      <c r="T821" t="s">
        <v>49</v>
      </c>
      <c r="U821" t="s">
        <v>25</v>
      </c>
      <c r="V821">
        <v>52989</v>
      </c>
      <c r="AC821">
        <v>0</v>
      </c>
      <c r="AD821" s="4">
        <f>C821-DATE(YEAR(C821),1,0)</f>
        <v>144</v>
      </c>
      <c r="AE821">
        <f>YEAR(C821)</f>
        <v>2020</v>
      </c>
      <c r="AF821" t="s">
        <v>4931</v>
      </c>
    </row>
    <row r="822" spans="1:32" x14ac:dyDescent="0.35">
      <c r="A822">
        <v>47051889</v>
      </c>
      <c r="B822" t="s">
        <v>3127</v>
      </c>
      <c r="C822" s="1">
        <v>43974</v>
      </c>
      <c r="D822" t="s">
        <v>3128</v>
      </c>
      <c r="E822" t="s">
        <v>33</v>
      </c>
      <c r="F822">
        <v>2645618</v>
      </c>
      <c r="G822" t="s">
        <v>3129</v>
      </c>
      <c r="H822" s="3" t="s">
        <v>3130</v>
      </c>
      <c r="I822">
        <v>1</v>
      </c>
      <c r="J822">
        <v>0</v>
      </c>
      <c r="K822" t="s">
        <v>729</v>
      </c>
      <c r="L822">
        <v>33.332998158800002</v>
      </c>
      <c r="M822">
        <v>-105.66723078619999</v>
      </c>
      <c r="N822">
        <v>22</v>
      </c>
      <c r="O822" t="s">
        <v>94</v>
      </c>
      <c r="P822" t="str">
        <f>Q822&amp;" "&amp;R822</f>
        <v>Asclepias asperula</v>
      </c>
      <c r="Q822" t="s">
        <v>4896</v>
      </c>
      <c r="R822" t="s">
        <v>4902</v>
      </c>
      <c r="T822" t="s">
        <v>94</v>
      </c>
      <c r="U822" t="s">
        <v>25</v>
      </c>
      <c r="V822">
        <v>62298</v>
      </c>
      <c r="W822" t="s">
        <v>4888</v>
      </c>
      <c r="X822" t="s">
        <v>4899</v>
      </c>
      <c r="Y822" t="s">
        <v>4888</v>
      </c>
      <c r="Z822" t="s">
        <v>4934</v>
      </c>
      <c r="AC822">
        <v>1</v>
      </c>
      <c r="AD822" s="4">
        <f>C822-DATE(YEAR(C822),1,0)</f>
        <v>144</v>
      </c>
      <c r="AE822">
        <f>YEAR(C822)</f>
        <v>2020</v>
      </c>
      <c r="AF822" t="s">
        <v>4931</v>
      </c>
    </row>
    <row r="823" spans="1:32" x14ac:dyDescent="0.35">
      <c r="A823">
        <v>28023780</v>
      </c>
      <c r="B823" t="s">
        <v>1678</v>
      </c>
      <c r="C823" s="1">
        <v>43644</v>
      </c>
      <c r="D823" t="s">
        <v>1679</v>
      </c>
      <c r="E823" t="s">
        <v>26</v>
      </c>
      <c r="F823">
        <v>8962</v>
      </c>
      <c r="G823" t="s">
        <v>1680</v>
      </c>
      <c r="H823" s="3" t="s">
        <v>1681</v>
      </c>
      <c r="I823">
        <v>1</v>
      </c>
      <c r="J823">
        <v>0</v>
      </c>
      <c r="K823" t="s">
        <v>376</v>
      </c>
      <c r="L823">
        <v>36.764288937300002</v>
      </c>
      <c r="M823">
        <v>-105.66186569049999</v>
      </c>
      <c r="N823">
        <v>61</v>
      </c>
      <c r="O823" t="s">
        <v>123</v>
      </c>
      <c r="P823" t="str">
        <f>Q823&amp;" "&amp;R823</f>
        <v>Asclepias speciosa</v>
      </c>
      <c r="Q823" t="s">
        <v>4896</v>
      </c>
      <c r="R823" t="s">
        <v>4905</v>
      </c>
      <c r="T823" t="s">
        <v>123</v>
      </c>
      <c r="U823" t="s">
        <v>25</v>
      </c>
      <c r="V823">
        <v>62292</v>
      </c>
      <c r="W823" t="s">
        <v>4888</v>
      </c>
      <c r="X823" t="s">
        <v>4899</v>
      </c>
      <c r="Y823" t="s">
        <v>4888</v>
      </c>
      <c r="Z823" t="s">
        <v>4934</v>
      </c>
      <c r="AC823">
        <v>1</v>
      </c>
      <c r="AD823" s="4">
        <f>C823-DATE(YEAR(C823),1,0)</f>
        <v>179</v>
      </c>
      <c r="AE823">
        <f>YEAR(C823)</f>
        <v>2019</v>
      </c>
      <c r="AF823" t="s">
        <v>4931</v>
      </c>
    </row>
    <row r="824" spans="1:32" x14ac:dyDescent="0.35">
      <c r="A824">
        <v>28023778</v>
      </c>
      <c r="B824" t="s">
        <v>1674</v>
      </c>
      <c r="C824" s="1">
        <v>43644</v>
      </c>
      <c r="D824" t="s">
        <v>1675</v>
      </c>
      <c r="E824" t="s">
        <v>26</v>
      </c>
      <c r="F824">
        <v>8962</v>
      </c>
      <c r="G824" t="s">
        <v>1676</v>
      </c>
      <c r="H824" s="3" t="s">
        <v>1677</v>
      </c>
      <c r="I824">
        <v>1</v>
      </c>
      <c r="J824">
        <v>0</v>
      </c>
      <c r="K824" t="s">
        <v>376</v>
      </c>
      <c r="L824">
        <v>36.764309817700003</v>
      </c>
      <c r="M824">
        <v>-105.6618415507</v>
      </c>
      <c r="N824">
        <v>8</v>
      </c>
      <c r="O824" t="s">
        <v>123</v>
      </c>
      <c r="P824" t="str">
        <f>Q824&amp;" "&amp;R824</f>
        <v>Asclepias speciosa</v>
      </c>
      <c r="Q824" t="s">
        <v>4896</v>
      </c>
      <c r="R824" t="s">
        <v>4905</v>
      </c>
      <c r="T824" t="s">
        <v>123</v>
      </c>
      <c r="U824" t="s">
        <v>25</v>
      </c>
      <c r="V824">
        <v>62292</v>
      </c>
      <c r="W824" t="s">
        <v>4888</v>
      </c>
      <c r="X824" t="s">
        <v>4899</v>
      </c>
      <c r="Y824" t="s">
        <v>4888</v>
      </c>
      <c r="Z824" t="s">
        <v>4934</v>
      </c>
      <c r="AC824">
        <v>1</v>
      </c>
      <c r="AD824" s="4">
        <f>C824-DATE(YEAR(C824),1,0)</f>
        <v>179</v>
      </c>
      <c r="AE824">
        <f>YEAR(C824)</f>
        <v>2019</v>
      </c>
      <c r="AF824" t="s">
        <v>4931</v>
      </c>
    </row>
    <row r="825" spans="1:32" x14ac:dyDescent="0.35">
      <c r="A825">
        <v>50810168</v>
      </c>
      <c r="B825" t="s">
        <v>3595</v>
      </c>
      <c r="C825" s="1">
        <v>44006</v>
      </c>
      <c r="D825" t="s">
        <v>3596</v>
      </c>
      <c r="E825" t="s">
        <v>1458</v>
      </c>
      <c r="F825">
        <v>264009</v>
      </c>
      <c r="G825" t="s">
        <v>3597</v>
      </c>
      <c r="H825" s="3" t="s">
        <v>3598</v>
      </c>
      <c r="I825">
        <v>1</v>
      </c>
      <c r="J825">
        <v>0</v>
      </c>
      <c r="K825" t="s">
        <v>309</v>
      </c>
      <c r="L825">
        <v>32.956058329999998</v>
      </c>
      <c r="M825">
        <v>-105.66142167</v>
      </c>
      <c r="N825">
        <v>15</v>
      </c>
      <c r="O825" t="s">
        <v>123</v>
      </c>
      <c r="P825" t="str">
        <f>Q825&amp;" "&amp;R825</f>
        <v>Asclepias speciosa</v>
      </c>
      <c r="Q825" t="s">
        <v>4896</v>
      </c>
      <c r="R825" t="s">
        <v>4905</v>
      </c>
      <c r="T825" t="s">
        <v>123</v>
      </c>
      <c r="U825" t="s">
        <v>25</v>
      </c>
      <c r="V825">
        <v>62292</v>
      </c>
      <c r="W825" t="s">
        <v>4888</v>
      </c>
      <c r="X825" t="s">
        <v>4899</v>
      </c>
      <c r="Y825" t="s">
        <v>4888</v>
      </c>
      <c r="Z825" t="s">
        <v>4934</v>
      </c>
      <c r="AC825">
        <v>1</v>
      </c>
      <c r="AD825" s="4">
        <f>C825-DATE(YEAR(C825),1,0)</f>
        <v>176</v>
      </c>
      <c r="AE825">
        <f>YEAR(C825)</f>
        <v>2020</v>
      </c>
      <c r="AF825" t="s">
        <v>4931</v>
      </c>
    </row>
    <row r="826" spans="1:32" x14ac:dyDescent="0.35">
      <c r="A826">
        <v>32077078</v>
      </c>
      <c r="B826" t="s">
        <v>2487</v>
      </c>
      <c r="C826" s="1">
        <v>43708</v>
      </c>
      <c r="D826" t="s">
        <v>2488</v>
      </c>
      <c r="E826" t="s">
        <v>33</v>
      </c>
      <c r="F826">
        <v>969585</v>
      </c>
      <c r="G826" t="s">
        <v>2489</v>
      </c>
      <c r="H826" s="3" t="s">
        <v>2490</v>
      </c>
      <c r="I826">
        <v>2</v>
      </c>
      <c r="J826">
        <v>0</v>
      </c>
      <c r="K826" t="s">
        <v>689</v>
      </c>
      <c r="L826">
        <v>33.515053333300003</v>
      </c>
      <c r="M826">
        <v>-105.652205</v>
      </c>
      <c r="N826">
        <v>5</v>
      </c>
      <c r="O826" t="s">
        <v>44</v>
      </c>
      <c r="P826" t="str">
        <f>Q826&amp;" "&amp;R826</f>
        <v>Asclepias latifolia</v>
      </c>
      <c r="Q826" t="s">
        <v>4896</v>
      </c>
      <c r="R826" t="s">
        <v>4904</v>
      </c>
      <c r="T826" t="s">
        <v>44</v>
      </c>
      <c r="U826" t="s">
        <v>25</v>
      </c>
      <c r="V826">
        <v>62296</v>
      </c>
      <c r="AC826">
        <v>0</v>
      </c>
      <c r="AD826" s="4">
        <f>C826-DATE(YEAR(C826),1,0)</f>
        <v>243</v>
      </c>
      <c r="AE826">
        <f>YEAR(C826)</f>
        <v>2019</v>
      </c>
      <c r="AF826" t="s">
        <v>4931</v>
      </c>
    </row>
    <row r="827" spans="1:32" x14ac:dyDescent="0.35">
      <c r="A827">
        <v>52358362</v>
      </c>
      <c r="B827" t="s">
        <v>3895</v>
      </c>
      <c r="C827" s="1">
        <v>44020</v>
      </c>
      <c r="D827" t="s">
        <v>3896</v>
      </c>
      <c r="E827" t="s">
        <v>33</v>
      </c>
      <c r="F827">
        <v>76332</v>
      </c>
      <c r="G827" t="s">
        <v>3897</v>
      </c>
      <c r="H827" s="3" t="s">
        <v>3898</v>
      </c>
      <c r="I827">
        <v>1</v>
      </c>
      <c r="J827">
        <v>0</v>
      </c>
      <c r="K827" t="s">
        <v>3899</v>
      </c>
      <c r="L827">
        <v>33.421912277099999</v>
      </c>
      <c r="M827">
        <v>-105.6492918358</v>
      </c>
      <c r="N827">
        <v>5</v>
      </c>
      <c r="O827" t="s">
        <v>37</v>
      </c>
      <c r="P827" t="str">
        <f>Q827&amp;" "&amp;R827</f>
        <v>Asclepias subverticillata</v>
      </c>
      <c r="Q827" t="s">
        <v>4896</v>
      </c>
      <c r="R827" t="s">
        <v>4906</v>
      </c>
      <c r="T827" t="s">
        <v>37</v>
      </c>
      <c r="U827" t="s">
        <v>25</v>
      </c>
      <c r="V827">
        <v>127159</v>
      </c>
      <c r="W827" t="s">
        <v>4888</v>
      </c>
      <c r="X827" t="s">
        <v>4899</v>
      </c>
      <c r="Y827" t="s">
        <v>4888</v>
      </c>
      <c r="Z827" t="s">
        <v>4934</v>
      </c>
      <c r="AC827">
        <v>1</v>
      </c>
      <c r="AD827" s="4">
        <f>C827-DATE(YEAR(C827),1,0)</f>
        <v>190</v>
      </c>
      <c r="AE827">
        <f>YEAR(C827)</f>
        <v>2020</v>
      </c>
      <c r="AF827" t="s">
        <v>4931</v>
      </c>
    </row>
    <row r="828" spans="1:32" x14ac:dyDescent="0.35">
      <c r="A828">
        <v>27883532</v>
      </c>
      <c r="B828" t="s">
        <v>1647</v>
      </c>
      <c r="C828" s="1">
        <v>43645</v>
      </c>
      <c r="D828" t="s">
        <v>1648</v>
      </c>
      <c r="E828" t="s">
        <v>18</v>
      </c>
      <c r="F828">
        <v>76332</v>
      </c>
      <c r="G828" t="s">
        <v>1649</v>
      </c>
      <c r="H828" s="3" t="s">
        <v>1650</v>
      </c>
      <c r="I828">
        <v>1</v>
      </c>
      <c r="J828">
        <v>0</v>
      </c>
      <c r="K828" t="s">
        <v>1651</v>
      </c>
      <c r="L828">
        <v>33.422727920100002</v>
      </c>
      <c r="M828">
        <v>-105.6487760973</v>
      </c>
      <c r="N828">
        <v>5</v>
      </c>
      <c r="O828" t="s">
        <v>44</v>
      </c>
      <c r="P828" t="str">
        <f>Q828&amp;" "&amp;R828</f>
        <v>Asclepias latifolia</v>
      </c>
      <c r="Q828" t="s">
        <v>4896</v>
      </c>
      <c r="R828" t="s">
        <v>4904</v>
      </c>
      <c r="T828" t="s">
        <v>44</v>
      </c>
      <c r="U828" t="s">
        <v>25</v>
      </c>
      <c r="V828">
        <v>62296</v>
      </c>
      <c r="AC828">
        <v>0</v>
      </c>
      <c r="AD828" s="4">
        <f>C828-DATE(YEAR(C828),1,0)</f>
        <v>180</v>
      </c>
      <c r="AE828">
        <f>YEAR(C828)</f>
        <v>2019</v>
      </c>
      <c r="AF828" t="s">
        <v>4931</v>
      </c>
    </row>
    <row r="829" spans="1:32" x14ac:dyDescent="0.35">
      <c r="A829">
        <v>53665036</v>
      </c>
      <c r="B829" t="s">
        <v>4029</v>
      </c>
      <c r="C829" s="1">
        <v>44031</v>
      </c>
      <c r="D829" t="s">
        <v>4030</v>
      </c>
      <c r="E829" t="s">
        <v>33</v>
      </c>
      <c r="F829">
        <v>94025</v>
      </c>
      <c r="G829" t="s">
        <v>4031</v>
      </c>
      <c r="H829" s="3" t="s">
        <v>4032</v>
      </c>
      <c r="I829">
        <v>1</v>
      </c>
      <c r="J829">
        <v>0</v>
      </c>
      <c r="K829" t="s">
        <v>3497</v>
      </c>
      <c r="L829">
        <v>35.787871670000001</v>
      </c>
      <c r="M829">
        <v>-105.64603332999999</v>
      </c>
      <c r="N829">
        <v>6</v>
      </c>
      <c r="O829" t="s">
        <v>30</v>
      </c>
      <c r="P829" t="str">
        <f>Q829&amp;" "&amp;R829</f>
        <v>Monarda fistulosa</v>
      </c>
      <c r="Q829" t="s">
        <v>4921</v>
      </c>
      <c r="R829" t="s">
        <v>4922</v>
      </c>
      <c r="T829" t="s">
        <v>30</v>
      </c>
      <c r="U829" t="s">
        <v>25</v>
      </c>
      <c r="V829">
        <v>85320</v>
      </c>
      <c r="W829" t="s">
        <v>4888</v>
      </c>
      <c r="X829" t="s">
        <v>4899</v>
      </c>
      <c r="Y829" t="s">
        <v>4888</v>
      </c>
      <c r="Z829" t="s">
        <v>4934</v>
      </c>
      <c r="AC829">
        <v>1</v>
      </c>
      <c r="AD829" s="4">
        <f>C829-DATE(YEAR(C829),1,0)</f>
        <v>201</v>
      </c>
      <c r="AE829">
        <f>YEAR(C829)</f>
        <v>2020</v>
      </c>
      <c r="AF829" t="s">
        <v>4931</v>
      </c>
    </row>
    <row r="830" spans="1:32" x14ac:dyDescent="0.35">
      <c r="A830">
        <v>50498107</v>
      </c>
      <c r="B830" t="s">
        <v>3513</v>
      </c>
      <c r="C830" s="1">
        <v>44003</v>
      </c>
      <c r="D830" t="s">
        <v>3514</v>
      </c>
      <c r="E830" t="s">
        <v>1458</v>
      </c>
      <c r="F830">
        <v>264009</v>
      </c>
      <c r="G830" t="s">
        <v>3515</v>
      </c>
      <c r="H830" s="3" t="s">
        <v>3516</v>
      </c>
      <c r="I830">
        <v>1</v>
      </c>
      <c r="J830">
        <v>0</v>
      </c>
      <c r="K830" t="s">
        <v>309</v>
      </c>
      <c r="L830">
        <v>32.956470002400003</v>
      </c>
      <c r="M830">
        <v>-105.64382166999999</v>
      </c>
      <c r="N830">
        <v>20</v>
      </c>
      <c r="O830" t="s">
        <v>123</v>
      </c>
      <c r="P830" t="str">
        <f>Q830&amp;" "&amp;R830</f>
        <v>Asclepias speciosa</v>
      </c>
      <c r="Q830" t="s">
        <v>4896</v>
      </c>
      <c r="R830" t="s">
        <v>4905</v>
      </c>
      <c r="T830" t="s">
        <v>123</v>
      </c>
      <c r="U830" t="s">
        <v>25</v>
      </c>
      <c r="V830">
        <v>62292</v>
      </c>
      <c r="W830" t="s">
        <v>4888</v>
      </c>
      <c r="X830" t="s">
        <v>4899</v>
      </c>
      <c r="Y830" t="s">
        <v>4888</v>
      </c>
      <c r="Z830" t="s">
        <v>4934</v>
      </c>
      <c r="AC830">
        <v>1</v>
      </c>
      <c r="AD830" s="4">
        <f>C830-DATE(YEAR(C830),1,0)</f>
        <v>173</v>
      </c>
      <c r="AE830">
        <f>YEAR(C830)</f>
        <v>2020</v>
      </c>
      <c r="AF830" t="s">
        <v>4931</v>
      </c>
    </row>
    <row r="831" spans="1:32" x14ac:dyDescent="0.35">
      <c r="A831">
        <v>53963474</v>
      </c>
      <c r="B831" t="s">
        <v>4075</v>
      </c>
      <c r="C831" s="1">
        <v>44032</v>
      </c>
      <c r="D831" t="s">
        <v>4076</v>
      </c>
      <c r="E831" t="s">
        <v>33</v>
      </c>
      <c r="F831">
        <v>2992512</v>
      </c>
      <c r="G831" t="s">
        <v>4077</v>
      </c>
      <c r="H831" s="3" t="s">
        <v>4078</v>
      </c>
      <c r="I831">
        <v>1</v>
      </c>
      <c r="J831">
        <v>0</v>
      </c>
      <c r="K831" t="s">
        <v>4079</v>
      </c>
      <c r="L831">
        <v>36.389428330000001</v>
      </c>
      <c r="M831">
        <v>-105.63748</v>
      </c>
      <c r="N831">
        <v>5</v>
      </c>
      <c r="O831" t="s">
        <v>123</v>
      </c>
      <c r="P831" t="str">
        <f>Q831&amp;" "&amp;R831</f>
        <v>Asclepias speciosa</v>
      </c>
      <c r="Q831" t="s">
        <v>4896</v>
      </c>
      <c r="R831" t="s">
        <v>4905</v>
      </c>
      <c r="T831" t="s">
        <v>123</v>
      </c>
      <c r="U831" t="s">
        <v>25</v>
      </c>
      <c r="V831">
        <v>62292</v>
      </c>
      <c r="W831" t="s">
        <v>4888</v>
      </c>
      <c r="X831" t="s">
        <v>4899</v>
      </c>
      <c r="Y831" t="s">
        <v>4888</v>
      </c>
      <c r="Z831" t="s">
        <v>4934</v>
      </c>
      <c r="AC831">
        <v>1</v>
      </c>
      <c r="AD831" s="4">
        <f>C831-DATE(YEAR(C831),1,0)</f>
        <v>202</v>
      </c>
      <c r="AE831">
        <f>YEAR(C831)</f>
        <v>2020</v>
      </c>
      <c r="AF831" t="s">
        <v>4931</v>
      </c>
    </row>
    <row r="832" spans="1:32" x14ac:dyDescent="0.35">
      <c r="A832">
        <v>31176139</v>
      </c>
      <c r="B832" t="s">
        <v>2337</v>
      </c>
      <c r="C832" s="1">
        <v>43696</v>
      </c>
      <c r="D832" t="s">
        <v>2338</v>
      </c>
      <c r="E832" t="s">
        <v>1458</v>
      </c>
      <c r="F832">
        <v>264009</v>
      </c>
      <c r="G832" t="s">
        <v>2339</v>
      </c>
      <c r="H832" s="3" t="s">
        <v>2340</v>
      </c>
      <c r="I832">
        <v>1</v>
      </c>
      <c r="J832">
        <v>0</v>
      </c>
      <c r="K832" t="s">
        <v>1204</v>
      </c>
      <c r="L832">
        <v>32.699255000000001</v>
      </c>
      <c r="M832">
        <v>-105.6323783333</v>
      </c>
      <c r="N832">
        <v>4</v>
      </c>
      <c r="O832" t="s">
        <v>49</v>
      </c>
      <c r="P832" t="str">
        <f>Q832&amp;" "&amp;R832</f>
        <v>Cirsium vulgare</v>
      </c>
      <c r="Q832" t="s">
        <v>4909</v>
      </c>
      <c r="R832" t="s">
        <v>4911</v>
      </c>
      <c r="T832" t="s">
        <v>49</v>
      </c>
      <c r="U832" t="s">
        <v>25</v>
      </c>
      <c r="V832">
        <v>52989</v>
      </c>
      <c r="W832" t="s">
        <v>4888</v>
      </c>
      <c r="X832" t="s">
        <v>4901</v>
      </c>
      <c r="AC832">
        <v>1</v>
      </c>
      <c r="AD832" s="4">
        <f>C832-DATE(YEAR(C832),1,0)</f>
        <v>231</v>
      </c>
      <c r="AE832">
        <f>YEAR(C832)</f>
        <v>2019</v>
      </c>
      <c r="AF832" t="s">
        <v>4931</v>
      </c>
    </row>
    <row r="833" spans="1:32" x14ac:dyDescent="0.35">
      <c r="A833">
        <v>18857064</v>
      </c>
      <c r="B833" t="s">
        <v>1225</v>
      </c>
      <c r="C833" s="1">
        <v>43334</v>
      </c>
      <c r="D833" t="s">
        <v>1226</v>
      </c>
      <c r="E833" t="s">
        <v>1227</v>
      </c>
      <c r="F833">
        <v>314317</v>
      </c>
      <c r="G833" t="s">
        <v>1228</v>
      </c>
      <c r="H833" s="3" t="s">
        <v>1229</v>
      </c>
      <c r="I833">
        <v>1</v>
      </c>
      <c r="J833">
        <v>0</v>
      </c>
      <c r="K833" t="s">
        <v>1230</v>
      </c>
      <c r="L833">
        <v>35.866736000000003</v>
      </c>
      <c r="M833">
        <v>-105.6321746</v>
      </c>
      <c r="N833">
        <v>5</v>
      </c>
      <c r="O833" t="s">
        <v>149</v>
      </c>
      <c r="P833" t="str">
        <f>Q833&amp;" "&amp;R833</f>
        <v>Rudbeckia hirta</v>
      </c>
      <c r="Q833" t="s">
        <v>4924</v>
      </c>
      <c r="R833" t="s">
        <v>4925</v>
      </c>
      <c r="T833" t="s">
        <v>149</v>
      </c>
      <c r="U833" t="s">
        <v>25</v>
      </c>
      <c r="V833">
        <v>62741</v>
      </c>
      <c r="W833" t="s">
        <v>4888</v>
      </c>
      <c r="X833" t="s">
        <v>4899</v>
      </c>
      <c r="Y833" t="s">
        <v>4888</v>
      </c>
      <c r="Z833" t="s">
        <v>4934</v>
      </c>
      <c r="AC833">
        <v>1</v>
      </c>
      <c r="AD833" s="4">
        <f>C833-DATE(YEAR(C833),1,0)</f>
        <v>234</v>
      </c>
      <c r="AE833">
        <f>YEAR(C833)</f>
        <v>2018</v>
      </c>
      <c r="AF833" t="s">
        <v>4931</v>
      </c>
    </row>
    <row r="834" spans="1:32" x14ac:dyDescent="0.35">
      <c r="A834">
        <v>50327643</v>
      </c>
      <c r="B834" t="s">
        <v>3502</v>
      </c>
      <c r="C834" s="1">
        <v>44002</v>
      </c>
      <c r="D834" t="s">
        <v>3503</v>
      </c>
      <c r="E834" t="s">
        <v>33</v>
      </c>
      <c r="F834">
        <v>1271930</v>
      </c>
      <c r="G834" t="s">
        <v>3504</v>
      </c>
      <c r="H834" s="3" t="s">
        <v>3505</v>
      </c>
      <c r="I834">
        <v>1</v>
      </c>
      <c r="J834">
        <v>0</v>
      </c>
      <c r="K834" t="s">
        <v>2178</v>
      </c>
      <c r="L834">
        <v>36.616452468299997</v>
      </c>
      <c r="M834">
        <v>-105.62163424160001</v>
      </c>
      <c r="N834">
        <v>95</v>
      </c>
      <c r="O834" t="s">
        <v>123</v>
      </c>
      <c r="P834" t="str">
        <f>Q834&amp;" "&amp;R834</f>
        <v>Asclepias speciosa</v>
      </c>
      <c r="Q834" t="s">
        <v>4896</v>
      </c>
      <c r="R834" t="s">
        <v>4905</v>
      </c>
      <c r="T834" t="s">
        <v>123</v>
      </c>
      <c r="U834" t="s">
        <v>25</v>
      </c>
      <c r="V834">
        <v>62292</v>
      </c>
      <c r="W834" t="s">
        <v>4888</v>
      </c>
      <c r="X834" t="s">
        <v>4899</v>
      </c>
      <c r="Y834" t="s">
        <v>4888</v>
      </c>
      <c r="Z834" t="s">
        <v>4934</v>
      </c>
      <c r="AC834">
        <v>1</v>
      </c>
      <c r="AD834" s="4">
        <f>C834-DATE(YEAR(C834),1,0)</f>
        <v>172</v>
      </c>
      <c r="AE834">
        <f>YEAR(C834)</f>
        <v>2020</v>
      </c>
      <c r="AF834" t="s">
        <v>4931</v>
      </c>
    </row>
    <row r="835" spans="1:32" x14ac:dyDescent="0.35">
      <c r="A835">
        <v>59004461</v>
      </c>
      <c r="B835" t="s">
        <v>4585</v>
      </c>
      <c r="C835" s="1">
        <v>44082</v>
      </c>
      <c r="D835" t="s">
        <v>4586</v>
      </c>
      <c r="E835" t="s">
        <v>33</v>
      </c>
      <c r="F835">
        <v>2992512</v>
      </c>
      <c r="G835" t="s">
        <v>4587</v>
      </c>
      <c r="H835" s="3" t="s">
        <v>4588</v>
      </c>
      <c r="I835">
        <v>1</v>
      </c>
      <c r="J835">
        <v>0</v>
      </c>
      <c r="K835" t="s">
        <v>4589</v>
      </c>
      <c r="L835">
        <v>36.774686670000001</v>
      </c>
      <c r="M835">
        <v>-105.61667</v>
      </c>
      <c r="N835">
        <v>5</v>
      </c>
      <c r="O835" t="s">
        <v>123</v>
      </c>
      <c r="P835" t="str">
        <f>Q835&amp;" "&amp;R835</f>
        <v>Asclepias speciosa</v>
      </c>
      <c r="Q835" t="s">
        <v>4896</v>
      </c>
      <c r="R835" t="s">
        <v>4905</v>
      </c>
      <c r="T835" t="s">
        <v>123</v>
      </c>
      <c r="U835" t="s">
        <v>25</v>
      </c>
      <c r="V835">
        <v>62292</v>
      </c>
      <c r="W835" t="s">
        <v>4889</v>
      </c>
      <c r="X835" t="s">
        <v>4900</v>
      </c>
      <c r="Y835" t="s">
        <v>4889</v>
      </c>
      <c r="Z835" t="s">
        <v>4898</v>
      </c>
      <c r="AC835">
        <v>1</v>
      </c>
      <c r="AD835" s="4">
        <f>C835-DATE(YEAR(C835),1,0)</f>
        <v>252</v>
      </c>
      <c r="AE835">
        <f>YEAR(C835)</f>
        <v>2020</v>
      </c>
      <c r="AF835" t="s">
        <v>4931</v>
      </c>
    </row>
    <row r="836" spans="1:32" x14ac:dyDescent="0.35">
      <c r="A836">
        <v>33862855</v>
      </c>
      <c r="B836" t="s">
        <v>2730</v>
      </c>
      <c r="C836" s="1">
        <v>43680</v>
      </c>
      <c r="D836" t="s">
        <v>2731</v>
      </c>
      <c r="E836" t="s">
        <v>33</v>
      </c>
      <c r="F836">
        <v>2334821</v>
      </c>
      <c r="G836" t="s">
        <v>2732</v>
      </c>
      <c r="H836" s="3" t="s">
        <v>2733</v>
      </c>
      <c r="I836">
        <v>1</v>
      </c>
      <c r="J836">
        <v>0</v>
      </c>
      <c r="K836" t="s">
        <v>2734</v>
      </c>
      <c r="L836">
        <v>36.433954999999997</v>
      </c>
      <c r="M836">
        <v>-105.6144716667</v>
      </c>
      <c r="N836">
        <v>5</v>
      </c>
      <c r="O836" t="s">
        <v>37</v>
      </c>
      <c r="P836" t="str">
        <f>Q836&amp;" "&amp;R836</f>
        <v>Asclepias subverticillata</v>
      </c>
      <c r="Q836" t="s">
        <v>4896</v>
      </c>
      <c r="R836" t="s">
        <v>4906</v>
      </c>
      <c r="T836" t="s">
        <v>37</v>
      </c>
      <c r="U836" t="s">
        <v>25</v>
      </c>
      <c r="V836">
        <v>127159</v>
      </c>
      <c r="W836" t="s">
        <v>4888</v>
      </c>
      <c r="X836" t="s">
        <v>4899</v>
      </c>
      <c r="Y836" t="s">
        <v>4888</v>
      </c>
      <c r="Z836" t="s">
        <v>4934</v>
      </c>
      <c r="AC836">
        <v>1</v>
      </c>
      <c r="AD836" s="4">
        <f>C836-DATE(YEAR(C836),1,0)</f>
        <v>215</v>
      </c>
      <c r="AE836">
        <f>YEAR(C836)</f>
        <v>2019</v>
      </c>
      <c r="AF836" t="s">
        <v>4931</v>
      </c>
    </row>
    <row r="837" spans="1:32" x14ac:dyDescent="0.35">
      <c r="A837">
        <v>54464240</v>
      </c>
      <c r="B837" t="s">
        <v>4137</v>
      </c>
      <c r="C837" s="1">
        <v>44037</v>
      </c>
      <c r="D837" t="s">
        <v>4138</v>
      </c>
      <c r="E837" t="s">
        <v>33</v>
      </c>
      <c r="F837">
        <v>748929</v>
      </c>
      <c r="G837" t="s">
        <v>4139</v>
      </c>
      <c r="H837" s="3" t="s">
        <v>4140</v>
      </c>
      <c r="I837">
        <v>1</v>
      </c>
      <c r="J837">
        <v>0</v>
      </c>
      <c r="K837" t="s">
        <v>1985</v>
      </c>
      <c r="L837">
        <v>36.521435547700001</v>
      </c>
      <c r="M837">
        <v>-105.603313828</v>
      </c>
      <c r="N837">
        <v>5</v>
      </c>
      <c r="O837" t="s">
        <v>252</v>
      </c>
      <c r="P837" t="str">
        <f>Q837&amp;" "&amp;R837</f>
        <v>Cirsium arvense</v>
      </c>
      <c r="Q837" t="s">
        <v>4909</v>
      </c>
      <c r="R837" t="s">
        <v>4910</v>
      </c>
      <c r="T837" t="s">
        <v>252</v>
      </c>
      <c r="U837" t="s">
        <v>25</v>
      </c>
      <c r="V837">
        <v>60132</v>
      </c>
      <c r="W837" t="s">
        <v>4888</v>
      </c>
      <c r="X837" t="s">
        <v>4899</v>
      </c>
      <c r="Y837" t="s">
        <v>4888</v>
      </c>
      <c r="Z837" t="s">
        <v>4934</v>
      </c>
      <c r="AC837">
        <v>1</v>
      </c>
      <c r="AD837" s="4">
        <f>C837-DATE(YEAR(C837),1,0)</f>
        <v>207</v>
      </c>
      <c r="AE837">
        <f>YEAR(C837)</f>
        <v>2020</v>
      </c>
      <c r="AF837" t="s">
        <v>4931</v>
      </c>
    </row>
    <row r="838" spans="1:32" x14ac:dyDescent="0.35">
      <c r="A838">
        <v>30364775</v>
      </c>
      <c r="B838" t="s">
        <v>2145</v>
      </c>
      <c r="C838" s="1">
        <v>43675</v>
      </c>
      <c r="D838" t="s">
        <v>2146</v>
      </c>
      <c r="E838" t="s">
        <v>1458</v>
      </c>
      <c r="F838">
        <v>264009</v>
      </c>
      <c r="G838" t="s">
        <v>2147</v>
      </c>
      <c r="H838" s="3" t="s">
        <v>2148</v>
      </c>
      <c r="I838">
        <v>1</v>
      </c>
      <c r="J838">
        <v>0</v>
      </c>
      <c r="K838" t="s">
        <v>309</v>
      </c>
      <c r="L838">
        <v>32.857933333299997</v>
      </c>
      <c r="M838">
        <v>-105.59999666669999</v>
      </c>
      <c r="N838">
        <v>19</v>
      </c>
      <c r="O838" t="s">
        <v>49</v>
      </c>
      <c r="P838" t="str">
        <f>Q838&amp;" "&amp;R838</f>
        <v>Cirsium vulgare</v>
      </c>
      <c r="Q838" t="s">
        <v>4909</v>
      </c>
      <c r="R838" t="s">
        <v>4911</v>
      </c>
      <c r="T838" t="s">
        <v>49</v>
      </c>
      <c r="U838" t="s">
        <v>25</v>
      </c>
      <c r="V838">
        <v>52989</v>
      </c>
      <c r="W838" t="s">
        <v>4888</v>
      </c>
      <c r="X838" t="s">
        <v>4899</v>
      </c>
      <c r="Y838" t="s">
        <v>4888</v>
      </c>
      <c r="Z838" t="s">
        <v>4934</v>
      </c>
      <c r="AC838">
        <v>1</v>
      </c>
      <c r="AD838" s="4">
        <f>C838-DATE(YEAR(C838),1,0)</f>
        <v>210</v>
      </c>
      <c r="AE838">
        <f>YEAR(C838)</f>
        <v>2019</v>
      </c>
      <c r="AF838" t="s">
        <v>4931</v>
      </c>
    </row>
    <row r="839" spans="1:32" x14ac:dyDescent="0.35">
      <c r="A839">
        <v>51738472</v>
      </c>
      <c r="B839" t="s">
        <v>3816</v>
      </c>
      <c r="C839" s="1">
        <v>44012</v>
      </c>
      <c r="D839" t="s">
        <v>3817</v>
      </c>
      <c r="E839" t="s">
        <v>33</v>
      </c>
      <c r="F839">
        <v>1007541</v>
      </c>
      <c r="G839" t="s">
        <v>3818</v>
      </c>
      <c r="H839" s="3" t="s">
        <v>3819</v>
      </c>
      <c r="I839">
        <v>2</v>
      </c>
      <c r="J839">
        <v>0</v>
      </c>
      <c r="K839" t="s">
        <v>1985</v>
      </c>
      <c r="L839">
        <v>36.198490466700001</v>
      </c>
      <c r="M839">
        <v>-105.59928595</v>
      </c>
      <c r="N839">
        <v>5</v>
      </c>
      <c r="O839" t="s">
        <v>30</v>
      </c>
      <c r="P839" t="str">
        <f>Q839&amp;" "&amp;R839</f>
        <v>Monarda fistulosa</v>
      </c>
      <c r="Q839" t="s">
        <v>4921</v>
      </c>
      <c r="R839" t="s">
        <v>4922</v>
      </c>
      <c r="T839" t="s">
        <v>30</v>
      </c>
      <c r="U839" t="s">
        <v>25</v>
      </c>
      <c r="V839">
        <v>85320</v>
      </c>
      <c r="W839" t="s">
        <v>4888</v>
      </c>
      <c r="X839" t="s">
        <v>4899</v>
      </c>
      <c r="Y839" t="s">
        <v>4888</v>
      </c>
      <c r="Z839" t="s">
        <v>4934</v>
      </c>
      <c r="AC839">
        <v>1</v>
      </c>
      <c r="AD839" s="4">
        <f>C839-DATE(YEAR(C839),1,0)</f>
        <v>182</v>
      </c>
      <c r="AE839">
        <f>YEAR(C839)</f>
        <v>2020</v>
      </c>
      <c r="AF839" t="s">
        <v>4931</v>
      </c>
    </row>
    <row r="840" spans="1:32" x14ac:dyDescent="0.35">
      <c r="A840">
        <v>54311783</v>
      </c>
      <c r="B840" t="s">
        <v>4129</v>
      </c>
      <c r="C840" s="1">
        <v>44035</v>
      </c>
      <c r="D840" t="s">
        <v>4130</v>
      </c>
      <c r="E840" t="s">
        <v>33</v>
      </c>
      <c r="F840">
        <v>3381059</v>
      </c>
      <c r="G840" t="s">
        <v>4131</v>
      </c>
      <c r="H840" s="3" t="s">
        <v>4132</v>
      </c>
      <c r="I840">
        <v>1</v>
      </c>
      <c r="J840">
        <v>0</v>
      </c>
      <c r="K840" t="s">
        <v>4133</v>
      </c>
      <c r="L840">
        <v>36.440288330000001</v>
      </c>
      <c r="M840">
        <v>-105.59909167000001</v>
      </c>
      <c r="N840">
        <v>5</v>
      </c>
      <c r="O840" t="s">
        <v>24</v>
      </c>
      <c r="P840" t="str">
        <f>Q840&amp;" "&amp;R840</f>
        <v>Helianthus annuus</v>
      </c>
      <c r="Q840" t="s">
        <v>4917</v>
      </c>
      <c r="R840" t="s">
        <v>4918</v>
      </c>
      <c r="T840" t="s">
        <v>24</v>
      </c>
      <c r="U840" t="s">
        <v>25</v>
      </c>
      <c r="V840">
        <v>57983</v>
      </c>
      <c r="W840" t="s">
        <v>4888</v>
      </c>
      <c r="X840" t="s">
        <v>4899</v>
      </c>
      <c r="Y840" t="s">
        <v>4888</v>
      </c>
      <c r="Z840" t="s">
        <v>4934</v>
      </c>
      <c r="AC840">
        <v>1</v>
      </c>
      <c r="AD840" s="4">
        <f>C840-DATE(YEAR(C840),1,0)</f>
        <v>205</v>
      </c>
      <c r="AE840">
        <f>YEAR(C840)</f>
        <v>2020</v>
      </c>
      <c r="AF840" t="s">
        <v>4931</v>
      </c>
    </row>
    <row r="841" spans="1:32" x14ac:dyDescent="0.35">
      <c r="A841">
        <v>59312690</v>
      </c>
      <c r="B841" t="s">
        <v>4618</v>
      </c>
      <c r="C841" s="1">
        <v>39655</v>
      </c>
      <c r="D841" t="s">
        <v>4619</v>
      </c>
      <c r="E841" t="s">
        <v>18</v>
      </c>
      <c r="F841">
        <v>247751</v>
      </c>
      <c r="G841" t="s">
        <v>4620</v>
      </c>
      <c r="H841" s="3" t="s">
        <v>4621</v>
      </c>
      <c r="I841">
        <v>1</v>
      </c>
      <c r="J841">
        <v>0</v>
      </c>
      <c r="K841" t="s">
        <v>376</v>
      </c>
      <c r="L841">
        <v>36.435871800000001</v>
      </c>
      <c r="M841">
        <v>-105.5943388</v>
      </c>
      <c r="N841">
        <v>71513</v>
      </c>
      <c r="O841" t="s">
        <v>123</v>
      </c>
      <c r="P841" t="str">
        <f>Q841&amp;" "&amp;R841</f>
        <v>Asclepias speciosa</v>
      </c>
      <c r="Q841" t="s">
        <v>4896</v>
      </c>
      <c r="R841" t="s">
        <v>4905</v>
      </c>
      <c r="T841" t="s">
        <v>123</v>
      </c>
      <c r="U841" t="s">
        <v>25</v>
      </c>
      <c r="V841">
        <v>62292</v>
      </c>
      <c r="W841" t="s">
        <v>4888</v>
      </c>
      <c r="X841" t="s">
        <v>4899</v>
      </c>
      <c r="Y841" t="s">
        <v>4888</v>
      </c>
      <c r="Z841" t="s">
        <v>4934</v>
      </c>
      <c r="AC841">
        <v>1</v>
      </c>
      <c r="AD841" s="4">
        <f>C841-DATE(YEAR(C841),1,0)</f>
        <v>208</v>
      </c>
      <c r="AE841">
        <f>YEAR(C841)</f>
        <v>2008</v>
      </c>
      <c r="AF841" t="s">
        <v>4931</v>
      </c>
    </row>
    <row r="842" spans="1:32" x14ac:dyDescent="0.35">
      <c r="A842">
        <v>16018425</v>
      </c>
      <c r="B842" s="1">
        <v>43318</v>
      </c>
      <c r="C842" s="1">
        <v>43318</v>
      </c>
      <c r="E842" t="s">
        <v>18</v>
      </c>
      <c r="F842">
        <v>140872</v>
      </c>
      <c r="G842" t="s">
        <v>1039</v>
      </c>
      <c r="H842" s="3" t="s">
        <v>1040</v>
      </c>
      <c r="I842">
        <v>2</v>
      </c>
      <c r="J842">
        <v>0</v>
      </c>
      <c r="K842" t="s">
        <v>369</v>
      </c>
      <c r="L842">
        <v>36.199093010600002</v>
      </c>
      <c r="M842">
        <v>-105.5934124174</v>
      </c>
      <c r="N842">
        <v>143</v>
      </c>
      <c r="O842" t="s">
        <v>49</v>
      </c>
      <c r="P842" t="str">
        <f>Q842&amp;" "&amp;R842</f>
        <v>Cirsium vulgare</v>
      </c>
      <c r="Q842" t="s">
        <v>4909</v>
      </c>
      <c r="R842" t="s">
        <v>4911</v>
      </c>
      <c r="T842" t="s">
        <v>49</v>
      </c>
      <c r="U842" t="s">
        <v>25</v>
      </c>
      <c r="V842">
        <v>52989</v>
      </c>
      <c r="W842" t="s">
        <v>4888</v>
      </c>
      <c r="X842" t="s">
        <v>4899</v>
      </c>
      <c r="Y842" t="s">
        <v>4888</v>
      </c>
      <c r="Z842" t="s">
        <v>4934</v>
      </c>
      <c r="AC842">
        <v>1</v>
      </c>
      <c r="AD842" s="4">
        <f>C842-DATE(YEAR(C842),1,0)</f>
        <v>218</v>
      </c>
      <c r="AE842">
        <f>YEAR(C842)</f>
        <v>2018</v>
      </c>
      <c r="AF842" t="s">
        <v>4931</v>
      </c>
    </row>
    <row r="843" spans="1:32" x14ac:dyDescent="0.35">
      <c r="A843">
        <v>50871902</v>
      </c>
      <c r="B843" t="s">
        <v>3617</v>
      </c>
      <c r="C843" s="1">
        <v>44006</v>
      </c>
      <c r="D843" t="s">
        <v>3618</v>
      </c>
      <c r="E843" t="s">
        <v>33</v>
      </c>
      <c r="F843">
        <v>2855444</v>
      </c>
      <c r="G843" t="s">
        <v>3619</v>
      </c>
      <c r="H843" s="3" t="s">
        <v>3620</v>
      </c>
      <c r="I843">
        <v>1</v>
      </c>
      <c r="J843">
        <v>0</v>
      </c>
      <c r="K843" t="s">
        <v>3621</v>
      </c>
      <c r="L843">
        <v>36.408603329999998</v>
      </c>
      <c r="M843">
        <v>-105.59255333</v>
      </c>
      <c r="N843">
        <v>6</v>
      </c>
      <c r="O843" t="s">
        <v>123</v>
      </c>
      <c r="P843" t="str">
        <f>Q843&amp;" "&amp;R843</f>
        <v>Asclepias speciosa</v>
      </c>
      <c r="Q843" t="s">
        <v>4896</v>
      </c>
      <c r="R843" t="s">
        <v>4905</v>
      </c>
      <c r="T843" t="s">
        <v>123</v>
      </c>
      <c r="U843" t="s">
        <v>25</v>
      </c>
      <c r="V843">
        <v>62292</v>
      </c>
      <c r="W843" t="s">
        <v>4888</v>
      </c>
      <c r="X843" t="s">
        <v>4899</v>
      </c>
      <c r="Y843" t="s">
        <v>4888</v>
      </c>
      <c r="Z843" t="s">
        <v>4934</v>
      </c>
      <c r="AC843">
        <v>1</v>
      </c>
      <c r="AD843" s="4">
        <f>C843-DATE(YEAR(C843),1,0)</f>
        <v>176</v>
      </c>
      <c r="AE843">
        <f>YEAR(C843)</f>
        <v>2020</v>
      </c>
      <c r="AF843" t="s">
        <v>4931</v>
      </c>
    </row>
    <row r="844" spans="1:32" x14ac:dyDescent="0.35">
      <c r="A844">
        <v>14585346</v>
      </c>
      <c r="B844" t="s">
        <v>880</v>
      </c>
      <c r="C844" s="1">
        <v>43295</v>
      </c>
      <c r="D844" t="s">
        <v>881</v>
      </c>
      <c r="E844" t="s">
        <v>18</v>
      </c>
      <c r="F844">
        <v>247751</v>
      </c>
      <c r="G844" t="s">
        <v>882</v>
      </c>
      <c r="H844" s="3" t="s">
        <v>883</v>
      </c>
      <c r="I844">
        <v>1</v>
      </c>
      <c r="J844">
        <v>0</v>
      </c>
      <c r="K844" t="s">
        <v>884</v>
      </c>
      <c r="L844">
        <v>36.399011700000003</v>
      </c>
      <c r="M844">
        <v>-105.5910406</v>
      </c>
      <c r="N844">
        <v>290</v>
      </c>
      <c r="O844" t="s">
        <v>252</v>
      </c>
      <c r="P844" t="str">
        <f>Q844&amp;" "&amp;R844</f>
        <v>Cirsium arvense</v>
      </c>
      <c r="Q844" t="s">
        <v>4909</v>
      </c>
      <c r="R844" t="s">
        <v>4910</v>
      </c>
      <c r="T844" t="s">
        <v>252</v>
      </c>
      <c r="U844" t="s">
        <v>25</v>
      </c>
      <c r="V844">
        <v>60132</v>
      </c>
      <c r="W844" t="s">
        <v>4888</v>
      </c>
      <c r="X844" t="s">
        <v>4899</v>
      </c>
      <c r="Y844" t="s">
        <v>4888</v>
      </c>
      <c r="Z844" t="s">
        <v>4934</v>
      </c>
      <c r="AC844">
        <v>1</v>
      </c>
      <c r="AD844" s="4">
        <f>C844-DATE(YEAR(C844),1,0)</f>
        <v>195</v>
      </c>
      <c r="AE844">
        <f>YEAR(C844)</f>
        <v>2018</v>
      </c>
      <c r="AF844" t="s">
        <v>4931</v>
      </c>
    </row>
    <row r="845" spans="1:32" x14ac:dyDescent="0.35">
      <c r="A845">
        <v>31184229</v>
      </c>
      <c r="B845" t="s">
        <v>2341</v>
      </c>
      <c r="C845" s="1">
        <v>43696</v>
      </c>
      <c r="D845" t="s">
        <v>2342</v>
      </c>
      <c r="E845" t="s">
        <v>1458</v>
      </c>
      <c r="F845">
        <v>264009</v>
      </c>
      <c r="G845" t="s">
        <v>2343</v>
      </c>
      <c r="H845" s="3" t="s">
        <v>2344</v>
      </c>
      <c r="I845">
        <v>1</v>
      </c>
      <c r="J845">
        <v>0</v>
      </c>
      <c r="K845" t="s">
        <v>1204</v>
      </c>
      <c r="L845">
        <v>32.7054966667</v>
      </c>
      <c r="M845">
        <v>-105.58985</v>
      </c>
      <c r="N845">
        <v>6</v>
      </c>
      <c r="O845" t="s">
        <v>49</v>
      </c>
      <c r="P845" t="str">
        <f>Q845&amp;" "&amp;R845</f>
        <v>Cirsium vulgare</v>
      </c>
      <c r="Q845" t="s">
        <v>4909</v>
      </c>
      <c r="R845" t="s">
        <v>4911</v>
      </c>
      <c r="T845" t="s">
        <v>49</v>
      </c>
      <c r="U845" t="s">
        <v>25</v>
      </c>
      <c r="V845">
        <v>52989</v>
      </c>
      <c r="AC845">
        <v>0</v>
      </c>
      <c r="AD845" s="4">
        <f>C845-DATE(YEAR(C845),1,0)</f>
        <v>231</v>
      </c>
      <c r="AE845">
        <f>YEAR(C845)</f>
        <v>2019</v>
      </c>
      <c r="AF845" t="s">
        <v>4931</v>
      </c>
    </row>
    <row r="846" spans="1:32" x14ac:dyDescent="0.35">
      <c r="A846">
        <v>58345768</v>
      </c>
      <c r="B846" t="s">
        <v>4521</v>
      </c>
      <c r="C846" s="1">
        <v>44072</v>
      </c>
      <c r="D846" t="s">
        <v>4522</v>
      </c>
      <c r="E846" t="s">
        <v>18</v>
      </c>
      <c r="F846">
        <v>23016</v>
      </c>
      <c r="G846" t="s">
        <v>4523</v>
      </c>
      <c r="H846" s="3" t="s">
        <v>4524</v>
      </c>
      <c r="I846">
        <v>2</v>
      </c>
      <c r="J846">
        <v>0</v>
      </c>
      <c r="K846" t="s">
        <v>3203</v>
      </c>
      <c r="L846">
        <v>36.399168481300002</v>
      </c>
      <c r="M846">
        <v>-105.5895881772</v>
      </c>
      <c r="N846">
        <v>4</v>
      </c>
      <c r="O846" t="s">
        <v>123</v>
      </c>
      <c r="P846" t="str">
        <f>Q846&amp;" "&amp;R846</f>
        <v>Asclepias speciosa</v>
      </c>
      <c r="Q846" t="s">
        <v>4896</v>
      </c>
      <c r="R846" t="s">
        <v>4905</v>
      </c>
      <c r="T846" t="s">
        <v>123</v>
      </c>
      <c r="U846" t="s">
        <v>25</v>
      </c>
      <c r="V846">
        <v>62292</v>
      </c>
      <c r="W846" t="s">
        <v>4889</v>
      </c>
      <c r="X846" t="s">
        <v>4889</v>
      </c>
      <c r="AC846">
        <v>1</v>
      </c>
      <c r="AD846" s="4">
        <f>C846-DATE(YEAR(C846),1,0)</f>
        <v>242</v>
      </c>
      <c r="AE846">
        <f>YEAR(C846)</f>
        <v>2020</v>
      </c>
      <c r="AF846" t="s">
        <v>4931</v>
      </c>
    </row>
    <row r="847" spans="1:32" x14ac:dyDescent="0.35">
      <c r="A847">
        <v>49192315</v>
      </c>
      <c r="B847" t="s">
        <v>3346</v>
      </c>
      <c r="C847" s="1">
        <v>43991</v>
      </c>
      <c r="D847" t="s">
        <v>3347</v>
      </c>
      <c r="E847" t="s">
        <v>33</v>
      </c>
      <c r="F847">
        <v>1412450</v>
      </c>
      <c r="G847" t="s">
        <v>3348</v>
      </c>
      <c r="H847" s="3" t="s">
        <v>3349</v>
      </c>
      <c r="I847">
        <v>1</v>
      </c>
      <c r="J847">
        <v>0</v>
      </c>
      <c r="K847" t="s">
        <v>3350</v>
      </c>
      <c r="L847">
        <v>36.536333444100002</v>
      </c>
      <c r="M847">
        <v>-105.58866600029999</v>
      </c>
      <c r="N847">
        <v>104</v>
      </c>
      <c r="O847" t="s">
        <v>123</v>
      </c>
      <c r="P847" t="str">
        <f>Q847&amp;" "&amp;R847</f>
        <v>Asclepias speciosa</v>
      </c>
      <c r="Q847" t="s">
        <v>4896</v>
      </c>
      <c r="R847" t="s">
        <v>4905</v>
      </c>
      <c r="T847" t="s">
        <v>123</v>
      </c>
      <c r="U847" t="s">
        <v>25</v>
      </c>
      <c r="V847">
        <v>62292</v>
      </c>
      <c r="W847" t="s">
        <v>4888</v>
      </c>
      <c r="X847" t="s">
        <v>4899</v>
      </c>
      <c r="Y847" t="s">
        <v>4888</v>
      </c>
      <c r="Z847" t="s">
        <v>4934</v>
      </c>
      <c r="AC847">
        <v>1</v>
      </c>
      <c r="AD847" s="4">
        <f>C847-DATE(YEAR(C847),1,0)</f>
        <v>161</v>
      </c>
      <c r="AE847">
        <f>YEAR(C847)</f>
        <v>2020</v>
      </c>
      <c r="AF847" t="s">
        <v>4931</v>
      </c>
    </row>
    <row r="848" spans="1:32" x14ac:dyDescent="0.35">
      <c r="A848">
        <v>28925745</v>
      </c>
      <c r="B848" t="s">
        <v>1853</v>
      </c>
      <c r="C848" s="1">
        <v>43659</v>
      </c>
      <c r="D848" t="s">
        <v>1854</v>
      </c>
      <c r="E848" t="s">
        <v>33</v>
      </c>
      <c r="F848">
        <v>247751</v>
      </c>
      <c r="G848" t="s">
        <v>1855</v>
      </c>
      <c r="H848" s="3" t="s">
        <v>1856</v>
      </c>
      <c r="I848">
        <v>1</v>
      </c>
      <c r="J848">
        <v>0</v>
      </c>
      <c r="K848" t="s">
        <v>1857</v>
      </c>
      <c r="L848">
        <v>36.704993622300002</v>
      </c>
      <c r="M848">
        <v>-105.58487628669999</v>
      </c>
      <c r="N848">
        <v>201</v>
      </c>
      <c r="O848" t="s">
        <v>123</v>
      </c>
      <c r="P848" t="str">
        <f>Q848&amp;" "&amp;R848</f>
        <v>Asclepias speciosa</v>
      </c>
      <c r="Q848" t="s">
        <v>4896</v>
      </c>
      <c r="R848" t="s">
        <v>4905</v>
      </c>
      <c r="T848" t="s">
        <v>123</v>
      </c>
      <c r="U848" t="s">
        <v>25</v>
      </c>
      <c r="V848">
        <v>62292</v>
      </c>
      <c r="W848" t="s">
        <v>4888</v>
      </c>
      <c r="X848" t="s">
        <v>4899</v>
      </c>
      <c r="Y848" t="s">
        <v>4888</v>
      </c>
      <c r="Z848" t="s">
        <v>4934</v>
      </c>
      <c r="AC848">
        <v>1</v>
      </c>
      <c r="AD848" s="4">
        <f>C848-DATE(YEAR(C848),1,0)</f>
        <v>194</v>
      </c>
      <c r="AE848">
        <f>YEAR(C848)</f>
        <v>2019</v>
      </c>
      <c r="AF848" t="s">
        <v>4931</v>
      </c>
    </row>
    <row r="849" spans="1:32" x14ac:dyDescent="0.35">
      <c r="A849">
        <v>30448338</v>
      </c>
      <c r="B849" t="s">
        <v>2174</v>
      </c>
      <c r="C849" s="1">
        <v>43678</v>
      </c>
      <c r="D849" t="s">
        <v>2175</v>
      </c>
      <c r="E849" t="s">
        <v>18</v>
      </c>
      <c r="F849">
        <v>1492899</v>
      </c>
      <c r="G849" t="s">
        <v>2176</v>
      </c>
      <c r="H849" s="3" t="s">
        <v>2177</v>
      </c>
      <c r="I849">
        <v>1</v>
      </c>
      <c r="J849">
        <v>0</v>
      </c>
      <c r="K849" t="s">
        <v>2178</v>
      </c>
      <c r="L849">
        <v>36.159521097099997</v>
      </c>
      <c r="M849">
        <v>-105.5834520248</v>
      </c>
      <c r="N849">
        <v>1540</v>
      </c>
      <c r="O849" t="s">
        <v>123</v>
      </c>
      <c r="P849" t="str">
        <f>Q849&amp;" "&amp;R849</f>
        <v>Asclepias speciosa</v>
      </c>
      <c r="Q849" t="s">
        <v>4896</v>
      </c>
      <c r="R849" t="s">
        <v>4905</v>
      </c>
      <c r="T849" t="s">
        <v>123</v>
      </c>
      <c r="U849" t="s">
        <v>25</v>
      </c>
      <c r="V849">
        <v>62292</v>
      </c>
      <c r="W849" t="s">
        <v>4888</v>
      </c>
      <c r="X849" t="s">
        <v>4899</v>
      </c>
      <c r="Y849" t="s">
        <v>4888</v>
      </c>
      <c r="Z849" t="s">
        <v>4934</v>
      </c>
      <c r="AC849">
        <v>1</v>
      </c>
      <c r="AD849" s="4">
        <f>C849-DATE(YEAR(C849),1,0)</f>
        <v>213</v>
      </c>
      <c r="AE849">
        <f>YEAR(C849)</f>
        <v>2019</v>
      </c>
      <c r="AF849" t="s">
        <v>4931</v>
      </c>
    </row>
    <row r="850" spans="1:32" x14ac:dyDescent="0.35">
      <c r="A850">
        <v>49491076</v>
      </c>
      <c r="B850" t="s">
        <v>3393</v>
      </c>
      <c r="C850" s="1">
        <v>43995</v>
      </c>
      <c r="D850" t="s">
        <v>3394</v>
      </c>
      <c r="E850" t="s">
        <v>33</v>
      </c>
      <c r="F850">
        <v>3135385</v>
      </c>
      <c r="G850" t="s">
        <v>3395</v>
      </c>
      <c r="H850" s="3" t="s">
        <v>3396</v>
      </c>
      <c r="I850">
        <v>1</v>
      </c>
      <c r="J850">
        <v>0</v>
      </c>
      <c r="K850" t="s">
        <v>3397</v>
      </c>
      <c r="L850">
        <v>36.441504885500002</v>
      </c>
      <c r="M850">
        <v>-105.57809934060001</v>
      </c>
      <c r="N850">
        <v>4</v>
      </c>
      <c r="O850" t="s">
        <v>123</v>
      </c>
      <c r="P850" t="str">
        <f>Q850&amp;" "&amp;R850</f>
        <v>Asclepias speciosa</v>
      </c>
      <c r="Q850" t="s">
        <v>4896</v>
      </c>
      <c r="R850" t="s">
        <v>4905</v>
      </c>
      <c r="T850" t="s">
        <v>123</v>
      </c>
      <c r="U850" t="s">
        <v>25</v>
      </c>
      <c r="V850">
        <v>62292</v>
      </c>
      <c r="W850" t="s">
        <v>4888</v>
      </c>
      <c r="X850" t="s">
        <v>4899</v>
      </c>
      <c r="Y850" t="s">
        <v>4888</v>
      </c>
      <c r="Z850" t="s">
        <v>4934</v>
      </c>
      <c r="AC850">
        <v>1</v>
      </c>
      <c r="AD850" s="4">
        <f>C850-DATE(YEAR(C850),1,0)</f>
        <v>165</v>
      </c>
      <c r="AE850">
        <f>YEAR(C850)</f>
        <v>2020</v>
      </c>
      <c r="AF850" t="s">
        <v>4931</v>
      </c>
    </row>
    <row r="851" spans="1:32" x14ac:dyDescent="0.35">
      <c r="A851">
        <v>51390301</v>
      </c>
      <c r="B851" t="s">
        <v>3736</v>
      </c>
      <c r="C851" s="1">
        <v>43999</v>
      </c>
      <c r="D851" t="s">
        <v>3737</v>
      </c>
      <c r="E851" t="s">
        <v>33</v>
      </c>
      <c r="F851">
        <v>262324</v>
      </c>
      <c r="G851" t="s">
        <v>3738</v>
      </c>
      <c r="H851" s="3" t="s">
        <v>3739</v>
      </c>
      <c r="I851">
        <v>1</v>
      </c>
      <c r="J851">
        <v>0</v>
      </c>
      <c r="K851" t="s">
        <v>3740</v>
      </c>
      <c r="L851">
        <v>36.359941988099997</v>
      </c>
      <c r="M851">
        <v>-105.57792308960001</v>
      </c>
      <c r="N851">
        <v>8</v>
      </c>
      <c r="O851" t="s">
        <v>3741</v>
      </c>
      <c r="P851" t="str">
        <f>Q851&amp;" "&amp;R851</f>
        <v>Asclepias tuberosa</v>
      </c>
      <c r="Q851" t="s">
        <v>4896</v>
      </c>
      <c r="R851" t="s">
        <v>4907</v>
      </c>
      <c r="T851" t="s">
        <v>67</v>
      </c>
      <c r="U851" t="s">
        <v>25</v>
      </c>
      <c r="V851">
        <v>47912</v>
      </c>
      <c r="W851" t="s">
        <v>4888</v>
      </c>
      <c r="X851" t="s">
        <v>4899</v>
      </c>
      <c r="Y851" t="s">
        <v>4888</v>
      </c>
      <c r="Z851" t="s">
        <v>4934</v>
      </c>
      <c r="AC851">
        <v>1</v>
      </c>
      <c r="AD851" s="4">
        <f>C851-DATE(YEAR(C851),1,0)</f>
        <v>169</v>
      </c>
      <c r="AE851">
        <f>YEAR(C851)</f>
        <v>2020</v>
      </c>
      <c r="AF851" t="s">
        <v>4931</v>
      </c>
    </row>
    <row r="852" spans="1:32" x14ac:dyDescent="0.35">
      <c r="A852">
        <v>31200877</v>
      </c>
      <c r="B852" t="s">
        <v>2345</v>
      </c>
      <c r="C852" s="1">
        <v>43697</v>
      </c>
      <c r="D852" t="s">
        <v>2346</v>
      </c>
      <c r="E852" t="s">
        <v>33</v>
      </c>
      <c r="F852">
        <v>1319694</v>
      </c>
      <c r="G852" t="s">
        <v>2347</v>
      </c>
      <c r="H852" s="3" t="s">
        <v>2348</v>
      </c>
      <c r="I852">
        <v>1</v>
      </c>
      <c r="J852">
        <v>0</v>
      </c>
      <c r="K852" t="s">
        <v>1985</v>
      </c>
      <c r="L852">
        <v>36.1813161476</v>
      </c>
      <c r="M852">
        <v>-105.5750426744</v>
      </c>
      <c r="N852">
        <v>5</v>
      </c>
      <c r="O852" t="s">
        <v>30</v>
      </c>
      <c r="P852" t="str">
        <f>Q852&amp;" "&amp;R852</f>
        <v>Monarda fistulosa</v>
      </c>
      <c r="Q852" t="s">
        <v>4921</v>
      </c>
      <c r="R852" t="s">
        <v>4922</v>
      </c>
      <c r="T852" t="s">
        <v>30</v>
      </c>
      <c r="U852" t="s">
        <v>25</v>
      </c>
      <c r="V852">
        <v>85320</v>
      </c>
      <c r="W852" t="s">
        <v>4888</v>
      </c>
      <c r="X852" t="s">
        <v>4899</v>
      </c>
      <c r="Y852" t="s">
        <v>4888</v>
      </c>
      <c r="Z852" t="s">
        <v>4934</v>
      </c>
      <c r="AC852">
        <v>1</v>
      </c>
      <c r="AD852" s="4">
        <f>C852-DATE(YEAR(C852),1,0)</f>
        <v>232</v>
      </c>
      <c r="AE852">
        <f>YEAR(C852)</f>
        <v>2019</v>
      </c>
      <c r="AF852" t="s">
        <v>4931</v>
      </c>
    </row>
    <row r="853" spans="1:32" x14ac:dyDescent="0.35">
      <c r="A853">
        <v>47883568</v>
      </c>
      <c r="B853" t="s">
        <v>3199</v>
      </c>
      <c r="C853" s="1">
        <v>43981</v>
      </c>
      <c r="D853" t="s">
        <v>3200</v>
      </c>
      <c r="E853" t="s">
        <v>33</v>
      </c>
      <c r="F853">
        <v>1105440</v>
      </c>
      <c r="G853" t="s">
        <v>3201</v>
      </c>
      <c r="H853" s="3" t="s">
        <v>3202</v>
      </c>
      <c r="I853">
        <v>1</v>
      </c>
      <c r="J853">
        <v>0</v>
      </c>
      <c r="K853" t="s">
        <v>3203</v>
      </c>
      <c r="L853">
        <v>36.389457299999997</v>
      </c>
      <c r="M853">
        <v>-105.5648407</v>
      </c>
      <c r="N853">
        <v>2400</v>
      </c>
      <c r="O853" t="s">
        <v>94</v>
      </c>
      <c r="P853" t="str">
        <f>Q853&amp;" "&amp;R853</f>
        <v>Asclepias asperula</v>
      </c>
      <c r="Q853" t="s">
        <v>4896</v>
      </c>
      <c r="R853" t="s">
        <v>4902</v>
      </c>
      <c r="T853" t="s">
        <v>94</v>
      </c>
      <c r="U853" t="s">
        <v>25</v>
      </c>
      <c r="V853">
        <v>62298</v>
      </c>
      <c r="W853" t="s">
        <v>4888</v>
      </c>
      <c r="X853" t="s">
        <v>4899</v>
      </c>
      <c r="Y853" t="s">
        <v>4888</v>
      </c>
      <c r="Z853" t="s">
        <v>4934</v>
      </c>
      <c r="AC853">
        <v>1</v>
      </c>
      <c r="AD853" s="4">
        <f>C853-DATE(YEAR(C853),1,0)</f>
        <v>151</v>
      </c>
      <c r="AE853">
        <f>YEAR(C853)</f>
        <v>2020</v>
      </c>
      <c r="AF853" t="s">
        <v>4931</v>
      </c>
    </row>
    <row r="854" spans="1:32" x14ac:dyDescent="0.35">
      <c r="A854">
        <v>15439196</v>
      </c>
      <c r="B854" t="s">
        <v>982</v>
      </c>
      <c r="C854" s="1">
        <v>43310</v>
      </c>
      <c r="D854" t="s">
        <v>983</v>
      </c>
      <c r="E854" t="s">
        <v>18</v>
      </c>
      <c r="F854">
        <v>112578</v>
      </c>
      <c r="G854" t="s">
        <v>984</v>
      </c>
      <c r="H854" s="3" t="s">
        <v>985</v>
      </c>
      <c r="I854">
        <v>2</v>
      </c>
      <c r="J854">
        <v>0</v>
      </c>
      <c r="K854" t="s">
        <v>981</v>
      </c>
      <c r="L854">
        <v>33.450781273399997</v>
      </c>
      <c r="M854">
        <v>-105.5646880665</v>
      </c>
      <c r="N854">
        <v>122</v>
      </c>
      <c r="O854" t="s">
        <v>44</v>
      </c>
      <c r="P854" t="str">
        <f>Q854&amp;" "&amp;R854</f>
        <v>Asclepias latifolia</v>
      </c>
      <c r="Q854" t="s">
        <v>4896</v>
      </c>
      <c r="R854" t="s">
        <v>4904</v>
      </c>
      <c r="T854" t="s">
        <v>44</v>
      </c>
      <c r="U854" t="s">
        <v>25</v>
      </c>
      <c r="V854">
        <v>62296</v>
      </c>
      <c r="AC854">
        <v>0</v>
      </c>
      <c r="AD854" s="4">
        <f>C854-DATE(YEAR(C854),1,0)</f>
        <v>210</v>
      </c>
      <c r="AE854">
        <f>YEAR(C854)</f>
        <v>2018</v>
      </c>
      <c r="AF854" t="s">
        <v>4931</v>
      </c>
    </row>
    <row r="855" spans="1:32" x14ac:dyDescent="0.35">
      <c r="A855">
        <v>29636804</v>
      </c>
      <c r="B855" t="s">
        <v>1981</v>
      </c>
      <c r="C855" s="1">
        <v>43671</v>
      </c>
      <c r="D855" t="s">
        <v>1982</v>
      </c>
      <c r="E855" t="s">
        <v>33</v>
      </c>
      <c r="F855">
        <v>752659</v>
      </c>
      <c r="G855" t="s">
        <v>1983</v>
      </c>
      <c r="H855" s="3" t="s">
        <v>1984</v>
      </c>
      <c r="I855">
        <v>1</v>
      </c>
      <c r="J855">
        <v>0</v>
      </c>
      <c r="K855" t="s">
        <v>1985</v>
      </c>
      <c r="L855">
        <v>36.265009540000001</v>
      </c>
      <c r="M855">
        <v>-105.558505</v>
      </c>
      <c r="N855">
        <v>9</v>
      </c>
      <c r="O855" t="s">
        <v>30</v>
      </c>
      <c r="P855" t="str">
        <f>Q855&amp;" "&amp;R855</f>
        <v>Monarda fistulosa</v>
      </c>
      <c r="Q855" t="s">
        <v>4921</v>
      </c>
      <c r="R855" t="s">
        <v>4922</v>
      </c>
      <c r="T855" t="s">
        <v>30</v>
      </c>
      <c r="U855" t="s">
        <v>25</v>
      </c>
      <c r="V855">
        <v>85320</v>
      </c>
      <c r="W855" t="s">
        <v>4888</v>
      </c>
      <c r="X855" t="s">
        <v>4899</v>
      </c>
      <c r="Y855" t="s">
        <v>4888</v>
      </c>
      <c r="Z855" t="s">
        <v>4934</v>
      </c>
      <c r="AC855">
        <v>1</v>
      </c>
      <c r="AD855" s="4">
        <f>C855-DATE(YEAR(C855),1,0)</f>
        <v>206</v>
      </c>
      <c r="AE855">
        <f>YEAR(C855)</f>
        <v>2019</v>
      </c>
      <c r="AF855" t="s">
        <v>4931</v>
      </c>
    </row>
    <row r="856" spans="1:32" x14ac:dyDescent="0.35">
      <c r="A856">
        <v>2485768</v>
      </c>
      <c r="B856" s="1">
        <v>40773</v>
      </c>
      <c r="C856" s="1">
        <v>40773</v>
      </c>
      <c r="E856" t="s">
        <v>18</v>
      </c>
      <c r="F856">
        <v>140872</v>
      </c>
      <c r="G856" t="s">
        <v>141</v>
      </c>
      <c r="H856" s="3" t="s">
        <v>142</v>
      </c>
      <c r="I856">
        <v>1</v>
      </c>
      <c r="J856">
        <v>0</v>
      </c>
      <c r="K856" t="s">
        <v>132</v>
      </c>
      <c r="L856">
        <v>36.150315999999997</v>
      </c>
      <c r="M856">
        <v>-105.552286</v>
      </c>
      <c r="N856">
        <v>601</v>
      </c>
      <c r="O856" t="s">
        <v>49</v>
      </c>
      <c r="P856" t="str">
        <f>Q856&amp;" "&amp;R856</f>
        <v>Cirsium vulgare</v>
      </c>
      <c r="Q856" t="s">
        <v>4909</v>
      </c>
      <c r="R856" t="s">
        <v>4911</v>
      </c>
      <c r="T856" t="s">
        <v>49</v>
      </c>
      <c r="U856" t="s">
        <v>25</v>
      </c>
      <c r="V856">
        <v>52989</v>
      </c>
      <c r="W856" t="s">
        <v>4888</v>
      </c>
      <c r="X856" t="s">
        <v>4899</v>
      </c>
      <c r="Y856" t="s">
        <v>4888</v>
      </c>
      <c r="Z856" t="s">
        <v>4934</v>
      </c>
      <c r="AC856">
        <v>1</v>
      </c>
      <c r="AD856" s="4">
        <f>C856-DATE(YEAR(C856),1,0)</f>
        <v>230</v>
      </c>
      <c r="AE856">
        <f>YEAR(C856)</f>
        <v>2011</v>
      </c>
      <c r="AF856" t="s">
        <v>4931</v>
      </c>
    </row>
    <row r="857" spans="1:32" x14ac:dyDescent="0.35">
      <c r="A857">
        <v>2482423</v>
      </c>
      <c r="B857" s="1">
        <v>40763</v>
      </c>
      <c r="C857" s="1">
        <v>40763</v>
      </c>
      <c r="E857" t="s">
        <v>18</v>
      </c>
      <c r="F857">
        <v>140872</v>
      </c>
      <c r="G857" t="s">
        <v>139</v>
      </c>
      <c r="H857" s="3" t="s">
        <v>140</v>
      </c>
      <c r="I857">
        <v>1</v>
      </c>
      <c r="J857">
        <v>0</v>
      </c>
      <c r="K857" t="s">
        <v>132</v>
      </c>
      <c r="L857">
        <v>36.150315999999997</v>
      </c>
      <c r="M857">
        <v>-105.552286</v>
      </c>
      <c r="N857">
        <v>701</v>
      </c>
      <c r="O857" t="s">
        <v>23</v>
      </c>
      <c r="P857" t="str">
        <f>Q857&amp;" "&amp;R857</f>
        <v>Helianthus annuus</v>
      </c>
      <c r="Q857" t="s">
        <v>4917</v>
      </c>
      <c r="R857" t="s">
        <v>4918</v>
      </c>
      <c r="T857" t="s">
        <v>24</v>
      </c>
      <c r="U857" t="s">
        <v>25</v>
      </c>
      <c r="V857">
        <v>57983</v>
      </c>
      <c r="W857" t="s">
        <v>4888</v>
      </c>
      <c r="X857" t="s">
        <v>4899</v>
      </c>
      <c r="Y857" t="s">
        <v>4888</v>
      </c>
      <c r="Z857" t="s">
        <v>4934</v>
      </c>
      <c r="AC857">
        <v>1</v>
      </c>
      <c r="AD857" s="4">
        <f>C857-DATE(YEAR(C857),1,0)</f>
        <v>220</v>
      </c>
      <c r="AE857">
        <f>YEAR(C857)</f>
        <v>2011</v>
      </c>
      <c r="AF857" t="s">
        <v>4931</v>
      </c>
    </row>
    <row r="858" spans="1:32" x14ac:dyDescent="0.35">
      <c r="A858">
        <v>2466934</v>
      </c>
      <c r="B858" s="1">
        <v>41105</v>
      </c>
      <c r="C858" s="1">
        <v>41105</v>
      </c>
      <c r="E858" t="s">
        <v>18</v>
      </c>
      <c r="F858">
        <v>140872</v>
      </c>
      <c r="G858" t="s">
        <v>134</v>
      </c>
      <c r="H858" s="3" t="s">
        <v>135</v>
      </c>
      <c r="I858">
        <v>1</v>
      </c>
      <c r="J858">
        <v>0</v>
      </c>
      <c r="K858" t="s">
        <v>132</v>
      </c>
      <c r="L858">
        <v>36.150315999999997</v>
      </c>
      <c r="M858">
        <v>-105.551813</v>
      </c>
      <c r="N858">
        <v>634</v>
      </c>
      <c r="O858" t="s">
        <v>136</v>
      </c>
      <c r="P858" t="str">
        <f>Q858&amp;" "&amp;R858</f>
        <v>Cirsium vulgare</v>
      </c>
      <c r="Q858" t="s">
        <v>4909</v>
      </c>
      <c r="R858" t="s">
        <v>4911</v>
      </c>
      <c r="T858" t="s">
        <v>49</v>
      </c>
      <c r="U858" t="s">
        <v>25</v>
      </c>
      <c r="V858">
        <v>52989</v>
      </c>
      <c r="W858" t="s">
        <v>4888</v>
      </c>
      <c r="X858" t="s">
        <v>4901</v>
      </c>
      <c r="AC858">
        <v>1</v>
      </c>
      <c r="AD858" s="4">
        <f>C858-DATE(YEAR(C858),1,0)</f>
        <v>197</v>
      </c>
      <c r="AE858">
        <f>YEAR(C858)</f>
        <v>2012</v>
      </c>
      <c r="AF858" t="s">
        <v>4931</v>
      </c>
    </row>
    <row r="859" spans="1:32" x14ac:dyDescent="0.35">
      <c r="A859">
        <v>2466942</v>
      </c>
      <c r="B859" s="1">
        <v>41105</v>
      </c>
      <c r="C859" s="1">
        <v>41105</v>
      </c>
      <c r="E859" t="s">
        <v>18</v>
      </c>
      <c r="F859">
        <v>140872</v>
      </c>
      <c r="G859" t="s">
        <v>137</v>
      </c>
      <c r="H859" s="3" t="s">
        <v>138</v>
      </c>
      <c r="I859">
        <v>1</v>
      </c>
      <c r="J859">
        <v>0</v>
      </c>
      <c r="K859" t="s">
        <v>132</v>
      </c>
      <c r="L859">
        <v>36.150315999999997</v>
      </c>
      <c r="M859">
        <v>-105.551813</v>
      </c>
      <c r="N859">
        <v>634</v>
      </c>
      <c r="O859" t="s">
        <v>112</v>
      </c>
      <c r="P859" t="str">
        <f>Q859&amp;" "&amp;R859</f>
        <v>Monarda fistulosa</v>
      </c>
      <c r="Q859" t="s">
        <v>4921</v>
      </c>
      <c r="R859" t="s">
        <v>4922</v>
      </c>
      <c r="T859" t="s">
        <v>30</v>
      </c>
      <c r="U859" t="s">
        <v>25</v>
      </c>
      <c r="V859">
        <v>85320</v>
      </c>
      <c r="W859" t="s">
        <v>4888</v>
      </c>
      <c r="X859" t="s">
        <v>4899</v>
      </c>
      <c r="Y859" t="s">
        <v>4888</v>
      </c>
      <c r="Z859" t="s">
        <v>4934</v>
      </c>
      <c r="AC859">
        <v>1</v>
      </c>
      <c r="AD859" s="4">
        <f>C859-DATE(YEAR(C859),1,0)</f>
        <v>197</v>
      </c>
      <c r="AE859">
        <f>YEAR(C859)</f>
        <v>2012</v>
      </c>
      <c r="AF859" t="s">
        <v>4931</v>
      </c>
    </row>
    <row r="860" spans="1:32" x14ac:dyDescent="0.35">
      <c r="A860">
        <v>2466902</v>
      </c>
      <c r="B860" s="1">
        <v>41104</v>
      </c>
      <c r="C860" s="1">
        <v>41104</v>
      </c>
      <c r="E860" t="s">
        <v>18</v>
      </c>
      <c r="F860">
        <v>140872</v>
      </c>
      <c r="G860" t="s">
        <v>130</v>
      </c>
      <c r="H860" s="3" t="s">
        <v>131</v>
      </c>
      <c r="I860">
        <v>1</v>
      </c>
      <c r="J860">
        <v>0</v>
      </c>
      <c r="K860" t="s">
        <v>132</v>
      </c>
      <c r="L860">
        <v>36.155062999999998</v>
      </c>
      <c r="M860">
        <v>-105.550483</v>
      </c>
      <c r="N860">
        <v>200</v>
      </c>
      <c r="O860" t="s">
        <v>133</v>
      </c>
      <c r="P860" t="str">
        <f>Q860&amp;" "&amp;R860</f>
        <v>Helianthus annuus</v>
      </c>
      <c r="Q860" t="s">
        <v>4917</v>
      </c>
      <c r="R860" t="s">
        <v>4918</v>
      </c>
      <c r="T860" t="s">
        <v>24</v>
      </c>
      <c r="U860" t="s">
        <v>25</v>
      </c>
      <c r="V860">
        <v>57983</v>
      </c>
      <c r="W860" t="s">
        <v>4888</v>
      </c>
      <c r="X860" t="s">
        <v>4899</v>
      </c>
      <c r="Y860" t="s">
        <v>4888</v>
      </c>
      <c r="Z860" t="s">
        <v>4934</v>
      </c>
      <c r="AC860">
        <v>1</v>
      </c>
      <c r="AD860" s="4">
        <f>C860-DATE(YEAR(C860),1,0)</f>
        <v>196</v>
      </c>
      <c r="AE860">
        <f>YEAR(C860)</f>
        <v>2012</v>
      </c>
      <c r="AF860" t="s">
        <v>4931</v>
      </c>
    </row>
    <row r="861" spans="1:32" x14ac:dyDescent="0.35">
      <c r="A861">
        <v>7326805</v>
      </c>
      <c r="B861" t="s">
        <v>401</v>
      </c>
      <c r="C861" s="1">
        <v>42931</v>
      </c>
      <c r="D861" t="s">
        <v>402</v>
      </c>
      <c r="E861" t="s">
        <v>18</v>
      </c>
      <c r="F861">
        <v>139257</v>
      </c>
      <c r="G861" t="s">
        <v>403</v>
      </c>
      <c r="H861" s="3" t="s">
        <v>404</v>
      </c>
      <c r="I861">
        <v>1</v>
      </c>
      <c r="J861">
        <v>0</v>
      </c>
      <c r="K861" t="s">
        <v>376</v>
      </c>
      <c r="L861">
        <v>36.134779999999999</v>
      </c>
      <c r="M861">
        <v>-105.5321730556</v>
      </c>
      <c r="O861" t="s">
        <v>149</v>
      </c>
      <c r="P861" t="str">
        <f>Q861&amp;" "&amp;R861</f>
        <v>Rudbeckia hirta</v>
      </c>
      <c r="Q861" t="s">
        <v>4924</v>
      </c>
      <c r="R861" t="s">
        <v>4925</v>
      </c>
      <c r="T861" t="s">
        <v>149</v>
      </c>
      <c r="U861" t="s">
        <v>25</v>
      </c>
      <c r="V861">
        <v>62741</v>
      </c>
      <c r="W861" t="s">
        <v>4888</v>
      </c>
      <c r="X861" t="s">
        <v>4899</v>
      </c>
      <c r="Y861" t="s">
        <v>4888</v>
      </c>
      <c r="Z861" t="s">
        <v>4934</v>
      </c>
      <c r="AC861">
        <v>1</v>
      </c>
      <c r="AD861" s="4">
        <f>C861-DATE(YEAR(C861),1,0)</f>
        <v>196</v>
      </c>
      <c r="AE861">
        <f>YEAR(C861)</f>
        <v>2017</v>
      </c>
      <c r="AF861" t="s">
        <v>4931</v>
      </c>
    </row>
    <row r="862" spans="1:32" x14ac:dyDescent="0.35">
      <c r="A862">
        <v>4254658</v>
      </c>
      <c r="B862" s="1">
        <v>42628</v>
      </c>
      <c r="C862" s="1">
        <v>42628</v>
      </c>
      <c r="E862" t="s">
        <v>18</v>
      </c>
      <c r="F862">
        <v>22312</v>
      </c>
      <c r="G862" t="s">
        <v>315</v>
      </c>
      <c r="H862" s="3" t="s">
        <v>316</v>
      </c>
      <c r="I862">
        <v>1</v>
      </c>
      <c r="J862">
        <v>0</v>
      </c>
      <c r="K862" t="s">
        <v>317</v>
      </c>
      <c r="L862">
        <v>32.002462999999999</v>
      </c>
      <c r="M862">
        <v>-105.52947399999999</v>
      </c>
      <c r="N862">
        <v>3</v>
      </c>
      <c r="O862" t="s">
        <v>166</v>
      </c>
      <c r="P862" t="str">
        <f>Q862&amp;" "&amp;R862</f>
        <v>Asclepias subverticillata</v>
      </c>
      <c r="Q862" t="s">
        <v>4896</v>
      </c>
      <c r="R862" t="s">
        <v>4906</v>
      </c>
      <c r="T862" t="s">
        <v>37</v>
      </c>
      <c r="U862" t="s">
        <v>25</v>
      </c>
      <c r="V862">
        <v>127159</v>
      </c>
      <c r="W862" t="s">
        <v>4888</v>
      </c>
      <c r="X862" t="s">
        <v>4899</v>
      </c>
      <c r="Y862" t="s">
        <v>4888</v>
      </c>
      <c r="Z862" t="s">
        <v>4934</v>
      </c>
      <c r="AC862">
        <v>1</v>
      </c>
      <c r="AD862" s="4">
        <f>C862-DATE(YEAR(C862),1,0)</f>
        <v>259</v>
      </c>
      <c r="AE862">
        <f>YEAR(C862)</f>
        <v>2016</v>
      </c>
      <c r="AF862" t="s">
        <v>4931</v>
      </c>
    </row>
    <row r="863" spans="1:32" x14ac:dyDescent="0.35">
      <c r="A863">
        <v>31327151</v>
      </c>
      <c r="B863" t="s">
        <v>2358</v>
      </c>
      <c r="C863" s="1">
        <v>43666</v>
      </c>
      <c r="D863" t="s">
        <v>2359</v>
      </c>
      <c r="E863" t="s">
        <v>26</v>
      </c>
      <c r="F863">
        <v>343623</v>
      </c>
      <c r="G863" t="s">
        <v>2360</v>
      </c>
      <c r="H863" s="3" t="s">
        <v>2361</v>
      </c>
      <c r="I863">
        <v>1</v>
      </c>
      <c r="J863">
        <v>0</v>
      </c>
      <c r="K863" t="s">
        <v>2362</v>
      </c>
      <c r="L863">
        <v>33.521945953399999</v>
      </c>
      <c r="M863">
        <v>-105.5286102295</v>
      </c>
      <c r="O863" t="s">
        <v>44</v>
      </c>
      <c r="P863" t="str">
        <f>Q863&amp;" "&amp;R863</f>
        <v>Asclepias latifolia</v>
      </c>
      <c r="Q863" t="s">
        <v>4896</v>
      </c>
      <c r="R863" t="s">
        <v>4904</v>
      </c>
      <c r="T863" t="s">
        <v>44</v>
      </c>
      <c r="U863" t="s">
        <v>25</v>
      </c>
      <c r="V863">
        <v>62296</v>
      </c>
      <c r="W863" t="s">
        <v>4888</v>
      </c>
      <c r="X863" t="s">
        <v>4899</v>
      </c>
      <c r="Y863" t="s">
        <v>4888</v>
      </c>
      <c r="Z863" t="s">
        <v>4934</v>
      </c>
      <c r="AC863">
        <v>1</v>
      </c>
      <c r="AD863" s="4">
        <f>C863-DATE(YEAR(C863),1,0)</f>
        <v>201</v>
      </c>
      <c r="AE863">
        <f>YEAR(C863)</f>
        <v>2019</v>
      </c>
      <c r="AF863" t="s">
        <v>4931</v>
      </c>
    </row>
    <row r="864" spans="1:32" x14ac:dyDescent="0.35">
      <c r="A864">
        <v>12523224</v>
      </c>
      <c r="B864" t="s">
        <v>593</v>
      </c>
      <c r="C864" s="1">
        <v>43236</v>
      </c>
      <c r="D864" t="s">
        <v>594</v>
      </c>
      <c r="E864" t="s">
        <v>33</v>
      </c>
      <c r="F864">
        <v>620642</v>
      </c>
      <c r="G864" t="s">
        <v>595</v>
      </c>
      <c r="H864" s="3" t="s">
        <v>596</v>
      </c>
      <c r="I864">
        <v>1</v>
      </c>
      <c r="J864">
        <v>0</v>
      </c>
      <c r="K864" t="s">
        <v>597</v>
      </c>
      <c r="L864">
        <v>33.519729499999997</v>
      </c>
      <c r="M864">
        <v>-105.5240631667</v>
      </c>
      <c r="N864">
        <v>5</v>
      </c>
      <c r="P864" t="str">
        <f>Q864&amp;" "&amp;R864</f>
        <v>Asclepias latifolia</v>
      </c>
      <c r="Q864" t="s">
        <v>4896</v>
      </c>
      <c r="R864" t="s">
        <v>4904</v>
      </c>
      <c r="T864" t="s">
        <v>44</v>
      </c>
      <c r="U864" t="s">
        <v>25</v>
      </c>
      <c r="V864">
        <v>62296</v>
      </c>
      <c r="AC864">
        <v>0</v>
      </c>
      <c r="AD864" s="4">
        <f>C864-DATE(YEAR(C864),1,0)</f>
        <v>136</v>
      </c>
      <c r="AE864">
        <f>YEAR(C864)</f>
        <v>2018</v>
      </c>
      <c r="AF864" t="s">
        <v>4931</v>
      </c>
    </row>
    <row r="865" spans="1:32" x14ac:dyDescent="0.35">
      <c r="A865">
        <v>52128160</v>
      </c>
      <c r="B865" t="s">
        <v>3869</v>
      </c>
      <c r="C865" s="1">
        <v>44017</v>
      </c>
      <c r="D865" t="s">
        <v>3870</v>
      </c>
      <c r="E865" t="s">
        <v>1458</v>
      </c>
      <c r="F865">
        <v>264009</v>
      </c>
      <c r="G865" t="s">
        <v>3871</v>
      </c>
      <c r="H865" s="3" t="s">
        <v>3872</v>
      </c>
      <c r="I865">
        <v>1</v>
      </c>
      <c r="J865">
        <v>0</v>
      </c>
      <c r="K865" t="s">
        <v>1204</v>
      </c>
      <c r="L865">
        <v>32.802466670000001</v>
      </c>
      <c r="M865">
        <v>-105.51822833</v>
      </c>
      <c r="N865">
        <v>5</v>
      </c>
      <c r="O865" t="s">
        <v>37</v>
      </c>
      <c r="P865" t="str">
        <f>Q865&amp;" "&amp;R865</f>
        <v>Asclepias subverticillata</v>
      </c>
      <c r="Q865" t="s">
        <v>4896</v>
      </c>
      <c r="R865" t="s">
        <v>4906</v>
      </c>
      <c r="T865" t="s">
        <v>37</v>
      </c>
      <c r="U865" t="s">
        <v>25</v>
      </c>
      <c r="V865">
        <v>127159</v>
      </c>
      <c r="W865" t="s">
        <v>4888</v>
      </c>
      <c r="X865" t="s">
        <v>4899</v>
      </c>
      <c r="Y865" t="s">
        <v>4888</v>
      </c>
      <c r="Z865" t="s">
        <v>4934</v>
      </c>
      <c r="AC865">
        <v>1</v>
      </c>
      <c r="AD865" s="4">
        <f>C865-DATE(YEAR(C865),1,0)</f>
        <v>187</v>
      </c>
      <c r="AE865">
        <f>YEAR(C865)</f>
        <v>2020</v>
      </c>
      <c r="AF865" t="s">
        <v>4931</v>
      </c>
    </row>
    <row r="866" spans="1:32" x14ac:dyDescent="0.35">
      <c r="A866">
        <v>52167954</v>
      </c>
      <c r="B866" t="s">
        <v>3873</v>
      </c>
      <c r="C866" s="1">
        <v>44017</v>
      </c>
      <c r="D866" t="s">
        <v>3874</v>
      </c>
      <c r="E866" t="s">
        <v>33</v>
      </c>
      <c r="F866">
        <v>1105440</v>
      </c>
      <c r="G866" t="s">
        <v>3875</v>
      </c>
      <c r="H866" s="3" t="s">
        <v>3876</v>
      </c>
      <c r="I866">
        <v>1</v>
      </c>
      <c r="J866">
        <v>0</v>
      </c>
      <c r="K866" t="s">
        <v>1985</v>
      </c>
      <c r="L866">
        <v>36.666678406099997</v>
      </c>
      <c r="M866">
        <v>-105.5163481459</v>
      </c>
      <c r="N866">
        <v>33</v>
      </c>
      <c r="O866" t="s">
        <v>30</v>
      </c>
      <c r="P866" t="str">
        <f>Q866&amp;" "&amp;R866</f>
        <v>Monarda fistulosa</v>
      </c>
      <c r="Q866" t="s">
        <v>4921</v>
      </c>
      <c r="R866" t="s">
        <v>4922</v>
      </c>
      <c r="T866" t="s">
        <v>30</v>
      </c>
      <c r="U866" t="s">
        <v>25</v>
      </c>
      <c r="V866">
        <v>85320</v>
      </c>
      <c r="W866" t="s">
        <v>4888</v>
      </c>
      <c r="X866" t="s">
        <v>4899</v>
      </c>
      <c r="Y866" t="s">
        <v>4888</v>
      </c>
      <c r="Z866" t="s">
        <v>4934</v>
      </c>
      <c r="AC866">
        <v>1</v>
      </c>
      <c r="AD866" s="4">
        <f>C866-DATE(YEAR(C866),1,0)</f>
        <v>187</v>
      </c>
      <c r="AE866">
        <f>YEAR(C866)</f>
        <v>2020</v>
      </c>
      <c r="AF866" t="s">
        <v>4931</v>
      </c>
    </row>
    <row r="867" spans="1:32" x14ac:dyDescent="0.35">
      <c r="A867">
        <v>52411054</v>
      </c>
      <c r="B867" t="s">
        <v>3904</v>
      </c>
      <c r="C867" s="1">
        <v>44020</v>
      </c>
      <c r="D867" t="s">
        <v>3905</v>
      </c>
      <c r="E867" t="s">
        <v>33</v>
      </c>
      <c r="F867">
        <v>1007541</v>
      </c>
      <c r="G867" t="s">
        <v>3906</v>
      </c>
      <c r="H867" s="3" t="s">
        <v>3907</v>
      </c>
      <c r="I867">
        <v>1</v>
      </c>
      <c r="J867">
        <v>0</v>
      </c>
      <c r="K867" t="s">
        <v>1985</v>
      </c>
      <c r="L867">
        <v>36.670890266699999</v>
      </c>
      <c r="M867">
        <v>-105.5159976667</v>
      </c>
      <c r="N867">
        <v>10</v>
      </c>
      <c r="O867" t="s">
        <v>30</v>
      </c>
      <c r="P867" t="str">
        <f>Q867&amp;" "&amp;R867</f>
        <v>Monarda fistulosa</v>
      </c>
      <c r="Q867" t="s">
        <v>4921</v>
      </c>
      <c r="R867" t="s">
        <v>4922</v>
      </c>
      <c r="T867" t="s">
        <v>30</v>
      </c>
      <c r="U867" t="s">
        <v>25</v>
      </c>
      <c r="V867">
        <v>85320</v>
      </c>
      <c r="W867" t="s">
        <v>4888</v>
      </c>
      <c r="X867" t="s">
        <v>4899</v>
      </c>
      <c r="Y867" t="s">
        <v>4888</v>
      </c>
      <c r="Z867" t="s">
        <v>4934</v>
      </c>
      <c r="AC867">
        <v>1</v>
      </c>
      <c r="AD867" s="4">
        <f>C867-DATE(YEAR(C867),1,0)</f>
        <v>190</v>
      </c>
      <c r="AE867">
        <f>YEAR(C867)</f>
        <v>2020</v>
      </c>
      <c r="AF867" t="s">
        <v>4931</v>
      </c>
    </row>
    <row r="868" spans="1:32" x14ac:dyDescent="0.35">
      <c r="A868">
        <v>13105502</v>
      </c>
      <c r="B868" t="s">
        <v>633</v>
      </c>
      <c r="C868" s="1">
        <v>42217</v>
      </c>
      <c r="E868" t="s">
        <v>634</v>
      </c>
      <c r="F868">
        <v>247751</v>
      </c>
      <c r="G868" t="s">
        <v>635</v>
      </c>
      <c r="H868" s="3" t="s">
        <v>636</v>
      </c>
      <c r="I868">
        <v>1</v>
      </c>
      <c r="J868">
        <v>0</v>
      </c>
      <c r="K868" t="s">
        <v>376</v>
      </c>
      <c r="L868">
        <v>36.673191045499998</v>
      </c>
      <c r="M868">
        <v>-105.512806852</v>
      </c>
      <c r="N868">
        <v>2773</v>
      </c>
      <c r="O868" t="s">
        <v>30</v>
      </c>
      <c r="P868" t="str">
        <f>Q868&amp;" "&amp;R868</f>
        <v>Monarda fistulosa</v>
      </c>
      <c r="Q868" t="s">
        <v>4921</v>
      </c>
      <c r="R868" t="s">
        <v>4922</v>
      </c>
      <c r="T868" t="s">
        <v>30</v>
      </c>
      <c r="U868" t="s">
        <v>25</v>
      </c>
      <c r="V868">
        <v>85320</v>
      </c>
      <c r="W868" t="s">
        <v>4888</v>
      </c>
      <c r="X868" t="s">
        <v>4899</v>
      </c>
      <c r="Y868" t="s">
        <v>4888</v>
      </c>
      <c r="Z868" t="s">
        <v>4934</v>
      </c>
      <c r="AC868">
        <v>1</v>
      </c>
      <c r="AD868" s="4">
        <f>C868-DATE(YEAR(C868),1,0)</f>
        <v>213</v>
      </c>
      <c r="AE868">
        <f>YEAR(C868)</f>
        <v>2015</v>
      </c>
      <c r="AF868" t="s">
        <v>4931</v>
      </c>
    </row>
    <row r="869" spans="1:32" x14ac:dyDescent="0.35">
      <c r="A869">
        <v>54210789</v>
      </c>
      <c r="B869" t="s">
        <v>4121</v>
      </c>
      <c r="C869" s="1">
        <v>44027</v>
      </c>
      <c r="D869" t="s">
        <v>4122</v>
      </c>
      <c r="E869" t="s">
        <v>33</v>
      </c>
      <c r="F869">
        <v>749094</v>
      </c>
      <c r="G869" t="s">
        <v>4123</v>
      </c>
      <c r="H869" s="3" t="s">
        <v>4124</v>
      </c>
      <c r="I869">
        <v>2</v>
      </c>
      <c r="J869">
        <v>0</v>
      </c>
      <c r="K869" t="s">
        <v>1985</v>
      </c>
      <c r="L869">
        <v>36.153946529300001</v>
      </c>
      <c r="M869">
        <v>-105.4968172897</v>
      </c>
      <c r="N869">
        <v>14</v>
      </c>
      <c r="O869" t="s">
        <v>123</v>
      </c>
      <c r="P869" t="str">
        <f>Q869&amp;" "&amp;R869</f>
        <v>Asclepias speciosa</v>
      </c>
      <c r="Q869" t="s">
        <v>4896</v>
      </c>
      <c r="R869" t="s">
        <v>4905</v>
      </c>
      <c r="T869" t="s">
        <v>123</v>
      </c>
      <c r="U869" t="s">
        <v>25</v>
      </c>
      <c r="V869">
        <v>62292</v>
      </c>
      <c r="W869" t="s">
        <v>4888</v>
      </c>
      <c r="X869" t="s">
        <v>4899</v>
      </c>
      <c r="Y869" t="s">
        <v>4888</v>
      </c>
      <c r="Z869" t="s">
        <v>4934</v>
      </c>
      <c r="AC869">
        <v>1</v>
      </c>
      <c r="AD869" s="4">
        <f>C869-DATE(YEAR(C869),1,0)</f>
        <v>197</v>
      </c>
      <c r="AE869">
        <f>YEAR(C869)</f>
        <v>2020</v>
      </c>
      <c r="AF869" t="s">
        <v>4931</v>
      </c>
    </row>
    <row r="870" spans="1:32" x14ac:dyDescent="0.35">
      <c r="A870">
        <v>49048869</v>
      </c>
      <c r="B870" t="s">
        <v>3329</v>
      </c>
      <c r="C870" s="1">
        <v>43991</v>
      </c>
      <c r="D870" t="s">
        <v>3330</v>
      </c>
      <c r="E870" t="s">
        <v>33</v>
      </c>
      <c r="F870">
        <v>2162563</v>
      </c>
      <c r="G870" t="s">
        <v>3331</v>
      </c>
      <c r="H870" s="3" t="s">
        <v>3332</v>
      </c>
      <c r="I870">
        <v>1</v>
      </c>
      <c r="J870">
        <v>0</v>
      </c>
      <c r="K870" t="s">
        <v>3333</v>
      </c>
      <c r="L870">
        <v>33.48266667</v>
      </c>
      <c r="M870">
        <v>-105.48616667</v>
      </c>
      <c r="N870">
        <v>4</v>
      </c>
      <c r="O870" t="s">
        <v>162</v>
      </c>
      <c r="P870" t="str">
        <f>Q870&amp;" "&amp;R870</f>
        <v>Asclepias asperula</v>
      </c>
      <c r="Q870" t="s">
        <v>4896</v>
      </c>
      <c r="R870" t="s">
        <v>4902</v>
      </c>
      <c r="S870" t="s">
        <v>4902</v>
      </c>
      <c r="T870" t="s">
        <v>162</v>
      </c>
      <c r="U870" t="s">
        <v>25</v>
      </c>
      <c r="V870">
        <v>79636</v>
      </c>
      <c r="W870" t="s">
        <v>4889</v>
      </c>
      <c r="X870" t="s">
        <v>4889</v>
      </c>
      <c r="AC870">
        <v>1</v>
      </c>
      <c r="AD870" s="4">
        <f>C870-DATE(YEAR(C870),1,0)</f>
        <v>161</v>
      </c>
      <c r="AE870">
        <f>YEAR(C870)</f>
        <v>2020</v>
      </c>
      <c r="AF870" t="s">
        <v>4931</v>
      </c>
    </row>
    <row r="871" spans="1:32" x14ac:dyDescent="0.35">
      <c r="A871">
        <v>53887148</v>
      </c>
      <c r="B871" t="s">
        <v>4071</v>
      </c>
      <c r="C871" s="1">
        <v>44033</v>
      </c>
      <c r="D871" t="s">
        <v>4072</v>
      </c>
      <c r="E871" t="s">
        <v>33</v>
      </c>
      <c r="F871">
        <v>2162563</v>
      </c>
      <c r="G871" t="s">
        <v>4073</v>
      </c>
      <c r="H871" s="3" t="s">
        <v>4074</v>
      </c>
      <c r="I871">
        <v>1</v>
      </c>
      <c r="J871">
        <v>0</v>
      </c>
      <c r="K871" t="s">
        <v>3333</v>
      </c>
      <c r="L871">
        <v>33.523266669999998</v>
      </c>
      <c r="M871">
        <v>-105.484925</v>
      </c>
      <c r="N871">
        <v>5369</v>
      </c>
      <c r="O871" t="s">
        <v>44</v>
      </c>
      <c r="P871" t="str">
        <f>Q871&amp;" "&amp;R871</f>
        <v>Asclepias latifolia</v>
      </c>
      <c r="Q871" t="s">
        <v>4896</v>
      </c>
      <c r="R871" t="s">
        <v>4904</v>
      </c>
      <c r="T871" t="s">
        <v>44</v>
      </c>
      <c r="U871" t="s">
        <v>25</v>
      </c>
      <c r="V871">
        <v>62296</v>
      </c>
      <c r="AC871">
        <v>0</v>
      </c>
      <c r="AD871" s="4">
        <f>C871-DATE(YEAR(C871),1,0)</f>
        <v>203</v>
      </c>
      <c r="AE871">
        <f>YEAR(C871)</f>
        <v>2020</v>
      </c>
      <c r="AF871" t="s">
        <v>4931</v>
      </c>
    </row>
    <row r="872" spans="1:32" x14ac:dyDescent="0.35">
      <c r="A872">
        <v>56526129</v>
      </c>
      <c r="B872" t="s">
        <v>4346</v>
      </c>
      <c r="C872" s="1">
        <v>44058</v>
      </c>
      <c r="D872" t="s">
        <v>4347</v>
      </c>
      <c r="E872" t="s">
        <v>33</v>
      </c>
      <c r="F872">
        <v>1096224</v>
      </c>
      <c r="G872" t="s">
        <v>4348</v>
      </c>
      <c r="H872" s="3" t="s">
        <v>4349</v>
      </c>
      <c r="I872">
        <v>1</v>
      </c>
      <c r="J872">
        <v>0</v>
      </c>
      <c r="K872" t="s">
        <v>4350</v>
      </c>
      <c r="L872">
        <v>35.366466670000001</v>
      </c>
      <c r="M872">
        <v>-105.48309500000001</v>
      </c>
      <c r="N872">
        <v>8</v>
      </c>
      <c r="O872" t="s">
        <v>94</v>
      </c>
      <c r="P872" t="str">
        <f>Q872&amp;" "&amp;R872</f>
        <v>Asclepias asperula</v>
      </c>
      <c r="Q872" t="s">
        <v>4896</v>
      </c>
      <c r="R872" t="s">
        <v>4902</v>
      </c>
      <c r="T872" t="s">
        <v>94</v>
      </c>
      <c r="U872" t="s">
        <v>25</v>
      </c>
      <c r="V872">
        <v>62298</v>
      </c>
      <c r="W872" t="s">
        <v>4888</v>
      </c>
      <c r="X872" t="s">
        <v>4901</v>
      </c>
      <c r="AC872">
        <v>1</v>
      </c>
      <c r="AD872" s="4">
        <f>C872-DATE(YEAR(C872),1,0)</f>
        <v>228</v>
      </c>
      <c r="AE872">
        <f>YEAR(C872)</f>
        <v>2020</v>
      </c>
      <c r="AF872" t="s">
        <v>4931</v>
      </c>
    </row>
    <row r="873" spans="1:32" x14ac:dyDescent="0.35">
      <c r="A873">
        <v>54596340</v>
      </c>
      <c r="B873" t="s">
        <v>4172</v>
      </c>
      <c r="C873" s="1">
        <v>44039</v>
      </c>
      <c r="D873" t="s">
        <v>4173</v>
      </c>
      <c r="E873" t="s">
        <v>33</v>
      </c>
      <c r="F873">
        <v>3045809</v>
      </c>
      <c r="G873" t="s">
        <v>4174</v>
      </c>
      <c r="H873" s="3" t="s">
        <v>4175</v>
      </c>
      <c r="I873">
        <v>1</v>
      </c>
      <c r="J873">
        <v>0</v>
      </c>
      <c r="K873" t="s">
        <v>3333</v>
      </c>
      <c r="L873">
        <v>33.534834186399998</v>
      </c>
      <c r="M873">
        <v>-105.4797188437</v>
      </c>
      <c r="N873">
        <v>263</v>
      </c>
      <c r="O873" t="s">
        <v>37</v>
      </c>
      <c r="P873" t="str">
        <f>Q873&amp;" "&amp;R873</f>
        <v>Asclepias subverticillata</v>
      </c>
      <c r="Q873" t="s">
        <v>4896</v>
      </c>
      <c r="R873" t="s">
        <v>4906</v>
      </c>
      <c r="T873" t="s">
        <v>37</v>
      </c>
      <c r="U873" t="s">
        <v>25</v>
      </c>
      <c r="V873">
        <v>127159</v>
      </c>
      <c r="W873" t="s">
        <v>4888</v>
      </c>
      <c r="X873" t="s">
        <v>4899</v>
      </c>
      <c r="Y873" t="s">
        <v>4888</v>
      </c>
      <c r="Z873" t="s">
        <v>4934</v>
      </c>
      <c r="AC873">
        <v>1</v>
      </c>
      <c r="AD873" s="4">
        <f>C873-DATE(YEAR(C873),1,0)</f>
        <v>209</v>
      </c>
      <c r="AE873">
        <f>YEAR(C873)</f>
        <v>2020</v>
      </c>
      <c r="AF873" t="s">
        <v>4931</v>
      </c>
    </row>
    <row r="874" spans="1:32" x14ac:dyDescent="0.35">
      <c r="A874">
        <v>55002073</v>
      </c>
      <c r="B874" t="s">
        <v>4218</v>
      </c>
      <c r="C874" s="1">
        <v>44039</v>
      </c>
      <c r="D874" t="s">
        <v>4219</v>
      </c>
      <c r="E874" t="s">
        <v>33</v>
      </c>
      <c r="F874">
        <v>2162563</v>
      </c>
      <c r="G874" t="s">
        <v>4220</v>
      </c>
      <c r="H874" s="3" t="s">
        <v>4221</v>
      </c>
      <c r="I874">
        <v>1</v>
      </c>
      <c r="J874">
        <v>0</v>
      </c>
      <c r="K874" t="s">
        <v>3333</v>
      </c>
      <c r="L874">
        <v>33.53513667</v>
      </c>
      <c r="M874">
        <v>-105.47875333</v>
      </c>
      <c r="N874">
        <v>4</v>
      </c>
      <c r="O874" t="s">
        <v>37</v>
      </c>
      <c r="P874" t="str">
        <f>Q874&amp;" "&amp;R874</f>
        <v>Asclepias subverticillata</v>
      </c>
      <c r="Q874" t="s">
        <v>4896</v>
      </c>
      <c r="R874" t="s">
        <v>4906</v>
      </c>
      <c r="T874" t="s">
        <v>37</v>
      </c>
      <c r="U874" t="s">
        <v>25</v>
      </c>
      <c r="V874">
        <v>127159</v>
      </c>
      <c r="W874" t="s">
        <v>4888</v>
      </c>
      <c r="X874" t="s">
        <v>4899</v>
      </c>
      <c r="Y874" t="s">
        <v>4888</v>
      </c>
      <c r="Z874" t="s">
        <v>4934</v>
      </c>
      <c r="AC874">
        <v>1</v>
      </c>
      <c r="AD874" s="4">
        <f>C874-DATE(YEAR(C874),1,0)</f>
        <v>209</v>
      </c>
      <c r="AE874">
        <f>YEAR(C874)</f>
        <v>2020</v>
      </c>
      <c r="AF874" t="s">
        <v>4931</v>
      </c>
    </row>
    <row r="875" spans="1:32" x14ac:dyDescent="0.35">
      <c r="A875">
        <v>54596406</v>
      </c>
      <c r="B875" t="s">
        <v>4176</v>
      </c>
      <c r="C875" s="1">
        <v>44039</v>
      </c>
      <c r="D875" t="s">
        <v>4177</v>
      </c>
      <c r="E875" t="s">
        <v>33</v>
      </c>
      <c r="F875">
        <v>2594623</v>
      </c>
      <c r="G875" t="s">
        <v>4178</v>
      </c>
      <c r="H875" s="3" t="s">
        <v>4179</v>
      </c>
      <c r="I875">
        <v>1</v>
      </c>
      <c r="J875">
        <v>0</v>
      </c>
      <c r="K875" t="s">
        <v>4180</v>
      </c>
      <c r="L875">
        <v>33.535093000000003</v>
      </c>
      <c r="M875">
        <v>-105.478745</v>
      </c>
      <c r="O875" t="s">
        <v>37</v>
      </c>
      <c r="P875" t="str">
        <f>Q875&amp;" "&amp;R875</f>
        <v>Asclepias subverticillata</v>
      </c>
      <c r="Q875" t="s">
        <v>4896</v>
      </c>
      <c r="R875" t="s">
        <v>4906</v>
      </c>
      <c r="T875" t="s">
        <v>37</v>
      </c>
      <c r="U875" t="s">
        <v>25</v>
      </c>
      <c r="V875">
        <v>127159</v>
      </c>
      <c r="W875" t="s">
        <v>4888</v>
      </c>
      <c r="X875" t="s">
        <v>4899</v>
      </c>
      <c r="Y875" t="s">
        <v>4888</v>
      </c>
      <c r="Z875" t="s">
        <v>4934</v>
      </c>
      <c r="AC875">
        <v>1</v>
      </c>
      <c r="AD875" s="4">
        <f>C875-DATE(YEAR(C875),1,0)</f>
        <v>209</v>
      </c>
      <c r="AE875">
        <f>YEAR(C875)</f>
        <v>2020</v>
      </c>
      <c r="AF875" t="s">
        <v>4931</v>
      </c>
    </row>
    <row r="876" spans="1:32" x14ac:dyDescent="0.35">
      <c r="A876">
        <v>32005302</v>
      </c>
      <c r="B876" t="s">
        <v>2473</v>
      </c>
      <c r="C876" s="1">
        <v>43710</v>
      </c>
      <c r="D876" t="s">
        <v>2474</v>
      </c>
      <c r="E876" t="s">
        <v>33</v>
      </c>
      <c r="F876">
        <v>1096224</v>
      </c>
      <c r="G876" t="s">
        <v>2475</v>
      </c>
      <c r="H876" s="3" t="s">
        <v>2476</v>
      </c>
      <c r="I876">
        <v>1</v>
      </c>
      <c r="J876">
        <v>0</v>
      </c>
      <c r="K876" t="s">
        <v>2477</v>
      </c>
      <c r="L876">
        <v>35.3700533333</v>
      </c>
      <c r="M876">
        <v>-105.4717116667</v>
      </c>
      <c r="N876">
        <v>12</v>
      </c>
      <c r="O876" t="s">
        <v>44</v>
      </c>
      <c r="P876" t="str">
        <f>Q876&amp;" "&amp;R876</f>
        <v>Asclepias latifolia</v>
      </c>
      <c r="Q876" t="s">
        <v>4896</v>
      </c>
      <c r="R876" t="s">
        <v>4904</v>
      </c>
      <c r="T876" t="s">
        <v>44</v>
      </c>
      <c r="U876" t="s">
        <v>25</v>
      </c>
      <c r="V876">
        <v>62296</v>
      </c>
      <c r="W876" t="s">
        <v>4889</v>
      </c>
      <c r="X876" t="s">
        <v>4898</v>
      </c>
      <c r="Y876" t="s">
        <v>4889</v>
      </c>
      <c r="Z876" t="s">
        <v>4900</v>
      </c>
      <c r="AC876">
        <v>1</v>
      </c>
      <c r="AD876" s="4">
        <f>C876-DATE(YEAR(C876),1,0)</f>
        <v>245</v>
      </c>
      <c r="AE876">
        <f>YEAR(C876)</f>
        <v>2019</v>
      </c>
      <c r="AF876" t="s">
        <v>4931</v>
      </c>
    </row>
    <row r="877" spans="1:32" x14ac:dyDescent="0.35">
      <c r="A877">
        <v>25445379</v>
      </c>
      <c r="B877" t="s">
        <v>1350</v>
      </c>
      <c r="C877" s="1">
        <v>43604</v>
      </c>
      <c r="D877" t="s">
        <v>1351</v>
      </c>
      <c r="E877" t="s">
        <v>33</v>
      </c>
      <c r="F877">
        <v>445925</v>
      </c>
      <c r="G877" t="s">
        <v>1352</v>
      </c>
      <c r="H877" s="3" t="s">
        <v>1353</v>
      </c>
      <c r="I877">
        <v>2</v>
      </c>
      <c r="J877">
        <v>0</v>
      </c>
      <c r="K877" t="s">
        <v>1354</v>
      </c>
      <c r="L877">
        <v>34.1319541931</v>
      </c>
      <c r="M877">
        <v>-105.45281982420001</v>
      </c>
      <c r="O877" t="s">
        <v>44</v>
      </c>
      <c r="P877" t="str">
        <f>Q877&amp;" "&amp;R877</f>
        <v>Asclepias latifolia</v>
      </c>
      <c r="Q877" t="s">
        <v>4896</v>
      </c>
      <c r="R877" t="s">
        <v>4904</v>
      </c>
      <c r="T877" t="s">
        <v>44</v>
      </c>
      <c r="U877" t="s">
        <v>25</v>
      </c>
      <c r="V877">
        <v>62296</v>
      </c>
      <c r="AC877">
        <v>0</v>
      </c>
      <c r="AD877" s="4">
        <f>C877-DATE(YEAR(C877),1,0)</f>
        <v>139</v>
      </c>
      <c r="AE877">
        <f>YEAR(C877)</f>
        <v>2019</v>
      </c>
      <c r="AF877" t="s">
        <v>4931</v>
      </c>
    </row>
    <row r="878" spans="1:32" x14ac:dyDescent="0.35">
      <c r="A878">
        <v>29884713</v>
      </c>
      <c r="B878" t="s">
        <v>2043</v>
      </c>
      <c r="C878" s="1">
        <v>43676</v>
      </c>
      <c r="D878" t="s">
        <v>2044</v>
      </c>
      <c r="E878" t="s">
        <v>33</v>
      </c>
      <c r="F878">
        <v>1593963</v>
      </c>
      <c r="G878" t="s">
        <v>2045</v>
      </c>
      <c r="H878" s="3" t="s">
        <v>2046</v>
      </c>
      <c r="I878">
        <v>1</v>
      </c>
      <c r="J878">
        <v>0</v>
      </c>
      <c r="K878" t="s">
        <v>2047</v>
      </c>
      <c r="L878">
        <v>35.812100000000001</v>
      </c>
      <c r="M878">
        <v>-105.44777833329999</v>
      </c>
      <c r="N878">
        <v>48</v>
      </c>
      <c r="O878" t="s">
        <v>123</v>
      </c>
      <c r="P878" t="str">
        <f>Q878&amp;" "&amp;R878</f>
        <v>Asclepias speciosa</v>
      </c>
      <c r="Q878" t="s">
        <v>4896</v>
      </c>
      <c r="R878" t="s">
        <v>4905</v>
      </c>
      <c r="T878" t="s">
        <v>123</v>
      </c>
      <c r="U878" t="s">
        <v>25</v>
      </c>
      <c r="V878">
        <v>62292</v>
      </c>
      <c r="W878" t="s">
        <v>4888</v>
      </c>
      <c r="X878" t="s">
        <v>4899</v>
      </c>
      <c r="Y878" t="s">
        <v>4888</v>
      </c>
      <c r="Z878" t="s">
        <v>4934</v>
      </c>
      <c r="AC878">
        <v>1</v>
      </c>
      <c r="AD878" s="4">
        <f>C878-DATE(YEAR(C878),1,0)</f>
        <v>211</v>
      </c>
      <c r="AE878">
        <f>YEAR(C878)</f>
        <v>2019</v>
      </c>
      <c r="AF878" t="s">
        <v>4931</v>
      </c>
    </row>
    <row r="879" spans="1:32" x14ac:dyDescent="0.35">
      <c r="A879">
        <v>58222400</v>
      </c>
      <c r="B879" t="s">
        <v>4516</v>
      </c>
      <c r="C879" s="1">
        <v>44046</v>
      </c>
      <c r="D879" t="s">
        <v>4517</v>
      </c>
      <c r="E879" t="s">
        <v>26</v>
      </c>
      <c r="F879">
        <v>51007</v>
      </c>
      <c r="G879" t="s">
        <v>4518</v>
      </c>
      <c r="H879" s="3" t="s">
        <v>4519</v>
      </c>
      <c r="I879">
        <v>1</v>
      </c>
      <c r="J879">
        <v>0</v>
      </c>
      <c r="K879" t="s">
        <v>4520</v>
      </c>
      <c r="L879">
        <v>36.584868</v>
      </c>
      <c r="M879">
        <v>-105.4401129722</v>
      </c>
      <c r="O879" t="s">
        <v>252</v>
      </c>
      <c r="P879" t="str">
        <f>Q879&amp;" "&amp;R879</f>
        <v>Cirsium arvense</v>
      </c>
      <c r="Q879" t="s">
        <v>4909</v>
      </c>
      <c r="R879" t="s">
        <v>4910</v>
      </c>
      <c r="T879" t="s">
        <v>252</v>
      </c>
      <c r="U879" t="s">
        <v>25</v>
      </c>
      <c r="V879">
        <v>60132</v>
      </c>
      <c r="W879" t="s">
        <v>4888</v>
      </c>
      <c r="X879" t="s">
        <v>4899</v>
      </c>
      <c r="Y879" t="s">
        <v>4888</v>
      </c>
      <c r="Z879" t="s">
        <v>4934</v>
      </c>
      <c r="AC879">
        <v>1</v>
      </c>
      <c r="AD879" s="4">
        <f>C879-DATE(YEAR(C879),1,0)</f>
        <v>216</v>
      </c>
      <c r="AE879">
        <f>YEAR(C879)</f>
        <v>2020</v>
      </c>
      <c r="AF879" t="s">
        <v>4931</v>
      </c>
    </row>
    <row r="880" spans="1:32" x14ac:dyDescent="0.35">
      <c r="A880">
        <v>47202566</v>
      </c>
      <c r="B880" t="s">
        <v>3147</v>
      </c>
      <c r="C880" s="1">
        <v>43973</v>
      </c>
      <c r="D880" t="s">
        <v>3148</v>
      </c>
      <c r="E880" t="s">
        <v>33</v>
      </c>
      <c r="F880">
        <v>750505</v>
      </c>
      <c r="G880" t="s">
        <v>3149</v>
      </c>
      <c r="H880" s="3" t="s">
        <v>3150</v>
      </c>
      <c r="I880">
        <v>1</v>
      </c>
      <c r="J880">
        <v>0</v>
      </c>
      <c r="K880" t="s">
        <v>3151</v>
      </c>
      <c r="L880">
        <v>35.583661669999998</v>
      </c>
      <c r="M880">
        <v>-105.41285833000001</v>
      </c>
      <c r="N880">
        <v>11</v>
      </c>
      <c r="O880" t="s">
        <v>94</v>
      </c>
      <c r="P880" t="str">
        <f>Q880&amp;" "&amp;R880</f>
        <v>Asclepias asperula</v>
      </c>
      <c r="Q880" t="s">
        <v>4896</v>
      </c>
      <c r="R880" t="s">
        <v>4902</v>
      </c>
      <c r="T880" t="s">
        <v>94</v>
      </c>
      <c r="U880" t="s">
        <v>25</v>
      </c>
      <c r="V880">
        <v>62298</v>
      </c>
      <c r="W880" t="s">
        <v>4888</v>
      </c>
      <c r="X880" t="s">
        <v>4899</v>
      </c>
      <c r="Y880" t="s">
        <v>4888</v>
      </c>
      <c r="Z880" t="s">
        <v>4934</v>
      </c>
      <c r="AC880">
        <v>1</v>
      </c>
      <c r="AD880" s="4">
        <f>C880-DATE(YEAR(C880),1,0)</f>
        <v>143</v>
      </c>
      <c r="AE880">
        <f>YEAR(C880)</f>
        <v>2020</v>
      </c>
      <c r="AF880" t="s">
        <v>4931</v>
      </c>
    </row>
    <row r="881" spans="1:32" x14ac:dyDescent="0.35">
      <c r="A881">
        <v>51401518</v>
      </c>
      <c r="B881" t="s">
        <v>3742</v>
      </c>
      <c r="C881" s="1">
        <v>44011</v>
      </c>
      <c r="D881" t="s">
        <v>3743</v>
      </c>
      <c r="E881" t="s">
        <v>33</v>
      </c>
      <c r="F881">
        <v>1723275</v>
      </c>
      <c r="G881" t="s">
        <v>3744</v>
      </c>
      <c r="H881" s="3" t="s">
        <v>3745</v>
      </c>
      <c r="I881">
        <v>1</v>
      </c>
      <c r="J881">
        <v>0</v>
      </c>
      <c r="K881" t="s">
        <v>369</v>
      </c>
      <c r="L881">
        <v>36.358517009400003</v>
      </c>
      <c r="M881">
        <v>-105.3987691172</v>
      </c>
      <c r="N881">
        <v>308</v>
      </c>
      <c r="O881" t="s">
        <v>3746</v>
      </c>
      <c r="P881" t="str">
        <f>Q881&amp;" "&amp;R881</f>
        <v>Asclepias speciosa</v>
      </c>
      <c r="Q881" t="s">
        <v>4896</v>
      </c>
      <c r="R881" t="s">
        <v>4905</v>
      </c>
      <c r="T881" t="s">
        <v>123</v>
      </c>
      <c r="U881" t="s">
        <v>25</v>
      </c>
      <c r="V881">
        <v>62292</v>
      </c>
      <c r="W881" t="s">
        <v>4888</v>
      </c>
      <c r="X881" t="s">
        <v>4899</v>
      </c>
      <c r="Y881" t="s">
        <v>4888</v>
      </c>
      <c r="Z881" t="s">
        <v>4934</v>
      </c>
      <c r="AC881">
        <v>1</v>
      </c>
      <c r="AD881" s="4">
        <f>C881-DATE(YEAR(C881),1,0)</f>
        <v>181</v>
      </c>
      <c r="AE881">
        <f>YEAR(C881)</f>
        <v>2020</v>
      </c>
      <c r="AF881" t="s">
        <v>4931</v>
      </c>
    </row>
    <row r="882" spans="1:32" x14ac:dyDescent="0.35">
      <c r="A882">
        <v>29849074</v>
      </c>
      <c r="B882" t="s">
        <v>2038</v>
      </c>
      <c r="C882" s="1">
        <v>43675</v>
      </c>
      <c r="D882" t="s">
        <v>2039</v>
      </c>
      <c r="E882" t="s">
        <v>33</v>
      </c>
      <c r="F882">
        <v>61451</v>
      </c>
      <c r="G882" t="s">
        <v>2040</v>
      </c>
      <c r="H882" s="3" t="s">
        <v>2041</v>
      </c>
      <c r="I882">
        <v>1</v>
      </c>
      <c r="J882">
        <v>0</v>
      </c>
      <c r="K882" t="s">
        <v>2042</v>
      </c>
      <c r="L882">
        <v>36.648661009999998</v>
      </c>
      <c r="M882">
        <v>-105.3799594</v>
      </c>
      <c r="N882">
        <v>11</v>
      </c>
      <c r="O882" t="s">
        <v>30</v>
      </c>
      <c r="P882" t="str">
        <f>Q882&amp;" "&amp;R882</f>
        <v>Monarda fistulosa</v>
      </c>
      <c r="Q882" t="s">
        <v>4921</v>
      </c>
      <c r="R882" t="s">
        <v>4922</v>
      </c>
      <c r="T882" t="s">
        <v>30</v>
      </c>
      <c r="U882" t="s">
        <v>25</v>
      </c>
      <c r="V882">
        <v>85320</v>
      </c>
      <c r="W882" t="s">
        <v>4888</v>
      </c>
      <c r="X882" t="s">
        <v>4899</v>
      </c>
      <c r="Y882" t="s">
        <v>4888</v>
      </c>
      <c r="Z882" t="s">
        <v>4934</v>
      </c>
      <c r="AC882">
        <v>1</v>
      </c>
      <c r="AD882" s="4">
        <f>C882-DATE(YEAR(C882),1,0)</f>
        <v>210</v>
      </c>
      <c r="AE882">
        <f>YEAR(C882)</f>
        <v>2019</v>
      </c>
      <c r="AF882" t="s">
        <v>4931</v>
      </c>
    </row>
    <row r="883" spans="1:32" x14ac:dyDescent="0.35">
      <c r="A883">
        <v>34152729</v>
      </c>
      <c r="B883" t="s">
        <v>2768</v>
      </c>
      <c r="C883" s="1">
        <v>43737</v>
      </c>
      <c r="D883" t="s">
        <v>2769</v>
      </c>
      <c r="E883" t="s">
        <v>26</v>
      </c>
      <c r="F883">
        <v>617101</v>
      </c>
      <c r="G883" t="s">
        <v>2770</v>
      </c>
      <c r="H883" s="3" t="s">
        <v>2771</v>
      </c>
      <c r="I883">
        <v>1</v>
      </c>
      <c r="J883">
        <v>0</v>
      </c>
      <c r="K883" t="s">
        <v>2772</v>
      </c>
      <c r="L883">
        <v>34.995944976799997</v>
      </c>
      <c r="M883">
        <v>-105.3769607544</v>
      </c>
      <c r="O883" t="s">
        <v>24</v>
      </c>
      <c r="P883" t="str">
        <f>Q883&amp;" "&amp;R883</f>
        <v>Helianthus annuus</v>
      </c>
      <c r="Q883" t="s">
        <v>4917</v>
      </c>
      <c r="R883" t="s">
        <v>4918</v>
      </c>
      <c r="T883" t="s">
        <v>24</v>
      </c>
      <c r="U883" t="s">
        <v>25</v>
      </c>
      <c r="V883">
        <v>57983</v>
      </c>
      <c r="W883" t="s">
        <v>4888</v>
      </c>
      <c r="X883" t="s">
        <v>4899</v>
      </c>
      <c r="Y883" t="s">
        <v>4888</v>
      </c>
      <c r="Z883" t="s">
        <v>4934</v>
      </c>
      <c r="AC883">
        <v>1</v>
      </c>
      <c r="AD883" s="4">
        <f>C883-DATE(YEAR(C883),1,0)</f>
        <v>272</v>
      </c>
      <c r="AE883">
        <f>YEAR(C883)</f>
        <v>2019</v>
      </c>
      <c r="AF883" t="s">
        <v>4931</v>
      </c>
    </row>
    <row r="884" spans="1:32" x14ac:dyDescent="0.35">
      <c r="A884">
        <v>13761297</v>
      </c>
      <c r="B884" t="s">
        <v>764</v>
      </c>
      <c r="C884" s="1">
        <v>43274</v>
      </c>
      <c r="D884" t="s">
        <v>765</v>
      </c>
      <c r="E884" t="s">
        <v>33</v>
      </c>
      <c r="F884">
        <v>428283</v>
      </c>
      <c r="G884" t="s">
        <v>766</v>
      </c>
      <c r="H884" s="3" t="s">
        <v>767</v>
      </c>
      <c r="I884">
        <v>2</v>
      </c>
      <c r="J884">
        <v>0</v>
      </c>
      <c r="K884" t="s">
        <v>614</v>
      </c>
      <c r="L884">
        <v>35.660669454400001</v>
      </c>
      <c r="M884">
        <v>-105.3732605931</v>
      </c>
      <c r="N884">
        <v>5</v>
      </c>
      <c r="O884" t="s">
        <v>123</v>
      </c>
      <c r="P884" t="str">
        <f>Q884&amp;" "&amp;R884</f>
        <v>Asclepias speciosa</v>
      </c>
      <c r="Q884" t="s">
        <v>4896</v>
      </c>
      <c r="R884" t="s">
        <v>4905</v>
      </c>
      <c r="T884" t="s">
        <v>123</v>
      </c>
      <c r="U884" t="s">
        <v>25</v>
      </c>
      <c r="V884">
        <v>62292</v>
      </c>
      <c r="AC884">
        <v>0</v>
      </c>
      <c r="AD884" s="4">
        <f>C884-DATE(YEAR(C884),1,0)</f>
        <v>174</v>
      </c>
      <c r="AE884">
        <f>YEAR(C884)</f>
        <v>2018</v>
      </c>
      <c r="AF884" t="s">
        <v>4931</v>
      </c>
    </row>
    <row r="885" spans="1:32" x14ac:dyDescent="0.35">
      <c r="A885">
        <v>13761321</v>
      </c>
      <c r="B885" t="s">
        <v>768</v>
      </c>
      <c r="C885" s="1">
        <v>43274</v>
      </c>
      <c r="D885" t="s">
        <v>769</v>
      </c>
      <c r="E885" t="s">
        <v>33</v>
      </c>
      <c r="F885">
        <v>428283</v>
      </c>
      <c r="G885" t="s">
        <v>770</v>
      </c>
      <c r="H885" s="3" t="s">
        <v>771</v>
      </c>
      <c r="I885">
        <v>2</v>
      </c>
      <c r="J885">
        <v>0</v>
      </c>
      <c r="K885" t="s">
        <v>614</v>
      </c>
      <c r="L885">
        <v>35.661294995799999</v>
      </c>
      <c r="M885">
        <v>-105.3728962318</v>
      </c>
      <c r="N885">
        <v>5</v>
      </c>
      <c r="O885" t="s">
        <v>94</v>
      </c>
      <c r="P885" t="str">
        <f>Q885&amp;" "&amp;R885</f>
        <v>Asclepias asperula</v>
      </c>
      <c r="Q885" t="s">
        <v>4896</v>
      </c>
      <c r="R885" t="s">
        <v>4902</v>
      </c>
      <c r="T885" t="s">
        <v>94</v>
      </c>
      <c r="U885" t="s">
        <v>25</v>
      </c>
      <c r="V885">
        <v>62298</v>
      </c>
      <c r="W885" t="s">
        <v>4888</v>
      </c>
      <c r="X885" t="s">
        <v>4899</v>
      </c>
      <c r="Y885" t="s">
        <v>4888</v>
      </c>
      <c r="Z885" t="s">
        <v>4934</v>
      </c>
      <c r="AC885">
        <v>1</v>
      </c>
      <c r="AD885" s="4">
        <f>C885-DATE(YEAR(C885),1,0)</f>
        <v>174</v>
      </c>
      <c r="AE885">
        <f>YEAR(C885)</f>
        <v>2018</v>
      </c>
      <c r="AF885" t="s">
        <v>4931</v>
      </c>
    </row>
    <row r="886" spans="1:32" x14ac:dyDescent="0.35">
      <c r="A886">
        <v>386922</v>
      </c>
      <c r="B886" t="s">
        <v>31</v>
      </c>
      <c r="C886" s="1">
        <v>41520</v>
      </c>
      <c r="D886" t="s">
        <v>32</v>
      </c>
      <c r="E886" t="s">
        <v>33</v>
      </c>
      <c r="F886">
        <v>21124</v>
      </c>
      <c r="G886" t="s">
        <v>34</v>
      </c>
      <c r="H886" s="3" t="s">
        <v>35</v>
      </c>
      <c r="I886">
        <v>2</v>
      </c>
      <c r="J886">
        <v>0</v>
      </c>
      <c r="K886" t="s">
        <v>36</v>
      </c>
      <c r="L886">
        <v>33.417161870000001</v>
      </c>
      <c r="M886">
        <v>-105.37023864</v>
      </c>
      <c r="N886">
        <v>10</v>
      </c>
      <c r="O886" t="s">
        <v>37</v>
      </c>
      <c r="P886" t="str">
        <f>Q886&amp;" "&amp;R886</f>
        <v>Asclepias subverticillata</v>
      </c>
      <c r="Q886" t="s">
        <v>4896</v>
      </c>
      <c r="R886" t="s">
        <v>4906</v>
      </c>
      <c r="T886" t="s">
        <v>37</v>
      </c>
      <c r="U886" t="s">
        <v>25</v>
      </c>
      <c r="V886">
        <v>127159</v>
      </c>
      <c r="W886" t="s">
        <v>4889</v>
      </c>
      <c r="X886" t="s">
        <v>4889</v>
      </c>
      <c r="AC886">
        <v>1</v>
      </c>
      <c r="AD886" s="4">
        <f>C886-DATE(YEAR(C886),1,0)</f>
        <v>246</v>
      </c>
      <c r="AE886">
        <f>YEAR(C886)</f>
        <v>2013</v>
      </c>
      <c r="AF886" t="s">
        <v>4931</v>
      </c>
    </row>
    <row r="887" spans="1:32" x14ac:dyDescent="0.35">
      <c r="A887">
        <v>388105</v>
      </c>
      <c r="B887" t="s">
        <v>45</v>
      </c>
      <c r="C887" s="1">
        <v>41521</v>
      </c>
      <c r="D887" t="s">
        <v>46</v>
      </c>
      <c r="E887" t="s">
        <v>33</v>
      </c>
      <c r="F887">
        <v>21124</v>
      </c>
      <c r="G887" t="s">
        <v>47</v>
      </c>
      <c r="H887" s="3" t="s">
        <v>48</v>
      </c>
      <c r="I887">
        <v>2</v>
      </c>
      <c r="J887">
        <v>0</v>
      </c>
      <c r="K887" t="s">
        <v>36</v>
      </c>
      <c r="L887">
        <v>33.417585950000003</v>
      </c>
      <c r="M887">
        <v>-105.37007142</v>
      </c>
      <c r="N887">
        <v>9</v>
      </c>
      <c r="O887" t="s">
        <v>49</v>
      </c>
      <c r="P887" t="str">
        <f>Q887&amp;" "&amp;R887</f>
        <v>Cirsium vulgare</v>
      </c>
      <c r="Q887" t="s">
        <v>4909</v>
      </c>
      <c r="R887" t="s">
        <v>4911</v>
      </c>
      <c r="T887" t="s">
        <v>49</v>
      </c>
      <c r="U887" t="s">
        <v>25</v>
      </c>
      <c r="V887">
        <v>52989</v>
      </c>
      <c r="W887" t="s">
        <v>4888</v>
      </c>
      <c r="X887" t="s">
        <v>4901</v>
      </c>
      <c r="AC887">
        <v>1</v>
      </c>
      <c r="AD887" s="4">
        <f>C887-DATE(YEAR(C887),1,0)</f>
        <v>247</v>
      </c>
      <c r="AE887">
        <f>YEAR(C887)</f>
        <v>2013</v>
      </c>
      <c r="AF887" t="s">
        <v>4931</v>
      </c>
    </row>
    <row r="888" spans="1:32" x14ac:dyDescent="0.35">
      <c r="A888">
        <v>401846</v>
      </c>
      <c r="B888" t="s">
        <v>57</v>
      </c>
      <c r="C888" s="1">
        <v>41535</v>
      </c>
      <c r="D888" t="s">
        <v>58</v>
      </c>
      <c r="E888" t="s">
        <v>33</v>
      </c>
      <c r="F888">
        <v>21124</v>
      </c>
      <c r="G888" t="s">
        <v>59</v>
      </c>
      <c r="H888" s="3" t="s">
        <v>60</v>
      </c>
      <c r="I888">
        <v>2</v>
      </c>
      <c r="J888">
        <v>0</v>
      </c>
      <c r="K888" t="s">
        <v>36</v>
      </c>
      <c r="L888">
        <v>33.41769154</v>
      </c>
      <c r="M888">
        <v>-105.36955847</v>
      </c>
      <c r="N888">
        <v>9</v>
      </c>
      <c r="O888" t="s">
        <v>61</v>
      </c>
      <c r="P888" t="str">
        <f>Q888&amp;" "&amp;R888</f>
        <v>Symphyotrichum ericoides</v>
      </c>
      <c r="Q888" t="s">
        <v>4928</v>
      </c>
      <c r="R888" t="s">
        <v>4929</v>
      </c>
      <c r="T888" t="s">
        <v>55</v>
      </c>
      <c r="U888" t="s">
        <v>25</v>
      </c>
      <c r="V888">
        <v>126654</v>
      </c>
      <c r="W888" t="s">
        <v>4888</v>
      </c>
      <c r="X888" t="s">
        <v>4901</v>
      </c>
      <c r="AC888">
        <v>1</v>
      </c>
      <c r="AD888" s="4">
        <f>C888-DATE(YEAR(C888),1,0)</f>
        <v>261</v>
      </c>
      <c r="AE888">
        <f>YEAR(C888)</f>
        <v>2013</v>
      </c>
      <c r="AF888" t="s">
        <v>4931</v>
      </c>
    </row>
    <row r="889" spans="1:32" x14ac:dyDescent="0.35">
      <c r="A889">
        <v>391467</v>
      </c>
      <c r="B889" t="s">
        <v>51</v>
      </c>
      <c r="C889" s="1">
        <v>41525</v>
      </c>
      <c r="D889" t="s">
        <v>52</v>
      </c>
      <c r="E889" t="s">
        <v>33</v>
      </c>
      <c r="F889">
        <v>21124</v>
      </c>
      <c r="G889" t="s">
        <v>53</v>
      </c>
      <c r="H889" s="3" t="s">
        <v>54</v>
      </c>
      <c r="I889">
        <v>1</v>
      </c>
      <c r="J889">
        <v>0</v>
      </c>
      <c r="K889" t="s">
        <v>36</v>
      </c>
      <c r="L889">
        <v>33.4176869</v>
      </c>
      <c r="M889">
        <v>-105.36929236</v>
      </c>
      <c r="N889">
        <v>10</v>
      </c>
      <c r="O889" t="s">
        <v>55</v>
      </c>
      <c r="P889" t="str">
        <f>Q889&amp;" "&amp;R889</f>
        <v>Symphyotrichum ericoides</v>
      </c>
      <c r="Q889" t="s">
        <v>4928</v>
      </c>
      <c r="R889" t="s">
        <v>4929</v>
      </c>
      <c r="T889" t="s">
        <v>55</v>
      </c>
      <c r="U889" t="s">
        <v>25</v>
      </c>
      <c r="V889">
        <v>126654</v>
      </c>
      <c r="AC889">
        <v>0</v>
      </c>
      <c r="AD889" s="4">
        <f>C889-DATE(YEAR(C889),1,0)</f>
        <v>251</v>
      </c>
      <c r="AE889">
        <f>YEAR(C889)</f>
        <v>2013</v>
      </c>
      <c r="AF889" t="s">
        <v>4931</v>
      </c>
    </row>
    <row r="890" spans="1:32" x14ac:dyDescent="0.35">
      <c r="A890">
        <v>53443854</v>
      </c>
      <c r="B890" t="s">
        <v>4005</v>
      </c>
      <c r="C890" s="1">
        <v>44029</v>
      </c>
      <c r="D890" t="s">
        <v>4006</v>
      </c>
      <c r="E890" t="s">
        <v>33</v>
      </c>
      <c r="F890">
        <v>3173532</v>
      </c>
      <c r="G890" t="s">
        <v>4007</v>
      </c>
      <c r="H890" s="3" t="s">
        <v>4008</v>
      </c>
      <c r="I890">
        <v>1</v>
      </c>
      <c r="J890">
        <v>0</v>
      </c>
      <c r="K890" t="s">
        <v>4009</v>
      </c>
      <c r="L890">
        <v>35.262558329999997</v>
      </c>
      <c r="M890">
        <v>-105.36363833</v>
      </c>
      <c r="N890">
        <v>5</v>
      </c>
      <c r="O890" t="s">
        <v>37</v>
      </c>
      <c r="P890" t="str">
        <f>Q890&amp;" "&amp;R890</f>
        <v>Asclepias subverticillata</v>
      </c>
      <c r="Q890" t="s">
        <v>4896</v>
      </c>
      <c r="R890" t="s">
        <v>4906</v>
      </c>
      <c r="T890" t="s">
        <v>37</v>
      </c>
      <c r="U890" t="s">
        <v>25</v>
      </c>
      <c r="V890">
        <v>127159</v>
      </c>
      <c r="W890" t="s">
        <v>4888</v>
      </c>
      <c r="X890" t="s">
        <v>4899</v>
      </c>
      <c r="Y890" t="s">
        <v>4888</v>
      </c>
      <c r="Z890" t="s">
        <v>4934</v>
      </c>
      <c r="AC890">
        <v>1</v>
      </c>
      <c r="AD890" s="4">
        <f>C890-DATE(YEAR(C890),1,0)</f>
        <v>199</v>
      </c>
      <c r="AE890">
        <f>YEAR(C890)</f>
        <v>2020</v>
      </c>
      <c r="AF890" t="s">
        <v>4931</v>
      </c>
    </row>
    <row r="891" spans="1:32" x14ac:dyDescent="0.35">
      <c r="A891">
        <v>54107544</v>
      </c>
      <c r="B891" t="s">
        <v>4093</v>
      </c>
      <c r="C891" s="1">
        <v>44035</v>
      </c>
      <c r="D891" t="s">
        <v>4094</v>
      </c>
      <c r="E891" t="s">
        <v>33</v>
      </c>
      <c r="F891">
        <v>3173532</v>
      </c>
      <c r="G891" t="s">
        <v>4095</v>
      </c>
      <c r="H891" s="3" t="s">
        <v>4096</v>
      </c>
      <c r="I891">
        <v>1</v>
      </c>
      <c r="J891">
        <v>0</v>
      </c>
      <c r="K891" t="s">
        <v>4097</v>
      </c>
      <c r="L891">
        <v>35.263163329999998</v>
      </c>
      <c r="M891">
        <v>-105.36332</v>
      </c>
      <c r="N891">
        <v>5</v>
      </c>
      <c r="O891" t="s">
        <v>149</v>
      </c>
      <c r="P891" t="str">
        <f>Q891&amp;" "&amp;R891</f>
        <v>Rudbeckia hirta</v>
      </c>
      <c r="Q891" t="s">
        <v>4924</v>
      </c>
      <c r="R891" t="s">
        <v>4925</v>
      </c>
      <c r="T891" t="s">
        <v>149</v>
      </c>
      <c r="U891" t="s">
        <v>25</v>
      </c>
      <c r="V891">
        <v>62741</v>
      </c>
      <c r="W891" t="s">
        <v>4888</v>
      </c>
      <c r="X891" t="s">
        <v>4899</v>
      </c>
      <c r="Y891" t="s">
        <v>4888</v>
      </c>
      <c r="Z891" t="s">
        <v>4934</v>
      </c>
      <c r="AC891">
        <v>1</v>
      </c>
      <c r="AD891" s="4">
        <f>C891-DATE(YEAR(C891),1,0)</f>
        <v>205</v>
      </c>
      <c r="AE891">
        <f>YEAR(C891)</f>
        <v>2020</v>
      </c>
      <c r="AF891" t="s">
        <v>4931</v>
      </c>
    </row>
    <row r="892" spans="1:32" x14ac:dyDescent="0.35">
      <c r="A892">
        <v>58807873</v>
      </c>
      <c r="B892" t="s">
        <v>4572</v>
      </c>
      <c r="C892" s="1">
        <v>44035</v>
      </c>
      <c r="D892" t="s">
        <v>4573</v>
      </c>
      <c r="E892" t="s">
        <v>18</v>
      </c>
      <c r="F892">
        <v>247751</v>
      </c>
      <c r="G892" t="s">
        <v>4574</v>
      </c>
      <c r="H892" s="3" t="s">
        <v>4575</v>
      </c>
      <c r="I892">
        <v>1</v>
      </c>
      <c r="J892">
        <v>0</v>
      </c>
      <c r="K892" t="s">
        <v>376</v>
      </c>
      <c r="L892">
        <v>36.700412581400002</v>
      </c>
      <c r="M892">
        <v>-105.348104245</v>
      </c>
      <c r="N892">
        <v>317</v>
      </c>
      <c r="O892" t="s">
        <v>123</v>
      </c>
      <c r="P892" t="str">
        <f>Q892&amp;" "&amp;R892</f>
        <v>Asclepias speciosa</v>
      </c>
      <c r="Q892" t="s">
        <v>4896</v>
      </c>
      <c r="R892" t="s">
        <v>4905</v>
      </c>
      <c r="T892" t="s">
        <v>123</v>
      </c>
      <c r="U892" t="s">
        <v>25</v>
      </c>
      <c r="V892">
        <v>62292</v>
      </c>
      <c r="W892" t="s">
        <v>4888</v>
      </c>
      <c r="X892" t="s">
        <v>4899</v>
      </c>
      <c r="Y892" t="s">
        <v>4888</v>
      </c>
      <c r="Z892" t="s">
        <v>4934</v>
      </c>
      <c r="AC892">
        <v>1</v>
      </c>
      <c r="AD892" s="4">
        <f>C892-DATE(YEAR(C892),1,0)</f>
        <v>205</v>
      </c>
      <c r="AE892">
        <f>YEAR(C892)</f>
        <v>2020</v>
      </c>
      <c r="AF892" t="s">
        <v>4931</v>
      </c>
    </row>
    <row r="893" spans="1:32" x14ac:dyDescent="0.35">
      <c r="A893">
        <v>17222452</v>
      </c>
      <c r="B893" t="s">
        <v>1166</v>
      </c>
      <c r="C893" s="1">
        <v>43377</v>
      </c>
      <c r="D893" t="s">
        <v>1167</v>
      </c>
      <c r="E893" t="s">
        <v>33</v>
      </c>
      <c r="F893">
        <v>24628</v>
      </c>
      <c r="G893" t="s">
        <v>1168</v>
      </c>
      <c r="H893" s="3" t="s">
        <v>1169</v>
      </c>
      <c r="I893">
        <v>1</v>
      </c>
      <c r="J893">
        <v>0</v>
      </c>
      <c r="K893" t="s">
        <v>1170</v>
      </c>
      <c r="L893">
        <v>35.260653333299999</v>
      </c>
      <c r="M893">
        <v>-105.336125</v>
      </c>
      <c r="N893">
        <v>64</v>
      </c>
      <c r="O893" t="s">
        <v>162</v>
      </c>
      <c r="P893" t="str">
        <f>Q893&amp;" "&amp;R893</f>
        <v>Asclepias asperula</v>
      </c>
      <c r="Q893" t="s">
        <v>4896</v>
      </c>
      <c r="R893" t="s">
        <v>4902</v>
      </c>
      <c r="S893" t="s">
        <v>4902</v>
      </c>
      <c r="T893" t="s">
        <v>162</v>
      </c>
      <c r="U893" t="s">
        <v>25</v>
      </c>
      <c r="V893">
        <v>79636</v>
      </c>
      <c r="AC893">
        <v>0</v>
      </c>
      <c r="AD893" s="4">
        <f>C893-DATE(YEAR(C893),1,0)</f>
        <v>277</v>
      </c>
      <c r="AE893">
        <f>YEAR(C893)</f>
        <v>2018</v>
      </c>
      <c r="AF893" t="s">
        <v>4931</v>
      </c>
    </row>
    <row r="894" spans="1:32" x14ac:dyDescent="0.35">
      <c r="A894">
        <v>12647839</v>
      </c>
      <c r="B894" t="s">
        <v>610</v>
      </c>
      <c r="C894" s="1">
        <v>43235</v>
      </c>
      <c r="D894" t="s">
        <v>611</v>
      </c>
      <c r="E894" t="s">
        <v>33</v>
      </c>
      <c r="F894">
        <v>43815</v>
      </c>
      <c r="G894" t="s">
        <v>612</v>
      </c>
      <c r="H894" s="3" t="s">
        <v>613</v>
      </c>
      <c r="I894">
        <v>1</v>
      </c>
      <c r="J894">
        <v>0</v>
      </c>
      <c r="K894" t="s">
        <v>614</v>
      </c>
      <c r="L894">
        <v>35.270258802999997</v>
      </c>
      <c r="M894">
        <v>-105.33337203799999</v>
      </c>
      <c r="N894">
        <v>10</v>
      </c>
      <c r="O894" t="s">
        <v>123</v>
      </c>
      <c r="P894" t="str">
        <f>Q894&amp;" "&amp;R894</f>
        <v>Asclepias speciosa</v>
      </c>
      <c r="Q894" t="s">
        <v>4896</v>
      </c>
      <c r="R894" t="s">
        <v>4905</v>
      </c>
      <c r="T894" t="s">
        <v>123</v>
      </c>
      <c r="U894" t="s">
        <v>25</v>
      </c>
      <c r="V894">
        <v>62292</v>
      </c>
      <c r="AC894">
        <v>0</v>
      </c>
      <c r="AD894" s="4">
        <f>C894-DATE(YEAR(C894),1,0)</f>
        <v>135</v>
      </c>
      <c r="AE894">
        <f>YEAR(C894)</f>
        <v>2018</v>
      </c>
      <c r="AF894" t="s">
        <v>4931</v>
      </c>
    </row>
    <row r="895" spans="1:32" x14ac:dyDescent="0.35">
      <c r="A895">
        <v>12647968</v>
      </c>
      <c r="B895" t="s">
        <v>615</v>
      </c>
      <c r="C895" s="1">
        <v>43235</v>
      </c>
      <c r="D895" t="s">
        <v>616</v>
      </c>
      <c r="E895" t="s">
        <v>33</v>
      </c>
      <c r="F895">
        <v>43815</v>
      </c>
      <c r="G895" t="s">
        <v>617</v>
      </c>
      <c r="H895" s="3" t="s">
        <v>618</v>
      </c>
      <c r="I895">
        <v>2</v>
      </c>
      <c r="J895">
        <v>0</v>
      </c>
      <c r="K895" t="s">
        <v>614</v>
      </c>
      <c r="L895">
        <v>35.270270621400002</v>
      </c>
      <c r="M895">
        <v>-105.3332483211</v>
      </c>
      <c r="N895">
        <v>5</v>
      </c>
      <c r="O895" t="s">
        <v>37</v>
      </c>
      <c r="P895" t="str">
        <f>Q895&amp;" "&amp;R895</f>
        <v>Asclepias subverticillata</v>
      </c>
      <c r="Q895" t="s">
        <v>4896</v>
      </c>
      <c r="R895" t="s">
        <v>4906</v>
      </c>
      <c r="T895" t="s">
        <v>37</v>
      </c>
      <c r="U895" t="s">
        <v>25</v>
      </c>
      <c r="V895">
        <v>127159</v>
      </c>
      <c r="AC895">
        <v>0</v>
      </c>
      <c r="AD895" s="4">
        <f>C895-DATE(YEAR(C895),1,0)</f>
        <v>135</v>
      </c>
      <c r="AE895">
        <f>YEAR(C895)</f>
        <v>2018</v>
      </c>
      <c r="AF895" t="s">
        <v>4931</v>
      </c>
    </row>
    <row r="896" spans="1:32" x14ac:dyDescent="0.35">
      <c r="A896">
        <v>58900128</v>
      </c>
      <c r="B896" t="s">
        <v>4580</v>
      </c>
      <c r="C896" s="1">
        <v>44081</v>
      </c>
      <c r="D896" t="s">
        <v>4581</v>
      </c>
      <c r="E896" t="s">
        <v>634</v>
      </c>
      <c r="F896">
        <v>3541514</v>
      </c>
      <c r="G896" t="s">
        <v>4582</v>
      </c>
      <c r="H896" s="3" t="s">
        <v>4583</v>
      </c>
      <c r="I896">
        <v>1</v>
      </c>
      <c r="J896">
        <v>0</v>
      </c>
      <c r="K896" t="s">
        <v>4584</v>
      </c>
      <c r="L896">
        <v>36.377263300000003</v>
      </c>
      <c r="M896">
        <v>-105.29594640000001</v>
      </c>
      <c r="N896">
        <v>110</v>
      </c>
      <c r="O896" t="s">
        <v>49</v>
      </c>
      <c r="P896" t="str">
        <f>Q896&amp;" "&amp;R896</f>
        <v>Cirsium vulgare</v>
      </c>
      <c r="Q896" t="s">
        <v>4909</v>
      </c>
      <c r="R896" t="s">
        <v>4911</v>
      </c>
      <c r="T896" t="s">
        <v>49</v>
      </c>
      <c r="U896" t="s">
        <v>25</v>
      </c>
      <c r="V896">
        <v>52989</v>
      </c>
      <c r="W896" t="s">
        <v>4888</v>
      </c>
      <c r="X896" t="s">
        <v>4899</v>
      </c>
      <c r="Y896" t="s">
        <v>4888</v>
      </c>
      <c r="Z896" t="s">
        <v>4934</v>
      </c>
      <c r="AC896">
        <v>1</v>
      </c>
      <c r="AD896" s="4">
        <f>C896-DATE(YEAR(C896),1,0)</f>
        <v>251</v>
      </c>
      <c r="AE896">
        <f>YEAR(C896)</f>
        <v>2020</v>
      </c>
      <c r="AF896" t="s">
        <v>4931</v>
      </c>
    </row>
    <row r="897" spans="1:32" x14ac:dyDescent="0.35">
      <c r="A897">
        <v>51253341</v>
      </c>
      <c r="B897" t="s">
        <v>3708</v>
      </c>
      <c r="C897" s="1">
        <v>44009</v>
      </c>
      <c r="D897" t="s">
        <v>3709</v>
      </c>
      <c r="E897" t="s">
        <v>1458</v>
      </c>
      <c r="F897">
        <v>264009</v>
      </c>
      <c r="G897" t="s">
        <v>3710</v>
      </c>
      <c r="H897" s="3" t="s">
        <v>3711</v>
      </c>
      <c r="I897">
        <v>1</v>
      </c>
      <c r="J897">
        <v>0</v>
      </c>
      <c r="K897" t="s">
        <v>3659</v>
      </c>
      <c r="L897">
        <v>32.94648333</v>
      </c>
      <c r="M897">
        <v>-105.29588333</v>
      </c>
      <c r="N897">
        <v>4</v>
      </c>
      <c r="O897" t="s">
        <v>37</v>
      </c>
      <c r="P897" t="str">
        <f>Q897&amp;" "&amp;R897</f>
        <v>Asclepias subverticillata</v>
      </c>
      <c r="Q897" t="s">
        <v>4896</v>
      </c>
      <c r="R897" t="s">
        <v>4906</v>
      </c>
      <c r="T897" t="s">
        <v>37</v>
      </c>
      <c r="U897" t="s">
        <v>25</v>
      </c>
      <c r="V897">
        <v>127159</v>
      </c>
      <c r="W897" t="s">
        <v>4888</v>
      </c>
      <c r="X897" t="s">
        <v>4899</v>
      </c>
      <c r="Y897" t="s">
        <v>4888</v>
      </c>
      <c r="Z897" t="s">
        <v>4934</v>
      </c>
      <c r="AC897">
        <v>1</v>
      </c>
      <c r="AD897" s="4">
        <f>C897-DATE(YEAR(C897),1,0)</f>
        <v>179</v>
      </c>
      <c r="AE897">
        <f>YEAR(C897)</f>
        <v>2020</v>
      </c>
      <c r="AF897" t="s">
        <v>4931</v>
      </c>
    </row>
    <row r="898" spans="1:32" x14ac:dyDescent="0.35">
      <c r="A898">
        <v>30256718</v>
      </c>
      <c r="B898" t="s">
        <v>2103</v>
      </c>
      <c r="C898" s="1">
        <v>43682</v>
      </c>
      <c r="D898" t="s">
        <v>2104</v>
      </c>
      <c r="E898" t="s">
        <v>33</v>
      </c>
      <c r="F898">
        <v>1132847</v>
      </c>
      <c r="G898" t="s">
        <v>2105</v>
      </c>
      <c r="H898" s="3" t="s">
        <v>2106</v>
      </c>
      <c r="I898">
        <v>2</v>
      </c>
      <c r="J898">
        <v>0</v>
      </c>
      <c r="K898" t="s">
        <v>2107</v>
      </c>
      <c r="L898">
        <v>36.389045000000003</v>
      </c>
      <c r="M898">
        <v>-105.2900783333</v>
      </c>
      <c r="N898">
        <v>16</v>
      </c>
      <c r="O898" t="s">
        <v>252</v>
      </c>
      <c r="P898" t="str">
        <f>Q898&amp;" "&amp;R898</f>
        <v>Cirsium arvense</v>
      </c>
      <c r="Q898" t="s">
        <v>4909</v>
      </c>
      <c r="R898" t="s">
        <v>4910</v>
      </c>
      <c r="T898" t="s">
        <v>252</v>
      </c>
      <c r="U898" t="s">
        <v>25</v>
      </c>
      <c r="V898">
        <v>60132</v>
      </c>
      <c r="W898" t="s">
        <v>4888</v>
      </c>
      <c r="X898" t="s">
        <v>4899</v>
      </c>
      <c r="Y898" t="s">
        <v>4888</v>
      </c>
      <c r="Z898" t="s">
        <v>4934</v>
      </c>
      <c r="AC898">
        <v>1</v>
      </c>
      <c r="AD898" s="4">
        <f>C898-DATE(YEAR(C898),1,0)</f>
        <v>217</v>
      </c>
      <c r="AE898">
        <f>YEAR(C898)</f>
        <v>2019</v>
      </c>
      <c r="AF898" t="s">
        <v>4931</v>
      </c>
    </row>
    <row r="899" spans="1:32" x14ac:dyDescent="0.35">
      <c r="A899">
        <v>28084437</v>
      </c>
      <c r="B899" t="s">
        <v>1687</v>
      </c>
      <c r="C899" s="1">
        <v>43647</v>
      </c>
      <c r="D899" t="s">
        <v>1688</v>
      </c>
      <c r="E899" t="s">
        <v>33</v>
      </c>
      <c r="F899">
        <v>1723275</v>
      </c>
      <c r="G899" t="s">
        <v>1689</v>
      </c>
      <c r="H899" s="3" t="s">
        <v>1690</v>
      </c>
      <c r="I899">
        <v>1</v>
      </c>
      <c r="J899">
        <v>0</v>
      </c>
      <c r="K899" t="s">
        <v>369</v>
      </c>
      <c r="L899">
        <v>36.308163533200002</v>
      </c>
      <c r="M899">
        <v>-105.2784486317</v>
      </c>
      <c r="N899">
        <v>8</v>
      </c>
      <c r="O899" t="s">
        <v>49</v>
      </c>
      <c r="P899" t="str">
        <f>Q899&amp;" "&amp;R899</f>
        <v>Cirsium vulgare</v>
      </c>
      <c r="Q899" t="s">
        <v>4909</v>
      </c>
      <c r="R899" t="s">
        <v>4911</v>
      </c>
      <c r="T899" t="s">
        <v>49</v>
      </c>
      <c r="U899" t="s">
        <v>25</v>
      </c>
      <c r="V899">
        <v>52989</v>
      </c>
      <c r="W899" t="s">
        <v>4888</v>
      </c>
      <c r="X899" t="s">
        <v>4901</v>
      </c>
      <c r="AC899">
        <v>1</v>
      </c>
      <c r="AD899" s="4">
        <f>C899-DATE(YEAR(C899),1,0)</f>
        <v>182</v>
      </c>
      <c r="AE899">
        <f>YEAR(C899)</f>
        <v>2019</v>
      </c>
      <c r="AF899" t="s">
        <v>4931</v>
      </c>
    </row>
    <row r="900" spans="1:32" x14ac:dyDescent="0.35">
      <c r="A900">
        <v>9356896</v>
      </c>
      <c r="B900" t="s">
        <v>510</v>
      </c>
      <c r="C900" s="1">
        <v>43103</v>
      </c>
      <c r="D900" t="s">
        <v>511</v>
      </c>
      <c r="E900" t="s">
        <v>33</v>
      </c>
      <c r="F900">
        <v>549973</v>
      </c>
      <c r="G900" t="s">
        <v>512</v>
      </c>
      <c r="H900" s="3" t="s">
        <v>513</v>
      </c>
      <c r="I900">
        <v>1</v>
      </c>
      <c r="J900">
        <v>0</v>
      </c>
      <c r="K900" t="s">
        <v>514</v>
      </c>
      <c r="L900">
        <v>36.396166099600002</v>
      </c>
      <c r="M900">
        <v>-105.27208413469999</v>
      </c>
      <c r="N900">
        <v>16</v>
      </c>
      <c r="O900" t="s">
        <v>515</v>
      </c>
      <c r="P900" t="str">
        <f>Q900&amp;" "&amp;R900</f>
        <v>Cirsium vulgare</v>
      </c>
      <c r="Q900" t="s">
        <v>4909</v>
      </c>
      <c r="R900" t="s">
        <v>4911</v>
      </c>
      <c r="T900" t="s">
        <v>49</v>
      </c>
      <c r="U900" t="s">
        <v>25</v>
      </c>
      <c r="V900">
        <v>52989</v>
      </c>
      <c r="AC900">
        <v>0</v>
      </c>
      <c r="AD900" s="4">
        <f>C900-DATE(YEAR(C900),1,0)</f>
        <v>3</v>
      </c>
      <c r="AE900">
        <f>YEAR(C900)</f>
        <v>2018</v>
      </c>
      <c r="AF900" t="s">
        <v>4931</v>
      </c>
    </row>
    <row r="901" spans="1:32" x14ac:dyDescent="0.35">
      <c r="A901">
        <v>31438597</v>
      </c>
      <c r="B901" t="s">
        <v>2368</v>
      </c>
      <c r="C901" s="1">
        <v>43701</v>
      </c>
      <c r="D901" t="s">
        <v>2369</v>
      </c>
      <c r="E901" t="s">
        <v>33</v>
      </c>
      <c r="F901">
        <v>1232544</v>
      </c>
      <c r="G901" t="s">
        <v>2370</v>
      </c>
      <c r="H901" s="3" t="s">
        <v>2371</v>
      </c>
      <c r="I901">
        <v>1</v>
      </c>
      <c r="J901">
        <v>0</v>
      </c>
      <c r="K901" t="s">
        <v>2372</v>
      </c>
      <c r="L901">
        <v>36.509728333299996</v>
      </c>
      <c r="M901">
        <v>-105.2686166667</v>
      </c>
      <c r="N901">
        <v>5</v>
      </c>
      <c r="O901" t="s">
        <v>252</v>
      </c>
      <c r="P901" t="str">
        <f>Q901&amp;" "&amp;R901</f>
        <v>Cirsium arvense</v>
      </c>
      <c r="Q901" t="s">
        <v>4909</v>
      </c>
      <c r="R901" t="s">
        <v>4910</v>
      </c>
      <c r="T901" t="s">
        <v>252</v>
      </c>
      <c r="U901" t="s">
        <v>25</v>
      </c>
      <c r="V901">
        <v>60132</v>
      </c>
      <c r="W901" t="s">
        <v>4888</v>
      </c>
      <c r="X901" t="s">
        <v>4899</v>
      </c>
      <c r="Y901" t="s">
        <v>4888</v>
      </c>
      <c r="Z901" t="s">
        <v>4934</v>
      </c>
      <c r="AC901">
        <v>1</v>
      </c>
      <c r="AD901" s="4">
        <f>C901-DATE(YEAR(C901),1,0)</f>
        <v>236</v>
      </c>
      <c r="AE901">
        <f>YEAR(C901)</f>
        <v>2019</v>
      </c>
      <c r="AF901" t="s">
        <v>4931</v>
      </c>
    </row>
    <row r="902" spans="1:32" x14ac:dyDescent="0.35">
      <c r="A902">
        <v>14246347</v>
      </c>
      <c r="B902" t="s">
        <v>819</v>
      </c>
      <c r="C902" s="1">
        <v>43291</v>
      </c>
      <c r="D902" t="s">
        <v>820</v>
      </c>
      <c r="E902" t="s">
        <v>33</v>
      </c>
      <c r="F902">
        <v>583720</v>
      </c>
      <c r="G902" t="s">
        <v>821</v>
      </c>
      <c r="H902" s="3" t="s">
        <v>822</v>
      </c>
      <c r="I902">
        <v>2</v>
      </c>
      <c r="J902">
        <v>0</v>
      </c>
      <c r="K902" t="s">
        <v>823</v>
      </c>
      <c r="L902">
        <v>35.353440311</v>
      </c>
      <c r="M902">
        <v>-105.2598487498</v>
      </c>
      <c r="N902">
        <v>77742</v>
      </c>
      <c r="O902" t="s">
        <v>162</v>
      </c>
      <c r="P902" t="str">
        <f>Q902&amp;" "&amp;R902</f>
        <v>Asclepias asperula</v>
      </c>
      <c r="Q902" t="s">
        <v>4896</v>
      </c>
      <c r="R902" t="s">
        <v>4902</v>
      </c>
      <c r="S902" t="s">
        <v>4902</v>
      </c>
      <c r="T902" t="s">
        <v>162</v>
      </c>
      <c r="U902" t="s">
        <v>25</v>
      </c>
      <c r="V902">
        <v>79636</v>
      </c>
      <c r="W902" t="s">
        <v>4889</v>
      </c>
      <c r="X902" t="s">
        <v>4900</v>
      </c>
      <c r="Y902" t="s">
        <v>4889</v>
      </c>
      <c r="Z902" t="s">
        <v>4898</v>
      </c>
      <c r="AC902">
        <v>1</v>
      </c>
      <c r="AD902" s="4">
        <f>C902-DATE(YEAR(C902),1,0)</f>
        <v>191</v>
      </c>
      <c r="AE902">
        <f>YEAR(C902)</f>
        <v>2018</v>
      </c>
      <c r="AF902" t="s">
        <v>4931</v>
      </c>
    </row>
    <row r="903" spans="1:32" x14ac:dyDescent="0.35">
      <c r="A903">
        <v>50723994</v>
      </c>
      <c r="B903" t="s">
        <v>3571</v>
      </c>
      <c r="C903" s="1">
        <v>44005</v>
      </c>
      <c r="D903" t="s">
        <v>3572</v>
      </c>
      <c r="E903" t="s">
        <v>33</v>
      </c>
      <c r="F903">
        <v>3028612</v>
      </c>
      <c r="G903" t="s">
        <v>3573</v>
      </c>
      <c r="H903" s="3" t="s">
        <v>3574</v>
      </c>
      <c r="I903">
        <v>1</v>
      </c>
      <c r="J903">
        <v>0</v>
      </c>
      <c r="K903" t="s">
        <v>3575</v>
      </c>
      <c r="L903">
        <v>35.913045250000003</v>
      </c>
      <c r="M903">
        <v>-105.2486129</v>
      </c>
      <c r="N903">
        <v>8</v>
      </c>
      <c r="O903" t="s">
        <v>123</v>
      </c>
      <c r="P903" t="str">
        <f>Q903&amp;" "&amp;R903</f>
        <v>Asclepias speciosa</v>
      </c>
      <c r="Q903" t="s">
        <v>4896</v>
      </c>
      <c r="R903" t="s">
        <v>4905</v>
      </c>
      <c r="T903" t="s">
        <v>123</v>
      </c>
      <c r="U903" t="s">
        <v>25</v>
      </c>
      <c r="V903">
        <v>62292</v>
      </c>
      <c r="W903" t="s">
        <v>4888</v>
      </c>
      <c r="X903" t="s">
        <v>4899</v>
      </c>
      <c r="Y903" t="s">
        <v>4888</v>
      </c>
      <c r="Z903" t="s">
        <v>4934</v>
      </c>
      <c r="AC903">
        <v>1</v>
      </c>
      <c r="AD903" s="4">
        <f>C903-DATE(YEAR(C903),1,0)</f>
        <v>175</v>
      </c>
      <c r="AE903">
        <f>YEAR(C903)</f>
        <v>2020</v>
      </c>
      <c r="AF903" t="s">
        <v>4931</v>
      </c>
    </row>
    <row r="904" spans="1:32" x14ac:dyDescent="0.35">
      <c r="A904">
        <v>53787912</v>
      </c>
      <c r="B904" t="s">
        <v>4056</v>
      </c>
      <c r="C904" s="1">
        <v>44032</v>
      </c>
      <c r="D904" t="s">
        <v>4057</v>
      </c>
      <c r="E904" t="s">
        <v>33</v>
      </c>
      <c r="F904">
        <v>1309562</v>
      </c>
      <c r="G904" t="s">
        <v>4058</v>
      </c>
      <c r="H904" s="3" t="s">
        <v>4059</v>
      </c>
      <c r="I904">
        <v>1</v>
      </c>
      <c r="J904">
        <v>0</v>
      </c>
      <c r="K904" t="s">
        <v>4060</v>
      </c>
      <c r="L904">
        <v>34.988158329999997</v>
      </c>
      <c r="M904">
        <v>-105.238005</v>
      </c>
      <c r="N904">
        <v>5</v>
      </c>
      <c r="O904" t="s">
        <v>37</v>
      </c>
      <c r="P904" t="str">
        <f>Q904&amp;" "&amp;R904</f>
        <v>Asclepias subverticillata</v>
      </c>
      <c r="Q904" t="s">
        <v>4896</v>
      </c>
      <c r="R904" t="s">
        <v>4906</v>
      </c>
      <c r="T904" t="s">
        <v>37</v>
      </c>
      <c r="U904" t="s">
        <v>25</v>
      </c>
      <c r="V904">
        <v>127159</v>
      </c>
      <c r="W904" t="s">
        <v>4888</v>
      </c>
      <c r="X904" t="s">
        <v>4899</v>
      </c>
      <c r="Y904" t="s">
        <v>4888</v>
      </c>
      <c r="Z904" t="s">
        <v>4934</v>
      </c>
      <c r="AC904">
        <v>1</v>
      </c>
      <c r="AD904" s="4">
        <f>C904-DATE(YEAR(C904),1,0)</f>
        <v>202</v>
      </c>
      <c r="AE904">
        <f>YEAR(C904)</f>
        <v>2020</v>
      </c>
      <c r="AF904" t="s">
        <v>4931</v>
      </c>
    </row>
    <row r="905" spans="1:32" x14ac:dyDescent="0.35">
      <c r="A905">
        <v>28773146</v>
      </c>
      <c r="B905" t="s">
        <v>1832</v>
      </c>
      <c r="C905" s="1">
        <v>43659</v>
      </c>
      <c r="D905" t="s">
        <v>1833</v>
      </c>
      <c r="E905" t="s">
        <v>33</v>
      </c>
      <c r="F905">
        <v>451250</v>
      </c>
      <c r="G905" t="s">
        <v>1834</v>
      </c>
      <c r="H905" s="3" t="s">
        <v>1835</v>
      </c>
      <c r="I905">
        <v>1</v>
      </c>
      <c r="J905">
        <v>0</v>
      </c>
      <c r="K905" t="s">
        <v>1836</v>
      </c>
      <c r="L905">
        <v>36.537808333299999</v>
      </c>
      <c r="M905">
        <v>-105.202195</v>
      </c>
      <c r="N905">
        <v>10</v>
      </c>
      <c r="O905" t="s">
        <v>252</v>
      </c>
      <c r="P905" t="str">
        <f>Q905&amp;" "&amp;R905</f>
        <v>Cirsium arvense</v>
      </c>
      <c r="Q905" t="s">
        <v>4909</v>
      </c>
      <c r="R905" t="s">
        <v>4910</v>
      </c>
      <c r="T905" t="s">
        <v>252</v>
      </c>
      <c r="U905" t="s">
        <v>25</v>
      </c>
      <c r="V905">
        <v>60132</v>
      </c>
      <c r="W905" t="s">
        <v>4888</v>
      </c>
      <c r="X905" t="s">
        <v>4901</v>
      </c>
      <c r="AC905">
        <v>1</v>
      </c>
      <c r="AD905" s="4">
        <f>C905-DATE(YEAR(C905),1,0)</f>
        <v>194</v>
      </c>
      <c r="AE905">
        <f>YEAR(C905)</f>
        <v>2019</v>
      </c>
      <c r="AF905" t="s">
        <v>4931</v>
      </c>
    </row>
    <row r="906" spans="1:32" x14ac:dyDescent="0.35">
      <c r="A906">
        <v>12618039</v>
      </c>
      <c r="B906" t="s">
        <v>601</v>
      </c>
      <c r="C906" s="1">
        <v>43239</v>
      </c>
      <c r="D906" t="s">
        <v>602</v>
      </c>
      <c r="E906" t="s">
        <v>33</v>
      </c>
      <c r="F906">
        <v>737439</v>
      </c>
      <c r="G906" t="s">
        <v>603</v>
      </c>
      <c r="H906" s="3" t="s">
        <v>604</v>
      </c>
      <c r="I906">
        <v>1</v>
      </c>
      <c r="J906">
        <v>0</v>
      </c>
      <c r="K906" t="s">
        <v>605</v>
      </c>
      <c r="L906">
        <v>35.576396942099997</v>
      </c>
      <c r="M906">
        <v>-105.1886062622</v>
      </c>
      <c r="O906" t="s">
        <v>203</v>
      </c>
      <c r="P906" t="str">
        <f>Q906&amp;" "&amp;R906</f>
        <v>Dalea purpurea</v>
      </c>
      <c r="Q906" t="s">
        <v>4912</v>
      </c>
      <c r="R906" t="s">
        <v>4913</v>
      </c>
      <c r="T906" t="s">
        <v>203</v>
      </c>
      <c r="U906" t="s">
        <v>25</v>
      </c>
      <c r="V906">
        <v>63547</v>
      </c>
      <c r="W906" t="s">
        <v>4888</v>
      </c>
      <c r="X906" t="s">
        <v>4899</v>
      </c>
      <c r="Y906" t="s">
        <v>4888</v>
      </c>
      <c r="Z906" t="s">
        <v>4934</v>
      </c>
      <c r="AC906">
        <v>1</v>
      </c>
      <c r="AD906" s="4">
        <f>C906-DATE(YEAR(C906),1,0)</f>
        <v>139</v>
      </c>
      <c r="AE906">
        <f>YEAR(C906)</f>
        <v>2018</v>
      </c>
      <c r="AF906" t="s">
        <v>4931</v>
      </c>
    </row>
    <row r="907" spans="1:32" x14ac:dyDescent="0.35">
      <c r="A907">
        <v>13542748</v>
      </c>
      <c r="B907" t="s">
        <v>742</v>
      </c>
      <c r="C907" s="1">
        <v>43268</v>
      </c>
      <c r="D907" t="s">
        <v>743</v>
      </c>
      <c r="E907" t="s">
        <v>33</v>
      </c>
      <c r="F907">
        <v>737439</v>
      </c>
      <c r="G907" t="s">
        <v>744</v>
      </c>
      <c r="H907" s="3" t="s">
        <v>745</v>
      </c>
      <c r="I907">
        <v>2</v>
      </c>
      <c r="J907">
        <v>0</v>
      </c>
      <c r="K907" t="s">
        <v>746</v>
      </c>
      <c r="L907">
        <v>35.568401336699999</v>
      </c>
      <c r="M907">
        <v>-105.1837463379</v>
      </c>
      <c r="O907" t="s">
        <v>37</v>
      </c>
      <c r="P907" t="str">
        <f>Q907&amp;" "&amp;R907</f>
        <v>Asclepias subverticillata</v>
      </c>
      <c r="Q907" t="s">
        <v>4896</v>
      </c>
      <c r="R907" t="s">
        <v>4906</v>
      </c>
      <c r="T907" t="s">
        <v>37</v>
      </c>
      <c r="U907" t="s">
        <v>25</v>
      </c>
      <c r="V907">
        <v>127159</v>
      </c>
      <c r="W907" t="s">
        <v>4888</v>
      </c>
      <c r="X907" t="s">
        <v>4899</v>
      </c>
      <c r="Y907" t="s">
        <v>4888</v>
      </c>
      <c r="Z907" t="s">
        <v>4934</v>
      </c>
      <c r="AC907">
        <v>1</v>
      </c>
      <c r="AD907" s="4">
        <f>C907-DATE(YEAR(C907),1,0)</f>
        <v>168</v>
      </c>
      <c r="AE907">
        <f>YEAR(C907)</f>
        <v>2018</v>
      </c>
      <c r="AF907" t="s">
        <v>4931</v>
      </c>
    </row>
    <row r="908" spans="1:32" x14ac:dyDescent="0.35">
      <c r="A908">
        <v>44937269</v>
      </c>
      <c r="B908" t="s">
        <v>3012</v>
      </c>
      <c r="C908" s="1">
        <v>43955</v>
      </c>
      <c r="D908" t="s">
        <v>3013</v>
      </c>
      <c r="E908" t="s">
        <v>33</v>
      </c>
      <c r="F908">
        <v>1902240</v>
      </c>
      <c r="G908" t="s">
        <v>3014</v>
      </c>
      <c r="H908" s="3" t="s">
        <v>3015</v>
      </c>
      <c r="I908">
        <v>1</v>
      </c>
      <c r="J908">
        <v>0</v>
      </c>
      <c r="K908" t="s">
        <v>3016</v>
      </c>
      <c r="L908">
        <v>33.582558149299999</v>
      </c>
      <c r="M908">
        <v>-105.1796131624</v>
      </c>
      <c r="N908">
        <v>323</v>
      </c>
      <c r="O908" t="s">
        <v>94</v>
      </c>
      <c r="P908" t="str">
        <f>Q908&amp;" "&amp;R908</f>
        <v>Asclepias asperula</v>
      </c>
      <c r="Q908" t="s">
        <v>4896</v>
      </c>
      <c r="R908" t="s">
        <v>4902</v>
      </c>
      <c r="T908" t="s">
        <v>94</v>
      </c>
      <c r="U908" t="s">
        <v>25</v>
      </c>
      <c r="V908">
        <v>62298</v>
      </c>
      <c r="W908" t="s">
        <v>4888</v>
      </c>
      <c r="X908" t="s">
        <v>4899</v>
      </c>
      <c r="Y908" t="s">
        <v>4888</v>
      </c>
      <c r="Z908" t="s">
        <v>4934</v>
      </c>
      <c r="AC908">
        <v>1</v>
      </c>
      <c r="AD908" s="4">
        <f>C908-DATE(YEAR(C908),1,0)</f>
        <v>125</v>
      </c>
      <c r="AE908">
        <f>YEAR(C908)</f>
        <v>2020</v>
      </c>
      <c r="AF908" t="s">
        <v>4931</v>
      </c>
    </row>
    <row r="909" spans="1:32" x14ac:dyDescent="0.35">
      <c r="A909">
        <v>56641758</v>
      </c>
      <c r="B909" t="s">
        <v>4364</v>
      </c>
      <c r="C909" s="1">
        <v>44058</v>
      </c>
      <c r="D909" t="s">
        <v>4365</v>
      </c>
      <c r="E909" t="s">
        <v>33</v>
      </c>
      <c r="F909">
        <v>657841</v>
      </c>
      <c r="G909" t="s">
        <v>4366</v>
      </c>
      <c r="H909" s="3" t="s">
        <v>4367</v>
      </c>
      <c r="I909">
        <v>1</v>
      </c>
      <c r="J909">
        <v>0</v>
      </c>
      <c r="K909" t="s">
        <v>746</v>
      </c>
      <c r="L909">
        <v>35.518026718100003</v>
      </c>
      <c r="M909">
        <v>-105.1767140999</v>
      </c>
      <c r="N909">
        <v>372</v>
      </c>
      <c r="O909" t="s">
        <v>37</v>
      </c>
      <c r="P909" t="str">
        <f>Q909&amp;" "&amp;R909</f>
        <v>Asclepias subverticillata</v>
      </c>
      <c r="Q909" t="s">
        <v>4896</v>
      </c>
      <c r="R909" t="s">
        <v>4906</v>
      </c>
      <c r="T909" t="s">
        <v>37</v>
      </c>
      <c r="U909" t="s">
        <v>25</v>
      </c>
      <c r="V909">
        <v>127159</v>
      </c>
      <c r="W909" t="s">
        <v>4888</v>
      </c>
      <c r="X909" t="s">
        <v>4899</v>
      </c>
      <c r="Y909" t="s">
        <v>4888</v>
      </c>
      <c r="Z909" t="s">
        <v>4934</v>
      </c>
      <c r="AC909">
        <v>1</v>
      </c>
      <c r="AD909" s="4">
        <f>C909-DATE(YEAR(C909),1,0)</f>
        <v>228</v>
      </c>
      <c r="AE909">
        <f>YEAR(C909)</f>
        <v>2020</v>
      </c>
      <c r="AF909" t="s">
        <v>4931</v>
      </c>
    </row>
    <row r="910" spans="1:32" x14ac:dyDescent="0.35">
      <c r="A910">
        <v>30509902</v>
      </c>
      <c r="B910" t="s">
        <v>2184</v>
      </c>
      <c r="C910" s="1">
        <v>43686</v>
      </c>
      <c r="D910" t="s">
        <v>2185</v>
      </c>
      <c r="E910" t="s">
        <v>33</v>
      </c>
      <c r="F910">
        <v>1132847</v>
      </c>
      <c r="G910" t="s">
        <v>2186</v>
      </c>
      <c r="H910" s="3" t="s">
        <v>2187</v>
      </c>
      <c r="I910">
        <v>2</v>
      </c>
      <c r="J910">
        <v>0</v>
      </c>
      <c r="K910" t="s">
        <v>1836</v>
      </c>
      <c r="L910">
        <v>36.525416666700004</v>
      </c>
      <c r="M910">
        <v>-105.17478</v>
      </c>
      <c r="N910">
        <v>32</v>
      </c>
      <c r="O910" t="s">
        <v>279</v>
      </c>
      <c r="P910" t="str">
        <f>Q910&amp;" "&amp;R910</f>
        <v>Monarda fistulosa</v>
      </c>
      <c r="Q910" t="s">
        <v>4921</v>
      </c>
      <c r="R910" t="s">
        <v>4922</v>
      </c>
      <c r="S910" t="s">
        <v>4923</v>
      </c>
      <c r="T910" t="s">
        <v>279</v>
      </c>
      <c r="U910" t="s">
        <v>25</v>
      </c>
      <c r="V910">
        <v>241769</v>
      </c>
      <c r="W910" t="s">
        <v>4888</v>
      </c>
      <c r="X910" t="s">
        <v>4899</v>
      </c>
      <c r="Y910" t="s">
        <v>4888</v>
      </c>
      <c r="Z910" t="s">
        <v>4934</v>
      </c>
      <c r="AC910">
        <v>1</v>
      </c>
      <c r="AD910" s="4">
        <f>C910-DATE(YEAR(C910),1,0)</f>
        <v>221</v>
      </c>
      <c r="AE910">
        <f>YEAR(C910)</f>
        <v>2019</v>
      </c>
      <c r="AF910" t="s">
        <v>4931</v>
      </c>
    </row>
    <row r="911" spans="1:32" x14ac:dyDescent="0.35">
      <c r="A911">
        <v>15901550</v>
      </c>
      <c r="B911" t="s">
        <v>1011</v>
      </c>
      <c r="C911" s="1">
        <v>43337</v>
      </c>
      <c r="D911" t="s">
        <v>1012</v>
      </c>
      <c r="E911" t="s">
        <v>33</v>
      </c>
      <c r="F911">
        <v>264009</v>
      </c>
      <c r="G911" t="s">
        <v>1013</v>
      </c>
      <c r="H911" s="3" t="s">
        <v>1014</v>
      </c>
      <c r="I911">
        <v>2</v>
      </c>
      <c r="J911">
        <v>0</v>
      </c>
      <c r="K911" t="s">
        <v>1015</v>
      </c>
      <c r="L911">
        <v>32.891486666699997</v>
      </c>
      <c r="M911">
        <v>-105.17082166669999</v>
      </c>
      <c r="N911">
        <v>5</v>
      </c>
      <c r="O911" t="s">
        <v>44</v>
      </c>
      <c r="P911" t="str">
        <f>Q911&amp;" "&amp;R911</f>
        <v>Asclepias latifolia</v>
      </c>
      <c r="Q911" t="s">
        <v>4896</v>
      </c>
      <c r="R911" t="s">
        <v>4904</v>
      </c>
      <c r="T911" t="s">
        <v>44</v>
      </c>
      <c r="U911" t="s">
        <v>25</v>
      </c>
      <c r="V911">
        <v>62296</v>
      </c>
      <c r="AC911">
        <v>0</v>
      </c>
      <c r="AD911" s="4">
        <f>C911-DATE(YEAR(C911),1,0)</f>
        <v>237</v>
      </c>
      <c r="AE911">
        <f>YEAR(C911)</f>
        <v>2018</v>
      </c>
      <c r="AF911" t="s">
        <v>4931</v>
      </c>
    </row>
    <row r="912" spans="1:32" x14ac:dyDescent="0.35">
      <c r="A912">
        <v>15901558</v>
      </c>
      <c r="B912" t="s">
        <v>1016</v>
      </c>
      <c r="C912" s="1">
        <v>43337</v>
      </c>
      <c r="D912" t="s">
        <v>1017</v>
      </c>
      <c r="E912" t="s">
        <v>33</v>
      </c>
      <c r="F912">
        <v>264009</v>
      </c>
      <c r="G912" t="s">
        <v>1018</v>
      </c>
      <c r="H912" s="3" t="s">
        <v>1019</v>
      </c>
      <c r="I912">
        <v>2</v>
      </c>
      <c r="J912">
        <v>0</v>
      </c>
      <c r="K912" t="s">
        <v>1015</v>
      </c>
      <c r="L912">
        <v>32.891503333300001</v>
      </c>
      <c r="M912">
        <v>-105.1708133333</v>
      </c>
      <c r="N912">
        <v>5</v>
      </c>
      <c r="O912" t="s">
        <v>44</v>
      </c>
      <c r="P912" t="str">
        <f>Q912&amp;" "&amp;R912</f>
        <v>Asclepias latifolia</v>
      </c>
      <c r="Q912" t="s">
        <v>4896</v>
      </c>
      <c r="R912" t="s">
        <v>4904</v>
      </c>
      <c r="T912" t="s">
        <v>44</v>
      </c>
      <c r="U912" t="s">
        <v>25</v>
      </c>
      <c r="V912">
        <v>62296</v>
      </c>
      <c r="AC912">
        <v>0</v>
      </c>
      <c r="AD912" s="4">
        <f>C912-DATE(YEAR(C912),1,0)</f>
        <v>237</v>
      </c>
      <c r="AE912">
        <f>YEAR(C912)</f>
        <v>2018</v>
      </c>
      <c r="AF912" t="s">
        <v>4931</v>
      </c>
    </row>
    <row r="913" spans="1:32" x14ac:dyDescent="0.35">
      <c r="A913">
        <v>15902117</v>
      </c>
      <c r="B913" t="s">
        <v>1020</v>
      </c>
      <c r="C913" s="1">
        <v>43337</v>
      </c>
      <c r="D913" t="s">
        <v>1021</v>
      </c>
      <c r="E913" t="s">
        <v>33</v>
      </c>
      <c r="F913">
        <v>264009</v>
      </c>
      <c r="G913" t="s">
        <v>1022</v>
      </c>
      <c r="H913" s="3" t="s">
        <v>1023</v>
      </c>
      <c r="I913">
        <v>1</v>
      </c>
      <c r="J913">
        <v>0</v>
      </c>
      <c r="K913" t="s">
        <v>1015</v>
      </c>
      <c r="L913">
        <v>32.891494999999999</v>
      </c>
      <c r="M913">
        <v>-105.1708133333</v>
      </c>
      <c r="N913">
        <v>5</v>
      </c>
      <c r="O913" t="s">
        <v>44</v>
      </c>
      <c r="P913" t="str">
        <f>Q913&amp;" "&amp;R913</f>
        <v>Asclepias latifolia</v>
      </c>
      <c r="Q913" t="s">
        <v>4896</v>
      </c>
      <c r="R913" t="s">
        <v>4904</v>
      </c>
      <c r="T913" t="s">
        <v>44</v>
      </c>
      <c r="U913" t="s">
        <v>25</v>
      </c>
      <c r="V913">
        <v>62296</v>
      </c>
      <c r="AC913">
        <v>0</v>
      </c>
      <c r="AD913" s="4">
        <f>C913-DATE(YEAR(C913),1,0)</f>
        <v>237</v>
      </c>
      <c r="AE913">
        <f>YEAR(C913)</f>
        <v>2018</v>
      </c>
      <c r="AF913" t="s">
        <v>4931</v>
      </c>
    </row>
    <row r="914" spans="1:32" x14ac:dyDescent="0.35">
      <c r="A914">
        <v>29809416</v>
      </c>
      <c r="B914" t="s">
        <v>2029</v>
      </c>
      <c r="C914" s="1">
        <v>43675</v>
      </c>
      <c r="D914" t="s">
        <v>2030</v>
      </c>
      <c r="E914" t="s">
        <v>33</v>
      </c>
      <c r="F914">
        <v>66021</v>
      </c>
      <c r="G914" t="s">
        <v>2031</v>
      </c>
      <c r="H914" s="3" t="s">
        <v>2032</v>
      </c>
      <c r="I914">
        <v>1</v>
      </c>
      <c r="J914">
        <v>0</v>
      </c>
      <c r="K914" t="s">
        <v>2033</v>
      </c>
      <c r="L914">
        <v>35.358004999999999</v>
      </c>
      <c r="M914">
        <v>-105.1704783333</v>
      </c>
      <c r="N914">
        <v>5</v>
      </c>
      <c r="O914" t="s">
        <v>37</v>
      </c>
      <c r="P914" t="str">
        <f>Q914&amp;" "&amp;R914</f>
        <v>Asclepias subverticillata</v>
      </c>
      <c r="Q914" t="s">
        <v>4896</v>
      </c>
      <c r="R914" t="s">
        <v>4906</v>
      </c>
      <c r="T914" t="s">
        <v>37</v>
      </c>
      <c r="U914" t="s">
        <v>25</v>
      </c>
      <c r="V914">
        <v>127159</v>
      </c>
      <c r="W914" t="s">
        <v>4888</v>
      </c>
      <c r="X914" t="s">
        <v>4899</v>
      </c>
      <c r="Y914" t="s">
        <v>4888</v>
      </c>
      <c r="Z914" t="s">
        <v>4934</v>
      </c>
      <c r="AC914">
        <v>1</v>
      </c>
      <c r="AD914" s="4">
        <f>C914-DATE(YEAR(C914),1,0)</f>
        <v>210</v>
      </c>
      <c r="AE914">
        <f>YEAR(C914)</f>
        <v>2019</v>
      </c>
      <c r="AF914" t="s">
        <v>4931</v>
      </c>
    </row>
    <row r="915" spans="1:32" x14ac:dyDescent="0.35">
      <c r="A915">
        <v>33429561</v>
      </c>
      <c r="B915" t="s">
        <v>2686</v>
      </c>
      <c r="C915" s="1">
        <v>43734</v>
      </c>
      <c r="D915" t="s">
        <v>2687</v>
      </c>
      <c r="E915" t="s">
        <v>33</v>
      </c>
      <c r="F915">
        <v>972856</v>
      </c>
      <c r="G915" t="s">
        <v>2688</v>
      </c>
      <c r="H915" s="3" t="s">
        <v>2689</v>
      </c>
      <c r="I915">
        <v>1</v>
      </c>
      <c r="J915">
        <v>0</v>
      </c>
      <c r="K915" t="s">
        <v>2690</v>
      </c>
      <c r="L915">
        <v>34.618728333299998</v>
      </c>
      <c r="M915">
        <v>-105.1685116667</v>
      </c>
      <c r="N915">
        <v>4</v>
      </c>
      <c r="O915" t="s">
        <v>44</v>
      </c>
      <c r="P915" t="str">
        <f>Q915&amp;" "&amp;R915</f>
        <v>Asclepias latifolia</v>
      </c>
      <c r="Q915" t="s">
        <v>4896</v>
      </c>
      <c r="R915" t="s">
        <v>4904</v>
      </c>
      <c r="T915" t="s">
        <v>44</v>
      </c>
      <c r="U915" t="s">
        <v>25</v>
      </c>
      <c r="V915">
        <v>62296</v>
      </c>
      <c r="AC915">
        <v>0</v>
      </c>
      <c r="AD915" s="4">
        <f>C915-DATE(YEAR(C915),1,0)</f>
        <v>269</v>
      </c>
      <c r="AE915">
        <f>YEAR(C915)</f>
        <v>2019</v>
      </c>
      <c r="AF915" t="s">
        <v>4931</v>
      </c>
    </row>
    <row r="916" spans="1:32" x14ac:dyDescent="0.35">
      <c r="A916">
        <v>33429753</v>
      </c>
      <c r="B916" t="s">
        <v>2691</v>
      </c>
      <c r="C916" s="1">
        <v>43734</v>
      </c>
      <c r="D916" t="s">
        <v>2692</v>
      </c>
      <c r="E916" t="s">
        <v>33</v>
      </c>
      <c r="F916">
        <v>972856</v>
      </c>
      <c r="G916" t="s">
        <v>2693</v>
      </c>
      <c r="H916" s="3" t="s">
        <v>2694</v>
      </c>
      <c r="I916">
        <v>1</v>
      </c>
      <c r="J916">
        <v>0</v>
      </c>
      <c r="K916" t="s">
        <v>2690</v>
      </c>
      <c r="L916">
        <v>34.618978333299999</v>
      </c>
      <c r="M916">
        <v>-105.16818333329999</v>
      </c>
      <c r="N916">
        <v>95</v>
      </c>
      <c r="O916" t="s">
        <v>37</v>
      </c>
      <c r="P916" t="str">
        <f>Q916&amp;" "&amp;R916</f>
        <v>Asclepias subverticillata</v>
      </c>
      <c r="Q916" t="s">
        <v>4896</v>
      </c>
      <c r="R916" t="s">
        <v>4906</v>
      </c>
      <c r="T916" t="s">
        <v>37</v>
      </c>
      <c r="U916" t="s">
        <v>25</v>
      </c>
      <c r="V916">
        <v>127159</v>
      </c>
      <c r="W916" t="s">
        <v>4889</v>
      </c>
      <c r="X916" t="s">
        <v>4889</v>
      </c>
      <c r="AC916">
        <v>1</v>
      </c>
      <c r="AD916" s="4">
        <f>C916-DATE(YEAR(C916),1,0)</f>
        <v>269</v>
      </c>
      <c r="AE916">
        <f>YEAR(C916)</f>
        <v>2019</v>
      </c>
      <c r="AF916" t="s">
        <v>4931</v>
      </c>
    </row>
    <row r="917" spans="1:32" x14ac:dyDescent="0.35">
      <c r="A917">
        <v>30507471</v>
      </c>
      <c r="B917" t="s">
        <v>2179</v>
      </c>
      <c r="C917" s="1">
        <v>43686</v>
      </c>
      <c r="D917" t="s">
        <v>2180</v>
      </c>
      <c r="E917" t="s">
        <v>33</v>
      </c>
      <c r="F917">
        <v>301286</v>
      </c>
      <c r="G917" t="s">
        <v>2181</v>
      </c>
      <c r="H917" s="3" t="s">
        <v>2182</v>
      </c>
      <c r="I917">
        <v>3</v>
      </c>
      <c r="J917">
        <v>0</v>
      </c>
      <c r="K917" t="s">
        <v>2183</v>
      </c>
      <c r="L917">
        <v>36.514995575</v>
      </c>
      <c r="M917">
        <v>-105.1666107178</v>
      </c>
      <c r="O917" t="s">
        <v>279</v>
      </c>
      <c r="P917" t="str">
        <f>Q917&amp;" "&amp;R917</f>
        <v>Monarda fistulosa</v>
      </c>
      <c r="Q917" t="s">
        <v>4921</v>
      </c>
      <c r="R917" t="s">
        <v>4922</v>
      </c>
      <c r="S917" t="s">
        <v>4923</v>
      </c>
      <c r="T917" t="s">
        <v>279</v>
      </c>
      <c r="U917" t="s">
        <v>25</v>
      </c>
      <c r="V917">
        <v>241769</v>
      </c>
      <c r="W917" t="s">
        <v>4888</v>
      </c>
      <c r="X917" t="s">
        <v>4899</v>
      </c>
      <c r="Y917" t="s">
        <v>4888</v>
      </c>
      <c r="Z917" t="s">
        <v>4934</v>
      </c>
      <c r="AC917">
        <v>1</v>
      </c>
      <c r="AD917" s="4">
        <f>C917-DATE(YEAR(C917),1,0)</f>
        <v>221</v>
      </c>
      <c r="AE917">
        <f>YEAR(C917)</f>
        <v>2019</v>
      </c>
      <c r="AF917" t="s">
        <v>4931</v>
      </c>
    </row>
    <row r="918" spans="1:32" x14ac:dyDescent="0.35">
      <c r="A918">
        <v>29599420</v>
      </c>
      <c r="B918" t="s">
        <v>1967</v>
      </c>
      <c r="C918" s="1">
        <v>43672</v>
      </c>
      <c r="D918" t="s">
        <v>1968</v>
      </c>
      <c r="E918" t="s">
        <v>33</v>
      </c>
      <c r="F918">
        <v>1927695</v>
      </c>
      <c r="G918" t="s">
        <v>1969</v>
      </c>
      <c r="H918" s="3" t="s">
        <v>1970</v>
      </c>
      <c r="I918">
        <v>1</v>
      </c>
      <c r="J918">
        <v>0</v>
      </c>
      <c r="K918" t="s">
        <v>1836</v>
      </c>
      <c r="L918">
        <v>36.5147855552</v>
      </c>
      <c r="M918">
        <v>-105.1662059595</v>
      </c>
      <c r="N918">
        <v>5</v>
      </c>
      <c r="O918" t="s">
        <v>30</v>
      </c>
      <c r="P918" t="str">
        <f>Q918&amp;" "&amp;R918</f>
        <v>Monarda fistulosa</v>
      </c>
      <c r="Q918" t="s">
        <v>4921</v>
      </c>
      <c r="R918" t="s">
        <v>4922</v>
      </c>
      <c r="T918" t="s">
        <v>30</v>
      </c>
      <c r="U918" t="s">
        <v>25</v>
      </c>
      <c r="V918">
        <v>85320</v>
      </c>
      <c r="W918" t="s">
        <v>4888</v>
      </c>
      <c r="X918" t="s">
        <v>4899</v>
      </c>
      <c r="Y918" t="s">
        <v>4888</v>
      </c>
      <c r="Z918" t="s">
        <v>4934</v>
      </c>
      <c r="AC918">
        <v>1</v>
      </c>
      <c r="AD918" s="4">
        <f>C918-DATE(YEAR(C918),1,0)</f>
        <v>207</v>
      </c>
      <c r="AE918">
        <f>YEAR(C918)</f>
        <v>2019</v>
      </c>
      <c r="AF918" t="s">
        <v>4931</v>
      </c>
    </row>
    <row r="919" spans="1:32" x14ac:dyDescent="0.35">
      <c r="A919">
        <v>7773255</v>
      </c>
      <c r="B919" t="s">
        <v>441</v>
      </c>
      <c r="C919" s="1">
        <v>42981</v>
      </c>
      <c r="D919" t="s">
        <v>442</v>
      </c>
      <c r="E919" t="s">
        <v>33</v>
      </c>
      <c r="F919">
        <v>59822</v>
      </c>
      <c r="G919" t="s">
        <v>443</v>
      </c>
      <c r="H919" s="3" t="s">
        <v>444</v>
      </c>
      <c r="I919">
        <v>1</v>
      </c>
      <c r="J919">
        <v>0</v>
      </c>
      <c r="K919" t="s">
        <v>445</v>
      </c>
      <c r="L919">
        <v>36.538170000000001</v>
      </c>
      <c r="M919">
        <v>-105.1538166667</v>
      </c>
      <c r="O919" t="s">
        <v>24</v>
      </c>
      <c r="P919" t="str">
        <f>Q919&amp;" "&amp;R919</f>
        <v>Helianthus annuus</v>
      </c>
      <c r="Q919" t="s">
        <v>4917</v>
      </c>
      <c r="R919" t="s">
        <v>4918</v>
      </c>
      <c r="T919" t="s">
        <v>24</v>
      </c>
      <c r="U919" t="s">
        <v>25</v>
      </c>
      <c r="V919">
        <v>57983</v>
      </c>
      <c r="W919" t="s">
        <v>4888</v>
      </c>
      <c r="X919" t="s">
        <v>4899</v>
      </c>
      <c r="Y919" t="s">
        <v>4888</v>
      </c>
      <c r="Z919" t="s">
        <v>4934</v>
      </c>
      <c r="AC919">
        <v>1</v>
      </c>
      <c r="AD919" s="4">
        <f>C919-DATE(YEAR(C919),1,0)</f>
        <v>246</v>
      </c>
      <c r="AE919">
        <f>YEAR(C919)</f>
        <v>2017</v>
      </c>
      <c r="AF919" t="s">
        <v>4931</v>
      </c>
    </row>
    <row r="920" spans="1:32" x14ac:dyDescent="0.35">
      <c r="A920">
        <v>42732362</v>
      </c>
      <c r="B920" t="s">
        <v>2946</v>
      </c>
      <c r="C920" s="1">
        <v>43940</v>
      </c>
      <c r="D920" t="s">
        <v>2947</v>
      </c>
      <c r="E920" t="s">
        <v>1458</v>
      </c>
      <c r="F920">
        <v>264009</v>
      </c>
      <c r="G920" t="s">
        <v>2948</v>
      </c>
      <c r="H920" s="3" t="s">
        <v>2949</v>
      </c>
      <c r="I920">
        <v>1</v>
      </c>
      <c r="J920">
        <v>0</v>
      </c>
      <c r="K920" t="s">
        <v>1186</v>
      </c>
      <c r="L920">
        <v>32.946621669999999</v>
      </c>
      <c r="M920">
        <v>-105.15361117</v>
      </c>
      <c r="N920">
        <v>17</v>
      </c>
      <c r="O920" t="s">
        <v>94</v>
      </c>
      <c r="P920" t="str">
        <f>Q920&amp;" "&amp;R920</f>
        <v>Asclepias asperula</v>
      </c>
      <c r="Q920" t="s">
        <v>4896</v>
      </c>
      <c r="R920" t="s">
        <v>4902</v>
      </c>
      <c r="T920" t="s">
        <v>94</v>
      </c>
      <c r="U920" t="s">
        <v>25</v>
      </c>
      <c r="V920">
        <v>62298</v>
      </c>
      <c r="W920" t="s">
        <v>4888</v>
      </c>
      <c r="X920" t="s">
        <v>4901</v>
      </c>
      <c r="AC920">
        <v>1</v>
      </c>
      <c r="AD920" s="4">
        <f>C920-DATE(YEAR(C920),1,0)</f>
        <v>110</v>
      </c>
      <c r="AE920">
        <f>YEAR(C920)</f>
        <v>2020</v>
      </c>
      <c r="AF920" t="s">
        <v>4931</v>
      </c>
    </row>
    <row r="921" spans="1:32" x14ac:dyDescent="0.35">
      <c r="A921">
        <v>17470593</v>
      </c>
      <c r="B921" t="s">
        <v>1182</v>
      </c>
      <c r="C921" s="1">
        <v>43385</v>
      </c>
      <c r="D921" t="s">
        <v>1183</v>
      </c>
      <c r="E921" t="s">
        <v>33</v>
      </c>
      <c r="F921">
        <v>264009</v>
      </c>
      <c r="G921" t="s">
        <v>1184</v>
      </c>
      <c r="H921" s="3" t="s">
        <v>1185</v>
      </c>
      <c r="I921">
        <v>2</v>
      </c>
      <c r="J921">
        <v>0</v>
      </c>
      <c r="K921" t="s">
        <v>1186</v>
      </c>
      <c r="L921">
        <v>32.940719291999997</v>
      </c>
      <c r="M921">
        <v>-105.1522199525</v>
      </c>
      <c r="N921">
        <v>23</v>
      </c>
      <c r="O921" t="s">
        <v>44</v>
      </c>
      <c r="P921" t="str">
        <f>Q921&amp;" "&amp;R921</f>
        <v>Asclepias latifolia</v>
      </c>
      <c r="Q921" t="s">
        <v>4896</v>
      </c>
      <c r="R921" t="s">
        <v>4904</v>
      </c>
      <c r="T921" t="s">
        <v>44</v>
      </c>
      <c r="U921" t="s">
        <v>25</v>
      </c>
      <c r="V921">
        <v>62296</v>
      </c>
      <c r="AC921">
        <v>0</v>
      </c>
      <c r="AD921" s="4">
        <f>C921-DATE(YEAR(C921),1,0)</f>
        <v>285</v>
      </c>
      <c r="AE921">
        <f>YEAR(C921)</f>
        <v>2018</v>
      </c>
      <c r="AF921" t="s">
        <v>4931</v>
      </c>
    </row>
    <row r="922" spans="1:32" x14ac:dyDescent="0.35">
      <c r="A922">
        <v>17467238</v>
      </c>
      <c r="B922" t="s">
        <v>1177</v>
      </c>
      <c r="C922" s="1">
        <v>43385</v>
      </c>
      <c r="D922" t="s">
        <v>1178</v>
      </c>
      <c r="E922" t="s">
        <v>33</v>
      </c>
      <c r="F922">
        <v>264009</v>
      </c>
      <c r="G922" t="s">
        <v>1179</v>
      </c>
      <c r="H922" s="3" t="s">
        <v>1180</v>
      </c>
      <c r="I922">
        <v>1</v>
      </c>
      <c r="J922">
        <v>0</v>
      </c>
      <c r="K922" t="s">
        <v>1181</v>
      </c>
      <c r="L922">
        <v>32.927196666699999</v>
      </c>
      <c r="M922">
        <v>-105.1496111667</v>
      </c>
      <c r="N922">
        <v>5</v>
      </c>
      <c r="O922" t="s">
        <v>44</v>
      </c>
      <c r="P922" t="str">
        <f>Q922&amp;" "&amp;R922</f>
        <v>Asclepias latifolia</v>
      </c>
      <c r="Q922" t="s">
        <v>4896</v>
      </c>
      <c r="R922" t="s">
        <v>4904</v>
      </c>
      <c r="T922" t="s">
        <v>44</v>
      </c>
      <c r="U922" t="s">
        <v>25</v>
      </c>
      <c r="V922">
        <v>62296</v>
      </c>
      <c r="AC922">
        <v>0</v>
      </c>
      <c r="AD922" s="4">
        <f>C922-DATE(YEAR(C922),1,0)</f>
        <v>285</v>
      </c>
      <c r="AE922">
        <f>YEAR(C922)</f>
        <v>2018</v>
      </c>
      <c r="AF922" t="s">
        <v>4931</v>
      </c>
    </row>
    <row r="923" spans="1:32" x14ac:dyDescent="0.35">
      <c r="A923">
        <v>30289382</v>
      </c>
      <c r="B923" t="s">
        <v>2122</v>
      </c>
      <c r="C923" s="1">
        <v>43679</v>
      </c>
      <c r="D923" t="s">
        <v>2123</v>
      </c>
      <c r="E923" t="s">
        <v>26</v>
      </c>
      <c r="F923">
        <v>980404</v>
      </c>
      <c r="G923" t="s">
        <v>2124</v>
      </c>
      <c r="H923" s="3" t="s">
        <v>2125</v>
      </c>
      <c r="I923">
        <v>1</v>
      </c>
      <c r="J923">
        <v>0</v>
      </c>
      <c r="K923" t="s">
        <v>1836</v>
      </c>
      <c r="L923">
        <v>36.540745000000001</v>
      </c>
      <c r="M923">
        <v>-105.145875</v>
      </c>
      <c r="N923">
        <v>5</v>
      </c>
      <c r="O923" t="s">
        <v>252</v>
      </c>
      <c r="P923" t="str">
        <f>Q923&amp;" "&amp;R923</f>
        <v>Cirsium arvense</v>
      </c>
      <c r="Q923" t="s">
        <v>4909</v>
      </c>
      <c r="R923" t="s">
        <v>4910</v>
      </c>
      <c r="T923" t="s">
        <v>252</v>
      </c>
      <c r="U923" t="s">
        <v>25</v>
      </c>
      <c r="V923">
        <v>60132</v>
      </c>
      <c r="W923" t="s">
        <v>4888</v>
      </c>
      <c r="X923" t="s">
        <v>4899</v>
      </c>
      <c r="Y923" t="s">
        <v>4888</v>
      </c>
      <c r="Z923" t="s">
        <v>4934</v>
      </c>
      <c r="AC923">
        <v>1</v>
      </c>
      <c r="AD923" s="4">
        <f>C923-DATE(YEAR(C923),1,0)</f>
        <v>214</v>
      </c>
      <c r="AE923">
        <f>YEAR(C923)</f>
        <v>2019</v>
      </c>
      <c r="AF923" t="s">
        <v>4931</v>
      </c>
    </row>
    <row r="924" spans="1:32" x14ac:dyDescent="0.35">
      <c r="A924">
        <v>53531029</v>
      </c>
      <c r="B924" t="s">
        <v>4016</v>
      </c>
      <c r="C924" s="1">
        <v>44030</v>
      </c>
      <c r="D924" t="s">
        <v>4017</v>
      </c>
      <c r="E924" t="s">
        <v>33</v>
      </c>
      <c r="F924">
        <v>1266523</v>
      </c>
      <c r="G924" t="s">
        <v>4018</v>
      </c>
      <c r="H924" s="3" t="s">
        <v>4019</v>
      </c>
      <c r="I924">
        <v>1</v>
      </c>
      <c r="J924">
        <v>0</v>
      </c>
      <c r="K924" t="s">
        <v>2242</v>
      </c>
      <c r="L924">
        <v>36.540973360800002</v>
      </c>
      <c r="M924">
        <v>-105.1386524</v>
      </c>
      <c r="N924">
        <v>63</v>
      </c>
      <c r="O924" t="s">
        <v>24</v>
      </c>
      <c r="P924" t="str">
        <f>Q924&amp;" "&amp;R924</f>
        <v>Helianthus annuus</v>
      </c>
      <c r="Q924" t="s">
        <v>4917</v>
      </c>
      <c r="R924" t="s">
        <v>4918</v>
      </c>
      <c r="T924" t="s">
        <v>24</v>
      </c>
      <c r="U924" t="s">
        <v>25</v>
      </c>
      <c r="V924">
        <v>57983</v>
      </c>
      <c r="W924" t="s">
        <v>4888</v>
      </c>
      <c r="X924" t="s">
        <v>4899</v>
      </c>
      <c r="Y924" t="s">
        <v>4888</v>
      </c>
      <c r="Z924" t="s">
        <v>4934</v>
      </c>
      <c r="AC924">
        <v>1</v>
      </c>
      <c r="AD924" s="4">
        <f>C924-DATE(YEAR(C924),1,0)</f>
        <v>200</v>
      </c>
      <c r="AE924">
        <f>YEAR(C924)</f>
        <v>2020</v>
      </c>
      <c r="AF924" t="s">
        <v>4931</v>
      </c>
    </row>
    <row r="925" spans="1:32" x14ac:dyDescent="0.35">
      <c r="A925">
        <v>51025389</v>
      </c>
      <c r="B925" t="s">
        <v>3655</v>
      </c>
      <c r="C925" s="1">
        <v>43982</v>
      </c>
      <c r="D925" t="s">
        <v>3656</v>
      </c>
      <c r="E925" t="s">
        <v>33</v>
      </c>
      <c r="F925">
        <v>1139787</v>
      </c>
      <c r="G925" t="s">
        <v>3657</v>
      </c>
      <c r="H925" s="3" t="s">
        <v>3658</v>
      </c>
      <c r="I925">
        <v>1</v>
      </c>
      <c r="J925">
        <v>0</v>
      </c>
      <c r="K925" t="s">
        <v>3659</v>
      </c>
      <c r="L925">
        <v>32.879829999999998</v>
      </c>
      <c r="M925">
        <v>-105.1115111667</v>
      </c>
      <c r="O925" t="s">
        <v>44</v>
      </c>
      <c r="P925" t="str">
        <f>Q925&amp;" "&amp;R925</f>
        <v>Asclepias latifolia</v>
      </c>
      <c r="Q925" t="s">
        <v>4896</v>
      </c>
      <c r="R925" t="s">
        <v>4904</v>
      </c>
      <c r="T925" t="s">
        <v>44</v>
      </c>
      <c r="U925" t="s">
        <v>25</v>
      </c>
      <c r="V925">
        <v>62296</v>
      </c>
      <c r="W925" t="s">
        <v>4888</v>
      </c>
      <c r="X925" t="s">
        <v>4901</v>
      </c>
      <c r="AC925">
        <v>1</v>
      </c>
      <c r="AD925" s="4">
        <f>C925-DATE(YEAR(C925),1,0)</f>
        <v>152</v>
      </c>
      <c r="AE925">
        <f>YEAR(C925)</f>
        <v>2020</v>
      </c>
      <c r="AF925" t="s">
        <v>4931</v>
      </c>
    </row>
    <row r="926" spans="1:32" x14ac:dyDescent="0.35">
      <c r="A926">
        <v>47399976</v>
      </c>
      <c r="B926" t="s">
        <v>3176</v>
      </c>
      <c r="C926" s="1">
        <v>43977</v>
      </c>
      <c r="D926" t="s">
        <v>3177</v>
      </c>
      <c r="E926" t="s">
        <v>33</v>
      </c>
      <c r="F926">
        <v>152427</v>
      </c>
      <c r="G926" t="s">
        <v>3178</v>
      </c>
      <c r="H926" s="3" t="s">
        <v>3179</v>
      </c>
      <c r="I926">
        <v>1</v>
      </c>
      <c r="J926">
        <v>0</v>
      </c>
      <c r="K926" t="s">
        <v>3180</v>
      </c>
      <c r="L926">
        <v>35.185619140999997</v>
      </c>
      <c r="M926">
        <v>-105.0859981031</v>
      </c>
      <c r="N926">
        <v>30</v>
      </c>
      <c r="O926" t="s">
        <v>44</v>
      </c>
      <c r="P926" t="str">
        <f>Q926&amp;" "&amp;R926</f>
        <v>Asclepias latifolia</v>
      </c>
      <c r="Q926" t="s">
        <v>4896</v>
      </c>
      <c r="R926" t="s">
        <v>4904</v>
      </c>
      <c r="T926" t="s">
        <v>44</v>
      </c>
      <c r="U926" t="s">
        <v>25</v>
      </c>
      <c r="V926">
        <v>62296</v>
      </c>
      <c r="AC926">
        <v>0</v>
      </c>
      <c r="AD926" s="4">
        <f>C926-DATE(YEAR(C926),1,0)</f>
        <v>147</v>
      </c>
      <c r="AE926">
        <f>YEAR(C926)</f>
        <v>2020</v>
      </c>
      <c r="AF926" t="s">
        <v>4931</v>
      </c>
    </row>
    <row r="927" spans="1:32" x14ac:dyDescent="0.35">
      <c r="A927">
        <v>47031265</v>
      </c>
      <c r="B927" t="s">
        <v>3122</v>
      </c>
      <c r="C927" s="1">
        <v>43974</v>
      </c>
      <c r="D927" t="s">
        <v>3123</v>
      </c>
      <c r="E927" t="s">
        <v>33</v>
      </c>
      <c r="F927">
        <v>2143081</v>
      </c>
      <c r="G927" t="s">
        <v>3124</v>
      </c>
      <c r="H927" s="3" t="s">
        <v>3125</v>
      </c>
      <c r="I927">
        <v>1</v>
      </c>
      <c r="J927">
        <v>0</v>
      </c>
      <c r="K927" t="s">
        <v>3126</v>
      </c>
      <c r="L927">
        <v>34.981929860599998</v>
      </c>
      <c r="M927">
        <v>-105.0782500931</v>
      </c>
      <c r="N927">
        <v>4</v>
      </c>
      <c r="O927" t="s">
        <v>44</v>
      </c>
      <c r="P927" t="str">
        <f>Q927&amp;" "&amp;R927</f>
        <v>Asclepias latifolia</v>
      </c>
      <c r="Q927" t="s">
        <v>4896</v>
      </c>
      <c r="R927" t="s">
        <v>4904</v>
      </c>
      <c r="T927" t="s">
        <v>44</v>
      </c>
      <c r="U927" t="s">
        <v>25</v>
      </c>
      <c r="V927">
        <v>62296</v>
      </c>
      <c r="AC927">
        <v>0</v>
      </c>
      <c r="AD927" s="4">
        <f>C927-DATE(YEAR(C927),1,0)</f>
        <v>144</v>
      </c>
      <c r="AE927">
        <f>YEAR(C927)</f>
        <v>2020</v>
      </c>
      <c r="AF927" t="s">
        <v>4931</v>
      </c>
    </row>
    <row r="928" spans="1:32" x14ac:dyDescent="0.35">
      <c r="A928">
        <v>3181697</v>
      </c>
      <c r="B928" s="2">
        <v>41483.561122685183</v>
      </c>
      <c r="C928" s="1">
        <v>41483</v>
      </c>
      <c r="D928" t="s">
        <v>150</v>
      </c>
      <c r="E928" t="s">
        <v>26</v>
      </c>
      <c r="F928">
        <v>235118</v>
      </c>
      <c r="G928" t="s">
        <v>151</v>
      </c>
      <c r="H928" s="3" t="s">
        <v>152</v>
      </c>
      <c r="I928">
        <v>2</v>
      </c>
      <c r="J928">
        <v>0</v>
      </c>
      <c r="K928" t="s">
        <v>153</v>
      </c>
      <c r="L928">
        <v>36.51914996</v>
      </c>
      <c r="M928">
        <v>-105.07480103</v>
      </c>
      <c r="O928" t="s">
        <v>30</v>
      </c>
      <c r="P928" t="str">
        <f>Q928&amp;" "&amp;R928</f>
        <v>Monarda fistulosa</v>
      </c>
      <c r="Q928" t="s">
        <v>4921</v>
      </c>
      <c r="R928" t="s">
        <v>4922</v>
      </c>
      <c r="T928" t="s">
        <v>30</v>
      </c>
      <c r="U928" t="s">
        <v>25</v>
      </c>
      <c r="V928">
        <v>85320</v>
      </c>
      <c r="W928" t="s">
        <v>4888</v>
      </c>
      <c r="X928" t="s">
        <v>4899</v>
      </c>
      <c r="Y928" t="s">
        <v>4888</v>
      </c>
      <c r="Z928" t="s">
        <v>4934</v>
      </c>
      <c r="AC928">
        <v>1</v>
      </c>
      <c r="AD928" s="4">
        <f>C928-DATE(YEAR(C928),1,0)</f>
        <v>209</v>
      </c>
      <c r="AE928">
        <f>YEAR(C928)</f>
        <v>2013</v>
      </c>
      <c r="AF928" t="s">
        <v>4931</v>
      </c>
    </row>
    <row r="929" spans="1:32" x14ac:dyDescent="0.35">
      <c r="A929">
        <v>1189383</v>
      </c>
      <c r="B929" s="1">
        <v>42017</v>
      </c>
      <c r="C929" s="1">
        <v>42017</v>
      </c>
      <c r="E929" t="s">
        <v>18</v>
      </c>
      <c r="F929">
        <v>27047</v>
      </c>
      <c r="G929" t="s">
        <v>76</v>
      </c>
      <c r="H929" s="3" t="s">
        <v>77</v>
      </c>
      <c r="I929">
        <v>1</v>
      </c>
      <c r="J929">
        <v>0</v>
      </c>
      <c r="K929" t="s">
        <v>78</v>
      </c>
      <c r="L929">
        <v>35.427666000000002</v>
      </c>
      <c r="M929">
        <v>-105.068843</v>
      </c>
      <c r="N929">
        <v>200</v>
      </c>
      <c r="O929" t="s">
        <v>79</v>
      </c>
      <c r="P929" t="str">
        <f>Q929&amp;" "&amp;R929</f>
        <v>Helianthus annuus</v>
      </c>
      <c r="Q929" t="s">
        <v>4917</v>
      </c>
      <c r="R929" t="s">
        <v>4918</v>
      </c>
      <c r="T929" t="s">
        <v>24</v>
      </c>
      <c r="U929" t="s">
        <v>25</v>
      </c>
      <c r="V929">
        <v>57983</v>
      </c>
      <c r="AC929">
        <v>0</v>
      </c>
      <c r="AD929" s="4">
        <f>C929-DATE(YEAR(C929),1,0)</f>
        <v>13</v>
      </c>
      <c r="AE929">
        <f>YEAR(C929)</f>
        <v>2015</v>
      </c>
      <c r="AF929" t="s">
        <v>4931</v>
      </c>
    </row>
    <row r="930" spans="1:32" x14ac:dyDescent="0.35">
      <c r="A930">
        <v>30788560</v>
      </c>
      <c r="B930" t="s">
        <v>2243</v>
      </c>
      <c r="C930" s="1">
        <v>43687</v>
      </c>
      <c r="D930" t="s">
        <v>2244</v>
      </c>
      <c r="E930" t="s">
        <v>33</v>
      </c>
      <c r="F930">
        <v>16476</v>
      </c>
      <c r="G930" t="s">
        <v>2245</v>
      </c>
      <c r="H930" s="3" t="s">
        <v>2246</v>
      </c>
      <c r="I930">
        <v>1</v>
      </c>
      <c r="J930">
        <v>0</v>
      </c>
      <c r="K930" t="s">
        <v>2242</v>
      </c>
      <c r="L930">
        <v>36.39660576</v>
      </c>
      <c r="M930">
        <v>-105.06193691</v>
      </c>
      <c r="N930">
        <v>5</v>
      </c>
      <c r="O930" t="s">
        <v>49</v>
      </c>
      <c r="P930" t="str">
        <f>Q930&amp;" "&amp;R930</f>
        <v>Cirsium vulgare</v>
      </c>
      <c r="Q930" t="s">
        <v>4909</v>
      </c>
      <c r="R930" t="s">
        <v>4911</v>
      </c>
      <c r="T930" t="s">
        <v>49</v>
      </c>
      <c r="U930" t="s">
        <v>25</v>
      </c>
      <c r="V930">
        <v>52989</v>
      </c>
      <c r="W930" t="s">
        <v>4888</v>
      </c>
      <c r="X930" t="s">
        <v>4901</v>
      </c>
      <c r="AC930">
        <v>1</v>
      </c>
      <c r="AD930" s="4">
        <f>C930-DATE(YEAR(C930),1,0)</f>
        <v>222</v>
      </c>
      <c r="AE930">
        <f>YEAR(C930)</f>
        <v>2019</v>
      </c>
      <c r="AF930" t="s">
        <v>4931</v>
      </c>
    </row>
    <row r="931" spans="1:32" x14ac:dyDescent="0.35">
      <c r="A931">
        <v>30570781</v>
      </c>
      <c r="B931" t="s">
        <v>2197</v>
      </c>
      <c r="C931" s="1">
        <v>43687</v>
      </c>
      <c r="D931" t="s">
        <v>2198</v>
      </c>
      <c r="E931" t="s">
        <v>33</v>
      </c>
      <c r="F931">
        <v>2072207</v>
      </c>
      <c r="G931" t="s">
        <v>2199</v>
      </c>
      <c r="H931" s="3" t="s">
        <v>2200</v>
      </c>
      <c r="I931">
        <v>2</v>
      </c>
      <c r="J931">
        <v>0</v>
      </c>
      <c r="K931" t="s">
        <v>2052</v>
      </c>
      <c r="L931">
        <v>36.4797330229</v>
      </c>
      <c r="M931">
        <v>-105.05938723689999</v>
      </c>
      <c r="N931">
        <v>5</v>
      </c>
      <c r="O931" t="s">
        <v>252</v>
      </c>
      <c r="P931" t="str">
        <f>Q931&amp;" "&amp;R931</f>
        <v>Cirsium arvense</v>
      </c>
      <c r="Q931" t="s">
        <v>4909</v>
      </c>
      <c r="R931" t="s">
        <v>4910</v>
      </c>
      <c r="T931" t="s">
        <v>252</v>
      </c>
      <c r="U931" t="s">
        <v>25</v>
      </c>
      <c r="V931">
        <v>60132</v>
      </c>
      <c r="W931" t="s">
        <v>4888</v>
      </c>
      <c r="X931" t="s">
        <v>4899</v>
      </c>
      <c r="Y931" t="s">
        <v>4888</v>
      </c>
      <c r="Z931" t="s">
        <v>4934</v>
      </c>
      <c r="AC931">
        <v>1</v>
      </c>
      <c r="AD931" s="4">
        <f>C931-DATE(YEAR(C931),1,0)</f>
        <v>222</v>
      </c>
      <c r="AE931">
        <f>YEAR(C931)</f>
        <v>2019</v>
      </c>
      <c r="AF931" t="s">
        <v>4931</v>
      </c>
    </row>
    <row r="932" spans="1:32" x14ac:dyDescent="0.35">
      <c r="A932">
        <v>31463376</v>
      </c>
      <c r="B932" t="s">
        <v>2377</v>
      </c>
      <c r="C932" s="1">
        <v>43685</v>
      </c>
      <c r="D932" t="s">
        <v>2378</v>
      </c>
      <c r="E932" t="s">
        <v>62</v>
      </c>
      <c r="F932">
        <v>521719</v>
      </c>
      <c r="G932" t="s">
        <v>2379</v>
      </c>
      <c r="H932" s="3" t="s">
        <v>2380</v>
      </c>
      <c r="I932">
        <v>1</v>
      </c>
      <c r="J932">
        <v>0</v>
      </c>
      <c r="K932" t="s">
        <v>2220</v>
      </c>
      <c r="L932">
        <v>36.446538110500001</v>
      </c>
      <c r="M932">
        <v>-105.04636865729999</v>
      </c>
      <c r="N932">
        <v>58</v>
      </c>
      <c r="O932" t="s">
        <v>149</v>
      </c>
      <c r="P932" t="str">
        <f>Q932&amp;" "&amp;R932</f>
        <v>Rudbeckia hirta</v>
      </c>
      <c r="Q932" t="s">
        <v>4924</v>
      </c>
      <c r="R932" t="s">
        <v>4925</v>
      </c>
      <c r="T932" t="s">
        <v>149</v>
      </c>
      <c r="U932" t="s">
        <v>25</v>
      </c>
      <c r="V932">
        <v>62741</v>
      </c>
      <c r="W932" t="s">
        <v>4888</v>
      </c>
      <c r="X932" t="s">
        <v>4899</v>
      </c>
      <c r="Y932" t="s">
        <v>4888</v>
      </c>
      <c r="Z932" t="s">
        <v>4934</v>
      </c>
      <c r="AC932">
        <v>1</v>
      </c>
      <c r="AD932" s="4">
        <f>C932-DATE(YEAR(C932),1,0)</f>
        <v>220</v>
      </c>
      <c r="AE932">
        <f>YEAR(C932)</f>
        <v>2019</v>
      </c>
      <c r="AF932" t="s">
        <v>4931</v>
      </c>
    </row>
    <row r="933" spans="1:32" x14ac:dyDescent="0.35">
      <c r="A933">
        <v>30785086</v>
      </c>
      <c r="B933" t="s">
        <v>2238</v>
      </c>
      <c r="C933" s="1">
        <v>43686</v>
      </c>
      <c r="D933" t="s">
        <v>2239</v>
      </c>
      <c r="E933" t="s">
        <v>33</v>
      </c>
      <c r="F933">
        <v>16476</v>
      </c>
      <c r="G933" t="s">
        <v>2240</v>
      </c>
      <c r="H933" s="3" t="s">
        <v>2241</v>
      </c>
      <c r="I933">
        <v>1</v>
      </c>
      <c r="J933">
        <v>0</v>
      </c>
      <c r="K933" t="s">
        <v>2242</v>
      </c>
      <c r="L933">
        <v>36.399522210000001</v>
      </c>
      <c r="M933">
        <v>-105.02349635</v>
      </c>
      <c r="N933">
        <v>9</v>
      </c>
      <c r="O933" t="s">
        <v>149</v>
      </c>
      <c r="P933" t="str">
        <f>Q933&amp;" "&amp;R933</f>
        <v>Rudbeckia hirta</v>
      </c>
      <c r="Q933" t="s">
        <v>4924</v>
      </c>
      <c r="R933" t="s">
        <v>4925</v>
      </c>
      <c r="T933" t="s">
        <v>149</v>
      </c>
      <c r="U933" t="s">
        <v>25</v>
      </c>
      <c r="V933">
        <v>62741</v>
      </c>
      <c r="W933" t="s">
        <v>4888</v>
      </c>
      <c r="X933" t="s">
        <v>4899</v>
      </c>
      <c r="Y933" t="s">
        <v>4888</v>
      </c>
      <c r="Z933" t="s">
        <v>4934</v>
      </c>
      <c r="AC933">
        <v>1</v>
      </c>
      <c r="AD933" s="4">
        <f>C933-DATE(YEAR(C933),1,0)</f>
        <v>221</v>
      </c>
      <c r="AE933">
        <f>YEAR(C933)</f>
        <v>2019</v>
      </c>
      <c r="AF933" t="s">
        <v>4931</v>
      </c>
    </row>
    <row r="934" spans="1:32" x14ac:dyDescent="0.35">
      <c r="A934">
        <v>4028776</v>
      </c>
      <c r="B934" t="s">
        <v>296</v>
      </c>
      <c r="C934" s="1">
        <v>42614</v>
      </c>
      <c r="D934" t="s">
        <v>297</v>
      </c>
      <c r="E934" t="s">
        <v>33</v>
      </c>
      <c r="F934">
        <v>276131</v>
      </c>
      <c r="G934" t="s">
        <v>298</v>
      </c>
      <c r="H934" s="3" t="s">
        <v>299</v>
      </c>
      <c r="I934">
        <v>2</v>
      </c>
      <c r="J934">
        <v>0</v>
      </c>
      <c r="K934" t="s">
        <v>294</v>
      </c>
      <c r="L934">
        <v>35.907118376200003</v>
      </c>
      <c r="M934">
        <v>-105.02199167160001</v>
      </c>
      <c r="N934">
        <v>183</v>
      </c>
      <c r="O934" t="s">
        <v>123</v>
      </c>
      <c r="P934" t="str">
        <f>Q934&amp;" "&amp;R934</f>
        <v>Asclepias speciosa</v>
      </c>
      <c r="Q934" t="s">
        <v>4896</v>
      </c>
      <c r="R934" t="s">
        <v>4905</v>
      </c>
      <c r="T934" t="s">
        <v>123</v>
      </c>
      <c r="U934" t="s">
        <v>25</v>
      </c>
      <c r="V934">
        <v>62292</v>
      </c>
      <c r="AC934">
        <v>0</v>
      </c>
      <c r="AD934" s="4">
        <f>C934-DATE(YEAR(C934),1,0)</f>
        <v>245</v>
      </c>
      <c r="AE934">
        <f>YEAR(C934)</f>
        <v>2016</v>
      </c>
      <c r="AF934" t="s">
        <v>4931</v>
      </c>
    </row>
    <row r="935" spans="1:32" x14ac:dyDescent="0.35">
      <c r="A935">
        <v>4014671</v>
      </c>
      <c r="B935" t="s">
        <v>290</v>
      </c>
      <c r="C935" s="1">
        <v>42609</v>
      </c>
      <c r="D935" t="s">
        <v>291</v>
      </c>
      <c r="E935" t="s">
        <v>33</v>
      </c>
      <c r="F935">
        <v>276131</v>
      </c>
      <c r="G935" t="s">
        <v>292</v>
      </c>
      <c r="H935" s="3" t="s">
        <v>293</v>
      </c>
      <c r="I935">
        <v>1</v>
      </c>
      <c r="J935">
        <v>0</v>
      </c>
      <c r="K935" t="s">
        <v>294</v>
      </c>
      <c r="L935">
        <v>35.899073558600001</v>
      </c>
      <c r="M935">
        <v>-105.01208804069999</v>
      </c>
      <c r="N935">
        <v>67</v>
      </c>
      <c r="O935" t="s">
        <v>295</v>
      </c>
      <c r="P935" t="str">
        <f>Q935&amp;" "&amp;R935</f>
        <v>Helianthus annuus</v>
      </c>
      <c r="Q935" t="s">
        <v>4917</v>
      </c>
      <c r="R935" t="s">
        <v>4918</v>
      </c>
      <c r="T935" t="s">
        <v>24</v>
      </c>
      <c r="U935" t="s">
        <v>25</v>
      </c>
      <c r="V935">
        <v>57983</v>
      </c>
      <c r="W935" t="s">
        <v>4888</v>
      </c>
      <c r="X935" t="s">
        <v>4899</v>
      </c>
      <c r="Y935" t="s">
        <v>4888</v>
      </c>
      <c r="Z935" t="s">
        <v>4934</v>
      </c>
      <c r="AC935">
        <v>1</v>
      </c>
      <c r="AD935" s="4">
        <f>C935-DATE(YEAR(C935),1,0)</f>
        <v>240</v>
      </c>
      <c r="AE935">
        <f>YEAR(C935)</f>
        <v>2016</v>
      </c>
      <c r="AF935" t="s">
        <v>4931</v>
      </c>
    </row>
    <row r="936" spans="1:32" x14ac:dyDescent="0.35">
      <c r="A936">
        <v>30127712</v>
      </c>
      <c r="B936" t="s">
        <v>2075</v>
      </c>
      <c r="C936" s="1">
        <v>43668</v>
      </c>
      <c r="D936" t="s">
        <v>2076</v>
      </c>
      <c r="E936" t="s">
        <v>33</v>
      </c>
      <c r="F936">
        <v>164195</v>
      </c>
      <c r="G936" t="s">
        <v>2077</v>
      </c>
      <c r="H936" s="3" t="s">
        <v>2078</v>
      </c>
      <c r="I936">
        <v>2</v>
      </c>
      <c r="J936">
        <v>0</v>
      </c>
      <c r="K936" t="s">
        <v>2052</v>
      </c>
      <c r="L936">
        <v>36.401600000000002</v>
      </c>
      <c r="M936">
        <v>-104.99321166670001</v>
      </c>
      <c r="N936">
        <v>5</v>
      </c>
      <c r="O936" t="s">
        <v>279</v>
      </c>
      <c r="P936" t="str">
        <f>Q936&amp;" "&amp;R936</f>
        <v>Monarda fistulosa</v>
      </c>
      <c r="Q936" t="s">
        <v>4921</v>
      </c>
      <c r="R936" t="s">
        <v>4922</v>
      </c>
      <c r="S936" t="s">
        <v>4923</v>
      </c>
      <c r="T936" t="s">
        <v>279</v>
      </c>
      <c r="U936" t="s">
        <v>25</v>
      </c>
      <c r="V936">
        <v>241769</v>
      </c>
      <c r="W936" t="s">
        <v>4888</v>
      </c>
      <c r="X936" t="s">
        <v>4899</v>
      </c>
      <c r="Y936" t="s">
        <v>4888</v>
      </c>
      <c r="Z936" t="s">
        <v>4934</v>
      </c>
      <c r="AC936">
        <v>1</v>
      </c>
      <c r="AD936" s="4">
        <f>C936-DATE(YEAR(C936),1,0)</f>
        <v>203</v>
      </c>
      <c r="AE936">
        <f>YEAR(C936)</f>
        <v>2019</v>
      </c>
      <c r="AF936" t="s">
        <v>4931</v>
      </c>
    </row>
    <row r="937" spans="1:32" x14ac:dyDescent="0.35">
      <c r="A937">
        <v>30650097</v>
      </c>
      <c r="B937" t="s">
        <v>2221</v>
      </c>
      <c r="C937" s="1">
        <v>43680</v>
      </c>
      <c r="D937" t="s">
        <v>2222</v>
      </c>
      <c r="E937" t="s">
        <v>62</v>
      </c>
      <c r="F937">
        <v>521719</v>
      </c>
      <c r="G937" t="s">
        <v>2223</v>
      </c>
      <c r="H937" s="3" t="s">
        <v>2224</v>
      </c>
      <c r="I937">
        <v>1</v>
      </c>
      <c r="J937">
        <v>0</v>
      </c>
      <c r="K937" t="s">
        <v>2220</v>
      </c>
      <c r="L937">
        <v>36.376793245999998</v>
      </c>
      <c r="M937">
        <v>-104.9917465083</v>
      </c>
      <c r="N937">
        <v>977</v>
      </c>
      <c r="O937" t="s">
        <v>67</v>
      </c>
      <c r="P937" t="str">
        <f>Q937&amp;" "&amp;R937</f>
        <v>Asclepias tuberosa</v>
      </c>
      <c r="Q937" t="s">
        <v>4896</v>
      </c>
      <c r="R937" t="s">
        <v>4907</v>
      </c>
      <c r="T937" t="s">
        <v>67</v>
      </c>
      <c r="U937" t="s">
        <v>25</v>
      </c>
      <c r="V937">
        <v>47912</v>
      </c>
      <c r="W937" t="s">
        <v>4888</v>
      </c>
      <c r="X937" t="s">
        <v>4899</v>
      </c>
      <c r="Y937" t="s">
        <v>4888</v>
      </c>
      <c r="Z937" t="s">
        <v>4934</v>
      </c>
      <c r="AC937">
        <v>1</v>
      </c>
      <c r="AD937" s="4">
        <f>C937-DATE(YEAR(C937),1,0)</f>
        <v>215</v>
      </c>
      <c r="AE937">
        <f>YEAR(C937)</f>
        <v>2019</v>
      </c>
      <c r="AF937" t="s">
        <v>4931</v>
      </c>
    </row>
    <row r="938" spans="1:32" x14ac:dyDescent="0.35">
      <c r="A938">
        <v>30650146</v>
      </c>
      <c r="B938" t="s">
        <v>2225</v>
      </c>
      <c r="C938" s="1">
        <v>43680</v>
      </c>
      <c r="D938" t="s">
        <v>2226</v>
      </c>
      <c r="E938" t="s">
        <v>62</v>
      </c>
      <c r="F938">
        <v>521719</v>
      </c>
      <c r="G938" t="s">
        <v>2227</v>
      </c>
      <c r="H938" s="3" t="s">
        <v>2228</v>
      </c>
      <c r="I938">
        <v>1</v>
      </c>
      <c r="J938">
        <v>0</v>
      </c>
      <c r="K938" t="s">
        <v>2220</v>
      </c>
      <c r="L938">
        <v>36.379177180699998</v>
      </c>
      <c r="M938">
        <v>-104.9908982525</v>
      </c>
      <c r="N938">
        <v>977</v>
      </c>
      <c r="O938" t="s">
        <v>30</v>
      </c>
      <c r="P938" t="str">
        <f>Q938&amp;" "&amp;R938</f>
        <v>Monarda fistulosa</v>
      </c>
      <c r="Q938" t="s">
        <v>4921</v>
      </c>
      <c r="R938" t="s">
        <v>4922</v>
      </c>
      <c r="T938" t="s">
        <v>30</v>
      </c>
      <c r="U938" t="s">
        <v>25</v>
      </c>
      <c r="V938">
        <v>85320</v>
      </c>
      <c r="W938" t="s">
        <v>4888</v>
      </c>
      <c r="X938" t="s">
        <v>4899</v>
      </c>
      <c r="Y938" t="s">
        <v>4888</v>
      </c>
      <c r="Z938" t="s">
        <v>4934</v>
      </c>
      <c r="AC938">
        <v>1</v>
      </c>
      <c r="AD938" s="4">
        <f>C938-DATE(YEAR(C938),1,0)</f>
        <v>215</v>
      </c>
      <c r="AE938">
        <f>YEAR(C938)</f>
        <v>2019</v>
      </c>
      <c r="AF938" t="s">
        <v>4931</v>
      </c>
    </row>
    <row r="939" spans="1:32" x14ac:dyDescent="0.35">
      <c r="A939">
        <v>16089455</v>
      </c>
      <c r="B939" t="s">
        <v>1060</v>
      </c>
      <c r="C939" s="1">
        <v>43343</v>
      </c>
      <c r="D939" t="s">
        <v>1061</v>
      </c>
      <c r="E939" t="s">
        <v>33</v>
      </c>
      <c r="F939">
        <v>264009</v>
      </c>
      <c r="G939" t="s">
        <v>1062</v>
      </c>
      <c r="H939" s="3" t="s">
        <v>1063</v>
      </c>
      <c r="I939">
        <v>2</v>
      </c>
      <c r="J939">
        <v>0</v>
      </c>
      <c r="K939" t="s">
        <v>1064</v>
      </c>
      <c r="L939">
        <v>34.8994</v>
      </c>
      <c r="M939">
        <v>-104.99025833330001</v>
      </c>
      <c r="N939">
        <v>5</v>
      </c>
      <c r="O939" t="s">
        <v>37</v>
      </c>
      <c r="P939" t="str">
        <f>Q939&amp;" "&amp;R939</f>
        <v>Asclepias subverticillata</v>
      </c>
      <c r="Q939" t="s">
        <v>4896</v>
      </c>
      <c r="R939" t="s">
        <v>4906</v>
      </c>
      <c r="T939" t="s">
        <v>37</v>
      </c>
      <c r="U939" t="s">
        <v>25</v>
      </c>
      <c r="V939">
        <v>127159</v>
      </c>
      <c r="W939" t="s">
        <v>4888</v>
      </c>
      <c r="X939" t="s">
        <v>4899</v>
      </c>
      <c r="Y939" t="s">
        <v>4888</v>
      </c>
      <c r="Z939" t="s">
        <v>4934</v>
      </c>
      <c r="AC939">
        <v>1</v>
      </c>
      <c r="AD939" s="4">
        <f>C939-DATE(YEAR(C939),1,0)</f>
        <v>243</v>
      </c>
      <c r="AE939">
        <f>YEAR(C939)</f>
        <v>2018</v>
      </c>
      <c r="AF939" t="s">
        <v>4931</v>
      </c>
    </row>
    <row r="940" spans="1:32" x14ac:dyDescent="0.35">
      <c r="A940">
        <v>30127807</v>
      </c>
      <c r="B940" t="s">
        <v>2079</v>
      </c>
      <c r="C940" s="1">
        <v>43667</v>
      </c>
      <c r="D940" t="s">
        <v>2080</v>
      </c>
      <c r="E940" t="s">
        <v>33</v>
      </c>
      <c r="F940">
        <v>164195</v>
      </c>
      <c r="G940" t="s">
        <v>2081</v>
      </c>
      <c r="H940" s="3" t="s">
        <v>2082</v>
      </c>
      <c r="I940">
        <v>1</v>
      </c>
      <c r="J940">
        <v>0</v>
      </c>
      <c r="K940" t="s">
        <v>2052</v>
      </c>
      <c r="L940">
        <v>36.379696666699999</v>
      </c>
      <c r="M940">
        <v>-104.9900283333</v>
      </c>
      <c r="N940">
        <v>5</v>
      </c>
      <c r="O940" t="s">
        <v>203</v>
      </c>
      <c r="P940" t="str">
        <f>Q940&amp;" "&amp;R940</f>
        <v>Dalea purpurea</v>
      </c>
      <c r="Q940" t="s">
        <v>4912</v>
      </c>
      <c r="R940" t="s">
        <v>4913</v>
      </c>
      <c r="T940" t="s">
        <v>203</v>
      </c>
      <c r="U940" t="s">
        <v>25</v>
      </c>
      <c r="V940">
        <v>63547</v>
      </c>
      <c r="W940" t="s">
        <v>4888</v>
      </c>
      <c r="X940" t="s">
        <v>4899</v>
      </c>
      <c r="Y940" t="s">
        <v>4888</v>
      </c>
      <c r="Z940" t="s">
        <v>4934</v>
      </c>
      <c r="AC940">
        <v>1</v>
      </c>
      <c r="AD940" s="4">
        <f>C940-DATE(YEAR(C940),1,0)</f>
        <v>202</v>
      </c>
      <c r="AE940">
        <f>YEAR(C940)</f>
        <v>2019</v>
      </c>
      <c r="AF940" t="s">
        <v>4931</v>
      </c>
    </row>
    <row r="941" spans="1:32" x14ac:dyDescent="0.35">
      <c r="A941">
        <v>30650081</v>
      </c>
      <c r="B941" t="s">
        <v>2216</v>
      </c>
      <c r="C941" s="1">
        <v>43680</v>
      </c>
      <c r="D941" t="s">
        <v>2217</v>
      </c>
      <c r="E941" t="s">
        <v>62</v>
      </c>
      <c r="F941">
        <v>521719</v>
      </c>
      <c r="G941" t="s">
        <v>2218</v>
      </c>
      <c r="H941" s="3" t="s">
        <v>2219</v>
      </c>
      <c r="I941">
        <v>2</v>
      </c>
      <c r="J941">
        <v>0</v>
      </c>
      <c r="K941" t="s">
        <v>2220</v>
      </c>
      <c r="L941">
        <v>36.375134703199997</v>
      </c>
      <c r="M941">
        <v>-104.98693998970001</v>
      </c>
      <c r="N941">
        <v>977</v>
      </c>
      <c r="O941" t="s">
        <v>203</v>
      </c>
      <c r="P941" t="str">
        <f>Q941&amp;" "&amp;R941</f>
        <v>Dalea purpurea</v>
      </c>
      <c r="Q941" t="s">
        <v>4912</v>
      </c>
      <c r="R941" t="s">
        <v>4913</v>
      </c>
      <c r="T941" t="s">
        <v>203</v>
      </c>
      <c r="U941" t="s">
        <v>25</v>
      </c>
      <c r="V941">
        <v>63547</v>
      </c>
      <c r="W941" t="s">
        <v>4888</v>
      </c>
      <c r="X941" t="s">
        <v>4899</v>
      </c>
      <c r="Y941" t="s">
        <v>4888</v>
      </c>
      <c r="Z941" t="s">
        <v>4934</v>
      </c>
      <c r="AC941">
        <v>1</v>
      </c>
      <c r="AD941" s="4">
        <f>C941-DATE(YEAR(C941),1,0)</f>
        <v>215</v>
      </c>
      <c r="AE941">
        <f>YEAR(C941)</f>
        <v>2019</v>
      </c>
      <c r="AF941" t="s">
        <v>4931</v>
      </c>
    </row>
    <row r="942" spans="1:32" x14ac:dyDescent="0.35">
      <c r="A942">
        <v>31463419</v>
      </c>
      <c r="B942" t="s">
        <v>2381</v>
      </c>
      <c r="C942" s="1">
        <v>43685</v>
      </c>
      <c r="D942" t="s">
        <v>2382</v>
      </c>
      <c r="E942" t="s">
        <v>62</v>
      </c>
      <c r="F942">
        <v>521719</v>
      </c>
      <c r="G942" t="s">
        <v>2383</v>
      </c>
      <c r="H942" s="3" t="s">
        <v>2384</v>
      </c>
      <c r="I942">
        <v>1</v>
      </c>
      <c r="J942">
        <v>0</v>
      </c>
      <c r="K942" t="s">
        <v>2220</v>
      </c>
      <c r="L942">
        <v>36.455075415499998</v>
      </c>
      <c r="M942">
        <v>-104.98572882640001</v>
      </c>
      <c r="N942">
        <v>109</v>
      </c>
      <c r="O942" t="s">
        <v>203</v>
      </c>
      <c r="P942" t="str">
        <f>Q942&amp;" "&amp;R942</f>
        <v>Dalea purpurea</v>
      </c>
      <c r="Q942" t="s">
        <v>4912</v>
      </c>
      <c r="R942" t="s">
        <v>4913</v>
      </c>
      <c r="T942" t="s">
        <v>203</v>
      </c>
      <c r="U942" t="s">
        <v>25</v>
      </c>
      <c r="V942">
        <v>63547</v>
      </c>
      <c r="W942" t="s">
        <v>4888</v>
      </c>
      <c r="X942" t="s">
        <v>4899</v>
      </c>
      <c r="Y942" t="s">
        <v>4888</v>
      </c>
      <c r="Z942" t="s">
        <v>4934</v>
      </c>
      <c r="AC942">
        <v>1</v>
      </c>
      <c r="AD942" s="4">
        <f>C942-DATE(YEAR(C942),1,0)</f>
        <v>220</v>
      </c>
      <c r="AE942">
        <f>YEAR(C942)</f>
        <v>2019</v>
      </c>
      <c r="AF942" t="s">
        <v>4931</v>
      </c>
    </row>
    <row r="943" spans="1:32" x14ac:dyDescent="0.35">
      <c r="A943">
        <v>17845203</v>
      </c>
      <c r="B943" t="s">
        <v>1191</v>
      </c>
      <c r="C943" s="1">
        <v>43398</v>
      </c>
      <c r="D943" t="s">
        <v>1192</v>
      </c>
      <c r="E943" t="s">
        <v>33</v>
      </c>
      <c r="F943">
        <v>826172</v>
      </c>
      <c r="G943" t="s">
        <v>1193</v>
      </c>
      <c r="H943" s="3" t="s">
        <v>1194</v>
      </c>
      <c r="I943">
        <v>3</v>
      </c>
      <c r="J943">
        <v>0</v>
      </c>
      <c r="K943" t="s">
        <v>1195</v>
      </c>
      <c r="L943">
        <v>32.430195959300001</v>
      </c>
      <c r="M943">
        <v>-104.9810107425</v>
      </c>
      <c r="N943">
        <v>33657</v>
      </c>
      <c r="O943" t="s">
        <v>44</v>
      </c>
      <c r="P943" t="str">
        <f>Q943&amp;" "&amp;R943</f>
        <v>Asclepias latifolia</v>
      </c>
      <c r="Q943" t="s">
        <v>4896</v>
      </c>
      <c r="R943" t="s">
        <v>4904</v>
      </c>
      <c r="T943" t="s">
        <v>44</v>
      </c>
      <c r="U943" t="s">
        <v>25</v>
      </c>
      <c r="V943">
        <v>62296</v>
      </c>
      <c r="AC943">
        <v>0</v>
      </c>
      <c r="AD943" s="4">
        <f>C943-DATE(YEAR(C943),1,0)</f>
        <v>298</v>
      </c>
      <c r="AE943">
        <f>YEAR(C943)</f>
        <v>2018</v>
      </c>
      <c r="AF943" t="s">
        <v>4931</v>
      </c>
    </row>
    <row r="944" spans="1:32" x14ac:dyDescent="0.35">
      <c r="A944">
        <v>56441656</v>
      </c>
      <c r="B944" t="s">
        <v>4333</v>
      </c>
      <c r="C944" s="1">
        <v>44057</v>
      </c>
      <c r="D944" t="s">
        <v>4334</v>
      </c>
      <c r="E944" t="s">
        <v>33</v>
      </c>
      <c r="F944">
        <v>3462492</v>
      </c>
      <c r="G944" t="s">
        <v>4335</v>
      </c>
      <c r="H944" s="3" t="s">
        <v>4336</v>
      </c>
      <c r="I944">
        <v>2</v>
      </c>
      <c r="J944">
        <v>0</v>
      </c>
      <c r="K944" t="s">
        <v>4337</v>
      </c>
      <c r="L944">
        <v>36.523995741</v>
      </c>
      <c r="M944">
        <v>-104.9745445387</v>
      </c>
      <c r="N944">
        <v>15</v>
      </c>
      <c r="O944" t="s">
        <v>94</v>
      </c>
      <c r="P944" t="str">
        <f>Q944&amp;" "&amp;R944</f>
        <v>Asclepias asperula</v>
      </c>
      <c r="Q944" t="s">
        <v>4896</v>
      </c>
      <c r="R944" t="s">
        <v>4902</v>
      </c>
      <c r="T944" t="s">
        <v>94</v>
      </c>
      <c r="U944" t="s">
        <v>25</v>
      </c>
      <c r="V944">
        <v>62298</v>
      </c>
      <c r="W944" t="s">
        <v>4888</v>
      </c>
      <c r="X944" t="s">
        <v>4901</v>
      </c>
      <c r="AC944">
        <v>1</v>
      </c>
      <c r="AD944" s="4">
        <f>C944-DATE(YEAR(C944),1,0)</f>
        <v>227</v>
      </c>
      <c r="AE944">
        <f>YEAR(C944)</f>
        <v>2020</v>
      </c>
      <c r="AF944" t="s">
        <v>4931</v>
      </c>
    </row>
    <row r="945" spans="1:32" x14ac:dyDescent="0.35">
      <c r="A945">
        <v>29921176</v>
      </c>
      <c r="B945" t="s">
        <v>2048</v>
      </c>
      <c r="C945" s="1">
        <v>43677</v>
      </c>
      <c r="D945" t="s">
        <v>2049</v>
      </c>
      <c r="E945" t="s">
        <v>33</v>
      </c>
      <c r="F945">
        <v>1927695</v>
      </c>
      <c r="G945" t="s">
        <v>2050</v>
      </c>
      <c r="H945" s="3" t="s">
        <v>2051</v>
      </c>
      <c r="I945">
        <v>0</v>
      </c>
      <c r="J945">
        <v>0</v>
      </c>
      <c r="K945" t="s">
        <v>2052</v>
      </c>
      <c r="L945">
        <v>36.414955412099999</v>
      </c>
      <c r="M945">
        <v>-104.9666922727</v>
      </c>
      <c r="N945">
        <v>5</v>
      </c>
      <c r="O945" t="s">
        <v>203</v>
      </c>
      <c r="P945" t="str">
        <f>Q945&amp;" "&amp;R945</f>
        <v>Dalea purpurea</v>
      </c>
      <c r="Q945" t="s">
        <v>4912</v>
      </c>
      <c r="R945" t="s">
        <v>4913</v>
      </c>
      <c r="T945" t="s">
        <v>203</v>
      </c>
      <c r="U945" t="s">
        <v>25</v>
      </c>
      <c r="V945">
        <v>63547</v>
      </c>
      <c r="W945" t="s">
        <v>4888</v>
      </c>
      <c r="X945" t="s">
        <v>4899</v>
      </c>
      <c r="Y945" t="s">
        <v>4888</v>
      </c>
      <c r="Z945" t="s">
        <v>4934</v>
      </c>
      <c r="AC945">
        <v>1</v>
      </c>
      <c r="AD945" s="4">
        <f>C945-DATE(YEAR(C945),1,0)</f>
        <v>212</v>
      </c>
      <c r="AE945">
        <f>YEAR(C945)</f>
        <v>2019</v>
      </c>
      <c r="AF945" t="s">
        <v>4931</v>
      </c>
    </row>
    <row r="946" spans="1:32" x14ac:dyDescent="0.35">
      <c r="A946">
        <v>29685578</v>
      </c>
      <c r="B946" t="s">
        <v>1995</v>
      </c>
      <c r="C946" s="1">
        <v>43673</v>
      </c>
      <c r="D946" t="s">
        <v>1996</v>
      </c>
      <c r="E946" t="s">
        <v>33</v>
      </c>
      <c r="F946">
        <v>304927</v>
      </c>
      <c r="G946" t="s">
        <v>1997</v>
      </c>
      <c r="H946" s="3" t="s">
        <v>1998</v>
      </c>
      <c r="I946">
        <v>1</v>
      </c>
      <c r="J946">
        <v>0</v>
      </c>
      <c r="K946" t="s">
        <v>1999</v>
      </c>
      <c r="L946">
        <v>36.454899916499997</v>
      </c>
      <c r="M946">
        <v>-104.9593959936</v>
      </c>
      <c r="N946">
        <v>10</v>
      </c>
      <c r="O946" t="s">
        <v>203</v>
      </c>
      <c r="P946" t="str">
        <f>Q946&amp;" "&amp;R946</f>
        <v>Dalea purpurea</v>
      </c>
      <c r="Q946" t="s">
        <v>4912</v>
      </c>
      <c r="R946" t="s">
        <v>4913</v>
      </c>
      <c r="T946" t="s">
        <v>203</v>
      </c>
      <c r="U946" t="s">
        <v>25</v>
      </c>
      <c r="V946">
        <v>63547</v>
      </c>
      <c r="W946" t="s">
        <v>4888</v>
      </c>
      <c r="X946" t="s">
        <v>4899</v>
      </c>
      <c r="Y946" t="s">
        <v>4888</v>
      </c>
      <c r="Z946" t="s">
        <v>4934</v>
      </c>
      <c r="AC946">
        <v>1</v>
      </c>
      <c r="AD946" s="4">
        <f>C946-DATE(YEAR(C946),1,0)</f>
        <v>208</v>
      </c>
      <c r="AE946">
        <f>YEAR(C946)</f>
        <v>2019</v>
      </c>
      <c r="AF946" t="s">
        <v>4931</v>
      </c>
    </row>
    <row r="947" spans="1:32" x14ac:dyDescent="0.35">
      <c r="A947">
        <v>30268018</v>
      </c>
      <c r="B947" t="s">
        <v>2113</v>
      </c>
      <c r="C947" s="1">
        <v>43672</v>
      </c>
      <c r="D947" t="s">
        <v>2114</v>
      </c>
      <c r="E947" t="s">
        <v>18</v>
      </c>
      <c r="F947">
        <v>442526</v>
      </c>
      <c r="G947" t="s">
        <v>2115</v>
      </c>
      <c r="H947" s="3" t="s">
        <v>2116</v>
      </c>
      <c r="I947">
        <v>1</v>
      </c>
      <c r="J947">
        <v>0</v>
      </c>
      <c r="K947" t="s">
        <v>2117</v>
      </c>
      <c r="L947">
        <v>34.974600000000002</v>
      </c>
      <c r="M947">
        <v>-104.9486</v>
      </c>
      <c r="N947">
        <v>200</v>
      </c>
      <c r="O947" t="s">
        <v>44</v>
      </c>
      <c r="P947" t="str">
        <f>Q947&amp;" "&amp;R947</f>
        <v>Asclepias latifolia</v>
      </c>
      <c r="Q947" t="s">
        <v>4896</v>
      </c>
      <c r="R947" t="s">
        <v>4904</v>
      </c>
      <c r="T947" t="s">
        <v>44</v>
      </c>
      <c r="U947" t="s">
        <v>25</v>
      </c>
      <c r="V947">
        <v>62296</v>
      </c>
      <c r="W947" t="s">
        <v>4888</v>
      </c>
      <c r="X947" t="s">
        <v>4899</v>
      </c>
      <c r="Y947" t="s">
        <v>4888</v>
      </c>
      <c r="Z947" t="s">
        <v>4934</v>
      </c>
      <c r="AC947">
        <v>1</v>
      </c>
      <c r="AD947" s="4">
        <f>C947-DATE(YEAR(C947),1,0)</f>
        <v>207</v>
      </c>
      <c r="AE947">
        <f>YEAR(C947)</f>
        <v>2019</v>
      </c>
      <c r="AF947" t="s">
        <v>4931</v>
      </c>
    </row>
    <row r="948" spans="1:32" x14ac:dyDescent="0.35">
      <c r="A948">
        <v>30271257</v>
      </c>
      <c r="B948" t="s">
        <v>2118</v>
      </c>
      <c r="C948" s="1">
        <v>43672</v>
      </c>
      <c r="D948" t="s">
        <v>2119</v>
      </c>
      <c r="E948" t="s">
        <v>18</v>
      </c>
      <c r="F948">
        <v>442526</v>
      </c>
      <c r="G948" t="s">
        <v>2120</v>
      </c>
      <c r="H948" s="3" t="s">
        <v>2121</v>
      </c>
      <c r="I948">
        <v>1</v>
      </c>
      <c r="J948">
        <v>0</v>
      </c>
      <c r="K948" t="s">
        <v>2117</v>
      </c>
      <c r="L948">
        <v>34.974600000000002</v>
      </c>
      <c r="M948">
        <v>-104.9485</v>
      </c>
      <c r="N948">
        <v>200</v>
      </c>
      <c r="O948" t="s">
        <v>37</v>
      </c>
      <c r="P948" t="str">
        <f>Q948&amp;" "&amp;R948</f>
        <v>Asclepias subverticillata</v>
      </c>
      <c r="Q948" t="s">
        <v>4896</v>
      </c>
      <c r="R948" t="s">
        <v>4906</v>
      </c>
      <c r="T948" t="s">
        <v>37</v>
      </c>
      <c r="U948" t="s">
        <v>25</v>
      </c>
      <c r="V948">
        <v>127159</v>
      </c>
      <c r="W948" t="s">
        <v>4888</v>
      </c>
      <c r="X948" t="s">
        <v>4899</v>
      </c>
      <c r="Y948" t="s">
        <v>4888</v>
      </c>
      <c r="Z948" t="s">
        <v>4934</v>
      </c>
      <c r="AC948">
        <v>1</v>
      </c>
      <c r="AD948" s="4">
        <f>C948-DATE(YEAR(C948),1,0)</f>
        <v>207</v>
      </c>
      <c r="AE948">
        <f>YEAR(C948)</f>
        <v>2019</v>
      </c>
      <c r="AF948" t="s">
        <v>4931</v>
      </c>
    </row>
    <row r="949" spans="1:32" x14ac:dyDescent="0.35">
      <c r="A949">
        <v>36121568</v>
      </c>
      <c r="B949" t="s">
        <v>2817</v>
      </c>
      <c r="C949" s="1">
        <v>43687</v>
      </c>
      <c r="E949" t="s">
        <v>634</v>
      </c>
      <c r="F949">
        <v>1858893</v>
      </c>
      <c r="G949" t="s">
        <v>2818</v>
      </c>
      <c r="H949" s="3" t="s">
        <v>2819</v>
      </c>
      <c r="I949">
        <v>2</v>
      </c>
      <c r="J949">
        <v>0</v>
      </c>
      <c r="K949" t="s">
        <v>699</v>
      </c>
      <c r="L949">
        <v>36.464919674100003</v>
      </c>
      <c r="M949">
        <v>-104.9438095093</v>
      </c>
      <c r="N949">
        <v>488</v>
      </c>
      <c r="O949" t="s">
        <v>30</v>
      </c>
      <c r="P949" t="str">
        <f>Q949&amp;" "&amp;R949</f>
        <v>Monarda fistulosa</v>
      </c>
      <c r="Q949" t="s">
        <v>4921</v>
      </c>
      <c r="R949" t="s">
        <v>4922</v>
      </c>
      <c r="T949" t="s">
        <v>30</v>
      </c>
      <c r="U949" t="s">
        <v>25</v>
      </c>
      <c r="V949">
        <v>85320</v>
      </c>
      <c r="W949" t="s">
        <v>4888</v>
      </c>
      <c r="X949" t="s">
        <v>4899</v>
      </c>
      <c r="Y949" t="s">
        <v>4888</v>
      </c>
      <c r="Z949" t="s">
        <v>4934</v>
      </c>
      <c r="AC949">
        <v>1</v>
      </c>
      <c r="AD949" s="4">
        <f>C949-DATE(YEAR(C949),1,0)</f>
        <v>222</v>
      </c>
      <c r="AE949">
        <f>YEAR(C949)</f>
        <v>2019</v>
      </c>
      <c r="AF949" t="s">
        <v>4931</v>
      </c>
    </row>
    <row r="950" spans="1:32" x14ac:dyDescent="0.35">
      <c r="A950">
        <v>27069159</v>
      </c>
      <c r="B950" t="s">
        <v>1518</v>
      </c>
      <c r="C950" s="1">
        <v>43631</v>
      </c>
      <c r="D950" t="s">
        <v>1519</v>
      </c>
      <c r="E950" t="s">
        <v>1458</v>
      </c>
      <c r="F950">
        <v>264009</v>
      </c>
      <c r="G950" t="s">
        <v>1520</v>
      </c>
      <c r="H950" s="3" t="s">
        <v>1521</v>
      </c>
      <c r="I950">
        <v>1</v>
      </c>
      <c r="J950">
        <v>0</v>
      </c>
      <c r="K950" t="s">
        <v>1522</v>
      </c>
      <c r="L950">
        <v>32.860780149699998</v>
      </c>
      <c r="M950">
        <v>-104.9340948092</v>
      </c>
      <c r="N950">
        <v>35</v>
      </c>
      <c r="O950" t="s">
        <v>44</v>
      </c>
      <c r="P950" t="str">
        <f>Q950&amp;" "&amp;R950</f>
        <v>Asclepias latifolia</v>
      </c>
      <c r="Q950" t="s">
        <v>4896</v>
      </c>
      <c r="R950" t="s">
        <v>4904</v>
      </c>
      <c r="T950" t="s">
        <v>44</v>
      </c>
      <c r="U950" t="s">
        <v>25</v>
      </c>
      <c r="V950">
        <v>62296</v>
      </c>
      <c r="AC950">
        <v>0</v>
      </c>
      <c r="AD950" s="4">
        <f>C950-DATE(YEAR(C950),1,0)</f>
        <v>166</v>
      </c>
      <c r="AE950">
        <f>YEAR(C950)</f>
        <v>2019</v>
      </c>
      <c r="AF950" t="s">
        <v>4931</v>
      </c>
    </row>
    <row r="951" spans="1:32" x14ac:dyDescent="0.35">
      <c r="A951">
        <v>27067745</v>
      </c>
      <c r="B951" t="s">
        <v>1513</v>
      </c>
      <c r="C951" s="1">
        <v>43631</v>
      </c>
      <c r="D951" t="s">
        <v>1514</v>
      </c>
      <c r="E951" t="s">
        <v>1458</v>
      </c>
      <c r="F951">
        <v>264009</v>
      </c>
      <c r="G951" t="s">
        <v>1515</v>
      </c>
      <c r="H951" s="3" t="s">
        <v>1516</v>
      </c>
      <c r="I951">
        <v>1</v>
      </c>
      <c r="J951">
        <v>0</v>
      </c>
      <c r="K951" t="s">
        <v>1517</v>
      </c>
      <c r="L951">
        <v>32.8592870628</v>
      </c>
      <c r="M951">
        <v>-104.9339477167</v>
      </c>
      <c r="N951">
        <v>37</v>
      </c>
      <c r="O951" t="s">
        <v>44</v>
      </c>
      <c r="P951" t="str">
        <f>Q951&amp;" "&amp;R951</f>
        <v>Asclepias latifolia</v>
      </c>
      <c r="Q951" t="s">
        <v>4896</v>
      </c>
      <c r="R951" t="s">
        <v>4904</v>
      </c>
      <c r="T951" t="s">
        <v>44</v>
      </c>
      <c r="U951" t="s">
        <v>25</v>
      </c>
      <c r="V951">
        <v>62296</v>
      </c>
      <c r="W951" t="s">
        <v>4888</v>
      </c>
      <c r="X951" t="s">
        <v>4899</v>
      </c>
      <c r="Y951" t="s">
        <v>4888</v>
      </c>
      <c r="Z951" t="s">
        <v>4934</v>
      </c>
      <c r="AC951">
        <v>1</v>
      </c>
      <c r="AD951" s="4">
        <f>C951-DATE(YEAR(C951),1,0)</f>
        <v>166</v>
      </c>
      <c r="AE951">
        <f>YEAR(C951)</f>
        <v>2019</v>
      </c>
      <c r="AF951" t="s">
        <v>4931</v>
      </c>
    </row>
    <row r="952" spans="1:32" x14ac:dyDescent="0.35">
      <c r="A952">
        <v>27069354</v>
      </c>
      <c r="B952" t="s">
        <v>1523</v>
      </c>
      <c r="C952" s="1">
        <v>43631</v>
      </c>
      <c r="D952" t="s">
        <v>1524</v>
      </c>
      <c r="E952" t="s">
        <v>1458</v>
      </c>
      <c r="F952">
        <v>264009</v>
      </c>
      <c r="G952" t="s">
        <v>1525</v>
      </c>
      <c r="H952" s="3" t="s">
        <v>1526</v>
      </c>
      <c r="I952">
        <v>1</v>
      </c>
      <c r="J952">
        <v>0</v>
      </c>
      <c r="K952" t="s">
        <v>1517</v>
      </c>
      <c r="L952">
        <v>32.859167483599997</v>
      </c>
      <c r="M952">
        <v>-104.9339150957</v>
      </c>
      <c r="N952">
        <v>22</v>
      </c>
      <c r="O952" t="s">
        <v>44</v>
      </c>
      <c r="P952" t="str">
        <f>Q952&amp;" "&amp;R952</f>
        <v>Asclepias latifolia</v>
      </c>
      <c r="Q952" t="s">
        <v>4896</v>
      </c>
      <c r="R952" t="s">
        <v>4904</v>
      </c>
      <c r="T952" t="s">
        <v>44</v>
      </c>
      <c r="U952" t="s">
        <v>25</v>
      </c>
      <c r="V952">
        <v>62296</v>
      </c>
      <c r="W952" t="s">
        <v>4888</v>
      </c>
      <c r="X952" t="s">
        <v>4899</v>
      </c>
      <c r="Y952" t="s">
        <v>4888</v>
      </c>
      <c r="Z952" t="s">
        <v>4934</v>
      </c>
      <c r="AC952">
        <v>1</v>
      </c>
      <c r="AD952" s="4">
        <f>C952-DATE(YEAR(C952),1,0)</f>
        <v>166</v>
      </c>
      <c r="AE952">
        <f>YEAR(C952)</f>
        <v>2019</v>
      </c>
      <c r="AF952" t="s">
        <v>4931</v>
      </c>
    </row>
    <row r="953" spans="1:32" x14ac:dyDescent="0.35">
      <c r="A953">
        <v>30405609</v>
      </c>
      <c r="B953" t="s">
        <v>2170</v>
      </c>
      <c r="C953" s="1">
        <v>43631</v>
      </c>
      <c r="D953" t="s">
        <v>2171</v>
      </c>
      <c r="E953" t="s">
        <v>1458</v>
      </c>
      <c r="F953">
        <v>264009</v>
      </c>
      <c r="G953" t="s">
        <v>2172</v>
      </c>
      <c r="H953" s="3" t="s">
        <v>2173</v>
      </c>
      <c r="I953">
        <v>1</v>
      </c>
      <c r="J953">
        <v>0</v>
      </c>
      <c r="K953" t="s">
        <v>1517</v>
      </c>
      <c r="L953">
        <v>32.8600216667</v>
      </c>
      <c r="M953">
        <v>-104.933425</v>
      </c>
      <c r="N953">
        <v>4</v>
      </c>
      <c r="O953" t="s">
        <v>44</v>
      </c>
      <c r="P953" t="str">
        <f>Q953&amp;" "&amp;R953</f>
        <v>Asclepias latifolia</v>
      </c>
      <c r="Q953" t="s">
        <v>4896</v>
      </c>
      <c r="R953" t="s">
        <v>4904</v>
      </c>
      <c r="T953" t="s">
        <v>44</v>
      </c>
      <c r="U953" t="s">
        <v>25</v>
      </c>
      <c r="V953">
        <v>62296</v>
      </c>
      <c r="AC953">
        <v>0</v>
      </c>
      <c r="AD953" s="4">
        <f>C953-DATE(YEAR(C953),1,0)</f>
        <v>166</v>
      </c>
      <c r="AE953">
        <f>YEAR(C953)</f>
        <v>2019</v>
      </c>
      <c r="AF953" t="s">
        <v>4931</v>
      </c>
    </row>
    <row r="954" spans="1:32" x14ac:dyDescent="0.35">
      <c r="A954">
        <v>30405589</v>
      </c>
      <c r="B954" t="s">
        <v>2166</v>
      </c>
      <c r="C954" s="1">
        <v>43631</v>
      </c>
      <c r="D954" t="s">
        <v>2167</v>
      </c>
      <c r="E954" t="s">
        <v>1458</v>
      </c>
      <c r="F954">
        <v>264009</v>
      </c>
      <c r="G954" t="s">
        <v>2168</v>
      </c>
      <c r="H954" s="3" t="s">
        <v>2169</v>
      </c>
      <c r="I954">
        <v>1</v>
      </c>
      <c r="J954">
        <v>0</v>
      </c>
      <c r="K954" t="s">
        <v>1517</v>
      </c>
      <c r="L954">
        <v>32.860016666699998</v>
      </c>
      <c r="M954">
        <v>-104.93342</v>
      </c>
      <c r="N954">
        <v>4</v>
      </c>
      <c r="O954" t="s">
        <v>44</v>
      </c>
      <c r="P954" t="str">
        <f>Q954&amp;" "&amp;R954</f>
        <v>Asclepias latifolia</v>
      </c>
      <c r="Q954" t="s">
        <v>4896</v>
      </c>
      <c r="R954" t="s">
        <v>4904</v>
      </c>
      <c r="T954" t="s">
        <v>44</v>
      </c>
      <c r="U954" t="s">
        <v>25</v>
      </c>
      <c r="V954">
        <v>62296</v>
      </c>
      <c r="AC954">
        <v>0</v>
      </c>
      <c r="AD954" s="4">
        <f>C954-DATE(YEAR(C954),1,0)</f>
        <v>166</v>
      </c>
      <c r="AE954">
        <f>YEAR(C954)</f>
        <v>2019</v>
      </c>
      <c r="AF954" t="s">
        <v>4931</v>
      </c>
    </row>
    <row r="955" spans="1:32" x14ac:dyDescent="0.35">
      <c r="A955">
        <v>30687291</v>
      </c>
      <c r="B955" t="s">
        <v>2229</v>
      </c>
      <c r="C955" s="1">
        <v>43631</v>
      </c>
      <c r="D955" t="s">
        <v>2230</v>
      </c>
      <c r="E955" t="s">
        <v>1458</v>
      </c>
      <c r="F955">
        <v>264009</v>
      </c>
      <c r="G955" t="s">
        <v>2231</v>
      </c>
      <c r="H955" s="3" t="s">
        <v>2232</v>
      </c>
      <c r="I955">
        <v>1</v>
      </c>
      <c r="J955">
        <v>0</v>
      </c>
      <c r="K955" t="s">
        <v>1517</v>
      </c>
      <c r="L955">
        <v>32.860529999999997</v>
      </c>
      <c r="M955">
        <v>-104.9332583333</v>
      </c>
      <c r="N955">
        <v>4</v>
      </c>
      <c r="O955" t="s">
        <v>44</v>
      </c>
      <c r="P955" t="str">
        <f>Q955&amp;" "&amp;R955</f>
        <v>Asclepias latifolia</v>
      </c>
      <c r="Q955" t="s">
        <v>4896</v>
      </c>
      <c r="R955" t="s">
        <v>4904</v>
      </c>
      <c r="T955" t="s">
        <v>44</v>
      </c>
      <c r="U955" t="s">
        <v>25</v>
      </c>
      <c r="V955">
        <v>62296</v>
      </c>
      <c r="AC955">
        <v>0</v>
      </c>
      <c r="AD955" s="4">
        <f>C955-DATE(YEAR(C955),1,0)</f>
        <v>166</v>
      </c>
      <c r="AE955">
        <f>YEAR(C955)</f>
        <v>2019</v>
      </c>
      <c r="AF955" t="s">
        <v>4931</v>
      </c>
    </row>
    <row r="956" spans="1:32" x14ac:dyDescent="0.35">
      <c r="A956">
        <v>27092711</v>
      </c>
      <c r="B956" t="s">
        <v>1527</v>
      </c>
      <c r="C956" s="1">
        <v>43631</v>
      </c>
      <c r="D956" t="s">
        <v>1528</v>
      </c>
      <c r="E956" t="s">
        <v>1458</v>
      </c>
      <c r="F956">
        <v>264009</v>
      </c>
      <c r="G956" t="s">
        <v>1529</v>
      </c>
      <c r="H956" s="3" t="s">
        <v>1530</v>
      </c>
      <c r="I956">
        <v>1</v>
      </c>
      <c r="J956">
        <v>0</v>
      </c>
      <c r="K956" t="s">
        <v>1517</v>
      </c>
      <c r="L956">
        <v>32.861911666700003</v>
      </c>
      <c r="M956">
        <v>-104.93291333329999</v>
      </c>
      <c r="N956">
        <v>4</v>
      </c>
      <c r="O956" t="s">
        <v>44</v>
      </c>
      <c r="P956" t="str">
        <f>Q956&amp;" "&amp;R956</f>
        <v>Asclepias latifolia</v>
      </c>
      <c r="Q956" t="s">
        <v>4896</v>
      </c>
      <c r="R956" t="s">
        <v>4904</v>
      </c>
      <c r="T956" t="s">
        <v>44</v>
      </c>
      <c r="U956" t="s">
        <v>25</v>
      </c>
      <c r="V956">
        <v>62296</v>
      </c>
      <c r="AC956">
        <v>0</v>
      </c>
      <c r="AD956" s="4">
        <f>C956-DATE(YEAR(C956),1,0)</f>
        <v>166</v>
      </c>
      <c r="AE956">
        <f>YEAR(C956)</f>
        <v>2019</v>
      </c>
      <c r="AF956" t="s">
        <v>4931</v>
      </c>
    </row>
    <row r="957" spans="1:32" x14ac:dyDescent="0.35">
      <c r="A957">
        <v>13316590</v>
      </c>
      <c r="B957" t="s">
        <v>694</v>
      </c>
      <c r="C957" s="1">
        <v>43261</v>
      </c>
      <c r="D957" t="s">
        <v>695</v>
      </c>
      <c r="E957" t="s">
        <v>696</v>
      </c>
      <c r="F957">
        <v>660534</v>
      </c>
      <c r="G957" t="s">
        <v>697</v>
      </c>
      <c r="H957" s="3" t="s">
        <v>698</v>
      </c>
      <c r="I957">
        <v>2</v>
      </c>
      <c r="J957">
        <v>0</v>
      </c>
      <c r="K957" t="s">
        <v>699</v>
      </c>
      <c r="L957">
        <v>36.553481666700002</v>
      </c>
      <c r="M957">
        <v>-104.92503499999999</v>
      </c>
      <c r="O957" t="s">
        <v>123</v>
      </c>
      <c r="P957" t="str">
        <f>Q957&amp;" "&amp;R957</f>
        <v>Asclepias speciosa</v>
      </c>
      <c r="Q957" t="s">
        <v>4896</v>
      </c>
      <c r="R957" t="s">
        <v>4905</v>
      </c>
      <c r="T957" t="s">
        <v>123</v>
      </c>
      <c r="U957" t="s">
        <v>25</v>
      </c>
      <c r="V957">
        <v>62292</v>
      </c>
      <c r="W957" t="s">
        <v>4888</v>
      </c>
      <c r="X957" t="s">
        <v>4899</v>
      </c>
      <c r="Y957" t="s">
        <v>4888</v>
      </c>
      <c r="Z957" t="s">
        <v>4934</v>
      </c>
      <c r="AC957">
        <v>1</v>
      </c>
      <c r="AD957" s="4">
        <f>C957-DATE(YEAR(C957),1,0)</f>
        <v>161</v>
      </c>
      <c r="AE957">
        <f>YEAR(C957)</f>
        <v>2018</v>
      </c>
      <c r="AF957" t="s">
        <v>4931</v>
      </c>
    </row>
    <row r="958" spans="1:32" x14ac:dyDescent="0.35">
      <c r="A958">
        <v>36121559</v>
      </c>
      <c r="B958" t="s">
        <v>2814</v>
      </c>
      <c r="C958" s="1">
        <v>43680</v>
      </c>
      <c r="E958" t="s">
        <v>634</v>
      </c>
      <c r="F958">
        <v>1858893</v>
      </c>
      <c r="G958" t="s">
        <v>2815</v>
      </c>
      <c r="H958" s="3" t="s">
        <v>2816</v>
      </c>
      <c r="I958">
        <v>2</v>
      </c>
      <c r="J958">
        <v>0</v>
      </c>
      <c r="K958" t="s">
        <v>2183</v>
      </c>
      <c r="L958">
        <v>36.510869100000001</v>
      </c>
      <c r="M958">
        <v>-104.9158341</v>
      </c>
      <c r="N958">
        <v>3072</v>
      </c>
      <c r="O958" t="s">
        <v>30</v>
      </c>
      <c r="P958" t="str">
        <f>Q958&amp;" "&amp;R958</f>
        <v>Monarda fistulosa</v>
      </c>
      <c r="Q958" t="s">
        <v>4921</v>
      </c>
      <c r="R958" t="s">
        <v>4922</v>
      </c>
      <c r="T958" t="s">
        <v>30</v>
      </c>
      <c r="U958" t="s">
        <v>25</v>
      </c>
      <c r="V958">
        <v>85320</v>
      </c>
      <c r="W958" t="s">
        <v>4888</v>
      </c>
      <c r="X958" t="s">
        <v>4899</v>
      </c>
      <c r="Y958" t="s">
        <v>4888</v>
      </c>
      <c r="Z958" t="s">
        <v>4934</v>
      </c>
      <c r="AC958">
        <v>1</v>
      </c>
      <c r="AD958" s="4">
        <f>C958-DATE(YEAR(C958),1,0)</f>
        <v>215</v>
      </c>
      <c r="AE958">
        <f>YEAR(C958)</f>
        <v>2019</v>
      </c>
      <c r="AF958" t="s">
        <v>4931</v>
      </c>
    </row>
    <row r="959" spans="1:32" x14ac:dyDescent="0.35">
      <c r="A959">
        <v>51228951</v>
      </c>
      <c r="B959" t="s">
        <v>3691</v>
      </c>
      <c r="C959" s="1">
        <v>44009</v>
      </c>
      <c r="D959" t="s">
        <v>3692</v>
      </c>
      <c r="E959" t="s">
        <v>33</v>
      </c>
      <c r="F959">
        <v>1139787</v>
      </c>
      <c r="G959" t="s">
        <v>3693</v>
      </c>
      <c r="H959" s="3" t="s">
        <v>3694</v>
      </c>
      <c r="I959">
        <v>1</v>
      </c>
      <c r="J959">
        <v>0</v>
      </c>
      <c r="K959" t="s">
        <v>3695</v>
      </c>
      <c r="L959">
        <v>33.368888333299999</v>
      </c>
      <c r="M959">
        <v>-104.87551166670001</v>
      </c>
      <c r="O959" t="s">
        <v>44</v>
      </c>
      <c r="P959" t="str">
        <f>Q959&amp;" "&amp;R959</f>
        <v>Asclepias latifolia</v>
      </c>
      <c r="Q959" t="s">
        <v>4896</v>
      </c>
      <c r="R959" t="s">
        <v>4904</v>
      </c>
      <c r="T959" t="s">
        <v>44</v>
      </c>
      <c r="U959" t="s">
        <v>25</v>
      </c>
      <c r="V959">
        <v>62296</v>
      </c>
      <c r="W959" t="s">
        <v>4888</v>
      </c>
      <c r="X959" t="s">
        <v>4899</v>
      </c>
      <c r="Y959" t="s">
        <v>4888</v>
      </c>
      <c r="Z959" t="s">
        <v>4934</v>
      </c>
      <c r="AC959">
        <v>1</v>
      </c>
      <c r="AD959" s="4">
        <f>C959-DATE(YEAR(C959),1,0)</f>
        <v>179</v>
      </c>
      <c r="AE959">
        <f>YEAR(C959)</f>
        <v>2020</v>
      </c>
      <c r="AF959" t="s">
        <v>4931</v>
      </c>
    </row>
    <row r="960" spans="1:32" x14ac:dyDescent="0.35">
      <c r="A960">
        <v>14140254</v>
      </c>
      <c r="B960" t="s">
        <v>804</v>
      </c>
      <c r="C960" s="1">
        <v>43263</v>
      </c>
      <c r="D960" t="s">
        <v>805</v>
      </c>
      <c r="E960" t="s">
        <v>18</v>
      </c>
      <c r="F960">
        <v>1651</v>
      </c>
      <c r="G960" t="s">
        <v>806</v>
      </c>
      <c r="H960" s="3" t="s">
        <v>807</v>
      </c>
      <c r="I960">
        <v>1</v>
      </c>
      <c r="J960">
        <v>0</v>
      </c>
      <c r="K960" t="s">
        <v>808</v>
      </c>
      <c r="L960">
        <v>33.3690666667</v>
      </c>
      <c r="M960">
        <v>-104.84716111109999</v>
      </c>
      <c r="O960" t="s">
        <v>44</v>
      </c>
      <c r="P960" t="str">
        <f>Q960&amp;" "&amp;R960</f>
        <v>Asclepias latifolia</v>
      </c>
      <c r="Q960" t="s">
        <v>4896</v>
      </c>
      <c r="R960" t="s">
        <v>4904</v>
      </c>
      <c r="T960" t="s">
        <v>44</v>
      </c>
      <c r="U960" t="s">
        <v>25</v>
      </c>
      <c r="V960">
        <v>62296</v>
      </c>
      <c r="W960" t="s">
        <v>4888</v>
      </c>
      <c r="X960" t="s">
        <v>4899</v>
      </c>
      <c r="Y960" t="s">
        <v>4888</v>
      </c>
      <c r="Z960" t="s">
        <v>4934</v>
      </c>
      <c r="AC960">
        <v>1</v>
      </c>
      <c r="AD960" s="4">
        <f>C960-DATE(YEAR(C960),1,0)</f>
        <v>163</v>
      </c>
      <c r="AE960">
        <f>YEAR(C960)</f>
        <v>2018</v>
      </c>
      <c r="AF960" t="s">
        <v>4931</v>
      </c>
    </row>
    <row r="961" spans="1:32" x14ac:dyDescent="0.35">
      <c r="A961">
        <v>9013843</v>
      </c>
      <c r="B961" s="1">
        <v>42980</v>
      </c>
      <c r="C961" s="1">
        <v>42980</v>
      </c>
      <c r="E961" t="s">
        <v>33</v>
      </c>
      <c r="F961">
        <v>723679</v>
      </c>
      <c r="G961" t="s">
        <v>474</v>
      </c>
      <c r="H961" s="3" t="s">
        <v>475</v>
      </c>
      <c r="I961">
        <v>1</v>
      </c>
      <c r="J961">
        <v>0</v>
      </c>
      <c r="K961" t="s">
        <v>476</v>
      </c>
      <c r="L961">
        <v>35.511778999999997</v>
      </c>
      <c r="M961">
        <v>-104.845462</v>
      </c>
      <c r="N961">
        <v>116212</v>
      </c>
      <c r="O961" t="s">
        <v>24</v>
      </c>
      <c r="P961" t="str">
        <f>Q961&amp;" "&amp;R961</f>
        <v>Helianthus annuus</v>
      </c>
      <c r="Q961" t="s">
        <v>4917</v>
      </c>
      <c r="R961" t="s">
        <v>4918</v>
      </c>
      <c r="T961" t="s">
        <v>24</v>
      </c>
      <c r="U961" t="s">
        <v>25</v>
      </c>
      <c r="V961">
        <v>57983</v>
      </c>
      <c r="W961" t="s">
        <v>4888</v>
      </c>
      <c r="X961" t="s">
        <v>4899</v>
      </c>
      <c r="Y961" t="s">
        <v>4888</v>
      </c>
      <c r="Z961" t="s">
        <v>4934</v>
      </c>
      <c r="AC961">
        <v>1</v>
      </c>
      <c r="AD961" s="4">
        <f>C961-DATE(YEAR(C961),1,0)</f>
        <v>245</v>
      </c>
      <c r="AE961">
        <f>YEAR(C961)</f>
        <v>2017</v>
      </c>
      <c r="AF961" t="s">
        <v>4931</v>
      </c>
    </row>
    <row r="962" spans="1:32" x14ac:dyDescent="0.35">
      <c r="A962">
        <v>14401948</v>
      </c>
      <c r="B962" t="s">
        <v>844</v>
      </c>
      <c r="C962" s="1">
        <v>43263</v>
      </c>
      <c r="D962" t="s">
        <v>845</v>
      </c>
      <c r="E962" t="s">
        <v>18</v>
      </c>
      <c r="F962">
        <v>116788</v>
      </c>
      <c r="G962" t="s">
        <v>846</v>
      </c>
      <c r="H962" s="3" t="s">
        <v>847</v>
      </c>
      <c r="I962">
        <v>2</v>
      </c>
      <c r="J962">
        <v>0</v>
      </c>
      <c r="K962" t="s">
        <v>808</v>
      </c>
      <c r="L962">
        <v>33.370766473899998</v>
      </c>
      <c r="M962">
        <v>-104.8436270169</v>
      </c>
      <c r="N962">
        <v>977</v>
      </c>
      <c r="O962" t="s">
        <v>44</v>
      </c>
      <c r="P962" t="str">
        <f>Q962&amp;" "&amp;R962</f>
        <v>Asclepias latifolia</v>
      </c>
      <c r="Q962" t="s">
        <v>4896</v>
      </c>
      <c r="R962" t="s">
        <v>4904</v>
      </c>
      <c r="T962" t="s">
        <v>44</v>
      </c>
      <c r="U962" t="s">
        <v>25</v>
      </c>
      <c r="V962">
        <v>62296</v>
      </c>
      <c r="AC962">
        <v>0</v>
      </c>
      <c r="AD962" s="4">
        <f>C962-DATE(YEAR(C962),1,0)</f>
        <v>163</v>
      </c>
      <c r="AE962">
        <f>YEAR(C962)</f>
        <v>2018</v>
      </c>
      <c r="AF962" t="s">
        <v>4931</v>
      </c>
    </row>
    <row r="963" spans="1:32" x14ac:dyDescent="0.35">
      <c r="A963">
        <v>14401963</v>
      </c>
      <c r="B963" t="s">
        <v>848</v>
      </c>
      <c r="C963" s="1">
        <v>43263</v>
      </c>
      <c r="D963" t="s">
        <v>849</v>
      </c>
      <c r="E963" t="s">
        <v>18</v>
      </c>
      <c r="F963">
        <v>116788</v>
      </c>
      <c r="G963" t="s">
        <v>850</v>
      </c>
      <c r="H963" s="3" t="s">
        <v>851</v>
      </c>
      <c r="I963">
        <v>2</v>
      </c>
      <c r="J963">
        <v>0</v>
      </c>
      <c r="K963" t="s">
        <v>808</v>
      </c>
      <c r="L963">
        <v>33.370766473899998</v>
      </c>
      <c r="M963">
        <v>-104.8436270169</v>
      </c>
      <c r="N963">
        <v>977</v>
      </c>
      <c r="O963" t="s">
        <v>44</v>
      </c>
      <c r="P963" t="str">
        <f>Q963&amp;" "&amp;R963</f>
        <v>Asclepias latifolia</v>
      </c>
      <c r="Q963" t="s">
        <v>4896</v>
      </c>
      <c r="R963" t="s">
        <v>4904</v>
      </c>
      <c r="T963" t="s">
        <v>44</v>
      </c>
      <c r="U963" t="s">
        <v>25</v>
      </c>
      <c r="V963">
        <v>62296</v>
      </c>
      <c r="AC963">
        <v>0</v>
      </c>
      <c r="AD963" s="4">
        <f>C963-DATE(YEAR(C963),1,0)</f>
        <v>163</v>
      </c>
      <c r="AE963">
        <f>YEAR(C963)</f>
        <v>2018</v>
      </c>
      <c r="AF963" t="s">
        <v>4931</v>
      </c>
    </row>
    <row r="964" spans="1:32" x14ac:dyDescent="0.35">
      <c r="A964">
        <v>27055481</v>
      </c>
      <c r="B964" t="s">
        <v>1505</v>
      </c>
      <c r="C964" s="1">
        <v>43631</v>
      </c>
      <c r="D964" t="s">
        <v>1506</v>
      </c>
      <c r="E964" t="s">
        <v>1458</v>
      </c>
      <c r="F964">
        <v>264009</v>
      </c>
      <c r="G964" t="s">
        <v>1507</v>
      </c>
      <c r="H964" s="3" t="s">
        <v>1508</v>
      </c>
      <c r="I964">
        <v>1</v>
      </c>
      <c r="J964">
        <v>0</v>
      </c>
      <c r="K964" t="s">
        <v>1504</v>
      </c>
      <c r="L964">
        <v>32.967044999999999</v>
      </c>
      <c r="M964">
        <v>-104.836945</v>
      </c>
      <c r="N964">
        <v>5</v>
      </c>
      <c r="O964" t="s">
        <v>44</v>
      </c>
      <c r="P964" t="str">
        <f>Q964&amp;" "&amp;R964</f>
        <v>Asclepias latifolia</v>
      </c>
      <c r="Q964" t="s">
        <v>4896</v>
      </c>
      <c r="R964" t="s">
        <v>4904</v>
      </c>
      <c r="T964" t="s">
        <v>44</v>
      </c>
      <c r="U964" t="s">
        <v>25</v>
      </c>
      <c r="V964">
        <v>62296</v>
      </c>
      <c r="AC964">
        <v>0</v>
      </c>
      <c r="AD964" s="4">
        <f>C964-DATE(YEAR(C964),1,0)</f>
        <v>166</v>
      </c>
      <c r="AE964">
        <f>YEAR(C964)</f>
        <v>2019</v>
      </c>
      <c r="AF964" t="s">
        <v>4931</v>
      </c>
    </row>
    <row r="965" spans="1:32" x14ac:dyDescent="0.35">
      <c r="A965">
        <v>27055309</v>
      </c>
      <c r="B965" t="s">
        <v>1500</v>
      </c>
      <c r="C965" s="1">
        <v>43631</v>
      </c>
      <c r="D965" t="s">
        <v>1501</v>
      </c>
      <c r="E965" t="s">
        <v>1458</v>
      </c>
      <c r="F965">
        <v>264009</v>
      </c>
      <c r="G965" t="s">
        <v>1502</v>
      </c>
      <c r="H965" s="3" t="s">
        <v>1503</v>
      </c>
      <c r="I965">
        <v>1</v>
      </c>
      <c r="J965">
        <v>0</v>
      </c>
      <c r="K965" t="s">
        <v>1504</v>
      </c>
      <c r="L965">
        <v>32.967083333300003</v>
      </c>
      <c r="M965">
        <v>-104.8367383333</v>
      </c>
      <c r="N965">
        <v>15</v>
      </c>
      <c r="O965" t="s">
        <v>44</v>
      </c>
      <c r="P965" t="str">
        <f>Q965&amp;" "&amp;R965</f>
        <v>Asclepias latifolia</v>
      </c>
      <c r="Q965" t="s">
        <v>4896</v>
      </c>
      <c r="R965" t="s">
        <v>4904</v>
      </c>
      <c r="T965" t="s">
        <v>44</v>
      </c>
      <c r="U965" t="s">
        <v>25</v>
      </c>
      <c r="V965">
        <v>62296</v>
      </c>
      <c r="W965" t="s">
        <v>4888</v>
      </c>
      <c r="X965" t="s">
        <v>4901</v>
      </c>
      <c r="AC965">
        <v>1</v>
      </c>
      <c r="AD965" s="4">
        <f>C965-DATE(YEAR(C965),1,0)</f>
        <v>166</v>
      </c>
      <c r="AE965">
        <f>YEAR(C965)</f>
        <v>2019</v>
      </c>
      <c r="AF965" t="s">
        <v>4931</v>
      </c>
    </row>
    <row r="966" spans="1:32" x14ac:dyDescent="0.35">
      <c r="A966">
        <v>56358870</v>
      </c>
      <c r="B966" t="s">
        <v>4320</v>
      </c>
      <c r="C966" s="1">
        <v>44056</v>
      </c>
      <c r="D966" t="s">
        <v>4321</v>
      </c>
      <c r="E966" t="s">
        <v>33</v>
      </c>
      <c r="F966">
        <v>3009590</v>
      </c>
      <c r="G966" t="s">
        <v>4322</v>
      </c>
      <c r="H966" s="3" t="s">
        <v>4323</v>
      </c>
      <c r="I966">
        <v>1</v>
      </c>
      <c r="J966">
        <v>0</v>
      </c>
      <c r="K966" t="s">
        <v>2183</v>
      </c>
      <c r="L966">
        <v>36.453539820000003</v>
      </c>
      <c r="M966">
        <v>-104.83222112</v>
      </c>
      <c r="N966">
        <v>3</v>
      </c>
      <c r="O966" t="s">
        <v>4324</v>
      </c>
      <c r="P966" t="str">
        <f>Q966&amp;" "&amp;R966</f>
        <v>Cirsium vulgare</v>
      </c>
      <c r="Q966" t="s">
        <v>4909</v>
      </c>
      <c r="R966" t="s">
        <v>4911</v>
      </c>
      <c r="T966" t="s">
        <v>49</v>
      </c>
      <c r="U966" t="s">
        <v>25</v>
      </c>
      <c r="V966">
        <v>52989</v>
      </c>
      <c r="W966" t="s">
        <v>4888</v>
      </c>
      <c r="X966" t="s">
        <v>4899</v>
      </c>
      <c r="Y966" t="s">
        <v>4888</v>
      </c>
      <c r="Z966" t="s">
        <v>4934</v>
      </c>
      <c r="AC966">
        <v>1</v>
      </c>
      <c r="AD966" s="4">
        <f>C966-DATE(YEAR(C966),1,0)</f>
        <v>226</v>
      </c>
      <c r="AE966">
        <f>YEAR(C966)</f>
        <v>2020</v>
      </c>
      <c r="AF966" t="s">
        <v>4931</v>
      </c>
    </row>
    <row r="967" spans="1:32" x14ac:dyDescent="0.35">
      <c r="A967">
        <v>56353384</v>
      </c>
      <c r="B967" t="s">
        <v>4316</v>
      </c>
      <c r="C967" s="1">
        <v>44056</v>
      </c>
      <c r="D967" t="s">
        <v>4317</v>
      </c>
      <c r="E967" t="s">
        <v>33</v>
      </c>
      <c r="F967">
        <v>3009590</v>
      </c>
      <c r="G967" t="s">
        <v>4318</v>
      </c>
      <c r="H967" s="3" t="s">
        <v>4319</v>
      </c>
      <c r="I967">
        <v>1</v>
      </c>
      <c r="J967">
        <v>0</v>
      </c>
      <c r="K967" t="s">
        <v>2183</v>
      </c>
      <c r="L967">
        <v>36.446074840000001</v>
      </c>
      <c r="M967">
        <v>-104.82591913</v>
      </c>
      <c r="N967">
        <v>3</v>
      </c>
      <c r="O967" t="s">
        <v>37</v>
      </c>
      <c r="P967" t="str">
        <f>Q967&amp;" "&amp;R967</f>
        <v>Asclepias subverticillata</v>
      </c>
      <c r="Q967" t="s">
        <v>4896</v>
      </c>
      <c r="R967" t="s">
        <v>4906</v>
      </c>
      <c r="T967" t="s">
        <v>37</v>
      </c>
      <c r="U967" t="s">
        <v>25</v>
      </c>
      <c r="V967">
        <v>127159</v>
      </c>
      <c r="W967" t="s">
        <v>4888</v>
      </c>
      <c r="X967" t="s">
        <v>4899</v>
      </c>
      <c r="Y967" t="s">
        <v>4888</v>
      </c>
      <c r="Z967" t="s">
        <v>4934</v>
      </c>
      <c r="AC967">
        <v>1</v>
      </c>
      <c r="AD967" s="4">
        <f>C967-DATE(YEAR(C967),1,0)</f>
        <v>226</v>
      </c>
      <c r="AE967">
        <f>YEAR(C967)</f>
        <v>2020</v>
      </c>
      <c r="AF967" t="s">
        <v>4931</v>
      </c>
    </row>
    <row r="968" spans="1:32" x14ac:dyDescent="0.35">
      <c r="A968">
        <v>29602323</v>
      </c>
      <c r="B968" t="s">
        <v>1971</v>
      </c>
      <c r="C968" s="1">
        <v>43669</v>
      </c>
      <c r="D968" t="s">
        <v>1972</v>
      </c>
      <c r="E968" t="s">
        <v>33</v>
      </c>
      <c r="F968">
        <v>66021</v>
      </c>
      <c r="G968" t="s">
        <v>1973</v>
      </c>
      <c r="H968" s="3" t="s">
        <v>1974</v>
      </c>
      <c r="I968">
        <v>1</v>
      </c>
      <c r="J968">
        <v>0</v>
      </c>
      <c r="K968" t="s">
        <v>1975</v>
      </c>
      <c r="L968">
        <v>35.874603333300001</v>
      </c>
      <c r="M968">
        <v>-104.81694666670001</v>
      </c>
      <c r="N968">
        <v>5</v>
      </c>
      <c r="O968" t="s">
        <v>44</v>
      </c>
      <c r="P968" t="str">
        <f>Q968&amp;" "&amp;R968</f>
        <v>Asclepias latifolia</v>
      </c>
      <c r="Q968" t="s">
        <v>4896</v>
      </c>
      <c r="R968" t="s">
        <v>4904</v>
      </c>
      <c r="T968" t="s">
        <v>44</v>
      </c>
      <c r="U968" t="s">
        <v>25</v>
      </c>
      <c r="V968">
        <v>62296</v>
      </c>
      <c r="AC968">
        <v>0</v>
      </c>
      <c r="AD968" s="4">
        <f>C968-DATE(YEAR(C968),1,0)</f>
        <v>204</v>
      </c>
      <c r="AE968">
        <f>YEAR(C968)</f>
        <v>2019</v>
      </c>
      <c r="AF968" t="s">
        <v>4931</v>
      </c>
    </row>
    <row r="969" spans="1:32" x14ac:dyDescent="0.35">
      <c r="A969">
        <v>26671708</v>
      </c>
      <c r="B969" t="s">
        <v>1452</v>
      </c>
      <c r="C969" s="1">
        <v>43623</v>
      </c>
      <c r="D969" t="s">
        <v>1453</v>
      </c>
      <c r="E969" t="s">
        <v>18</v>
      </c>
      <c r="F969">
        <v>1567351</v>
      </c>
      <c r="G969" t="s">
        <v>1454</v>
      </c>
      <c r="H969" s="3" t="s">
        <v>1455</v>
      </c>
      <c r="I969">
        <v>2</v>
      </c>
      <c r="J969">
        <v>0</v>
      </c>
      <c r="K969" t="s">
        <v>969</v>
      </c>
      <c r="L969">
        <v>32.066601079999998</v>
      </c>
      <c r="M969">
        <v>-104.80851883</v>
      </c>
      <c r="N969">
        <v>8</v>
      </c>
      <c r="O969" t="s">
        <v>162</v>
      </c>
      <c r="P969" t="str">
        <f>Q969&amp;" "&amp;R969</f>
        <v>Asclepias asperula</v>
      </c>
      <c r="Q969" t="s">
        <v>4896</v>
      </c>
      <c r="R969" t="s">
        <v>4902</v>
      </c>
      <c r="S969" t="s">
        <v>4902</v>
      </c>
      <c r="T969" t="s">
        <v>162</v>
      </c>
      <c r="U969" t="s">
        <v>25</v>
      </c>
      <c r="V969">
        <v>79636</v>
      </c>
      <c r="W969" t="s">
        <v>4888</v>
      </c>
      <c r="X969" t="s">
        <v>4901</v>
      </c>
      <c r="AC969">
        <v>1</v>
      </c>
      <c r="AD969" s="4">
        <f>C969-DATE(YEAR(C969),1,0)</f>
        <v>158</v>
      </c>
      <c r="AE969">
        <f>YEAR(C969)</f>
        <v>2019</v>
      </c>
      <c r="AF969" t="s">
        <v>4931</v>
      </c>
    </row>
    <row r="970" spans="1:32" x14ac:dyDescent="0.35">
      <c r="A970">
        <v>46966245</v>
      </c>
      <c r="B970" t="s">
        <v>3113</v>
      </c>
      <c r="C970" s="1">
        <v>43973</v>
      </c>
      <c r="D970" t="s">
        <v>3114</v>
      </c>
      <c r="E970" t="s">
        <v>33</v>
      </c>
      <c r="F970">
        <v>486973</v>
      </c>
      <c r="G970" t="s">
        <v>3115</v>
      </c>
      <c r="H970" s="3" t="s">
        <v>3116</v>
      </c>
      <c r="I970">
        <v>1</v>
      </c>
      <c r="J970">
        <v>0</v>
      </c>
      <c r="K970" t="s">
        <v>969</v>
      </c>
      <c r="L970">
        <v>32.035041698299999</v>
      </c>
      <c r="M970">
        <v>-104.8073401396</v>
      </c>
      <c r="N970">
        <v>10</v>
      </c>
      <c r="O970" t="s">
        <v>162</v>
      </c>
      <c r="P970" t="str">
        <f>Q970&amp;" "&amp;R970</f>
        <v>Asclepias asperula</v>
      </c>
      <c r="Q970" t="s">
        <v>4896</v>
      </c>
      <c r="R970" t="s">
        <v>4902</v>
      </c>
      <c r="S970" t="s">
        <v>4902</v>
      </c>
      <c r="T970" t="s">
        <v>162</v>
      </c>
      <c r="U970" t="s">
        <v>25</v>
      </c>
      <c r="V970">
        <v>79636</v>
      </c>
      <c r="W970" t="s">
        <v>4888</v>
      </c>
      <c r="X970" t="s">
        <v>4899</v>
      </c>
      <c r="Y970" t="s">
        <v>4888</v>
      </c>
      <c r="Z970" t="s">
        <v>4934</v>
      </c>
      <c r="AC970">
        <v>1</v>
      </c>
      <c r="AD970" s="4">
        <f>C970-DATE(YEAR(C970),1,0)</f>
        <v>143</v>
      </c>
      <c r="AE970">
        <f>YEAR(C970)</f>
        <v>2020</v>
      </c>
      <c r="AF970" t="s">
        <v>4931</v>
      </c>
    </row>
    <row r="971" spans="1:32" x14ac:dyDescent="0.35">
      <c r="A971">
        <v>60099381</v>
      </c>
      <c r="B971" t="s">
        <v>4659</v>
      </c>
      <c r="C971" s="1">
        <v>44091</v>
      </c>
      <c r="D971" t="s">
        <v>4660</v>
      </c>
      <c r="E971" t="s">
        <v>33</v>
      </c>
      <c r="F971">
        <v>1518050</v>
      </c>
      <c r="G971" t="s">
        <v>4661</v>
      </c>
      <c r="H971" s="3" t="s">
        <v>4662</v>
      </c>
      <c r="I971">
        <v>1</v>
      </c>
      <c r="J971">
        <v>0</v>
      </c>
      <c r="K971" t="s">
        <v>2503</v>
      </c>
      <c r="L971">
        <v>32.000727779999998</v>
      </c>
      <c r="M971">
        <v>-104.794555</v>
      </c>
      <c r="N971">
        <v>32</v>
      </c>
      <c r="O971" t="s">
        <v>563</v>
      </c>
      <c r="P971" t="str">
        <f>Q971&amp;" "&amp;R971</f>
        <v>Lobelia cardinalis</v>
      </c>
      <c r="Q971" t="s">
        <v>4919</v>
      </c>
      <c r="R971" t="s">
        <v>4920</v>
      </c>
      <c r="T971" t="s">
        <v>563</v>
      </c>
      <c r="U971" t="s">
        <v>25</v>
      </c>
      <c r="V971">
        <v>48038</v>
      </c>
      <c r="W971" t="s">
        <v>4888</v>
      </c>
      <c r="X971" t="s">
        <v>4899</v>
      </c>
      <c r="Y971" t="s">
        <v>4888</v>
      </c>
      <c r="Z971" t="s">
        <v>4934</v>
      </c>
      <c r="AC971">
        <v>1</v>
      </c>
      <c r="AD971" s="4">
        <f>C971-DATE(YEAR(C971),1,0)</f>
        <v>261</v>
      </c>
      <c r="AE971">
        <f>YEAR(C971)</f>
        <v>2020</v>
      </c>
      <c r="AF971" t="s">
        <v>4931</v>
      </c>
    </row>
    <row r="972" spans="1:32" x14ac:dyDescent="0.35">
      <c r="A972">
        <v>57557430</v>
      </c>
      <c r="B972" t="s">
        <v>4450</v>
      </c>
      <c r="C972" s="1">
        <v>44067</v>
      </c>
      <c r="D972" t="s">
        <v>4451</v>
      </c>
      <c r="E972" t="s">
        <v>33</v>
      </c>
      <c r="F972">
        <v>1139787</v>
      </c>
      <c r="G972" t="s">
        <v>4452</v>
      </c>
      <c r="H972" s="3" t="s">
        <v>4453</v>
      </c>
      <c r="I972">
        <v>1</v>
      </c>
      <c r="J972">
        <v>0</v>
      </c>
      <c r="K972" t="s">
        <v>4454</v>
      </c>
      <c r="L972">
        <v>32.818171666700003</v>
      </c>
      <c r="M972">
        <v>-104.74363</v>
      </c>
      <c r="O972" t="s">
        <v>37</v>
      </c>
      <c r="P972" t="str">
        <f>Q972&amp;" "&amp;R972</f>
        <v>Asclepias subverticillata</v>
      </c>
      <c r="Q972" t="s">
        <v>4896</v>
      </c>
      <c r="R972" t="s">
        <v>4906</v>
      </c>
      <c r="T972" t="s">
        <v>37</v>
      </c>
      <c r="U972" t="s">
        <v>25</v>
      </c>
      <c r="V972">
        <v>127159</v>
      </c>
      <c r="W972" t="s">
        <v>4888</v>
      </c>
      <c r="X972" t="s">
        <v>4899</v>
      </c>
      <c r="Y972" t="s">
        <v>4888</v>
      </c>
      <c r="Z972" t="s">
        <v>4934</v>
      </c>
      <c r="AC972">
        <v>1</v>
      </c>
      <c r="AD972" s="4">
        <f>C972-DATE(YEAR(C972),1,0)</f>
        <v>237</v>
      </c>
      <c r="AE972">
        <f>YEAR(C972)</f>
        <v>2020</v>
      </c>
      <c r="AF972" t="s">
        <v>4931</v>
      </c>
    </row>
    <row r="973" spans="1:32" x14ac:dyDescent="0.35">
      <c r="A973">
        <v>58461100</v>
      </c>
      <c r="B973" t="s">
        <v>4534</v>
      </c>
      <c r="C973" s="1">
        <v>44067</v>
      </c>
      <c r="D973" t="s">
        <v>4535</v>
      </c>
      <c r="E973" t="s">
        <v>33</v>
      </c>
      <c r="F973">
        <v>1174871</v>
      </c>
      <c r="G973" t="s">
        <v>4536</v>
      </c>
      <c r="H973" s="3" t="s">
        <v>4537</v>
      </c>
      <c r="I973">
        <v>1</v>
      </c>
      <c r="J973">
        <v>0</v>
      </c>
      <c r="K973" t="s">
        <v>969</v>
      </c>
      <c r="L973">
        <v>32.813146248300001</v>
      </c>
      <c r="M973">
        <v>-104.74270716789999</v>
      </c>
      <c r="N973">
        <v>10</v>
      </c>
      <c r="O973" t="s">
        <v>37</v>
      </c>
      <c r="P973" t="str">
        <f>Q973&amp;" "&amp;R973</f>
        <v>Asclepias subverticillata</v>
      </c>
      <c r="Q973" t="s">
        <v>4896</v>
      </c>
      <c r="R973" t="s">
        <v>4906</v>
      </c>
      <c r="T973" t="s">
        <v>37</v>
      </c>
      <c r="U973" t="s">
        <v>25</v>
      </c>
      <c r="V973">
        <v>127159</v>
      </c>
      <c r="W973" t="s">
        <v>4888</v>
      </c>
      <c r="X973" t="s">
        <v>4899</v>
      </c>
      <c r="Y973" t="s">
        <v>4888</v>
      </c>
      <c r="Z973" t="s">
        <v>4934</v>
      </c>
      <c r="AC973">
        <v>1</v>
      </c>
      <c r="AD973" s="4">
        <f>C973-DATE(YEAR(C973),1,0)</f>
        <v>237</v>
      </c>
      <c r="AE973">
        <f>YEAR(C973)</f>
        <v>2020</v>
      </c>
      <c r="AF973" t="s">
        <v>4931</v>
      </c>
    </row>
    <row r="974" spans="1:32" x14ac:dyDescent="0.35">
      <c r="A974">
        <v>42206821</v>
      </c>
      <c r="B974" s="1">
        <v>43935</v>
      </c>
      <c r="C974" s="1">
        <v>43935</v>
      </c>
      <c r="E974" t="s">
        <v>1173</v>
      </c>
      <c r="F974">
        <v>432905</v>
      </c>
      <c r="G974" t="s">
        <v>2941</v>
      </c>
      <c r="H974" s="3" t="s">
        <v>2942</v>
      </c>
      <c r="I974">
        <v>1</v>
      </c>
      <c r="J974">
        <v>0</v>
      </c>
      <c r="K974" t="s">
        <v>2943</v>
      </c>
      <c r="L974">
        <v>32.009859388700001</v>
      </c>
      <c r="M974">
        <v>-104.7182387486</v>
      </c>
      <c r="N974">
        <v>16829</v>
      </c>
      <c r="O974" t="s">
        <v>162</v>
      </c>
      <c r="P974" t="str">
        <f>Q974&amp;" "&amp;R974</f>
        <v>Asclepias asperula</v>
      </c>
      <c r="Q974" t="s">
        <v>4896</v>
      </c>
      <c r="R974" t="s">
        <v>4902</v>
      </c>
      <c r="S974" t="s">
        <v>4902</v>
      </c>
      <c r="T974" t="s">
        <v>162</v>
      </c>
      <c r="U974" t="s">
        <v>25</v>
      </c>
      <c r="V974">
        <v>79636</v>
      </c>
      <c r="W974" t="s">
        <v>4888</v>
      </c>
      <c r="X974" t="s">
        <v>4901</v>
      </c>
      <c r="AC974">
        <v>1</v>
      </c>
      <c r="AD974" s="4">
        <f>C974-DATE(YEAR(C974),1,0)</f>
        <v>105</v>
      </c>
      <c r="AE974">
        <f>YEAR(C974)</f>
        <v>2020</v>
      </c>
      <c r="AF974" t="s">
        <v>4931</v>
      </c>
    </row>
    <row r="975" spans="1:32" x14ac:dyDescent="0.35">
      <c r="A975">
        <v>16105401</v>
      </c>
      <c r="B975" t="s">
        <v>1070</v>
      </c>
      <c r="C975" s="1">
        <v>43344</v>
      </c>
      <c r="D975" t="s">
        <v>1071</v>
      </c>
      <c r="E975" t="s">
        <v>33</v>
      </c>
      <c r="F975">
        <v>264009</v>
      </c>
      <c r="G975" t="s">
        <v>1072</v>
      </c>
      <c r="H975" s="3" t="s">
        <v>1073</v>
      </c>
      <c r="I975">
        <v>2</v>
      </c>
      <c r="J975">
        <v>0</v>
      </c>
      <c r="K975" t="s">
        <v>1069</v>
      </c>
      <c r="L975">
        <v>36.010105549999999</v>
      </c>
      <c r="M975">
        <v>-104.70752</v>
      </c>
      <c r="N975">
        <v>5</v>
      </c>
      <c r="O975" t="s">
        <v>123</v>
      </c>
      <c r="P975" t="str">
        <f>Q975&amp;" "&amp;R975</f>
        <v>Asclepias speciosa</v>
      </c>
      <c r="Q975" t="s">
        <v>4896</v>
      </c>
      <c r="R975" t="s">
        <v>4905</v>
      </c>
      <c r="T975" t="s">
        <v>123</v>
      </c>
      <c r="U975" t="s">
        <v>25</v>
      </c>
      <c r="V975">
        <v>62292</v>
      </c>
      <c r="W975" t="s">
        <v>4889</v>
      </c>
      <c r="X975" t="s">
        <v>4889</v>
      </c>
      <c r="AC975">
        <v>1</v>
      </c>
      <c r="AD975" s="4">
        <f>C975-DATE(YEAR(C975),1,0)</f>
        <v>244</v>
      </c>
      <c r="AE975">
        <f>YEAR(C975)</f>
        <v>2018</v>
      </c>
      <c r="AF975" t="s">
        <v>4931</v>
      </c>
    </row>
    <row r="976" spans="1:32" x14ac:dyDescent="0.35">
      <c r="A976">
        <v>16105222</v>
      </c>
      <c r="B976" t="s">
        <v>1065</v>
      </c>
      <c r="C976" s="1">
        <v>43344</v>
      </c>
      <c r="D976" t="s">
        <v>1066</v>
      </c>
      <c r="E976" t="s">
        <v>33</v>
      </c>
      <c r="F976">
        <v>264009</v>
      </c>
      <c r="G976" t="s">
        <v>1067</v>
      </c>
      <c r="H976" s="3" t="s">
        <v>1068</v>
      </c>
      <c r="I976">
        <v>1</v>
      </c>
      <c r="J976">
        <v>0</v>
      </c>
      <c r="K976" t="s">
        <v>1069</v>
      </c>
      <c r="L976">
        <v>36.010105549999999</v>
      </c>
      <c r="M976">
        <v>-104.7074966667</v>
      </c>
      <c r="N976">
        <v>5</v>
      </c>
      <c r="O976" t="s">
        <v>24</v>
      </c>
      <c r="P976" t="str">
        <f>Q976&amp;" "&amp;R976</f>
        <v>Helianthus annuus</v>
      </c>
      <c r="Q976" t="s">
        <v>4917</v>
      </c>
      <c r="R976" t="s">
        <v>4918</v>
      </c>
      <c r="T976" t="s">
        <v>24</v>
      </c>
      <c r="U976" t="s">
        <v>25</v>
      </c>
      <c r="V976">
        <v>57983</v>
      </c>
      <c r="W976" t="s">
        <v>4888</v>
      </c>
      <c r="X976" t="s">
        <v>4899</v>
      </c>
      <c r="Y976" t="s">
        <v>4888</v>
      </c>
      <c r="Z976" t="s">
        <v>4934</v>
      </c>
      <c r="AC976">
        <v>1</v>
      </c>
      <c r="AD976" s="4">
        <f>C976-DATE(YEAR(C976),1,0)</f>
        <v>244</v>
      </c>
      <c r="AE976">
        <f>YEAR(C976)</f>
        <v>2018</v>
      </c>
      <c r="AF976" t="s">
        <v>4931</v>
      </c>
    </row>
    <row r="977" spans="1:32" x14ac:dyDescent="0.35">
      <c r="A977">
        <v>9259240</v>
      </c>
      <c r="B977" s="1">
        <v>40762</v>
      </c>
      <c r="C977" s="1">
        <v>40762</v>
      </c>
      <c r="E977" t="s">
        <v>33</v>
      </c>
      <c r="F977">
        <v>620642</v>
      </c>
      <c r="G977" t="s">
        <v>493</v>
      </c>
      <c r="H977" s="3" t="s">
        <v>494</v>
      </c>
      <c r="I977">
        <v>2</v>
      </c>
      <c r="J977">
        <v>0</v>
      </c>
      <c r="K977" t="s">
        <v>495</v>
      </c>
      <c r="L977">
        <v>36.017000000000003</v>
      </c>
      <c r="M977">
        <v>-104.702</v>
      </c>
      <c r="N977">
        <v>300</v>
      </c>
      <c r="O977" t="s">
        <v>121</v>
      </c>
      <c r="P977" t="str">
        <f>Q977&amp;" "&amp;R977</f>
        <v>Asclepias speciosa</v>
      </c>
      <c r="Q977" t="s">
        <v>4896</v>
      </c>
      <c r="R977" t="s">
        <v>4905</v>
      </c>
      <c r="T977" t="s">
        <v>123</v>
      </c>
      <c r="U977" t="s">
        <v>25</v>
      </c>
      <c r="V977">
        <v>62292</v>
      </c>
      <c r="W977" t="s">
        <v>4889</v>
      </c>
      <c r="X977" t="s">
        <v>4889</v>
      </c>
      <c r="AC977">
        <v>1</v>
      </c>
      <c r="AD977" s="4">
        <f>C977-DATE(YEAR(C977),1,0)</f>
        <v>219</v>
      </c>
      <c r="AE977">
        <f>YEAR(C977)</f>
        <v>2011</v>
      </c>
      <c r="AF977" t="s">
        <v>4931</v>
      </c>
    </row>
    <row r="978" spans="1:32" x14ac:dyDescent="0.35">
      <c r="A978">
        <v>9292099</v>
      </c>
      <c r="B978" s="1">
        <v>40762</v>
      </c>
      <c r="C978" s="1">
        <v>40762</v>
      </c>
      <c r="E978" t="s">
        <v>33</v>
      </c>
      <c r="F978">
        <v>620642</v>
      </c>
      <c r="G978" t="s">
        <v>506</v>
      </c>
      <c r="H978" s="3" t="s">
        <v>507</v>
      </c>
      <c r="I978">
        <v>3</v>
      </c>
      <c r="J978">
        <v>0</v>
      </c>
      <c r="K978" t="s">
        <v>495</v>
      </c>
      <c r="L978">
        <v>36.017000000000003</v>
      </c>
      <c r="M978">
        <v>-104.702</v>
      </c>
      <c r="N978">
        <v>300</v>
      </c>
      <c r="O978" t="s">
        <v>508</v>
      </c>
      <c r="P978" t="str">
        <f>Q978&amp;" "&amp;R978</f>
        <v>Asclepias incarnata</v>
      </c>
      <c r="Q978" t="s">
        <v>4896</v>
      </c>
      <c r="R978" t="s">
        <v>4903</v>
      </c>
      <c r="T978" t="s">
        <v>509</v>
      </c>
      <c r="U978" t="s">
        <v>25</v>
      </c>
      <c r="V978">
        <v>125381</v>
      </c>
      <c r="W978" t="s">
        <v>4888</v>
      </c>
      <c r="X978" t="s">
        <v>4899</v>
      </c>
      <c r="Y978" t="s">
        <v>4888</v>
      </c>
      <c r="Z978" t="s">
        <v>4934</v>
      </c>
      <c r="AC978">
        <v>1</v>
      </c>
      <c r="AD978" s="4">
        <f>C978-DATE(YEAR(C978),1,0)</f>
        <v>219</v>
      </c>
      <c r="AE978">
        <f>YEAR(C978)</f>
        <v>2011</v>
      </c>
      <c r="AF978" t="s">
        <v>4931</v>
      </c>
    </row>
    <row r="979" spans="1:32" x14ac:dyDescent="0.35">
      <c r="A979">
        <v>12614668</v>
      </c>
      <c r="B979" s="1">
        <v>41490</v>
      </c>
      <c r="C979" s="1">
        <v>41490</v>
      </c>
      <c r="E979" t="s">
        <v>26</v>
      </c>
      <c r="F979">
        <v>749807</v>
      </c>
      <c r="G979" t="s">
        <v>598</v>
      </c>
      <c r="H979" s="3" t="s">
        <v>599</v>
      </c>
      <c r="I979">
        <v>3</v>
      </c>
      <c r="J979">
        <v>0</v>
      </c>
      <c r="K979" t="s">
        <v>600</v>
      </c>
      <c r="L979">
        <v>32.247941929299998</v>
      </c>
      <c r="M979">
        <v>-104.6984195709</v>
      </c>
      <c r="N979">
        <v>244</v>
      </c>
      <c r="O979" t="s">
        <v>66</v>
      </c>
      <c r="P979" t="str">
        <f>Q979&amp;" "&amp;R979</f>
        <v>Asclepias tuberosa</v>
      </c>
      <c r="Q979" t="s">
        <v>4896</v>
      </c>
      <c r="R979" t="s">
        <v>4907</v>
      </c>
      <c r="T979" t="s">
        <v>67</v>
      </c>
      <c r="U979" t="s">
        <v>25</v>
      </c>
      <c r="V979">
        <v>47912</v>
      </c>
      <c r="W979" t="s">
        <v>4888</v>
      </c>
      <c r="X979" t="s">
        <v>4899</v>
      </c>
      <c r="Y979" t="s">
        <v>4888</v>
      </c>
      <c r="Z979" t="s">
        <v>4934</v>
      </c>
      <c r="AC979">
        <v>1</v>
      </c>
      <c r="AD979" s="4">
        <f>C979-DATE(YEAR(C979),1,0)</f>
        <v>216</v>
      </c>
      <c r="AE979">
        <f>YEAR(C979)</f>
        <v>2013</v>
      </c>
      <c r="AF979" t="s">
        <v>4931</v>
      </c>
    </row>
    <row r="980" spans="1:32" x14ac:dyDescent="0.35">
      <c r="A980">
        <v>65552055</v>
      </c>
      <c r="B980" t="s">
        <v>4871</v>
      </c>
      <c r="C980" s="1">
        <v>44087</v>
      </c>
      <c r="D980" t="s">
        <v>4872</v>
      </c>
      <c r="E980" t="s">
        <v>1458</v>
      </c>
      <c r="F980">
        <v>922012</v>
      </c>
      <c r="G980" t="s">
        <v>4873</v>
      </c>
      <c r="H980" s="3" t="s">
        <v>4874</v>
      </c>
      <c r="I980">
        <v>1</v>
      </c>
      <c r="J980">
        <v>0</v>
      </c>
      <c r="K980" t="s">
        <v>4875</v>
      </c>
      <c r="L980">
        <v>36.002976276799998</v>
      </c>
      <c r="M980">
        <v>-104.6967577754</v>
      </c>
      <c r="N980">
        <v>122</v>
      </c>
      <c r="O980" t="s">
        <v>44</v>
      </c>
      <c r="P980" t="str">
        <f>Q980&amp;" "&amp;R980</f>
        <v>Asclepias latifolia</v>
      </c>
      <c r="Q980" t="s">
        <v>4896</v>
      </c>
      <c r="R980" t="s">
        <v>4904</v>
      </c>
      <c r="T980" t="s">
        <v>44</v>
      </c>
      <c r="U980" t="s">
        <v>25</v>
      </c>
      <c r="V980">
        <v>62296</v>
      </c>
      <c r="AC980">
        <v>0</v>
      </c>
      <c r="AD980" s="4">
        <f>C980-DATE(YEAR(C980),1,0)</f>
        <v>257</v>
      </c>
      <c r="AE980">
        <f>YEAR(C980)</f>
        <v>2020</v>
      </c>
      <c r="AF980" t="s">
        <v>4931</v>
      </c>
    </row>
    <row r="981" spans="1:32" x14ac:dyDescent="0.35">
      <c r="A981">
        <v>62682095</v>
      </c>
      <c r="B981" t="s">
        <v>4766</v>
      </c>
      <c r="C981" s="1">
        <v>44113</v>
      </c>
      <c r="D981" t="s">
        <v>4767</v>
      </c>
      <c r="E981" t="s">
        <v>33</v>
      </c>
      <c r="F981">
        <v>749221</v>
      </c>
      <c r="G981" t="s">
        <v>4768</v>
      </c>
      <c r="H981" s="3" t="s">
        <v>4769</v>
      </c>
      <c r="I981">
        <v>1</v>
      </c>
      <c r="J981">
        <v>0</v>
      </c>
      <c r="K981" t="s">
        <v>600</v>
      </c>
      <c r="L981">
        <v>32.243667000000002</v>
      </c>
      <c r="M981">
        <v>-104.6965629722</v>
      </c>
      <c r="O981" t="s">
        <v>563</v>
      </c>
      <c r="P981" t="str">
        <f>Q981&amp;" "&amp;R981</f>
        <v>Lobelia cardinalis</v>
      </c>
      <c r="Q981" t="s">
        <v>4919</v>
      </c>
      <c r="R981" t="s">
        <v>4920</v>
      </c>
      <c r="T981" t="s">
        <v>563</v>
      </c>
      <c r="U981" t="s">
        <v>25</v>
      </c>
      <c r="V981">
        <v>48038</v>
      </c>
      <c r="W981" t="s">
        <v>4888</v>
      </c>
      <c r="X981" t="s">
        <v>4899</v>
      </c>
      <c r="Y981" t="s">
        <v>4888</v>
      </c>
      <c r="Z981" t="s">
        <v>4934</v>
      </c>
      <c r="AC981">
        <v>1</v>
      </c>
      <c r="AD981" s="4">
        <f>C981-DATE(YEAR(C981),1,0)</f>
        <v>283</v>
      </c>
      <c r="AE981">
        <f>YEAR(C981)</f>
        <v>2020</v>
      </c>
      <c r="AF981" t="s">
        <v>4931</v>
      </c>
    </row>
    <row r="982" spans="1:32" x14ac:dyDescent="0.35">
      <c r="A982">
        <v>32142577</v>
      </c>
      <c r="B982" t="s">
        <v>2499</v>
      </c>
      <c r="C982" s="1">
        <v>43691</v>
      </c>
      <c r="D982" t="s">
        <v>2500</v>
      </c>
      <c r="E982" t="s">
        <v>33</v>
      </c>
      <c r="F982">
        <v>964887</v>
      </c>
      <c r="G982" t="s">
        <v>2501</v>
      </c>
      <c r="H982" s="3" t="s">
        <v>2502</v>
      </c>
      <c r="I982">
        <v>1</v>
      </c>
      <c r="J982">
        <v>0</v>
      </c>
      <c r="K982" t="s">
        <v>2503</v>
      </c>
      <c r="L982">
        <v>32.243708333299999</v>
      </c>
      <c r="M982">
        <v>-104.6964866667</v>
      </c>
      <c r="N982">
        <v>16</v>
      </c>
      <c r="O982" t="s">
        <v>563</v>
      </c>
      <c r="P982" t="str">
        <f>Q982&amp;" "&amp;R982</f>
        <v>Lobelia cardinalis</v>
      </c>
      <c r="Q982" t="s">
        <v>4919</v>
      </c>
      <c r="R982" t="s">
        <v>4920</v>
      </c>
      <c r="T982" t="s">
        <v>563</v>
      </c>
      <c r="U982" t="s">
        <v>25</v>
      </c>
      <c r="V982">
        <v>48038</v>
      </c>
      <c r="W982" t="s">
        <v>4888</v>
      </c>
      <c r="X982" t="s">
        <v>4899</v>
      </c>
      <c r="Y982" t="s">
        <v>4888</v>
      </c>
      <c r="Z982" t="s">
        <v>4934</v>
      </c>
      <c r="AC982">
        <v>1</v>
      </c>
      <c r="AD982" s="4">
        <f>C982-DATE(YEAR(C982),1,0)</f>
        <v>226</v>
      </c>
      <c r="AE982">
        <f>YEAR(C982)</f>
        <v>2019</v>
      </c>
      <c r="AF982" t="s">
        <v>4931</v>
      </c>
    </row>
    <row r="983" spans="1:32" x14ac:dyDescent="0.35">
      <c r="A983">
        <v>48402200</v>
      </c>
      <c r="B983" t="s">
        <v>3271</v>
      </c>
      <c r="C983" s="1">
        <v>43981</v>
      </c>
      <c r="D983" t="s">
        <v>3272</v>
      </c>
      <c r="E983" t="s">
        <v>33</v>
      </c>
      <c r="F983">
        <v>681509</v>
      </c>
      <c r="G983" t="s">
        <v>3273</v>
      </c>
      <c r="H983" s="3" t="s">
        <v>3274</v>
      </c>
      <c r="I983">
        <v>1</v>
      </c>
      <c r="J983">
        <v>0</v>
      </c>
      <c r="K983" t="s">
        <v>2503</v>
      </c>
      <c r="L983">
        <v>32.202178330000002</v>
      </c>
      <c r="M983">
        <v>-104.69615833</v>
      </c>
      <c r="N983">
        <v>4</v>
      </c>
      <c r="O983" t="s">
        <v>94</v>
      </c>
      <c r="P983" t="str">
        <f>Q983&amp;" "&amp;R983</f>
        <v>Asclepias asperula</v>
      </c>
      <c r="Q983" t="s">
        <v>4896</v>
      </c>
      <c r="R983" t="s">
        <v>4902</v>
      </c>
      <c r="T983" t="s">
        <v>94</v>
      </c>
      <c r="U983" t="s">
        <v>25</v>
      </c>
      <c r="V983">
        <v>62298</v>
      </c>
      <c r="AC983">
        <v>0</v>
      </c>
      <c r="AD983" s="4">
        <f>C983-DATE(YEAR(C983),1,0)</f>
        <v>151</v>
      </c>
      <c r="AE983">
        <f>YEAR(C983)</f>
        <v>2020</v>
      </c>
      <c r="AF983" t="s">
        <v>4931</v>
      </c>
    </row>
    <row r="984" spans="1:32" x14ac:dyDescent="0.35">
      <c r="A984">
        <v>63284904</v>
      </c>
      <c r="B984" t="s">
        <v>4823</v>
      </c>
      <c r="C984" s="1">
        <v>44106</v>
      </c>
      <c r="D984" t="s">
        <v>4824</v>
      </c>
      <c r="E984" t="s">
        <v>33</v>
      </c>
      <c r="F984">
        <v>42300</v>
      </c>
      <c r="G984" t="s">
        <v>4825</v>
      </c>
      <c r="H984" s="3" t="s">
        <v>4826</v>
      </c>
      <c r="I984">
        <v>1</v>
      </c>
      <c r="J984">
        <v>0</v>
      </c>
      <c r="K984" t="s">
        <v>2117</v>
      </c>
      <c r="L984">
        <v>35.038706229799999</v>
      </c>
      <c r="M984">
        <v>-104.68696269740001</v>
      </c>
      <c r="N984">
        <v>15</v>
      </c>
      <c r="O984" t="s">
        <v>44</v>
      </c>
      <c r="P984" t="str">
        <f>Q984&amp;" "&amp;R984</f>
        <v>Asclepias latifolia</v>
      </c>
      <c r="Q984" t="s">
        <v>4896</v>
      </c>
      <c r="R984" t="s">
        <v>4904</v>
      </c>
      <c r="T984" t="s">
        <v>44</v>
      </c>
      <c r="U984" t="s">
        <v>25</v>
      </c>
      <c r="V984">
        <v>62296</v>
      </c>
      <c r="AC984">
        <v>0</v>
      </c>
      <c r="AD984" s="4">
        <f>C984-DATE(YEAR(C984),1,0)</f>
        <v>276</v>
      </c>
      <c r="AE984">
        <f>YEAR(C984)</f>
        <v>2020</v>
      </c>
      <c r="AF984" t="s">
        <v>4931</v>
      </c>
    </row>
    <row r="985" spans="1:32" x14ac:dyDescent="0.35">
      <c r="A985">
        <v>18636256</v>
      </c>
      <c r="B985" t="s">
        <v>1205</v>
      </c>
      <c r="C985" s="1">
        <v>42966</v>
      </c>
      <c r="D985" t="s">
        <v>1206</v>
      </c>
      <c r="E985" t="s">
        <v>33</v>
      </c>
      <c r="F985">
        <v>1293686</v>
      </c>
      <c r="G985" t="s">
        <v>1207</v>
      </c>
      <c r="H985" s="3" t="s">
        <v>1208</v>
      </c>
      <c r="I985">
        <v>3</v>
      </c>
      <c r="J985">
        <v>0</v>
      </c>
      <c r="K985" t="s">
        <v>1209</v>
      </c>
      <c r="L985">
        <v>34.926741666700003</v>
      </c>
      <c r="M985">
        <v>-104.680305</v>
      </c>
      <c r="N985">
        <v>5</v>
      </c>
      <c r="O985" t="s">
        <v>37</v>
      </c>
      <c r="P985" t="str">
        <f>Q985&amp;" "&amp;R985</f>
        <v>Asclepias subverticillata</v>
      </c>
      <c r="Q985" t="s">
        <v>4896</v>
      </c>
      <c r="R985" t="s">
        <v>4906</v>
      </c>
      <c r="T985" t="s">
        <v>37</v>
      </c>
      <c r="U985" t="s">
        <v>25</v>
      </c>
      <c r="V985">
        <v>127159</v>
      </c>
      <c r="W985" t="s">
        <v>4888</v>
      </c>
      <c r="X985" t="s">
        <v>4899</v>
      </c>
      <c r="Y985" t="s">
        <v>4888</v>
      </c>
      <c r="Z985" t="s">
        <v>4934</v>
      </c>
      <c r="AC985">
        <v>1</v>
      </c>
      <c r="AD985" s="4">
        <f>C985-DATE(YEAR(C985),1,0)</f>
        <v>231</v>
      </c>
      <c r="AE985">
        <f>YEAR(C985)</f>
        <v>2017</v>
      </c>
      <c r="AF985" t="s">
        <v>4931</v>
      </c>
    </row>
    <row r="986" spans="1:32" x14ac:dyDescent="0.35">
      <c r="A986">
        <v>9279481</v>
      </c>
      <c r="B986" s="1">
        <v>43004</v>
      </c>
      <c r="C986" s="1">
        <v>43004</v>
      </c>
      <c r="E986" t="s">
        <v>18</v>
      </c>
      <c r="F986">
        <v>22589</v>
      </c>
      <c r="G986" t="s">
        <v>501</v>
      </c>
      <c r="H986" s="3" t="s">
        <v>502</v>
      </c>
      <c r="I986">
        <v>1</v>
      </c>
      <c r="J986">
        <v>0</v>
      </c>
      <c r="K986" t="s">
        <v>503</v>
      </c>
      <c r="L986">
        <v>34.9411218503</v>
      </c>
      <c r="M986">
        <v>-104.6777796466</v>
      </c>
      <c r="N986">
        <v>4</v>
      </c>
      <c r="O986" t="s">
        <v>61</v>
      </c>
      <c r="P986" t="str">
        <f>Q986&amp;" "&amp;R986</f>
        <v>Symphyotrichum ericoides</v>
      </c>
      <c r="Q986" t="s">
        <v>4928</v>
      </c>
      <c r="R986" t="s">
        <v>4929</v>
      </c>
      <c r="T986" t="s">
        <v>55</v>
      </c>
      <c r="U986" t="s">
        <v>25</v>
      </c>
      <c r="V986">
        <v>126654</v>
      </c>
      <c r="W986" t="s">
        <v>4888</v>
      </c>
      <c r="X986" t="s">
        <v>4899</v>
      </c>
      <c r="Y986" t="s">
        <v>4888</v>
      </c>
      <c r="Z986" t="s">
        <v>4934</v>
      </c>
      <c r="AC986">
        <v>1</v>
      </c>
      <c r="AD986" s="4">
        <f>C986-DATE(YEAR(C986),1,0)</f>
        <v>269</v>
      </c>
      <c r="AE986">
        <f>YEAR(C986)</f>
        <v>2017</v>
      </c>
      <c r="AF986" t="s">
        <v>4931</v>
      </c>
    </row>
    <row r="987" spans="1:32" x14ac:dyDescent="0.35">
      <c r="A987">
        <v>49404692</v>
      </c>
      <c r="B987" t="s">
        <v>3379</v>
      </c>
      <c r="C987" s="1">
        <v>43994</v>
      </c>
      <c r="D987" t="s">
        <v>3380</v>
      </c>
      <c r="E987" t="s">
        <v>33</v>
      </c>
      <c r="F987">
        <v>147487</v>
      </c>
      <c r="G987" t="s">
        <v>3381</v>
      </c>
      <c r="H987" s="3" t="s">
        <v>3382</v>
      </c>
      <c r="I987">
        <v>1</v>
      </c>
      <c r="J987">
        <v>0</v>
      </c>
      <c r="K987" t="s">
        <v>3383</v>
      </c>
      <c r="L987">
        <v>34.944746670000001</v>
      </c>
      <c r="M987">
        <v>-104.6754</v>
      </c>
      <c r="N987">
        <v>65</v>
      </c>
      <c r="O987" t="s">
        <v>123</v>
      </c>
      <c r="P987" t="str">
        <f>Q987&amp;" "&amp;R987</f>
        <v>Asclepias speciosa</v>
      </c>
      <c r="Q987" t="s">
        <v>4896</v>
      </c>
      <c r="R987" t="s">
        <v>4905</v>
      </c>
      <c r="T987" t="s">
        <v>123</v>
      </c>
      <c r="U987" t="s">
        <v>25</v>
      </c>
      <c r="V987">
        <v>62292</v>
      </c>
      <c r="W987" t="s">
        <v>4888</v>
      </c>
      <c r="X987" t="s">
        <v>4899</v>
      </c>
      <c r="Y987" t="s">
        <v>4888</v>
      </c>
      <c r="Z987" t="s">
        <v>4934</v>
      </c>
      <c r="AC987">
        <v>1</v>
      </c>
      <c r="AD987" s="4">
        <f>C987-DATE(YEAR(C987),1,0)</f>
        <v>164</v>
      </c>
      <c r="AE987">
        <f>YEAR(C987)</f>
        <v>2020</v>
      </c>
      <c r="AF987" t="s">
        <v>4931</v>
      </c>
    </row>
    <row r="988" spans="1:32" x14ac:dyDescent="0.35">
      <c r="A988">
        <v>29749557</v>
      </c>
      <c r="B988" t="s">
        <v>2017</v>
      </c>
      <c r="C988" s="1">
        <v>43674</v>
      </c>
      <c r="D988" t="s">
        <v>2018</v>
      </c>
      <c r="E988" t="s">
        <v>33</v>
      </c>
      <c r="F988">
        <v>66021</v>
      </c>
      <c r="G988" t="s">
        <v>2019</v>
      </c>
      <c r="H988" s="3" t="s">
        <v>2020</v>
      </c>
      <c r="I988">
        <v>1</v>
      </c>
      <c r="J988">
        <v>0</v>
      </c>
      <c r="K988" t="s">
        <v>2012</v>
      </c>
      <c r="L988">
        <v>36.192678333300002</v>
      </c>
      <c r="M988">
        <v>-104.662605</v>
      </c>
      <c r="N988">
        <v>5</v>
      </c>
      <c r="O988" t="s">
        <v>44</v>
      </c>
      <c r="P988" t="str">
        <f>Q988&amp;" "&amp;R988</f>
        <v>Asclepias latifolia</v>
      </c>
      <c r="Q988" t="s">
        <v>4896</v>
      </c>
      <c r="R988" t="s">
        <v>4904</v>
      </c>
      <c r="T988" t="s">
        <v>44</v>
      </c>
      <c r="U988" t="s">
        <v>25</v>
      </c>
      <c r="V988">
        <v>62296</v>
      </c>
      <c r="W988" t="s">
        <v>4888</v>
      </c>
      <c r="X988" t="s">
        <v>4899</v>
      </c>
      <c r="Y988" t="s">
        <v>4888</v>
      </c>
      <c r="Z988" t="s">
        <v>4934</v>
      </c>
      <c r="AC988">
        <v>1</v>
      </c>
      <c r="AD988" s="4">
        <f>C988-DATE(YEAR(C988),1,0)</f>
        <v>209</v>
      </c>
      <c r="AE988">
        <f>YEAR(C988)</f>
        <v>2019</v>
      </c>
      <c r="AF988" t="s">
        <v>4931</v>
      </c>
    </row>
    <row r="989" spans="1:32" x14ac:dyDescent="0.35">
      <c r="A989">
        <v>29748008</v>
      </c>
      <c r="B989" t="s">
        <v>2008</v>
      </c>
      <c r="C989" s="1">
        <v>43674</v>
      </c>
      <c r="D989" t="s">
        <v>2009</v>
      </c>
      <c r="E989" t="s">
        <v>33</v>
      </c>
      <c r="F989">
        <v>66021</v>
      </c>
      <c r="G989" t="s">
        <v>2010</v>
      </c>
      <c r="H989" s="3" t="s">
        <v>2011</v>
      </c>
      <c r="I989">
        <v>1</v>
      </c>
      <c r="J989">
        <v>0</v>
      </c>
      <c r="K989" t="s">
        <v>2012</v>
      </c>
      <c r="L989">
        <v>36.192933333299997</v>
      </c>
      <c r="M989">
        <v>-104.6624666667</v>
      </c>
      <c r="N989">
        <v>5</v>
      </c>
      <c r="O989" t="s">
        <v>44</v>
      </c>
      <c r="P989" t="str">
        <f>Q989&amp;" "&amp;R989</f>
        <v>Asclepias latifolia</v>
      </c>
      <c r="Q989" t="s">
        <v>4896</v>
      </c>
      <c r="R989" t="s">
        <v>4904</v>
      </c>
      <c r="T989" t="s">
        <v>44</v>
      </c>
      <c r="U989" t="s">
        <v>25</v>
      </c>
      <c r="V989">
        <v>62296</v>
      </c>
      <c r="AC989">
        <v>0</v>
      </c>
      <c r="AD989" s="4">
        <f>C989-DATE(YEAR(C989),1,0)</f>
        <v>209</v>
      </c>
      <c r="AE989">
        <f>YEAR(C989)</f>
        <v>2019</v>
      </c>
      <c r="AF989" t="s">
        <v>4931</v>
      </c>
    </row>
    <row r="990" spans="1:32" x14ac:dyDescent="0.35">
      <c r="A990">
        <v>13495220</v>
      </c>
      <c r="B990" t="s">
        <v>737</v>
      </c>
      <c r="C990" s="1">
        <v>43267</v>
      </c>
      <c r="D990" t="s">
        <v>738</v>
      </c>
      <c r="E990" t="s">
        <v>33</v>
      </c>
      <c r="F990">
        <v>914069</v>
      </c>
      <c r="G990" t="s">
        <v>739</v>
      </c>
      <c r="H990" s="3" t="s">
        <v>740</v>
      </c>
      <c r="I990">
        <v>1</v>
      </c>
      <c r="J990">
        <v>0</v>
      </c>
      <c r="K990" t="s">
        <v>741</v>
      </c>
      <c r="L990">
        <v>34.9258116667</v>
      </c>
      <c r="M990">
        <v>-104.65219999999999</v>
      </c>
      <c r="N990">
        <v>65</v>
      </c>
      <c r="O990" t="s">
        <v>203</v>
      </c>
      <c r="P990" t="str">
        <f>Q990&amp;" "&amp;R990</f>
        <v>Dalea purpurea</v>
      </c>
      <c r="Q990" t="s">
        <v>4912</v>
      </c>
      <c r="R990" t="s">
        <v>4913</v>
      </c>
      <c r="T990" t="s">
        <v>203</v>
      </c>
      <c r="U990" t="s">
        <v>25</v>
      </c>
      <c r="V990">
        <v>63547</v>
      </c>
      <c r="W990" t="s">
        <v>4888</v>
      </c>
      <c r="X990" t="s">
        <v>4899</v>
      </c>
      <c r="Y990" t="s">
        <v>4888</v>
      </c>
      <c r="Z990" t="s">
        <v>4934</v>
      </c>
      <c r="AC990">
        <v>1</v>
      </c>
      <c r="AD990" s="4">
        <f>C990-DATE(YEAR(C990),1,0)</f>
        <v>167</v>
      </c>
      <c r="AE990">
        <f>YEAR(C990)</f>
        <v>2018</v>
      </c>
      <c r="AF990" t="s">
        <v>4931</v>
      </c>
    </row>
    <row r="991" spans="1:32" x14ac:dyDescent="0.35">
      <c r="A991">
        <v>28024287</v>
      </c>
      <c r="B991" t="s">
        <v>1682</v>
      </c>
      <c r="C991" s="1">
        <v>43647</v>
      </c>
      <c r="D991" t="s">
        <v>1683</v>
      </c>
      <c r="E991" t="s">
        <v>33</v>
      </c>
      <c r="F991">
        <v>914069</v>
      </c>
      <c r="G991" t="s">
        <v>1684</v>
      </c>
      <c r="H991" s="3" t="s">
        <v>1685</v>
      </c>
      <c r="I991">
        <v>0</v>
      </c>
      <c r="J991">
        <v>0</v>
      </c>
      <c r="K991" t="s">
        <v>1686</v>
      </c>
      <c r="L991">
        <v>34.926066666700002</v>
      </c>
      <c r="M991">
        <v>-104.65201666670001</v>
      </c>
      <c r="N991">
        <v>65</v>
      </c>
      <c r="O991" t="s">
        <v>203</v>
      </c>
      <c r="P991" t="str">
        <f>Q991&amp;" "&amp;R991</f>
        <v>Dalea purpurea</v>
      </c>
      <c r="Q991" t="s">
        <v>4912</v>
      </c>
      <c r="R991" t="s">
        <v>4913</v>
      </c>
      <c r="T991" t="s">
        <v>203</v>
      </c>
      <c r="U991" t="s">
        <v>25</v>
      </c>
      <c r="V991">
        <v>63547</v>
      </c>
      <c r="W991" t="s">
        <v>4888</v>
      </c>
      <c r="X991" t="s">
        <v>4899</v>
      </c>
      <c r="Y991" t="s">
        <v>4888</v>
      </c>
      <c r="Z991" t="s">
        <v>4934</v>
      </c>
      <c r="AC991">
        <v>1</v>
      </c>
      <c r="AD991" s="4">
        <f>C991-DATE(YEAR(C991),1,0)</f>
        <v>182</v>
      </c>
      <c r="AE991">
        <f>YEAR(C991)</f>
        <v>2019</v>
      </c>
      <c r="AF991" t="s">
        <v>4931</v>
      </c>
    </row>
    <row r="992" spans="1:32" x14ac:dyDescent="0.35">
      <c r="A992">
        <v>42648483</v>
      </c>
      <c r="B992" s="1">
        <v>43940</v>
      </c>
      <c r="C992" s="1">
        <v>43940</v>
      </c>
      <c r="E992" t="s">
        <v>1173</v>
      </c>
      <c r="F992">
        <v>432905</v>
      </c>
      <c r="G992" t="s">
        <v>2944</v>
      </c>
      <c r="H992" s="3" t="s">
        <v>2945</v>
      </c>
      <c r="I992">
        <v>2</v>
      </c>
      <c r="J992">
        <v>0</v>
      </c>
      <c r="K992" t="s">
        <v>2943</v>
      </c>
      <c r="L992">
        <v>32.186208654799998</v>
      </c>
      <c r="M992">
        <v>-104.6490538493</v>
      </c>
      <c r="N992">
        <v>16829</v>
      </c>
      <c r="O992" t="s">
        <v>162</v>
      </c>
      <c r="P992" t="str">
        <f>Q992&amp;" "&amp;R992</f>
        <v>Asclepias asperula</v>
      </c>
      <c r="Q992" t="s">
        <v>4896</v>
      </c>
      <c r="R992" t="s">
        <v>4902</v>
      </c>
      <c r="S992" t="s">
        <v>4902</v>
      </c>
      <c r="T992" t="s">
        <v>162</v>
      </c>
      <c r="U992" t="s">
        <v>25</v>
      </c>
      <c r="V992">
        <v>79636</v>
      </c>
      <c r="W992" t="s">
        <v>4888</v>
      </c>
      <c r="X992" t="s">
        <v>4901</v>
      </c>
      <c r="AC992">
        <v>1</v>
      </c>
      <c r="AD992" s="4">
        <f>C992-DATE(YEAR(C992),1,0)</f>
        <v>110</v>
      </c>
      <c r="AE992">
        <f>YEAR(C992)</f>
        <v>2020</v>
      </c>
      <c r="AF992" t="s">
        <v>4931</v>
      </c>
    </row>
    <row r="993" spans="1:32" x14ac:dyDescent="0.35">
      <c r="A993">
        <v>55233128</v>
      </c>
      <c r="B993" t="s">
        <v>4226</v>
      </c>
      <c r="C993" s="1">
        <v>44045</v>
      </c>
      <c r="D993" t="s">
        <v>4227</v>
      </c>
      <c r="E993" t="s">
        <v>33</v>
      </c>
      <c r="F993">
        <v>657841</v>
      </c>
      <c r="G993" t="s">
        <v>4228</v>
      </c>
      <c r="H993" s="3" t="s">
        <v>4229</v>
      </c>
      <c r="I993">
        <v>1</v>
      </c>
      <c r="J993">
        <v>0</v>
      </c>
      <c r="K993" t="s">
        <v>4230</v>
      </c>
      <c r="L993">
        <v>35.859786295399999</v>
      </c>
      <c r="M993">
        <v>-104.64525315909999</v>
      </c>
      <c r="N993">
        <v>251</v>
      </c>
      <c r="O993" t="s">
        <v>44</v>
      </c>
      <c r="P993" t="str">
        <f>Q993&amp;" "&amp;R993</f>
        <v>Asclepias latifolia</v>
      </c>
      <c r="Q993" t="s">
        <v>4896</v>
      </c>
      <c r="R993" t="s">
        <v>4904</v>
      </c>
      <c r="T993" t="s">
        <v>44</v>
      </c>
      <c r="U993" t="s">
        <v>25</v>
      </c>
      <c r="V993">
        <v>62296</v>
      </c>
      <c r="AC993">
        <v>0</v>
      </c>
      <c r="AD993" s="4">
        <f>C993-DATE(YEAR(C993),1,0)</f>
        <v>215</v>
      </c>
      <c r="AE993">
        <f>YEAR(C993)</f>
        <v>2020</v>
      </c>
      <c r="AF993" t="s">
        <v>4931</v>
      </c>
    </row>
    <row r="994" spans="1:32" x14ac:dyDescent="0.35">
      <c r="A994">
        <v>58511373</v>
      </c>
      <c r="B994" t="s">
        <v>4538</v>
      </c>
      <c r="C994" s="1">
        <v>44078</v>
      </c>
      <c r="D994" t="s">
        <v>4539</v>
      </c>
      <c r="E994" t="s">
        <v>33</v>
      </c>
      <c r="F994">
        <v>657841</v>
      </c>
      <c r="G994" t="s">
        <v>4540</v>
      </c>
      <c r="H994" s="3" t="s">
        <v>4541</v>
      </c>
      <c r="I994">
        <v>1</v>
      </c>
      <c r="J994">
        <v>0</v>
      </c>
      <c r="K994" t="s">
        <v>4230</v>
      </c>
      <c r="L994">
        <v>35.930927948099999</v>
      </c>
      <c r="M994">
        <v>-104.6169062331</v>
      </c>
      <c r="N994">
        <v>6</v>
      </c>
      <c r="O994" t="s">
        <v>55</v>
      </c>
      <c r="P994" t="str">
        <f>Q994&amp;" "&amp;R994</f>
        <v>Symphyotrichum ericoides</v>
      </c>
      <c r="Q994" t="s">
        <v>4928</v>
      </c>
      <c r="R994" t="s">
        <v>4929</v>
      </c>
      <c r="T994" t="s">
        <v>55</v>
      </c>
      <c r="U994" t="s">
        <v>25</v>
      </c>
      <c r="V994">
        <v>126654</v>
      </c>
      <c r="W994" t="s">
        <v>4888</v>
      </c>
      <c r="X994" t="s">
        <v>4899</v>
      </c>
      <c r="Y994" t="s">
        <v>4888</v>
      </c>
      <c r="Z994" t="s">
        <v>4934</v>
      </c>
      <c r="AC994">
        <v>1</v>
      </c>
      <c r="AD994" s="4">
        <f>C994-DATE(YEAR(C994),1,0)</f>
        <v>248</v>
      </c>
      <c r="AE994">
        <f>YEAR(C994)</f>
        <v>2020</v>
      </c>
      <c r="AF994" t="s">
        <v>4931</v>
      </c>
    </row>
    <row r="995" spans="1:32" x14ac:dyDescent="0.35">
      <c r="A995">
        <v>31899071</v>
      </c>
      <c r="B995" t="s">
        <v>2463</v>
      </c>
      <c r="C995" s="1">
        <v>43707</v>
      </c>
      <c r="D995" t="s">
        <v>2464</v>
      </c>
      <c r="E995" t="s">
        <v>33</v>
      </c>
      <c r="F995">
        <v>105431</v>
      </c>
      <c r="G995" t="s">
        <v>2465</v>
      </c>
      <c r="H995" s="3" t="s">
        <v>2466</v>
      </c>
      <c r="I995">
        <v>1</v>
      </c>
      <c r="J995">
        <v>0</v>
      </c>
      <c r="K995" t="s">
        <v>2467</v>
      </c>
      <c r="L995">
        <v>33.925985539999999</v>
      </c>
      <c r="M995">
        <v>-104.59894455</v>
      </c>
      <c r="N995">
        <v>3</v>
      </c>
      <c r="O995" t="s">
        <v>44</v>
      </c>
      <c r="P995" t="str">
        <f>Q995&amp;" "&amp;R995</f>
        <v>Asclepias latifolia</v>
      </c>
      <c r="Q995" t="s">
        <v>4896</v>
      </c>
      <c r="R995" t="s">
        <v>4904</v>
      </c>
      <c r="T995" t="s">
        <v>44</v>
      </c>
      <c r="U995" t="s">
        <v>25</v>
      </c>
      <c r="V995">
        <v>62296</v>
      </c>
      <c r="AC995">
        <v>0</v>
      </c>
      <c r="AD995" s="4">
        <f>C995-DATE(YEAR(C995),1,0)</f>
        <v>242</v>
      </c>
      <c r="AE995">
        <f>YEAR(C995)</f>
        <v>2019</v>
      </c>
      <c r="AF995" t="s">
        <v>4931</v>
      </c>
    </row>
    <row r="996" spans="1:32" x14ac:dyDescent="0.35">
      <c r="A996">
        <v>15976433</v>
      </c>
      <c r="B996" t="s">
        <v>1024</v>
      </c>
      <c r="C996" s="1">
        <v>43301</v>
      </c>
      <c r="D996" t="s">
        <v>1025</v>
      </c>
      <c r="E996" t="s">
        <v>33</v>
      </c>
      <c r="F996">
        <v>264009</v>
      </c>
      <c r="G996" t="s">
        <v>1026</v>
      </c>
      <c r="H996" s="3" t="s">
        <v>1027</v>
      </c>
      <c r="I996">
        <v>2</v>
      </c>
      <c r="J996">
        <v>0</v>
      </c>
      <c r="K996" t="s">
        <v>1028</v>
      </c>
      <c r="L996">
        <v>36.387016666699999</v>
      </c>
      <c r="M996">
        <v>-104.5977466667</v>
      </c>
      <c r="N996">
        <v>5</v>
      </c>
      <c r="O996" t="s">
        <v>37</v>
      </c>
      <c r="P996" t="str">
        <f>Q996&amp;" "&amp;R996</f>
        <v>Asclepias subverticillata</v>
      </c>
      <c r="Q996" t="s">
        <v>4896</v>
      </c>
      <c r="R996" t="s">
        <v>4906</v>
      </c>
      <c r="T996" t="s">
        <v>37</v>
      </c>
      <c r="U996" t="s">
        <v>25</v>
      </c>
      <c r="V996">
        <v>127159</v>
      </c>
      <c r="W996" t="s">
        <v>4888</v>
      </c>
      <c r="X996" t="s">
        <v>4899</v>
      </c>
      <c r="Y996" t="s">
        <v>4888</v>
      </c>
      <c r="Z996" t="s">
        <v>4934</v>
      </c>
      <c r="AC996">
        <v>1</v>
      </c>
      <c r="AD996" s="4">
        <f>C996-DATE(YEAR(C996),1,0)</f>
        <v>201</v>
      </c>
      <c r="AE996">
        <f>YEAR(C996)</f>
        <v>2018</v>
      </c>
      <c r="AF996" t="s">
        <v>4931</v>
      </c>
    </row>
    <row r="997" spans="1:32" x14ac:dyDescent="0.35">
      <c r="A997">
        <v>31899067</v>
      </c>
      <c r="B997" t="s">
        <v>2458</v>
      </c>
      <c r="C997" s="1">
        <v>43707</v>
      </c>
      <c r="D997" t="s">
        <v>2459</v>
      </c>
      <c r="E997" t="s">
        <v>33</v>
      </c>
      <c r="F997">
        <v>105431</v>
      </c>
      <c r="G997" t="s">
        <v>2460</v>
      </c>
      <c r="H997" s="3" t="s">
        <v>2461</v>
      </c>
      <c r="I997">
        <v>1</v>
      </c>
      <c r="J997">
        <v>0</v>
      </c>
      <c r="K997" t="s">
        <v>2462</v>
      </c>
      <c r="L997">
        <v>33.720921469300002</v>
      </c>
      <c r="M997">
        <v>-104.5740125337</v>
      </c>
      <c r="O997" t="s">
        <v>44</v>
      </c>
      <c r="P997" t="str">
        <f>Q997&amp;" "&amp;R997</f>
        <v>Asclepias latifolia</v>
      </c>
      <c r="Q997" t="s">
        <v>4896</v>
      </c>
      <c r="R997" t="s">
        <v>4904</v>
      </c>
      <c r="T997" t="s">
        <v>44</v>
      </c>
      <c r="U997" t="s">
        <v>25</v>
      </c>
      <c r="V997">
        <v>62296</v>
      </c>
      <c r="W997" t="s">
        <v>4889</v>
      </c>
      <c r="X997" t="s">
        <v>4898</v>
      </c>
      <c r="AC997">
        <v>1</v>
      </c>
      <c r="AD997" s="4">
        <f>C997-DATE(YEAR(C997),1,0)</f>
        <v>242</v>
      </c>
      <c r="AE997">
        <f>YEAR(C997)</f>
        <v>2019</v>
      </c>
      <c r="AF997" t="s">
        <v>4931</v>
      </c>
    </row>
    <row r="998" spans="1:32" x14ac:dyDescent="0.35">
      <c r="A998">
        <v>43517491</v>
      </c>
      <c r="B998" t="s">
        <v>2967</v>
      </c>
      <c r="C998" s="1">
        <v>43946</v>
      </c>
      <c r="D998" t="s">
        <v>2968</v>
      </c>
      <c r="E998" t="s">
        <v>33</v>
      </c>
      <c r="F998">
        <v>486973</v>
      </c>
      <c r="G998" t="s">
        <v>2969</v>
      </c>
      <c r="H998" s="3" t="s">
        <v>2970</v>
      </c>
      <c r="I998">
        <v>1</v>
      </c>
      <c r="J998">
        <v>0</v>
      </c>
      <c r="K998" t="s">
        <v>2971</v>
      </c>
      <c r="L998">
        <v>32.138977632900001</v>
      </c>
      <c r="M998">
        <v>-104.5733191633</v>
      </c>
      <c r="N998">
        <v>5</v>
      </c>
      <c r="O998" t="s">
        <v>94</v>
      </c>
      <c r="P998" t="str">
        <f>Q998&amp;" "&amp;R998</f>
        <v>Asclepias asperula</v>
      </c>
      <c r="Q998" t="s">
        <v>4896</v>
      </c>
      <c r="R998" t="s">
        <v>4902</v>
      </c>
      <c r="T998" t="s">
        <v>94</v>
      </c>
      <c r="U998" t="s">
        <v>25</v>
      </c>
      <c r="V998">
        <v>62298</v>
      </c>
      <c r="W998" t="s">
        <v>4888</v>
      </c>
      <c r="X998" t="s">
        <v>4899</v>
      </c>
      <c r="Y998" t="s">
        <v>4888</v>
      </c>
      <c r="Z998" t="s">
        <v>4934</v>
      </c>
      <c r="AC998">
        <v>1</v>
      </c>
      <c r="AD998" s="4">
        <f>C998-DATE(YEAR(C998),1,0)</f>
        <v>116</v>
      </c>
      <c r="AE998">
        <f>YEAR(C998)</f>
        <v>2020</v>
      </c>
      <c r="AF998" t="s">
        <v>4931</v>
      </c>
    </row>
    <row r="999" spans="1:32" x14ac:dyDescent="0.35">
      <c r="A999">
        <v>31757485</v>
      </c>
      <c r="B999" t="s">
        <v>2425</v>
      </c>
      <c r="C999" s="1">
        <v>43706</v>
      </c>
      <c r="D999" t="s">
        <v>2426</v>
      </c>
      <c r="E999" t="s">
        <v>33</v>
      </c>
      <c r="F999">
        <v>386653</v>
      </c>
      <c r="G999" t="s">
        <v>2427</v>
      </c>
      <c r="H999" s="3" t="s">
        <v>2428</v>
      </c>
      <c r="I999">
        <v>1</v>
      </c>
      <c r="J999">
        <v>0</v>
      </c>
      <c r="K999" t="s">
        <v>2429</v>
      </c>
      <c r="L999">
        <v>33.704316666700002</v>
      </c>
      <c r="M999">
        <v>-104.5685133333</v>
      </c>
      <c r="O999" t="s">
        <v>44</v>
      </c>
      <c r="P999" t="str">
        <f>Q999&amp;" "&amp;R999</f>
        <v>Asclepias latifolia</v>
      </c>
      <c r="Q999" t="s">
        <v>4896</v>
      </c>
      <c r="R999" t="s">
        <v>4904</v>
      </c>
      <c r="T999" t="s">
        <v>44</v>
      </c>
      <c r="U999" t="s">
        <v>25</v>
      </c>
      <c r="V999">
        <v>62296</v>
      </c>
      <c r="W999" t="s">
        <v>4888</v>
      </c>
      <c r="X999" t="s">
        <v>4901</v>
      </c>
      <c r="AC999">
        <v>1</v>
      </c>
      <c r="AD999" s="4">
        <f>C999-DATE(YEAR(C999),1,0)</f>
        <v>241</v>
      </c>
      <c r="AE999">
        <f>YEAR(C999)</f>
        <v>2019</v>
      </c>
      <c r="AF999" t="s">
        <v>4931</v>
      </c>
    </row>
    <row r="1000" spans="1:32" x14ac:dyDescent="0.35">
      <c r="A1000">
        <v>26182105</v>
      </c>
      <c r="B1000" t="s">
        <v>1410</v>
      </c>
      <c r="C1000" s="1">
        <v>43306</v>
      </c>
      <c r="D1000" t="s">
        <v>1411</v>
      </c>
      <c r="E1000" t="s">
        <v>33</v>
      </c>
      <c r="F1000">
        <v>16823</v>
      </c>
      <c r="G1000" t="s">
        <v>1412</v>
      </c>
      <c r="H1000" s="3" t="s">
        <v>1413</v>
      </c>
      <c r="I1000">
        <v>1</v>
      </c>
      <c r="J1000">
        <v>0</v>
      </c>
      <c r="K1000" t="s">
        <v>1414</v>
      </c>
      <c r="L1000">
        <v>36.016639831299997</v>
      </c>
      <c r="M1000">
        <v>-104.5619644881</v>
      </c>
      <c r="N1000">
        <v>274</v>
      </c>
      <c r="O1000" t="s">
        <v>44</v>
      </c>
      <c r="P1000" t="str">
        <f>Q1000&amp;" "&amp;R1000</f>
        <v>Asclepias latifolia</v>
      </c>
      <c r="Q1000" t="s">
        <v>4896</v>
      </c>
      <c r="R1000" t="s">
        <v>4904</v>
      </c>
      <c r="T1000" t="s">
        <v>44</v>
      </c>
      <c r="U1000" t="s">
        <v>25</v>
      </c>
      <c r="V1000">
        <v>62296</v>
      </c>
      <c r="W1000" t="s">
        <v>4889</v>
      </c>
      <c r="X1000" t="s">
        <v>4889</v>
      </c>
      <c r="AC1000">
        <v>1</v>
      </c>
      <c r="AD1000" s="4">
        <f>C1000-DATE(YEAR(C1000),1,0)</f>
        <v>206</v>
      </c>
      <c r="AE1000">
        <f>YEAR(C1000)</f>
        <v>2018</v>
      </c>
      <c r="AF1000" t="s">
        <v>4931</v>
      </c>
    </row>
    <row r="1001" spans="1:32" x14ac:dyDescent="0.35">
      <c r="A1001">
        <v>27950853</v>
      </c>
      <c r="B1001" t="s">
        <v>1661</v>
      </c>
      <c r="C1001" s="1">
        <v>43646</v>
      </c>
      <c r="D1001" t="s">
        <v>1662</v>
      </c>
      <c r="E1001" t="s">
        <v>33</v>
      </c>
      <c r="F1001">
        <v>914069</v>
      </c>
      <c r="G1001" t="s">
        <v>1663</v>
      </c>
      <c r="H1001" s="3" t="s">
        <v>1664</v>
      </c>
      <c r="I1001">
        <v>1</v>
      </c>
      <c r="J1001">
        <v>0</v>
      </c>
      <c r="K1001" t="s">
        <v>1665</v>
      </c>
      <c r="L1001">
        <v>34.804070000000003</v>
      </c>
      <c r="M1001">
        <v>-104.54945333329999</v>
      </c>
      <c r="N1001">
        <v>6</v>
      </c>
      <c r="O1001" t="s">
        <v>44</v>
      </c>
      <c r="P1001" t="str">
        <f>Q1001&amp;" "&amp;R1001</f>
        <v>Asclepias latifolia</v>
      </c>
      <c r="Q1001" t="s">
        <v>4896</v>
      </c>
      <c r="R1001" t="s">
        <v>4904</v>
      </c>
      <c r="T1001" t="s">
        <v>44</v>
      </c>
      <c r="U1001" t="s">
        <v>25</v>
      </c>
      <c r="V1001">
        <v>62296</v>
      </c>
      <c r="W1001" t="s">
        <v>4888</v>
      </c>
      <c r="X1001" t="s">
        <v>4899</v>
      </c>
      <c r="Y1001" t="s">
        <v>4888</v>
      </c>
      <c r="Z1001" t="s">
        <v>4934</v>
      </c>
      <c r="AC1001">
        <v>1</v>
      </c>
      <c r="AD1001" s="4">
        <f>C1001-DATE(YEAR(C1001),1,0)</f>
        <v>181</v>
      </c>
      <c r="AE1001">
        <f>YEAR(C1001)</f>
        <v>2019</v>
      </c>
      <c r="AF1001" t="s">
        <v>4931</v>
      </c>
    </row>
    <row r="1002" spans="1:32" x14ac:dyDescent="0.35">
      <c r="A1002">
        <v>32029540</v>
      </c>
      <c r="B1002" t="s">
        <v>2478</v>
      </c>
      <c r="C1002" s="1">
        <v>43710</v>
      </c>
      <c r="D1002" t="s">
        <v>2479</v>
      </c>
      <c r="E1002" t="s">
        <v>33</v>
      </c>
      <c r="F1002">
        <v>105431</v>
      </c>
      <c r="G1002" t="s">
        <v>2480</v>
      </c>
      <c r="H1002" s="3" t="s">
        <v>2481</v>
      </c>
      <c r="I1002">
        <v>1</v>
      </c>
      <c r="J1002">
        <v>0</v>
      </c>
      <c r="K1002" t="s">
        <v>2467</v>
      </c>
      <c r="L1002">
        <v>33.489563529999998</v>
      </c>
      <c r="M1002">
        <v>-104.51956674</v>
      </c>
      <c r="N1002">
        <v>3</v>
      </c>
      <c r="O1002" t="s">
        <v>44</v>
      </c>
      <c r="P1002" t="str">
        <f>Q1002&amp;" "&amp;R1002</f>
        <v>Asclepias latifolia</v>
      </c>
      <c r="Q1002" t="s">
        <v>4896</v>
      </c>
      <c r="R1002" t="s">
        <v>4904</v>
      </c>
      <c r="T1002" t="s">
        <v>44</v>
      </c>
      <c r="U1002" t="s">
        <v>25</v>
      </c>
      <c r="V1002">
        <v>62296</v>
      </c>
      <c r="AC1002">
        <v>0</v>
      </c>
      <c r="AD1002" s="4">
        <f>C1002-DATE(YEAR(C1002),1,0)</f>
        <v>245</v>
      </c>
      <c r="AE1002">
        <f>YEAR(C1002)</f>
        <v>2019</v>
      </c>
      <c r="AF1002" t="s">
        <v>4931</v>
      </c>
    </row>
    <row r="1003" spans="1:32" x14ac:dyDescent="0.35">
      <c r="A1003">
        <v>4082990</v>
      </c>
      <c r="B1003" t="s">
        <v>300</v>
      </c>
      <c r="C1003" s="1">
        <v>42563</v>
      </c>
      <c r="D1003" t="s">
        <v>301</v>
      </c>
      <c r="E1003" t="s">
        <v>18</v>
      </c>
      <c r="F1003">
        <v>112578</v>
      </c>
      <c r="G1003" t="s">
        <v>302</v>
      </c>
      <c r="H1003" s="3" t="s">
        <v>303</v>
      </c>
      <c r="I1003">
        <v>1</v>
      </c>
      <c r="J1003">
        <v>0</v>
      </c>
      <c r="K1003" t="s">
        <v>304</v>
      </c>
      <c r="L1003">
        <v>33.390994596100001</v>
      </c>
      <c r="M1003">
        <v>-104.51568603520001</v>
      </c>
      <c r="N1003">
        <v>1953</v>
      </c>
      <c r="O1003" t="s">
        <v>166</v>
      </c>
      <c r="P1003" t="str">
        <f>Q1003&amp;" "&amp;R1003</f>
        <v>Asclepias subverticillata</v>
      </c>
      <c r="Q1003" t="s">
        <v>4896</v>
      </c>
      <c r="R1003" t="s">
        <v>4906</v>
      </c>
      <c r="T1003" t="s">
        <v>37</v>
      </c>
      <c r="U1003" t="s">
        <v>25</v>
      </c>
      <c r="V1003">
        <v>127159</v>
      </c>
      <c r="W1003" t="s">
        <v>4888</v>
      </c>
      <c r="X1003" t="s">
        <v>4899</v>
      </c>
      <c r="Y1003" t="s">
        <v>4888</v>
      </c>
      <c r="Z1003" t="s">
        <v>4934</v>
      </c>
      <c r="AC1003">
        <v>1</v>
      </c>
      <c r="AD1003" s="4">
        <f>C1003-DATE(YEAR(C1003),1,0)</f>
        <v>194</v>
      </c>
      <c r="AE1003">
        <f>YEAR(C1003)</f>
        <v>2016</v>
      </c>
      <c r="AF1003" t="s">
        <v>4931</v>
      </c>
    </row>
    <row r="1004" spans="1:32" x14ac:dyDescent="0.35">
      <c r="A1004">
        <v>33872094</v>
      </c>
      <c r="B1004" t="s">
        <v>2735</v>
      </c>
      <c r="C1004" s="1">
        <v>43739</v>
      </c>
      <c r="D1004" t="s">
        <v>2736</v>
      </c>
      <c r="E1004" t="s">
        <v>33</v>
      </c>
      <c r="F1004">
        <v>491170</v>
      </c>
      <c r="G1004" t="s">
        <v>2737</v>
      </c>
      <c r="H1004" s="3" t="s">
        <v>2738</v>
      </c>
      <c r="I1004">
        <v>1</v>
      </c>
      <c r="J1004">
        <v>0</v>
      </c>
      <c r="K1004" t="s">
        <v>2739</v>
      </c>
      <c r="L1004">
        <v>36.644946666700001</v>
      </c>
      <c r="M1004">
        <v>-104.4987033333</v>
      </c>
      <c r="N1004">
        <v>5</v>
      </c>
      <c r="O1004" t="s">
        <v>37</v>
      </c>
      <c r="P1004" t="str">
        <f>Q1004&amp;" "&amp;R1004</f>
        <v>Asclepias subverticillata</v>
      </c>
      <c r="Q1004" t="s">
        <v>4896</v>
      </c>
      <c r="R1004" t="s">
        <v>4906</v>
      </c>
      <c r="T1004" t="s">
        <v>37</v>
      </c>
      <c r="U1004" t="s">
        <v>25</v>
      </c>
      <c r="V1004">
        <v>127159</v>
      </c>
      <c r="W1004" t="s">
        <v>4888</v>
      </c>
      <c r="X1004" t="s">
        <v>4899</v>
      </c>
      <c r="Y1004" t="s">
        <v>4888</v>
      </c>
      <c r="Z1004" t="s">
        <v>4934</v>
      </c>
      <c r="AC1004">
        <v>1</v>
      </c>
      <c r="AD1004" s="4">
        <f>C1004-DATE(YEAR(C1004),1,0)</f>
        <v>274</v>
      </c>
      <c r="AE1004">
        <f>YEAR(C1004)</f>
        <v>2019</v>
      </c>
      <c r="AF1004" t="s">
        <v>4931</v>
      </c>
    </row>
    <row r="1005" spans="1:32" x14ac:dyDescent="0.35">
      <c r="A1005">
        <v>41737471</v>
      </c>
      <c r="B1005" t="s">
        <v>2936</v>
      </c>
      <c r="C1005" s="1">
        <v>43669</v>
      </c>
      <c r="D1005" t="s">
        <v>2937</v>
      </c>
      <c r="E1005" t="s">
        <v>1458</v>
      </c>
      <c r="F1005">
        <v>2696345</v>
      </c>
      <c r="G1005" t="s">
        <v>2938</v>
      </c>
      <c r="H1005" s="3" t="s">
        <v>2939</v>
      </c>
      <c r="I1005">
        <v>1</v>
      </c>
      <c r="J1005">
        <v>0</v>
      </c>
      <c r="K1005" t="s">
        <v>2940</v>
      </c>
      <c r="L1005">
        <v>36.921525000000003</v>
      </c>
      <c r="M1005">
        <v>-104.49147000000001</v>
      </c>
      <c r="O1005" t="s">
        <v>123</v>
      </c>
      <c r="P1005" t="str">
        <f>Q1005&amp;" "&amp;R1005</f>
        <v>Asclepias speciosa</v>
      </c>
      <c r="Q1005" t="s">
        <v>4896</v>
      </c>
      <c r="R1005" t="s">
        <v>4905</v>
      </c>
      <c r="T1005" t="s">
        <v>123</v>
      </c>
      <c r="U1005" t="s">
        <v>25</v>
      </c>
      <c r="V1005">
        <v>62292</v>
      </c>
      <c r="W1005" t="s">
        <v>4888</v>
      </c>
      <c r="X1005" t="s">
        <v>4899</v>
      </c>
      <c r="Y1005" t="s">
        <v>4888</v>
      </c>
      <c r="Z1005" t="s">
        <v>4934</v>
      </c>
      <c r="AC1005">
        <v>1</v>
      </c>
      <c r="AD1005" s="4">
        <f>C1005-DATE(YEAR(C1005),1,0)</f>
        <v>204</v>
      </c>
      <c r="AE1005">
        <f>YEAR(C1005)</f>
        <v>2019</v>
      </c>
      <c r="AF1005" t="s">
        <v>4931</v>
      </c>
    </row>
    <row r="1006" spans="1:32" x14ac:dyDescent="0.35">
      <c r="A1006">
        <v>7779525</v>
      </c>
      <c r="B1006" t="s">
        <v>446</v>
      </c>
      <c r="C1006" s="1">
        <v>42979</v>
      </c>
      <c r="D1006" t="s">
        <v>447</v>
      </c>
      <c r="E1006" t="s">
        <v>18</v>
      </c>
      <c r="F1006">
        <v>22927</v>
      </c>
      <c r="G1006" t="s">
        <v>448</v>
      </c>
      <c r="H1006" s="3" t="s">
        <v>449</v>
      </c>
      <c r="I1006">
        <v>2</v>
      </c>
      <c r="J1006">
        <v>0</v>
      </c>
      <c r="K1006" t="s">
        <v>450</v>
      </c>
      <c r="L1006">
        <v>32.109875382299997</v>
      </c>
      <c r="M1006">
        <v>-104.4714560732</v>
      </c>
      <c r="N1006">
        <v>65</v>
      </c>
      <c r="O1006" t="s">
        <v>37</v>
      </c>
      <c r="P1006" t="str">
        <f>Q1006&amp;" "&amp;R1006</f>
        <v>Asclepias subverticillata</v>
      </c>
      <c r="Q1006" t="s">
        <v>4896</v>
      </c>
      <c r="R1006" t="s">
        <v>4906</v>
      </c>
      <c r="T1006" t="s">
        <v>37</v>
      </c>
      <c r="U1006" t="s">
        <v>25</v>
      </c>
      <c r="V1006">
        <v>127159</v>
      </c>
      <c r="W1006" t="s">
        <v>4888</v>
      </c>
      <c r="X1006" t="s">
        <v>4899</v>
      </c>
      <c r="Y1006" t="s">
        <v>4888</v>
      </c>
      <c r="Z1006" t="s">
        <v>4934</v>
      </c>
      <c r="AC1006">
        <v>1</v>
      </c>
      <c r="AD1006" s="4">
        <f>C1006-DATE(YEAR(C1006),1,0)</f>
        <v>244</v>
      </c>
      <c r="AE1006">
        <f>YEAR(C1006)</f>
        <v>2017</v>
      </c>
      <c r="AF1006" t="s">
        <v>4931</v>
      </c>
    </row>
    <row r="1007" spans="1:32" x14ac:dyDescent="0.35">
      <c r="A1007">
        <v>16325169</v>
      </c>
      <c r="B1007" t="s">
        <v>1112</v>
      </c>
      <c r="C1007" s="1">
        <v>43349</v>
      </c>
      <c r="D1007" t="s">
        <v>1113</v>
      </c>
      <c r="E1007" t="s">
        <v>33</v>
      </c>
      <c r="F1007">
        <v>16823</v>
      </c>
      <c r="G1007" t="s">
        <v>1114</v>
      </c>
      <c r="H1007" s="3" t="s">
        <v>1115</v>
      </c>
      <c r="I1007">
        <v>1</v>
      </c>
      <c r="J1007">
        <v>0</v>
      </c>
      <c r="K1007" t="s">
        <v>600</v>
      </c>
      <c r="L1007">
        <v>32.096482924599997</v>
      </c>
      <c r="M1007">
        <v>-104.46807268400001</v>
      </c>
      <c r="N1007">
        <v>15</v>
      </c>
      <c r="O1007" t="s">
        <v>37</v>
      </c>
      <c r="P1007" t="str">
        <f>Q1007&amp;" "&amp;R1007</f>
        <v>Asclepias subverticillata</v>
      </c>
      <c r="Q1007" t="s">
        <v>4896</v>
      </c>
      <c r="R1007" t="s">
        <v>4906</v>
      </c>
      <c r="T1007" t="s">
        <v>37</v>
      </c>
      <c r="U1007" t="s">
        <v>25</v>
      </c>
      <c r="V1007">
        <v>127159</v>
      </c>
      <c r="W1007" t="s">
        <v>4888</v>
      </c>
      <c r="X1007" t="s">
        <v>4899</v>
      </c>
      <c r="Y1007" t="s">
        <v>4888</v>
      </c>
      <c r="Z1007" t="s">
        <v>4934</v>
      </c>
      <c r="AC1007">
        <v>1</v>
      </c>
      <c r="AD1007" s="4">
        <f>C1007-DATE(YEAR(C1007),1,0)</f>
        <v>249</v>
      </c>
      <c r="AE1007">
        <f>YEAR(C1007)</f>
        <v>2018</v>
      </c>
      <c r="AF1007" t="s">
        <v>4931</v>
      </c>
    </row>
    <row r="1008" spans="1:32" x14ac:dyDescent="0.35">
      <c r="A1008">
        <v>31086991</v>
      </c>
      <c r="B1008" t="s">
        <v>2315</v>
      </c>
      <c r="C1008" s="1">
        <v>43693</v>
      </c>
      <c r="D1008" t="s">
        <v>2316</v>
      </c>
      <c r="E1008" t="s">
        <v>634</v>
      </c>
      <c r="F1008">
        <v>451250</v>
      </c>
      <c r="G1008" t="s">
        <v>2317</v>
      </c>
      <c r="H1008" s="3" t="s">
        <v>2318</v>
      </c>
      <c r="I1008">
        <v>1</v>
      </c>
      <c r="J1008">
        <v>0</v>
      </c>
      <c r="K1008" t="s">
        <v>2319</v>
      </c>
      <c r="L1008">
        <v>32.1107221667</v>
      </c>
      <c r="M1008">
        <v>-104.46707166669999</v>
      </c>
      <c r="N1008">
        <v>5</v>
      </c>
      <c r="O1008" t="s">
        <v>37</v>
      </c>
      <c r="P1008" t="str">
        <f>Q1008&amp;" "&amp;R1008</f>
        <v>Asclepias subverticillata</v>
      </c>
      <c r="Q1008" t="s">
        <v>4896</v>
      </c>
      <c r="R1008" t="s">
        <v>4906</v>
      </c>
      <c r="T1008" t="s">
        <v>37</v>
      </c>
      <c r="U1008" t="s">
        <v>25</v>
      </c>
      <c r="V1008">
        <v>127159</v>
      </c>
      <c r="W1008" t="s">
        <v>4888</v>
      </c>
      <c r="X1008" t="s">
        <v>4899</v>
      </c>
      <c r="Y1008" t="s">
        <v>4888</v>
      </c>
      <c r="Z1008" t="s">
        <v>4934</v>
      </c>
      <c r="AC1008">
        <v>1</v>
      </c>
      <c r="AD1008" s="4">
        <f>C1008-DATE(YEAR(C1008),1,0)</f>
        <v>228</v>
      </c>
      <c r="AE1008">
        <f>YEAR(C1008)</f>
        <v>2019</v>
      </c>
      <c r="AF1008" t="s">
        <v>4931</v>
      </c>
    </row>
    <row r="1009" spans="1:32" x14ac:dyDescent="0.35">
      <c r="A1009">
        <v>59261955</v>
      </c>
      <c r="B1009" t="s">
        <v>4605</v>
      </c>
      <c r="C1009" s="1">
        <v>44085</v>
      </c>
      <c r="D1009" t="s">
        <v>4606</v>
      </c>
      <c r="E1009" t="s">
        <v>33</v>
      </c>
      <c r="F1009">
        <v>2282052</v>
      </c>
      <c r="G1009" t="s">
        <v>4607</v>
      </c>
      <c r="H1009" s="3" t="s">
        <v>4608</v>
      </c>
      <c r="I1009">
        <v>2</v>
      </c>
      <c r="J1009">
        <v>0</v>
      </c>
      <c r="K1009" t="s">
        <v>2824</v>
      </c>
      <c r="L1009">
        <v>32.207265393500002</v>
      </c>
      <c r="M1009">
        <v>-104.4530323148</v>
      </c>
      <c r="N1009">
        <v>3131</v>
      </c>
      <c r="O1009" t="s">
        <v>162</v>
      </c>
      <c r="P1009" t="str">
        <f>Q1009&amp;" "&amp;R1009</f>
        <v>Asclepias asperula</v>
      </c>
      <c r="Q1009" t="s">
        <v>4896</v>
      </c>
      <c r="R1009" t="s">
        <v>4902</v>
      </c>
      <c r="S1009" t="s">
        <v>4902</v>
      </c>
      <c r="T1009" t="s">
        <v>162</v>
      </c>
      <c r="U1009" t="s">
        <v>25</v>
      </c>
      <c r="V1009">
        <v>79636</v>
      </c>
      <c r="AC1009">
        <v>0</v>
      </c>
      <c r="AD1009" s="4">
        <f>C1009-DATE(YEAR(C1009),1,0)</f>
        <v>255</v>
      </c>
      <c r="AE1009">
        <f>YEAR(C1009)</f>
        <v>2020</v>
      </c>
      <c r="AF1009" t="s">
        <v>4931</v>
      </c>
    </row>
    <row r="1010" spans="1:32" x14ac:dyDescent="0.35">
      <c r="A1010">
        <v>19552035</v>
      </c>
      <c r="B1010" t="s">
        <v>1243</v>
      </c>
      <c r="C1010" s="1">
        <v>42218</v>
      </c>
      <c r="D1010" t="s">
        <v>1244</v>
      </c>
      <c r="E1010" t="s">
        <v>62</v>
      </c>
      <c r="F1010">
        <v>798392</v>
      </c>
      <c r="G1010" t="s">
        <v>1245</v>
      </c>
      <c r="H1010" s="3" t="s">
        <v>1246</v>
      </c>
      <c r="I1010">
        <v>1</v>
      </c>
      <c r="J1010">
        <v>0</v>
      </c>
      <c r="K1010" t="s">
        <v>1247</v>
      </c>
      <c r="L1010">
        <v>36.903358099999998</v>
      </c>
      <c r="M1010">
        <v>-104.43915320000001</v>
      </c>
      <c r="N1010">
        <v>3858</v>
      </c>
      <c r="O1010" t="s">
        <v>24</v>
      </c>
      <c r="P1010" t="str">
        <f>Q1010&amp;" "&amp;R1010</f>
        <v>Helianthus annuus</v>
      </c>
      <c r="Q1010" t="s">
        <v>4917</v>
      </c>
      <c r="R1010" t="s">
        <v>4918</v>
      </c>
      <c r="T1010" t="s">
        <v>24</v>
      </c>
      <c r="U1010" t="s">
        <v>25</v>
      </c>
      <c r="V1010">
        <v>57983</v>
      </c>
      <c r="W1010" t="s">
        <v>4888</v>
      </c>
      <c r="X1010" t="s">
        <v>4899</v>
      </c>
      <c r="Y1010" t="s">
        <v>4888</v>
      </c>
      <c r="Z1010" t="s">
        <v>4934</v>
      </c>
      <c r="AC1010">
        <v>1</v>
      </c>
      <c r="AD1010" s="4">
        <f>C1010-DATE(YEAR(C1010),1,0)</f>
        <v>214</v>
      </c>
      <c r="AE1010">
        <f>YEAR(C1010)</f>
        <v>2015</v>
      </c>
      <c r="AF1010" t="s">
        <v>4931</v>
      </c>
    </row>
    <row r="1011" spans="1:32" x14ac:dyDescent="0.35">
      <c r="A1011">
        <v>1854635</v>
      </c>
      <c r="B1011" s="1">
        <v>42185</v>
      </c>
      <c r="C1011" s="1">
        <v>42185</v>
      </c>
      <c r="E1011" t="s">
        <v>18</v>
      </c>
      <c r="F1011">
        <v>9434</v>
      </c>
      <c r="G1011" t="s">
        <v>118</v>
      </c>
      <c r="H1011" s="3" t="s">
        <v>119</v>
      </c>
      <c r="I1011">
        <v>2</v>
      </c>
      <c r="J1011">
        <v>0</v>
      </c>
      <c r="K1011" t="s">
        <v>120</v>
      </c>
      <c r="L1011">
        <v>36.887594999999997</v>
      </c>
      <c r="M1011">
        <v>-104.432682</v>
      </c>
      <c r="N1011">
        <v>34</v>
      </c>
      <c r="O1011" t="s">
        <v>121</v>
      </c>
      <c r="P1011" t="str">
        <f>Q1011&amp;" "&amp;R1011</f>
        <v>Asclepias speciosa</v>
      </c>
      <c r="Q1011" t="s">
        <v>4896</v>
      </c>
      <c r="R1011" t="s">
        <v>4905</v>
      </c>
      <c r="T1011" t="s">
        <v>123</v>
      </c>
      <c r="U1011" t="s">
        <v>25</v>
      </c>
      <c r="V1011">
        <v>62292</v>
      </c>
      <c r="W1011" t="s">
        <v>4888</v>
      </c>
      <c r="X1011" t="s">
        <v>4899</v>
      </c>
      <c r="Y1011" t="s">
        <v>4888</v>
      </c>
      <c r="Z1011" t="s">
        <v>4934</v>
      </c>
      <c r="AC1011">
        <v>1</v>
      </c>
      <c r="AD1011" s="4">
        <f>C1011-DATE(YEAR(C1011),1,0)</f>
        <v>181</v>
      </c>
      <c r="AE1011">
        <f>YEAR(C1011)</f>
        <v>2015</v>
      </c>
      <c r="AF1011" t="s">
        <v>4931</v>
      </c>
    </row>
    <row r="1012" spans="1:32" x14ac:dyDescent="0.35">
      <c r="A1012">
        <v>45617822</v>
      </c>
      <c r="B1012" t="s">
        <v>3040</v>
      </c>
      <c r="C1012" s="1">
        <v>43962</v>
      </c>
      <c r="D1012" t="s">
        <v>3041</v>
      </c>
      <c r="E1012" t="s">
        <v>33</v>
      </c>
      <c r="F1012">
        <v>8917</v>
      </c>
      <c r="G1012" t="s">
        <v>3042</v>
      </c>
      <c r="H1012" s="3" t="s">
        <v>3043</v>
      </c>
      <c r="I1012">
        <v>1</v>
      </c>
      <c r="J1012">
        <v>0</v>
      </c>
      <c r="K1012" t="s">
        <v>2467</v>
      </c>
      <c r="L1012">
        <v>33.443345000000001</v>
      </c>
      <c r="M1012">
        <v>-104.4049509722</v>
      </c>
      <c r="O1012" t="s">
        <v>123</v>
      </c>
      <c r="P1012" t="str">
        <f>Q1012&amp;" "&amp;R1012</f>
        <v>Asclepias speciosa</v>
      </c>
      <c r="Q1012" t="s">
        <v>4896</v>
      </c>
      <c r="R1012" t="s">
        <v>4905</v>
      </c>
      <c r="T1012" t="s">
        <v>123</v>
      </c>
      <c r="U1012" t="s">
        <v>25</v>
      </c>
      <c r="V1012">
        <v>62292</v>
      </c>
      <c r="W1012" t="s">
        <v>4888</v>
      </c>
      <c r="X1012" t="s">
        <v>4901</v>
      </c>
      <c r="AC1012">
        <v>1</v>
      </c>
      <c r="AD1012" s="4">
        <f>C1012-DATE(YEAR(C1012),1,0)</f>
        <v>132</v>
      </c>
      <c r="AE1012">
        <f>YEAR(C1012)</f>
        <v>2020</v>
      </c>
      <c r="AF1012" t="s">
        <v>4931</v>
      </c>
    </row>
    <row r="1013" spans="1:32" x14ac:dyDescent="0.35">
      <c r="A1013">
        <v>61732520</v>
      </c>
      <c r="B1013" t="s">
        <v>4731</v>
      </c>
      <c r="C1013" s="1">
        <v>44108</v>
      </c>
      <c r="D1013" t="s">
        <v>4732</v>
      </c>
      <c r="E1013" t="s">
        <v>33</v>
      </c>
      <c r="F1013">
        <v>42300</v>
      </c>
      <c r="G1013" t="s">
        <v>4733</v>
      </c>
      <c r="H1013" s="3" t="s">
        <v>4734</v>
      </c>
      <c r="I1013">
        <v>1</v>
      </c>
      <c r="J1013">
        <v>0</v>
      </c>
      <c r="K1013" t="s">
        <v>808</v>
      </c>
      <c r="L1013">
        <v>33.445439541600003</v>
      </c>
      <c r="M1013">
        <v>-104.40459851750001</v>
      </c>
      <c r="N1013">
        <v>31</v>
      </c>
      <c r="O1013" t="s">
        <v>55</v>
      </c>
      <c r="P1013" t="str">
        <f>Q1013&amp;" "&amp;R1013</f>
        <v>Symphyotrichum ericoides</v>
      </c>
      <c r="Q1013" t="s">
        <v>4928</v>
      </c>
      <c r="R1013" t="s">
        <v>4929</v>
      </c>
      <c r="T1013" t="s">
        <v>55</v>
      </c>
      <c r="U1013" t="s">
        <v>25</v>
      </c>
      <c r="V1013">
        <v>126654</v>
      </c>
      <c r="W1013" t="s">
        <v>4888</v>
      </c>
      <c r="X1013" t="s">
        <v>4899</v>
      </c>
      <c r="Y1013" t="s">
        <v>4888</v>
      </c>
      <c r="Z1013" t="s">
        <v>4934</v>
      </c>
      <c r="AC1013">
        <v>1</v>
      </c>
      <c r="AD1013" s="4">
        <f>C1013-DATE(YEAR(C1013),1,0)</f>
        <v>278</v>
      </c>
      <c r="AE1013">
        <f>YEAR(C1013)</f>
        <v>2020</v>
      </c>
      <c r="AF1013" t="s">
        <v>4931</v>
      </c>
    </row>
    <row r="1014" spans="1:32" x14ac:dyDescent="0.35">
      <c r="A1014">
        <v>31000782</v>
      </c>
      <c r="B1014" t="s">
        <v>2281</v>
      </c>
      <c r="C1014" s="1">
        <v>43691</v>
      </c>
      <c r="D1014" t="s">
        <v>2282</v>
      </c>
      <c r="E1014" t="s">
        <v>33</v>
      </c>
      <c r="F1014">
        <v>16823</v>
      </c>
      <c r="G1014" t="s">
        <v>2283</v>
      </c>
      <c r="H1014" s="3" t="s">
        <v>2284</v>
      </c>
      <c r="I1014">
        <v>1</v>
      </c>
      <c r="J1014">
        <v>0</v>
      </c>
      <c r="K1014" t="s">
        <v>2285</v>
      </c>
      <c r="L1014">
        <v>35.908999999999999</v>
      </c>
      <c r="M1014">
        <v>-104.40300000000001</v>
      </c>
      <c r="N1014">
        <v>625</v>
      </c>
      <c r="O1014" t="s">
        <v>24</v>
      </c>
      <c r="P1014" t="str">
        <f>Q1014&amp;" "&amp;R1014</f>
        <v>Helianthus annuus</v>
      </c>
      <c r="Q1014" t="s">
        <v>4917</v>
      </c>
      <c r="R1014" t="s">
        <v>4918</v>
      </c>
      <c r="T1014" t="s">
        <v>24</v>
      </c>
      <c r="U1014" t="s">
        <v>25</v>
      </c>
      <c r="V1014">
        <v>57983</v>
      </c>
      <c r="W1014" t="s">
        <v>4888</v>
      </c>
      <c r="X1014" t="s">
        <v>4899</v>
      </c>
      <c r="Y1014" t="s">
        <v>4888</v>
      </c>
      <c r="Z1014" t="s">
        <v>4934</v>
      </c>
      <c r="AC1014">
        <v>1</v>
      </c>
      <c r="AD1014" s="4">
        <f>C1014-DATE(YEAR(C1014),1,0)</f>
        <v>226</v>
      </c>
      <c r="AE1014">
        <f>YEAR(C1014)</f>
        <v>2019</v>
      </c>
      <c r="AF1014" t="s">
        <v>4931</v>
      </c>
    </row>
    <row r="1015" spans="1:32" x14ac:dyDescent="0.35">
      <c r="A1015">
        <v>16400673</v>
      </c>
      <c r="B1015" t="s">
        <v>1135</v>
      </c>
      <c r="C1015" s="1">
        <v>43344</v>
      </c>
      <c r="D1015" t="s">
        <v>1136</v>
      </c>
      <c r="E1015" t="s">
        <v>18</v>
      </c>
      <c r="F1015">
        <v>348898</v>
      </c>
      <c r="G1015" t="s">
        <v>1137</v>
      </c>
      <c r="H1015" s="3" t="s">
        <v>1138</v>
      </c>
      <c r="I1015">
        <v>2</v>
      </c>
      <c r="J1015">
        <v>0</v>
      </c>
      <c r="K1015" t="s">
        <v>808</v>
      </c>
      <c r="L1015">
        <v>33.457807695100001</v>
      </c>
      <c r="M1015">
        <v>-104.401878844</v>
      </c>
      <c r="N1015">
        <v>136</v>
      </c>
      <c r="O1015" t="s">
        <v>37</v>
      </c>
      <c r="P1015" t="str">
        <f>Q1015&amp;" "&amp;R1015</f>
        <v>Asclepias subverticillata</v>
      </c>
      <c r="Q1015" t="s">
        <v>4896</v>
      </c>
      <c r="R1015" t="s">
        <v>4906</v>
      </c>
      <c r="T1015" t="s">
        <v>37</v>
      </c>
      <c r="U1015" t="s">
        <v>25</v>
      </c>
      <c r="V1015">
        <v>127159</v>
      </c>
      <c r="W1015" t="s">
        <v>4888</v>
      </c>
      <c r="X1015" t="s">
        <v>4899</v>
      </c>
      <c r="Y1015" t="s">
        <v>4888</v>
      </c>
      <c r="Z1015" t="s">
        <v>4934</v>
      </c>
      <c r="AC1015">
        <v>1</v>
      </c>
      <c r="AD1015" s="4">
        <f>C1015-DATE(YEAR(C1015),1,0)</f>
        <v>244</v>
      </c>
      <c r="AE1015">
        <f>YEAR(C1015)</f>
        <v>2018</v>
      </c>
      <c r="AF1015" t="s">
        <v>4931</v>
      </c>
    </row>
    <row r="1016" spans="1:32" x14ac:dyDescent="0.35">
      <c r="A1016">
        <v>25070258</v>
      </c>
      <c r="B1016" t="s">
        <v>1337</v>
      </c>
      <c r="C1016" s="1">
        <v>43309</v>
      </c>
      <c r="D1016" t="s">
        <v>1338</v>
      </c>
      <c r="E1016" t="s">
        <v>33</v>
      </c>
      <c r="F1016">
        <v>96381</v>
      </c>
      <c r="G1016" t="s">
        <v>1339</v>
      </c>
      <c r="H1016" s="3" t="s">
        <v>1340</v>
      </c>
      <c r="I1016">
        <v>2</v>
      </c>
      <c r="J1016">
        <v>0</v>
      </c>
      <c r="K1016" t="s">
        <v>918</v>
      </c>
      <c r="L1016">
        <v>36.989494999999998</v>
      </c>
      <c r="M1016">
        <v>-104.397925</v>
      </c>
      <c r="N1016">
        <v>6</v>
      </c>
      <c r="O1016" t="s">
        <v>279</v>
      </c>
      <c r="P1016" t="str">
        <f>Q1016&amp;" "&amp;R1016</f>
        <v>Monarda fistulosa</v>
      </c>
      <c r="Q1016" t="s">
        <v>4921</v>
      </c>
      <c r="R1016" t="s">
        <v>4922</v>
      </c>
      <c r="S1016" t="s">
        <v>4923</v>
      </c>
      <c r="T1016" t="s">
        <v>279</v>
      </c>
      <c r="U1016" t="s">
        <v>25</v>
      </c>
      <c r="V1016">
        <v>241769</v>
      </c>
      <c r="W1016" t="s">
        <v>4888</v>
      </c>
      <c r="X1016" t="s">
        <v>4899</v>
      </c>
      <c r="Y1016" t="s">
        <v>4888</v>
      </c>
      <c r="Z1016" t="s">
        <v>4934</v>
      </c>
      <c r="AC1016">
        <v>1</v>
      </c>
      <c r="AD1016" s="4">
        <f>C1016-DATE(YEAR(C1016),1,0)</f>
        <v>209</v>
      </c>
      <c r="AE1016">
        <f>YEAR(C1016)</f>
        <v>2018</v>
      </c>
      <c r="AF1016" t="s">
        <v>4931</v>
      </c>
    </row>
    <row r="1017" spans="1:32" x14ac:dyDescent="0.35">
      <c r="A1017">
        <v>14926033</v>
      </c>
      <c r="B1017" t="s">
        <v>914</v>
      </c>
      <c r="C1017" s="1">
        <v>43309</v>
      </c>
      <c r="D1017" t="s">
        <v>915</v>
      </c>
      <c r="E1017" t="s">
        <v>33</v>
      </c>
      <c r="F1017">
        <v>96381</v>
      </c>
      <c r="G1017" t="s">
        <v>916</v>
      </c>
      <c r="H1017" s="3" t="s">
        <v>917</v>
      </c>
      <c r="I1017">
        <v>1</v>
      </c>
      <c r="J1017">
        <v>0</v>
      </c>
      <c r="K1017" t="s">
        <v>918</v>
      </c>
      <c r="L1017">
        <v>36.970511666699998</v>
      </c>
      <c r="M1017">
        <v>-104.3950116667</v>
      </c>
      <c r="N1017">
        <v>6</v>
      </c>
      <c r="O1017" t="s">
        <v>261</v>
      </c>
      <c r="P1017" t="str">
        <f>Q1017&amp;" "&amp;R1017</f>
        <v>Eutrochium maculatum</v>
      </c>
      <c r="Q1017" t="s">
        <v>4915</v>
      </c>
      <c r="R1017" t="s">
        <v>4916</v>
      </c>
      <c r="T1017" t="s">
        <v>261</v>
      </c>
      <c r="U1017" t="s">
        <v>25</v>
      </c>
      <c r="V1017">
        <v>117440</v>
      </c>
      <c r="W1017" t="s">
        <v>4888</v>
      </c>
      <c r="X1017" t="s">
        <v>4899</v>
      </c>
      <c r="Y1017" t="s">
        <v>4888</v>
      </c>
      <c r="Z1017" t="s">
        <v>4934</v>
      </c>
      <c r="AC1017">
        <v>1</v>
      </c>
      <c r="AD1017" s="4">
        <f>C1017-DATE(YEAR(C1017),1,0)</f>
        <v>209</v>
      </c>
      <c r="AE1017">
        <f>YEAR(C1017)</f>
        <v>2018</v>
      </c>
      <c r="AF1017" t="s">
        <v>4931</v>
      </c>
    </row>
    <row r="1018" spans="1:32" x14ac:dyDescent="0.35">
      <c r="A1018">
        <v>64095239</v>
      </c>
      <c r="B1018" t="s">
        <v>4845</v>
      </c>
      <c r="C1018" s="1">
        <v>40360</v>
      </c>
      <c r="D1018" t="s">
        <v>4846</v>
      </c>
      <c r="E1018" t="s">
        <v>18</v>
      </c>
      <c r="F1018">
        <v>643751</v>
      </c>
      <c r="G1018" t="s">
        <v>4847</v>
      </c>
      <c r="H1018" s="3" t="s">
        <v>4848</v>
      </c>
      <c r="I1018">
        <v>1</v>
      </c>
      <c r="J1018">
        <v>0</v>
      </c>
      <c r="K1018" t="s">
        <v>4844</v>
      </c>
      <c r="L1018">
        <v>36.977546183599998</v>
      </c>
      <c r="M1018">
        <v>-104.39440467759999</v>
      </c>
      <c r="N1018">
        <v>99</v>
      </c>
      <c r="O1018" t="s">
        <v>30</v>
      </c>
      <c r="P1018" t="str">
        <f>Q1018&amp;" "&amp;R1018</f>
        <v>Monarda fistulosa</v>
      </c>
      <c r="Q1018" t="s">
        <v>4921</v>
      </c>
      <c r="R1018" t="s">
        <v>4922</v>
      </c>
      <c r="T1018" t="s">
        <v>30</v>
      </c>
      <c r="U1018" t="s">
        <v>25</v>
      </c>
      <c r="V1018">
        <v>85320</v>
      </c>
      <c r="W1018" t="s">
        <v>4888</v>
      </c>
      <c r="X1018" t="s">
        <v>4899</v>
      </c>
      <c r="Y1018" t="s">
        <v>4888</v>
      </c>
      <c r="Z1018" t="s">
        <v>4934</v>
      </c>
      <c r="AC1018">
        <v>1</v>
      </c>
      <c r="AD1018" s="4">
        <f>C1018-DATE(YEAR(C1018),1,0)</f>
        <v>182</v>
      </c>
      <c r="AE1018">
        <f>YEAR(C1018)</f>
        <v>2010</v>
      </c>
      <c r="AF1018" t="s">
        <v>4931</v>
      </c>
    </row>
    <row r="1019" spans="1:32" x14ac:dyDescent="0.35">
      <c r="A1019">
        <v>3949513</v>
      </c>
      <c r="B1019" t="s">
        <v>242</v>
      </c>
      <c r="C1019" s="1">
        <v>42578</v>
      </c>
      <c r="D1019" t="s">
        <v>243</v>
      </c>
      <c r="E1019" t="s">
        <v>18</v>
      </c>
      <c r="F1019">
        <v>27047</v>
      </c>
      <c r="G1019" t="s">
        <v>244</v>
      </c>
      <c r="H1019" s="3" t="s">
        <v>245</v>
      </c>
      <c r="I1019">
        <v>1</v>
      </c>
      <c r="J1019">
        <v>0</v>
      </c>
      <c r="K1019" t="s">
        <v>246</v>
      </c>
      <c r="L1019">
        <v>36.973288888900001</v>
      </c>
      <c r="M1019">
        <v>-104.3939388889</v>
      </c>
      <c r="N1019">
        <v>100</v>
      </c>
      <c r="O1019" t="s">
        <v>121</v>
      </c>
      <c r="P1019" t="str">
        <f>Q1019&amp;" "&amp;R1019</f>
        <v>Asclepias speciosa</v>
      </c>
      <c r="Q1019" t="s">
        <v>4896</v>
      </c>
      <c r="R1019" t="s">
        <v>4905</v>
      </c>
      <c r="T1019" t="s">
        <v>123</v>
      </c>
      <c r="U1019" t="s">
        <v>25</v>
      </c>
      <c r="V1019">
        <v>62292</v>
      </c>
      <c r="W1019" t="s">
        <v>4888</v>
      </c>
      <c r="X1019" t="s">
        <v>4899</v>
      </c>
      <c r="Y1019" t="s">
        <v>4888</v>
      </c>
      <c r="Z1019" t="s">
        <v>4934</v>
      </c>
      <c r="AC1019">
        <v>1</v>
      </c>
      <c r="AD1019" s="4">
        <f>C1019-DATE(YEAR(C1019),1,0)</f>
        <v>209</v>
      </c>
      <c r="AE1019">
        <f>YEAR(C1019)</f>
        <v>2016</v>
      </c>
      <c r="AF1019" t="s">
        <v>4931</v>
      </c>
    </row>
    <row r="1020" spans="1:32" x14ac:dyDescent="0.35">
      <c r="A1020">
        <v>3951917</v>
      </c>
      <c r="B1020" t="s">
        <v>247</v>
      </c>
      <c r="C1020" s="1">
        <v>42578</v>
      </c>
      <c r="D1020" t="s">
        <v>248</v>
      </c>
      <c r="E1020" t="s">
        <v>18</v>
      </c>
      <c r="F1020">
        <v>27047</v>
      </c>
      <c r="G1020" t="s">
        <v>249</v>
      </c>
      <c r="H1020" s="3" t="s">
        <v>250</v>
      </c>
      <c r="I1020">
        <v>1</v>
      </c>
      <c r="J1020">
        <v>0</v>
      </c>
      <c r="K1020" t="s">
        <v>246</v>
      </c>
      <c r="L1020">
        <v>36.973288888900001</v>
      </c>
      <c r="M1020">
        <v>-104.3939388889</v>
      </c>
      <c r="N1020">
        <v>100</v>
      </c>
      <c r="O1020" t="s">
        <v>251</v>
      </c>
      <c r="P1020" t="str">
        <f>Q1020&amp;" "&amp;R1020</f>
        <v>Cirsium arvense</v>
      </c>
      <c r="Q1020" t="s">
        <v>4909</v>
      </c>
      <c r="R1020" t="s">
        <v>4910</v>
      </c>
      <c r="T1020" t="s">
        <v>252</v>
      </c>
      <c r="U1020" t="s">
        <v>25</v>
      </c>
      <c r="V1020">
        <v>60132</v>
      </c>
      <c r="W1020" t="s">
        <v>4888</v>
      </c>
      <c r="X1020" t="s">
        <v>4899</v>
      </c>
      <c r="Y1020" t="s">
        <v>4888</v>
      </c>
      <c r="Z1020" t="s">
        <v>4934</v>
      </c>
      <c r="AC1020">
        <v>1</v>
      </c>
      <c r="AD1020" s="4">
        <f>C1020-DATE(YEAR(C1020),1,0)</f>
        <v>209</v>
      </c>
      <c r="AE1020">
        <f>YEAR(C1020)</f>
        <v>2016</v>
      </c>
      <c r="AF1020" t="s">
        <v>4931</v>
      </c>
    </row>
    <row r="1021" spans="1:32" x14ac:dyDescent="0.35">
      <c r="A1021">
        <v>3951919</v>
      </c>
      <c r="B1021" t="s">
        <v>253</v>
      </c>
      <c r="C1021" s="1">
        <v>42578</v>
      </c>
      <c r="D1021" t="s">
        <v>254</v>
      </c>
      <c r="E1021" t="s">
        <v>18</v>
      </c>
      <c r="F1021">
        <v>27047</v>
      </c>
      <c r="G1021" t="s">
        <v>255</v>
      </c>
      <c r="H1021" s="3" t="s">
        <v>256</v>
      </c>
      <c r="I1021">
        <v>2</v>
      </c>
      <c r="J1021">
        <v>0</v>
      </c>
      <c r="K1021" t="s">
        <v>246</v>
      </c>
      <c r="L1021">
        <v>36.973288888900001</v>
      </c>
      <c r="M1021">
        <v>-104.3939388889</v>
      </c>
      <c r="N1021">
        <v>100</v>
      </c>
      <c r="O1021" t="s">
        <v>49</v>
      </c>
      <c r="P1021" t="str">
        <f>Q1021&amp;" "&amp;R1021</f>
        <v>Cirsium vulgare</v>
      </c>
      <c r="Q1021" t="s">
        <v>4909</v>
      </c>
      <c r="R1021" t="s">
        <v>4911</v>
      </c>
      <c r="T1021" t="s">
        <v>49</v>
      </c>
      <c r="U1021" t="s">
        <v>25</v>
      </c>
      <c r="V1021">
        <v>52989</v>
      </c>
      <c r="W1021" t="s">
        <v>4888</v>
      </c>
      <c r="X1021" t="s">
        <v>4899</v>
      </c>
      <c r="Y1021" t="s">
        <v>4888</v>
      </c>
      <c r="Z1021" t="s">
        <v>4934</v>
      </c>
      <c r="AC1021">
        <v>1</v>
      </c>
      <c r="AD1021" s="4">
        <f>C1021-DATE(YEAR(C1021),1,0)</f>
        <v>209</v>
      </c>
      <c r="AE1021">
        <f>YEAR(C1021)</f>
        <v>2016</v>
      </c>
      <c r="AF1021" t="s">
        <v>4931</v>
      </c>
    </row>
    <row r="1022" spans="1:32" x14ac:dyDescent="0.35">
      <c r="A1022">
        <v>3951960</v>
      </c>
      <c r="B1022" t="s">
        <v>257</v>
      </c>
      <c r="C1022" s="1">
        <v>42578</v>
      </c>
      <c r="D1022" t="s">
        <v>258</v>
      </c>
      <c r="E1022" t="s">
        <v>18</v>
      </c>
      <c r="F1022">
        <v>27047</v>
      </c>
      <c r="G1022" t="s">
        <v>259</v>
      </c>
      <c r="H1022" s="3" t="s">
        <v>260</v>
      </c>
      <c r="I1022">
        <v>1</v>
      </c>
      <c r="J1022">
        <v>0</v>
      </c>
      <c r="K1022" t="s">
        <v>246</v>
      </c>
      <c r="L1022">
        <v>36.973288888900001</v>
      </c>
      <c r="M1022">
        <v>-104.3939388889</v>
      </c>
      <c r="N1022">
        <v>100</v>
      </c>
      <c r="O1022" t="s">
        <v>261</v>
      </c>
      <c r="P1022" t="str">
        <f>Q1022&amp;" "&amp;R1022</f>
        <v>Eutrochium maculatum</v>
      </c>
      <c r="Q1022" t="s">
        <v>4915</v>
      </c>
      <c r="R1022" t="s">
        <v>4916</v>
      </c>
      <c r="T1022" t="s">
        <v>261</v>
      </c>
      <c r="U1022" t="s">
        <v>25</v>
      </c>
      <c r="V1022">
        <v>117440</v>
      </c>
      <c r="W1022" t="s">
        <v>4888</v>
      </c>
      <c r="X1022" t="s">
        <v>4899</v>
      </c>
      <c r="Y1022" t="s">
        <v>4888</v>
      </c>
      <c r="Z1022" t="s">
        <v>4934</v>
      </c>
      <c r="AC1022">
        <v>1</v>
      </c>
      <c r="AD1022" s="4">
        <f>C1022-DATE(YEAR(C1022),1,0)</f>
        <v>209</v>
      </c>
      <c r="AE1022">
        <f>YEAR(C1022)</f>
        <v>2016</v>
      </c>
      <c r="AF1022" t="s">
        <v>4931</v>
      </c>
    </row>
    <row r="1023" spans="1:32" x14ac:dyDescent="0.35">
      <c r="A1023">
        <v>3952040</v>
      </c>
      <c r="B1023" t="s">
        <v>266</v>
      </c>
      <c r="C1023" s="1">
        <v>42578</v>
      </c>
      <c r="D1023" t="s">
        <v>267</v>
      </c>
      <c r="E1023" t="s">
        <v>18</v>
      </c>
      <c r="F1023">
        <v>27047</v>
      </c>
      <c r="G1023" t="s">
        <v>268</v>
      </c>
      <c r="H1023" s="3" t="s">
        <v>269</v>
      </c>
      <c r="I1023">
        <v>1</v>
      </c>
      <c r="J1023">
        <v>0</v>
      </c>
      <c r="K1023" t="s">
        <v>246</v>
      </c>
      <c r="L1023">
        <v>36.973288888900001</v>
      </c>
      <c r="M1023">
        <v>-104.3939388889</v>
      </c>
      <c r="N1023">
        <v>100</v>
      </c>
      <c r="O1023" t="s">
        <v>148</v>
      </c>
      <c r="P1023" t="str">
        <f>Q1023&amp;" "&amp;R1023</f>
        <v>Rudbeckia hirta</v>
      </c>
      <c r="Q1023" t="s">
        <v>4924</v>
      </c>
      <c r="R1023" t="s">
        <v>4925</v>
      </c>
      <c r="T1023" t="s">
        <v>149</v>
      </c>
      <c r="U1023" t="s">
        <v>25</v>
      </c>
      <c r="V1023">
        <v>62741</v>
      </c>
      <c r="W1023" t="s">
        <v>4888</v>
      </c>
      <c r="X1023" t="s">
        <v>4899</v>
      </c>
      <c r="Y1023" t="s">
        <v>4888</v>
      </c>
      <c r="Z1023" t="s">
        <v>4934</v>
      </c>
      <c r="AC1023">
        <v>1</v>
      </c>
      <c r="AD1023" s="4">
        <f>C1023-DATE(YEAR(C1023),1,0)</f>
        <v>209</v>
      </c>
      <c r="AE1023">
        <f>YEAR(C1023)</f>
        <v>2016</v>
      </c>
      <c r="AF1023" t="s">
        <v>4931</v>
      </c>
    </row>
    <row r="1024" spans="1:32" x14ac:dyDescent="0.35">
      <c r="A1024">
        <v>64094900</v>
      </c>
      <c r="B1024" t="s">
        <v>4840</v>
      </c>
      <c r="C1024" s="1">
        <v>40360</v>
      </c>
      <c r="D1024" t="s">
        <v>4841</v>
      </c>
      <c r="E1024" t="s">
        <v>18</v>
      </c>
      <c r="F1024">
        <v>643751</v>
      </c>
      <c r="G1024" t="s">
        <v>4842</v>
      </c>
      <c r="H1024" s="3" t="s">
        <v>4843</v>
      </c>
      <c r="I1024">
        <v>1</v>
      </c>
      <c r="J1024">
        <v>0</v>
      </c>
      <c r="K1024" t="s">
        <v>4844</v>
      </c>
      <c r="L1024">
        <v>36.973419446299999</v>
      </c>
      <c r="M1024">
        <v>-104.38954240779999</v>
      </c>
      <c r="N1024">
        <v>179</v>
      </c>
      <c r="O1024" t="s">
        <v>123</v>
      </c>
      <c r="P1024" t="str">
        <f>Q1024&amp;" "&amp;R1024</f>
        <v>Asclepias speciosa</v>
      </c>
      <c r="Q1024" t="s">
        <v>4896</v>
      </c>
      <c r="R1024" t="s">
        <v>4905</v>
      </c>
      <c r="T1024" t="s">
        <v>123</v>
      </c>
      <c r="U1024" t="s">
        <v>25</v>
      </c>
      <c r="V1024">
        <v>62292</v>
      </c>
      <c r="W1024" t="s">
        <v>4888</v>
      </c>
      <c r="X1024" t="s">
        <v>4899</v>
      </c>
      <c r="Y1024" t="s">
        <v>4888</v>
      </c>
      <c r="Z1024" t="s">
        <v>4934</v>
      </c>
      <c r="AC1024">
        <v>1</v>
      </c>
      <c r="AD1024" s="4">
        <f>C1024-DATE(YEAR(C1024),1,0)</f>
        <v>182</v>
      </c>
      <c r="AE1024">
        <f>YEAR(C1024)</f>
        <v>2010</v>
      </c>
      <c r="AF1024" t="s">
        <v>4931</v>
      </c>
    </row>
    <row r="1025" spans="1:32" x14ac:dyDescent="0.35">
      <c r="A1025">
        <v>25776019</v>
      </c>
      <c r="B1025" t="s">
        <v>1383</v>
      </c>
      <c r="C1025" s="1">
        <v>43609</v>
      </c>
      <c r="D1025" t="s">
        <v>1384</v>
      </c>
      <c r="E1025" t="s">
        <v>33</v>
      </c>
      <c r="F1025">
        <v>42300</v>
      </c>
      <c r="G1025" t="s">
        <v>1385</v>
      </c>
      <c r="H1025" s="3" t="s">
        <v>1386</v>
      </c>
      <c r="I1025">
        <v>1</v>
      </c>
      <c r="J1025">
        <v>0</v>
      </c>
      <c r="K1025" t="s">
        <v>498</v>
      </c>
      <c r="L1025">
        <v>34.614077716200001</v>
      </c>
      <c r="M1025">
        <v>-104.3805741182</v>
      </c>
      <c r="N1025">
        <v>31</v>
      </c>
      <c r="O1025" t="s">
        <v>94</v>
      </c>
      <c r="P1025" t="str">
        <f>Q1025&amp;" "&amp;R1025</f>
        <v>Asclepias asperula</v>
      </c>
      <c r="Q1025" t="s">
        <v>4896</v>
      </c>
      <c r="R1025" t="s">
        <v>4902</v>
      </c>
      <c r="T1025" t="s">
        <v>94</v>
      </c>
      <c r="U1025" t="s">
        <v>25</v>
      </c>
      <c r="V1025">
        <v>62298</v>
      </c>
      <c r="W1025" t="s">
        <v>4888</v>
      </c>
      <c r="X1025" t="s">
        <v>4899</v>
      </c>
      <c r="Y1025" t="s">
        <v>4888</v>
      </c>
      <c r="Z1025" t="s">
        <v>4934</v>
      </c>
      <c r="AC1025">
        <v>1</v>
      </c>
      <c r="AD1025" s="4">
        <f>C1025-DATE(YEAR(C1025),1,0)</f>
        <v>144</v>
      </c>
      <c r="AE1025">
        <f>YEAR(C1025)</f>
        <v>2019</v>
      </c>
      <c r="AF1025" t="s">
        <v>4931</v>
      </c>
    </row>
    <row r="1026" spans="1:32" x14ac:dyDescent="0.35">
      <c r="A1026">
        <v>9279178</v>
      </c>
      <c r="B1026" s="1">
        <v>43004</v>
      </c>
      <c r="C1026" s="1">
        <v>43004</v>
      </c>
      <c r="E1026" t="s">
        <v>18</v>
      </c>
      <c r="F1026">
        <v>22589</v>
      </c>
      <c r="G1026" t="s">
        <v>499</v>
      </c>
      <c r="H1026" s="3" t="s">
        <v>500</v>
      </c>
      <c r="I1026">
        <v>4</v>
      </c>
      <c r="J1026">
        <v>0</v>
      </c>
      <c r="K1026" t="s">
        <v>498</v>
      </c>
      <c r="L1026">
        <v>34.608405011899997</v>
      </c>
      <c r="M1026">
        <v>-104.380413862</v>
      </c>
      <c r="N1026">
        <v>4</v>
      </c>
      <c r="O1026" t="s">
        <v>44</v>
      </c>
      <c r="P1026" t="str">
        <f>Q1026&amp;" "&amp;R1026</f>
        <v>Asclepias latifolia</v>
      </c>
      <c r="Q1026" t="s">
        <v>4896</v>
      </c>
      <c r="R1026" t="s">
        <v>4904</v>
      </c>
      <c r="T1026" t="s">
        <v>44</v>
      </c>
      <c r="U1026" t="s">
        <v>25</v>
      </c>
      <c r="V1026">
        <v>62296</v>
      </c>
      <c r="AC1026">
        <v>0</v>
      </c>
      <c r="AD1026" s="4">
        <f>C1026-DATE(YEAR(C1026),1,0)</f>
        <v>269</v>
      </c>
      <c r="AE1026">
        <f>YEAR(C1026)</f>
        <v>2017</v>
      </c>
      <c r="AF1026" t="s">
        <v>4931</v>
      </c>
    </row>
    <row r="1027" spans="1:32" x14ac:dyDescent="0.35">
      <c r="A1027">
        <v>9279173</v>
      </c>
      <c r="B1027" s="1">
        <v>43004</v>
      </c>
      <c r="C1027" s="1">
        <v>43004</v>
      </c>
      <c r="E1027" t="s">
        <v>18</v>
      </c>
      <c r="F1027">
        <v>22589</v>
      </c>
      <c r="G1027" t="s">
        <v>496</v>
      </c>
      <c r="H1027" s="3" t="s">
        <v>497</v>
      </c>
      <c r="I1027">
        <v>3</v>
      </c>
      <c r="J1027">
        <v>0</v>
      </c>
      <c r="K1027" t="s">
        <v>498</v>
      </c>
      <c r="L1027">
        <v>34.608217120299997</v>
      </c>
      <c r="M1027">
        <v>-104.38031193800001</v>
      </c>
      <c r="N1027">
        <v>4</v>
      </c>
      <c r="O1027" t="s">
        <v>37</v>
      </c>
      <c r="P1027" t="str">
        <f>Q1027&amp;" "&amp;R1027</f>
        <v>Asclepias subverticillata</v>
      </c>
      <c r="Q1027" t="s">
        <v>4896</v>
      </c>
      <c r="R1027" t="s">
        <v>4906</v>
      </c>
      <c r="T1027" t="s">
        <v>37</v>
      </c>
      <c r="U1027" t="s">
        <v>25</v>
      </c>
      <c r="V1027">
        <v>127159</v>
      </c>
      <c r="W1027" t="s">
        <v>4889</v>
      </c>
      <c r="X1027" t="s">
        <v>4889</v>
      </c>
      <c r="AC1027">
        <v>1</v>
      </c>
      <c r="AD1027" s="4">
        <f>C1027-DATE(YEAR(C1027),1,0)</f>
        <v>269</v>
      </c>
      <c r="AE1027">
        <f>YEAR(C1027)</f>
        <v>2017</v>
      </c>
      <c r="AF1027" t="s">
        <v>4931</v>
      </c>
    </row>
    <row r="1028" spans="1:32" x14ac:dyDescent="0.35">
      <c r="A1028">
        <v>4722721</v>
      </c>
      <c r="B1028" t="s">
        <v>318</v>
      </c>
      <c r="C1028" s="1">
        <v>42578</v>
      </c>
      <c r="D1028" t="s">
        <v>319</v>
      </c>
      <c r="E1028" t="s">
        <v>18</v>
      </c>
      <c r="F1028">
        <v>27047</v>
      </c>
      <c r="G1028" t="s">
        <v>320</v>
      </c>
      <c r="H1028" s="3" t="s">
        <v>321</v>
      </c>
      <c r="I1028">
        <v>1</v>
      </c>
      <c r="J1028">
        <v>0</v>
      </c>
      <c r="K1028" t="s">
        <v>322</v>
      </c>
      <c r="L1028">
        <v>36.989527981199998</v>
      </c>
      <c r="M1028">
        <v>-104.37870025629999</v>
      </c>
      <c r="N1028">
        <v>200</v>
      </c>
      <c r="O1028" t="s">
        <v>112</v>
      </c>
      <c r="P1028" t="str">
        <f>Q1028&amp;" "&amp;R1028</f>
        <v>Monarda fistulosa</v>
      </c>
      <c r="Q1028" t="s">
        <v>4921</v>
      </c>
      <c r="R1028" t="s">
        <v>4922</v>
      </c>
      <c r="T1028" t="s">
        <v>30</v>
      </c>
      <c r="U1028" t="s">
        <v>25</v>
      </c>
      <c r="V1028">
        <v>85320</v>
      </c>
      <c r="W1028" t="s">
        <v>4888</v>
      </c>
      <c r="X1028" t="s">
        <v>4899</v>
      </c>
      <c r="Y1028" t="s">
        <v>4888</v>
      </c>
      <c r="Z1028" t="s">
        <v>4934</v>
      </c>
      <c r="AC1028">
        <v>1</v>
      </c>
      <c r="AD1028" s="4">
        <f>C1028-DATE(YEAR(C1028),1,0)</f>
        <v>209</v>
      </c>
      <c r="AE1028">
        <f>YEAR(C1028)</f>
        <v>2016</v>
      </c>
      <c r="AF1028" t="s">
        <v>4931</v>
      </c>
    </row>
    <row r="1029" spans="1:32" x14ac:dyDescent="0.35">
      <c r="A1029">
        <v>3951972</v>
      </c>
      <c r="B1029" t="s">
        <v>262</v>
      </c>
      <c r="C1029" s="1">
        <v>42578</v>
      </c>
      <c r="D1029" t="s">
        <v>263</v>
      </c>
      <c r="E1029" t="s">
        <v>18</v>
      </c>
      <c r="F1029">
        <v>27047</v>
      </c>
      <c r="G1029" t="s">
        <v>264</v>
      </c>
      <c r="H1029" s="3" t="s">
        <v>265</v>
      </c>
      <c r="I1029">
        <v>1</v>
      </c>
      <c r="J1029">
        <v>0</v>
      </c>
      <c r="K1029" t="s">
        <v>246</v>
      </c>
      <c r="L1029">
        <v>36.943563888900002</v>
      </c>
      <c r="M1029">
        <v>-104.3772638889</v>
      </c>
      <c r="N1029">
        <v>200</v>
      </c>
      <c r="O1029" t="s">
        <v>133</v>
      </c>
      <c r="P1029" t="str">
        <f>Q1029&amp;" "&amp;R1029</f>
        <v>Helianthus annuus</v>
      </c>
      <c r="Q1029" t="s">
        <v>4917</v>
      </c>
      <c r="R1029" t="s">
        <v>4918</v>
      </c>
      <c r="T1029" t="s">
        <v>24</v>
      </c>
      <c r="U1029" t="s">
        <v>25</v>
      </c>
      <c r="V1029">
        <v>57983</v>
      </c>
      <c r="W1029" t="s">
        <v>4888</v>
      </c>
      <c r="X1029" t="s">
        <v>4899</v>
      </c>
      <c r="Y1029" t="s">
        <v>4888</v>
      </c>
      <c r="Z1029" t="s">
        <v>4934</v>
      </c>
      <c r="AC1029">
        <v>1</v>
      </c>
      <c r="AD1029" s="4">
        <f>C1029-DATE(YEAR(C1029),1,0)</f>
        <v>209</v>
      </c>
      <c r="AE1029">
        <f>YEAR(C1029)</f>
        <v>2016</v>
      </c>
      <c r="AF1029" t="s">
        <v>4931</v>
      </c>
    </row>
    <row r="1030" spans="1:32" x14ac:dyDescent="0.35">
      <c r="A1030">
        <v>25781703</v>
      </c>
      <c r="B1030" t="s">
        <v>1387</v>
      </c>
      <c r="C1030" s="1">
        <v>43609</v>
      </c>
      <c r="D1030" t="s">
        <v>1388</v>
      </c>
      <c r="E1030" t="s">
        <v>33</v>
      </c>
      <c r="F1030">
        <v>42300</v>
      </c>
      <c r="G1030" t="s">
        <v>1389</v>
      </c>
      <c r="H1030" s="3" t="s">
        <v>1390</v>
      </c>
      <c r="I1030">
        <v>0</v>
      </c>
      <c r="J1030">
        <v>0</v>
      </c>
      <c r="K1030" t="s">
        <v>498</v>
      </c>
      <c r="L1030">
        <v>34.6128963799</v>
      </c>
      <c r="M1030">
        <v>-104.37430075810001</v>
      </c>
      <c r="N1030">
        <v>15</v>
      </c>
      <c r="O1030" t="s">
        <v>203</v>
      </c>
      <c r="P1030" t="str">
        <f>Q1030&amp;" "&amp;R1030</f>
        <v>Dalea purpurea</v>
      </c>
      <c r="Q1030" t="s">
        <v>4912</v>
      </c>
      <c r="R1030" t="s">
        <v>4913</v>
      </c>
      <c r="T1030" t="s">
        <v>203</v>
      </c>
      <c r="U1030" t="s">
        <v>25</v>
      </c>
      <c r="V1030">
        <v>63547</v>
      </c>
      <c r="W1030" t="s">
        <v>4888</v>
      </c>
      <c r="X1030" t="s">
        <v>4899</v>
      </c>
      <c r="Y1030" t="s">
        <v>4888</v>
      </c>
      <c r="Z1030" t="s">
        <v>4934</v>
      </c>
      <c r="AC1030">
        <v>1</v>
      </c>
      <c r="AD1030" s="4">
        <f>C1030-DATE(YEAR(C1030),1,0)</f>
        <v>144</v>
      </c>
      <c r="AE1030">
        <f>YEAR(C1030)</f>
        <v>2019</v>
      </c>
      <c r="AF1030" t="s">
        <v>4931</v>
      </c>
    </row>
    <row r="1031" spans="1:32" x14ac:dyDescent="0.35">
      <c r="A1031">
        <v>64610177</v>
      </c>
      <c r="B1031" t="s">
        <v>4857</v>
      </c>
      <c r="C1031" s="1">
        <v>44144</v>
      </c>
      <c r="D1031" t="s">
        <v>4858</v>
      </c>
      <c r="E1031" t="s">
        <v>33</v>
      </c>
      <c r="F1031">
        <v>2082509</v>
      </c>
      <c r="G1031" t="s">
        <v>4859</v>
      </c>
      <c r="H1031" s="3" t="s">
        <v>4860</v>
      </c>
      <c r="I1031">
        <v>1</v>
      </c>
      <c r="J1031">
        <v>0</v>
      </c>
      <c r="K1031" t="s">
        <v>4306</v>
      </c>
      <c r="L1031">
        <v>36.045577614700001</v>
      </c>
      <c r="M1031">
        <v>-104.37314406030001</v>
      </c>
      <c r="N1031">
        <v>8</v>
      </c>
      <c r="O1031" t="s">
        <v>37</v>
      </c>
      <c r="P1031" t="str">
        <f>Q1031&amp;" "&amp;R1031</f>
        <v>Asclepias subverticillata</v>
      </c>
      <c r="Q1031" t="s">
        <v>4896</v>
      </c>
      <c r="R1031" t="s">
        <v>4906</v>
      </c>
      <c r="T1031" t="s">
        <v>37</v>
      </c>
      <c r="U1031" t="s">
        <v>25</v>
      </c>
      <c r="V1031">
        <v>127159</v>
      </c>
      <c r="W1031" t="s">
        <v>4889</v>
      </c>
      <c r="X1031" t="s">
        <v>4900</v>
      </c>
      <c r="AC1031">
        <v>1</v>
      </c>
      <c r="AD1031" s="4">
        <f>C1031-DATE(YEAR(C1031),1,0)</f>
        <v>314</v>
      </c>
      <c r="AE1031">
        <f>YEAR(C1031)</f>
        <v>2020</v>
      </c>
      <c r="AF1031" t="s">
        <v>4931</v>
      </c>
    </row>
    <row r="1032" spans="1:32" x14ac:dyDescent="0.35">
      <c r="A1032">
        <v>57144881</v>
      </c>
      <c r="B1032" t="s">
        <v>4417</v>
      </c>
      <c r="C1032" s="1">
        <v>43634</v>
      </c>
      <c r="D1032" t="s">
        <v>4418</v>
      </c>
      <c r="E1032" t="s">
        <v>33</v>
      </c>
      <c r="F1032">
        <v>2082509</v>
      </c>
      <c r="G1032" t="s">
        <v>4419</v>
      </c>
      <c r="H1032" s="3" t="s">
        <v>4420</v>
      </c>
      <c r="I1032">
        <v>1</v>
      </c>
      <c r="J1032">
        <v>0</v>
      </c>
      <c r="K1032" t="s">
        <v>4306</v>
      </c>
      <c r="L1032">
        <v>36.028452120499999</v>
      </c>
      <c r="M1032">
        <v>-104.36142263169999</v>
      </c>
      <c r="N1032">
        <v>27</v>
      </c>
      <c r="O1032" t="s">
        <v>37</v>
      </c>
      <c r="P1032" t="str">
        <f>Q1032&amp;" "&amp;R1032</f>
        <v>Asclepias subverticillata</v>
      </c>
      <c r="Q1032" t="s">
        <v>4896</v>
      </c>
      <c r="R1032" t="s">
        <v>4906</v>
      </c>
      <c r="T1032" t="s">
        <v>37</v>
      </c>
      <c r="U1032" t="s">
        <v>25</v>
      </c>
      <c r="V1032">
        <v>127159</v>
      </c>
      <c r="W1032" t="s">
        <v>4888</v>
      </c>
      <c r="X1032" t="s">
        <v>4899</v>
      </c>
      <c r="Y1032" t="s">
        <v>4888</v>
      </c>
      <c r="Z1032" t="s">
        <v>4934</v>
      </c>
      <c r="AC1032">
        <v>1</v>
      </c>
      <c r="AD1032" s="4">
        <f>C1032-DATE(YEAR(C1032),1,0)</f>
        <v>169</v>
      </c>
      <c r="AE1032">
        <f>YEAR(C1032)</f>
        <v>2019</v>
      </c>
      <c r="AF1032" t="s">
        <v>4931</v>
      </c>
    </row>
    <row r="1033" spans="1:32" x14ac:dyDescent="0.35">
      <c r="A1033">
        <v>32544433</v>
      </c>
      <c r="B1033" t="s">
        <v>2596</v>
      </c>
      <c r="C1033" s="1">
        <v>43719</v>
      </c>
      <c r="D1033" t="s">
        <v>2597</v>
      </c>
      <c r="E1033" t="s">
        <v>33</v>
      </c>
      <c r="F1033">
        <v>1366004</v>
      </c>
      <c r="G1033" t="s">
        <v>2598</v>
      </c>
      <c r="H1033" s="3" t="s">
        <v>2599</v>
      </c>
      <c r="I1033">
        <v>3</v>
      </c>
      <c r="J1033">
        <v>0</v>
      </c>
      <c r="K1033" t="s">
        <v>2467</v>
      </c>
      <c r="L1033">
        <v>33.451603849999998</v>
      </c>
      <c r="M1033">
        <v>-104.34025416999999</v>
      </c>
      <c r="N1033">
        <v>6</v>
      </c>
      <c r="O1033" t="s">
        <v>44</v>
      </c>
      <c r="P1033" t="str">
        <f>Q1033&amp;" "&amp;R1033</f>
        <v>Asclepias latifolia</v>
      </c>
      <c r="Q1033" t="s">
        <v>4896</v>
      </c>
      <c r="R1033" t="s">
        <v>4904</v>
      </c>
      <c r="T1033" t="s">
        <v>44</v>
      </c>
      <c r="U1033" t="s">
        <v>25</v>
      </c>
      <c r="V1033">
        <v>62296</v>
      </c>
      <c r="W1033" t="s">
        <v>4889</v>
      </c>
      <c r="X1033" t="s">
        <v>4889</v>
      </c>
      <c r="AC1033">
        <v>1</v>
      </c>
      <c r="AD1033" s="4">
        <f>C1033-DATE(YEAR(C1033),1,0)</f>
        <v>254</v>
      </c>
      <c r="AE1033">
        <f>YEAR(C1033)</f>
        <v>2019</v>
      </c>
      <c r="AF1033" t="s">
        <v>4931</v>
      </c>
    </row>
    <row r="1034" spans="1:32" x14ac:dyDescent="0.35">
      <c r="A1034">
        <v>32721799</v>
      </c>
      <c r="B1034" t="s">
        <v>2642</v>
      </c>
      <c r="C1034" s="1">
        <v>43722</v>
      </c>
      <c r="D1034" t="s">
        <v>2643</v>
      </c>
      <c r="E1034" t="s">
        <v>33</v>
      </c>
      <c r="F1034">
        <v>1146844</v>
      </c>
      <c r="G1034" t="s">
        <v>2644</v>
      </c>
      <c r="H1034" s="3" t="s">
        <v>2645</v>
      </c>
      <c r="I1034">
        <v>0</v>
      </c>
      <c r="J1034">
        <v>0</v>
      </c>
      <c r="K1034" t="s">
        <v>369</v>
      </c>
      <c r="L1034">
        <v>35.188726784700002</v>
      </c>
      <c r="M1034">
        <v>-104.3350806493</v>
      </c>
      <c r="O1034" t="s">
        <v>55</v>
      </c>
      <c r="P1034" t="str">
        <f>Q1034&amp;" "&amp;R1034</f>
        <v>Symphyotrichum ericoides</v>
      </c>
      <c r="Q1034" t="s">
        <v>4928</v>
      </c>
      <c r="R1034" t="s">
        <v>4929</v>
      </c>
      <c r="T1034" t="s">
        <v>55</v>
      </c>
      <c r="U1034" t="s">
        <v>25</v>
      </c>
      <c r="V1034">
        <v>126654</v>
      </c>
      <c r="W1034" t="s">
        <v>4888</v>
      </c>
      <c r="X1034" t="s">
        <v>4899</v>
      </c>
      <c r="Y1034" t="s">
        <v>4888</v>
      </c>
      <c r="Z1034" t="s">
        <v>4934</v>
      </c>
      <c r="AC1034">
        <v>1</v>
      </c>
      <c r="AD1034" s="4">
        <f>C1034-DATE(YEAR(C1034),1,0)</f>
        <v>257</v>
      </c>
      <c r="AE1034">
        <f>YEAR(C1034)</f>
        <v>2019</v>
      </c>
      <c r="AF1034" t="s">
        <v>4931</v>
      </c>
    </row>
    <row r="1035" spans="1:32" x14ac:dyDescent="0.35">
      <c r="A1035">
        <v>56245248</v>
      </c>
      <c r="B1035" t="s">
        <v>4302</v>
      </c>
      <c r="C1035" s="1">
        <v>44053</v>
      </c>
      <c r="D1035" t="s">
        <v>4303</v>
      </c>
      <c r="E1035" t="s">
        <v>33</v>
      </c>
      <c r="F1035">
        <v>2082509</v>
      </c>
      <c r="G1035" t="s">
        <v>4304</v>
      </c>
      <c r="H1035" s="3" t="s">
        <v>4305</v>
      </c>
      <c r="I1035">
        <v>1</v>
      </c>
      <c r="J1035">
        <v>0</v>
      </c>
      <c r="K1035" t="s">
        <v>4306</v>
      </c>
      <c r="L1035">
        <v>36.061051905299998</v>
      </c>
      <c r="M1035">
        <v>-104.2915461114</v>
      </c>
      <c r="N1035">
        <v>6</v>
      </c>
      <c r="O1035" t="s">
        <v>37</v>
      </c>
      <c r="P1035" t="str">
        <f>Q1035&amp;" "&amp;R1035</f>
        <v>Asclepias subverticillata</v>
      </c>
      <c r="Q1035" t="s">
        <v>4896</v>
      </c>
      <c r="R1035" t="s">
        <v>4906</v>
      </c>
      <c r="T1035" t="s">
        <v>37</v>
      </c>
      <c r="U1035" t="s">
        <v>25</v>
      </c>
      <c r="V1035">
        <v>127159</v>
      </c>
      <c r="W1035" t="s">
        <v>4888</v>
      </c>
      <c r="X1035" t="s">
        <v>4899</v>
      </c>
      <c r="Y1035" t="s">
        <v>4888</v>
      </c>
      <c r="Z1035" t="s">
        <v>4934</v>
      </c>
      <c r="AC1035">
        <v>1</v>
      </c>
      <c r="AD1035" s="4">
        <f>C1035-DATE(YEAR(C1035),1,0)</f>
        <v>223</v>
      </c>
      <c r="AE1035">
        <f>YEAR(C1035)</f>
        <v>2020</v>
      </c>
      <c r="AF1035" t="s">
        <v>4931</v>
      </c>
    </row>
    <row r="1036" spans="1:32" x14ac:dyDescent="0.35">
      <c r="A1036">
        <v>32701471</v>
      </c>
      <c r="B1036" t="s">
        <v>2626</v>
      </c>
      <c r="C1036" s="1">
        <v>43722</v>
      </c>
      <c r="D1036" t="s">
        <v>2627</v>
      </c>
      <c r="E1036" t="s">
        <v>33</v>
      </c>
      <c r="F1036">
        <v>1146844</v>
      </c>
      <c r="G1036" t="s">
        <v>2628</v>
      </c>
      <c r="H1036" s="3" t="s">
        <v>2629</v>
      </c>
      <c r="I1036">
        <v>2</v>
      </c>
      <c r="J1036">
        <v>0</v>
      </c>
      <c r="K1036" t="s">
        <v>369</v>
      </c>
      <c r="L1036">
        <v>35.191326994299999</v>
      </c>
      <c r="M1036">
        <v>-104.2908657907</v>
      </c>
      <c r="O1036" t="s">
        <v>44</v>
      </c>
      <c r="P1036" t="str">
        <f>Q1036&amp;" "&amp;R1036</f>
        <v>Asclepias latifolia</v>
      </c>
      <c r="Q1036" t="s">
        <v>4896</v>
      </c>
      <c r="R1036" t="s">
        <v>4904</v>
      </c>
      <c r="T1036" t="s">
        <v>44</v>
      </c>
      <c r="U1036" t="s">
        <v>25</v>
      </c>
      <c r="V1036">
        <v>62296</v>
      </c>
      <c r="AC1036">
        <v>0</v>
      </c>
      <c r="AD1036" s="4">
        <f>C1036-DATE(YEAR(C1036),1,0)</f>
        <v>257</v>
      </c>
      <c r="AE1036">
        <f>YEAR(C1036)</f>
        <v>2019</v>
      </c>
      <c r="AF1036" t="s">
        <v>4931</v>
      </c>
    </row>
    <row r="1037" spans="1:32" x14ac:dyDescent="0.35">
      <c r="A1037">
        <v>55537207</v>
      </c>
      <c r="B1037" t="s">
        <v>4240</v>
      </c>
      <c r="C1037" s="1">
        <v>44043</v>
      </c>
      <c r="D1037" t="s">
        <v>4241</v>
      </c>
      <c r="E1037" t="s">
        <v>33</v>
      </c>
      <c r="F1037">
        <v>2082509</v>
      </c>
      <c r="G1037" t="s">
        <v>4242</v>
      </c>
      <c r="H1037" s="3" t="s">
        <v>4243</v>
      </c>
      <c r="I1037">
        <v>1</v>
      </c>
      <c r="J1037">
        <v>0</v>
      </c>
      <c r="K1037" t="s">
        <v>699</v>
      </c>
      <c r="L1037">
        <v>36.224574928300001</v>
      </c>
      <c r="M1037">
        <v>-104.2887491291</v>
      </c>
      <c r="N1037">
        <v>16</v>
      </c>
      <c r="O1037" t="s">
        <v>37</v>
      </c>
      <c r="P1037" t="str">
        <f>Q1037&amp;" "&amp;R1037</f>
        <v>Asclepias subverticillata</v>
      </c>
      <c r="Q1037" t="s">
        <v>4896</v>
      </c>
      <c r="R1037" t="s">
        <v>4906</v>
      </c>
      <c r="T1037" t="s">
        <v>37</v>
      </c>
      <c r="U1037" t="s">
        <v>25</v>
      </c>
      <c r="V1037">
        <v>127159</v>
      </c>
      <c r="W1037" t="s">
        <v>4888</v>
      </c>
      <c r="X1037" t="s">
        <v>4899</v>
      </c>
      <c r="Y1037" t="s">
        <v>4888</v>
      </c>
      <c r="Z1037" t="s">
        <v>4934</v>
      </c>
      <c r="AC1037">
        <v>1</v>
      </c>
      <c r="AD1037" s="4">
        <f>C1037-DATE(YEAR(C1037),1,0)</f>
        <v>213</v>
      </c>
      <c r="AE1037">
        <f>YEAR(C1037)</f>
        <v>2020</v>
      </c>
      <c r="AF1037" t="s">
        <v>4931</v>
      </c>
    </row>
    <row r="1038" spans="1:32" x14ac:dyDescent="0.35">
      <c r="A1038">
        <v>58094817</v>
      </c>
      <c r="B1038" t="s">
        <v>4511</v>
      </c>
      <c r="C1038" s="1">
        <v>44073</v>
      </c>
      <c r="D1038" t="s">
        <v>4512</v>
      </c>
      <c r="E1038" t="s">
        <v>33</v>
      </c>
      <c r="F1038">
        <v>1960267</v>
      </c>
      <c r="G1038" t="s">
        <v>4513</v>
      </c>
      <c r="H1038" s="3" t="s">
        <v>4514</v>
      </c>
      <c r="I1038">
        <v>2</v>
      </c>
      <c r="J1038">
        <v>0</v>
      </c>
      <c r="K1038" t="s">
        <v>4515</v>
      </c>
      <c r="L1038">
        <v>32.419964396200001</v>
      </c>
      <c r="M1038">
        <v>-104.288287165</v>
      </c>
      <c r="N1038">
        <v>22</v>
      </c>
      <c r="O1038" t="s">
        <v>37</v>
      </c>
      <c r="P1038" t="str">
        <f>Q1038&amp;" "&amp;R1038</f>
        <v>Asclepias subverticillata</v>
      </c>
      <c r="Q1038" t="s">
        <v>4896</v>
      </c>
      <c r="R1038" t="s">
        <v>4906</v>
      </c>
      <c r="T1038" t="s">
        <v>37</v>
      </c>
      <c r="U1038" t="s">
        <v>25</v>
      </c>
      <c r="V1038">
        <v>127159</v>
      </c>
      <c r="W1038" t="s">
        <v>4888</v>
      </c>
      <c r="X1038" t="s">
        <v>4899</v>
      </c>
      <c r="Y1038" t="s">
        <v>4888</v>
      </c>
      <c r="Z1038" t="s">
        <v>4934</v>
      </c>
      <c r="AC1038">
        <v>1</v>
      </c>
      <c r="AD1038" s="4">
        <f>C1038-DATE(YEAR(C1038),1,0)</f>
        <v>243</v>
      </c>
      <c r="AE1038">
        <f>YEAR(C1038)</f>
        <v>2020</v>
      </c>
      <c r="AF1038" t="s">
        <v>4931</v>
      </c>
    </row>
    <row r="1039" spans="1:32" x14ac:dyDescent="0.35">
      <c r="A1039">
        <v>55537219</v>
      </c>
      <c r="B1039" t="s">
        <v>4244</v>
      </c>
      <c r="C1039" s="1">
        <v>44043</v>
      </c>
      <c r="D1039" t="s">
        <v>4245</v>
      </c>
      <c r="E1039" t="s">
        <v>33</v>
      </c>
      <c r="F1039">
        <v>2082509</v>
      </c>
      <c r="G1039" t="s">
        <v>4246</v>
      </c>
      <c r="H1039" s="3" t="s">
        <v>4247</v>
      </c>
      <c r="I1039">
        <v>1</v>
      </c>
      <c r="J1039">
        <v>0</v>
      </c>
      <c r="K1039" t="s">
        <v>699</v>
      </c>
      <c r="L1039">
        <v>36.218671977100001</v>
      </c>
      <c r="M1039">
        <v>-104.27548330410001</v>
      </c>
      <c r="N1039">
        <v>75</v>
      </c>
      <c r="O1039" t="s">
        <v>44</v>
      </c>
      <c r="P1039" t="str">
        <f>Q1039&amp;" "&amp;R1039</f>
        <v>Asclepias latifolia</v>
      </c>
      <c r="Q1039" t="s">
        <v>4896</v>
      </c>
      <c r="R1039" t="s">
        <v>4904</v>
      </c>
      <c r="T1039" t="s">
        <v>44</v>
      </c>
      <c r="U1039" t="s">
        <v>25</v>
      </c>
      <c r="V1039">
        <v>62296</v>
      </c>
      <c r="W1039" t="s">
        <v>4888</v>
      </c>
      <c r="X1039" t="s">
        <v>4899</v>
      </c>
      <c r="Y1039" t="s">
        <v>4888</v>
      </c>
      <c r="Z1039" t="s">
        <v>4934</v>
      </c>
      <c r="AC1039">
        <v>1</v>
      </c>
      <c r="AD1039" s="4">
        <f>C1039-DATE(YEAR(C1039),1,0)</f>
        <v>213</v>
      </c>
      <c r="AE1039">
        <f>YEAR(C1039)</f>
        <v>2020</v>
      </c>
      <c r="AF1039" t="s">
        <v>4931</v>
      </c>
    </row>
    <row r="1040" spans="1:32" x14ac:dyDescent="0.35">
      <c r="A1040">
        <v>36217169</v>
      </c>
      <c r="B1040" t="s">
        <v>2820</v>
      </c>
      <c r="C1040" s="1">
        <v>43638</v>
      </c>
      <c r="D1040" t="s">
        <v>2821</v>
      </c>
      <c r="E1040" t="s">
        <v>18</v>
      </c>
      <c r="F1040">
        <v>1148121</v>
      </c>
      <c r="G1040" t="s">
        <v>2822</v>
      </c>
      <c r="H1040" s="3" t="s">
        <v>2823</v>
      </c>
      <c r="I1040">
        <v>1</v>
      </c>
      <c r="J1040">
        <v>0</v>
      </c>
      <c r="K1040" t="s">
        <v>2824</v>
      </c>
      <c r="L1040">
        <v>32.441777181200003</v>
      </c>
      <c r="M1040">
        <v>-104.27540593099999</v>
      </c>
      <c r="N1040">
        <v>8</v>
      </c>
      <c r="O1040" t="s">
        <v>37</v>
      </c>
      <c r="P1040" t="str">
        <f>Q1040&amp;" "&amp;R1040</f>
        <v>Asclepias subverticillata</v>
      </c>
      <c r="Q1040" t="s">
        <v>4896</v>
      </c>
      <c r="R1040" t="s">
        <v>4906</v>
      </c>
      <c r="T1040" t="s">
        <v>37</v>
      </c>
      <c r="U1040" t="s">
        <v>25</v>
      </c>
      <c r="V1040">
        <v>127159</v>
      </c>
      <c r="AC1040">
        <v>0</v>
      </c>
      <c r="AD1040" s="4">
        <f>C1040-DATE(YEAR(C1040),1,0)</f>
        <v>173</v>
      </c>
      <c r="AE1040">
        <f>YEAR(C1040)</f>
        <v>2019</v>
      </c>
      <c r="AF1040" t="s">
        <v>4931</v>
      </c>
    </row>
    <row r="1041" spans="1:32" x14ac:dyDescent="0.35">
      <c r="A1041">
        <v>25675022</v>
      </c>
      <c r="B1041" t="s">
        <v>1369</v>
      </c>
      <c r="C1041" s="1">
        <v>43609</v>
      </c>
      <c r="D1041" t="s">
        <v>1370</v>
      </c>
      <c r="E1041" t="s">
        <v>634</v>
      </c>
      <c r="F1041">
        <v>976481</v>
      </c>
      <c r="G1041" t="s">
        <v>1371</v>
      </c>
      <c r="H1041" s="3" t="s">
        <v>1372</v>
      </c>
      <c r="I1041">
        <v>2</v>
      </c>
      <c r="J1041">
        <v>0</v>
      </c>
      <c r="K1041" t="s">
        <v>1373</v>
      </c>
      <c r="L1041">
        <v>36.095235700899998</v>
      </c>
      <c r="M1041">
        <v>-104.2749326436</v>
      </c>
      <c r="N1041">
        <v>24840</v>
      </c>
      <c r="O1041" t="s">
        <v>94</v>
      </c>
      <c r="P1041" t="str">
        <f>Q1041&amp;" "&amp;R1041</f>
        <v>Asclepias asperula</v>
      </c>
      <c r="Q1041" t="s">
        <v>4896</v>
      </c>
      <c r="R1041" t="s">
        <v>4902</v>
      </c>
      <c r="T1041" t="s">
        <v>94</v>
      </c>
      <c r="U1041" t="s">
        <v>25</v>
      </c>
      <c r="V1041">
        <v>62298</v>
      </c>
      <c r="W1041" t="s">
        <v>4888</v>
      </c>
      <c r="X1041" t="s">
        <v>4899</v>
      </c>
      <c r="Y1041" t="s">
        <v>4888</v>
      </c>
      <c r="Z1041" t="s">
        <v>4934</v>
      </c>
      <c r="AC1041">
        <v>1</v>
      </c>
      <c r="AD1041" s="4">
        <f>C1041-DATE(YEAR(C1041),1,0)</f>
        <v>144</v>
      </c>
      <c r="AE1041">
        <f>YEAR(C1041)</f>
        <v>2019</v>
      </c>
      <c r="AF1041" t="s">
        <v>4931</v>
      </c>
    </row>
    <row r="1042" spans="1:32" x14ac:dyDescent="0.35">
      <c r="A1042">
        <v>32701573</v>
      </c>
      <c r="B1042" t="s">
        <v>2630</v>
      </c>
      <c r="C1042" s="1">
        <v>43722</v>
      </c>
      <c r="D1042" t="s">
        <v>2631</v>
      </c>
      <c r="E1042" t="s">
        <v>33</v>
      </c>
      <c r="F1042">
        <v>1146844</v>
      </c>
      <c r="G1042" t="s">
        <v>2632</v>
      </c>
      <c r="H1042" s="3" t="s">
        <v>2633</v>
      </c>
      <c r="I1042">
        <v>1</v>
      </c>
      <c r="J1042">
        <v>0</v>
      </c>
      <c r="K1042" t="s">
        <v>369</v>
      </c>
      <c r="L1042">
        <v>35.030525042199997</v>
      </c>
      <c r="M1042">
        <v>-104.2593817983</v>
      </c>
      <c r="O1042" t="s">
        <v>24</v>
      </c>
      <c r="P1042" t="str">
        <f>Q1042&amp;" "&amp;R1042</f>
        <v>Helianthus annuus</v>
      </c>
      <c r="Q1042" t="s">
        <v>4917</v>
      </c>
      <c r="R1042" t="s">
        <v>4918</v>
      </c>
      <c r="T1042" t="s">
        <v>24</v>
      </c>
      <c r="U1042" t="s">
        <v>25</v>
      </c>
      <c r="V1042">
        <v>57983</v>
      </c>
      <c r="W1042" t="s">
        <v>4888</v>
      </c>
      <c r="X1042" t="s">
        <v>4899</v>
      </c>
      <c r="Y1042" t="s">
        <v>4888</v>
      </c>
      <c r="Z1042" t="s">
        <v>4934</v>
      </c>
      <c r="AC1042">
        <v>1</v>
      </c>
      <c r="AD1042" s="4">
        <f>C1042-DATE(YEAR(C1042),1,0)</f>
        <v>257</v>
      </c>
      <c r="AE1042">
        <f>YEAR(C1042)</f>
        <v>2019</v>
      </c>
      <c r="AF1042" t="s">
        <v>4931</v>
      </c>
    </row>
    <row r="1043" spans="1:32" x14ac:dyDescent="0.35">
      <c r="A1043">
        <v>13567460</v>
      </c>
      <c r="B1043" t="s">
        <v>747</v>
      </c>
      <c r="C1043" s="1">
        <v>43269</v>
      </c>
      <c r="D1043" t="s">
        <v>748</v>
      </c>
      <c r="E1043" t="s">
        <v>18</v>
      </c>
      <c r="F1043">
        <v>105431</v>
      </c>
      <c r="G1043" t="s">
        <v>749</v>
      </c>
      <c r="H1043" s="3" t="s">
        <v>750</v>
      </c>
      <c r="I1043">
        <v>3</v>
      </c>
      <c r="J1043">
        <v>0</v>
      </c>
      <c r="K1043" t="s">
        <v>751</v>
      </c>
      <c r="L1043">
        <v>32.441769780000001</v>
      </c>
      <c r="M1043">
        <v>-104.25352203999999</v>
      </c>
      <c r="N1043">
        <v>7</v>
      </c>
      <c r="O1043" t="s">
        <v>752</v>
      </c>
      <c r="P1043" t="str">
        <f>Q1043&amp;" "&amp;R1043</f>
        <v>Asclepias subverticillata</v>
      </c>
      <c r="Q1043" t="s">
        <v>4896</v>
      </c>
      <c r="R1043" t="s">
        <v>4906</v>
      </c>
      <c r="T1043" t="s">
        <v>37</v>
      </c>
      <c r="U1043" t="s">
        <v>25</v>
      </c>
      <c r="V1043">
        <v>127159</v>
      </c>
      <c r="AC1043">
        <v>0</v>
      </c>
      <c r="AD1043" s="4">
        <f>C1043-DATE(YEAR(C1043),1,0)</f>
        <v>169</v>
      </c>
      <c r="AE1043">
        <f>YEAR(C1043)</f>
        <v>2018</v>
      </c>
      <c r="AF1043" t="s">
        <v>4931</v>
      </c>
    </row>
    <row r="1044" spans="1:32" x14ac:dyDescent="0.35">
      <c r="A1044">
        <v>15335092</v>
      </c>
      <c r="B1044" t="s">
        <v>965</v>
      </c>
      <c r="C1044" s="1">
        <v>43323</v>
      </c>
      <c r="D1044" t="s">
        <v>966</v>
      </c>
      <c r="E1044" t="s">
        <v>33</v>
      </c>
      <c r="F1044">
        <v>105431</v>
      </c>
      <c r="G1044" t="s">
        <v>967</v>
      </c>
      <c r="H1044" s="3" t="s">
        <v>968</v>
      </c>
      <c r="I1044">
        <v>2</v>
      </c>
      <c r="J1044">
        <v>0</v>
      </c>
      <c r="K1044" t="s">
        <v>969</v>
      </c>
      <c r="L1044">
        <v>32.342621083399997</v>
      </c>
      <c r="M1044">
        <v>-104.2207959294</v>
      </c>
      <c r="N1044">
        <v>3</v>
      </c>
      <c r="O1044" t="s">
        <v>37</v>
      </c>
      <c r="P1044" t="str">
        <f>Q1044&amp;" "&amp;R1044</f>
        <v>Asclepias subverticillata</v>
      </c>
      <c r="Q1044" t="s">
        <v>4896</v>
      </c>
      <c r="R1044" t="s">
        <v>4906</v>
      </c>
      <c r="T1044" t="s">
        <v>37</v>
      </c>
      <c r="U1044" t="s">
        <v>25</v>
      </c>
      <c r="V1044">
        <v>127159</v>
      </c>
      <c r="W1044" t="s">
        <v>4888</v>
      </c>
      <c r="X1044" t="s">
        <v>4899</v>
      </c>
      <c r="Y1044" t="s">
        <v>4888</v>
      </c>
      <c r="Z1044" t="s">
        <v>4934</v>
      </c>
      <c r="AC1044">
        <v>1</v>
      </c>
      <c r="AD1044" s="4">
        <f>C1044-DATE(YEAR(C1044),1,0)</f>
        <v>223</v>
      </c>
      <c r="AE1044">
        <f>YEAR(C1044)</f>
        <v>2018</v>
      </c>
      <c r="AF1044" t="s">
        <v>4931</v>
      </c>
    </row>
    <row r="1045" spans="1:32" x14ac:dyDescent="0.35">
      <c r="A1045">
        <v>56156904</v>
      </c>
      <c r="B1045" t="s">
        <v>4293</v>
      </c>
      <c r="C1045" s="1">
        <v>44050</v>
      </c>
      <c r="D1045" t="s">
        <v>4294</v>
      </c>
      <c r="E1045" t="s">
        <v>33</v>
      </c>
      <c r="F1045">
        <v>94025</v>
      </c>
      <c r="G1045" t="s">
        <v>4295</v>
      </c>
      <c r="H1045" s="3" t="s">
        <v>4296</v>
      </c>
      <c r="I1045">
        <v>1</v>
      </c>
      <c r="J1045">
        <v>0</v>
      </c>
      <c r="K1045" t="s">
        <v>4297</v>
      </c>
      <c r="L1045">
        <v>34.90968333</v>
      </c>
      <c r="M1045">
        <v>-104.07112782999999</v>
      </c>
      <c r="N1045">
        <v>12</v>
      </c>
      <c r="O1045" t="s">
        <v>44</v>
      </c>
      <c r="P1045" t="str">
        <f>Q1045&amp;" "&amp;R1045</f>
        <v>Asclepias latifolia</v>
      </c>
      <c r="Q1045" t="s">
        <v>4896</v>
      </c>
      <c r="R1045" t="s">
        <v>4904</v>
      </c>
      <c r="T1045" t="s">
        <v>44</v>
      </c>
      <c r="U1045" t="s">
        <v>25</v>
      </c>
      <c r="V1045">
        <v>62296</v>
      </c>
      <c r="AC1045">
        <v>0</v>
      </c>
      <c r="AD1045" s="4">
        <f>C1045-DATE(YEAR(C1045),1,0)</f>
        <v>220</v>
      </c>
      <c r="AE1045">
        <f>YEAR(C1045)</f>
        <v>2020</v>
      </c>
      <c r="AF1045" t="s">
        <v>4931</v>
      </c>
    </row>
    <row r="1046" spans="1:32" x14ac:dyDescent="0.35">
      <c r="A1046">
        <v>30944402</v>
      </c>
      <c r="B1046" t="s">
        <v>2276</v>
      </c>
      <c r="C1046" s="1">
        <v>43685</v>
      </c>
      <c r="D1046" t="s">
        <v>2277</v>
      </c>
      <c r="E1046" t="s">
        <v>1458</v>
      </c>
      <c r="F1046">
        <v>264009</v>
      </c>
      <c r="G1046" t="s">
        <v>2278</v>
      </c>
      <c r="H1046" s="3" t="s">
        <v>2279</v>
      </c>
      <c r="I1046">
        <v>1</v>
      </c>
      <c r="J1046">
        <v>0</v>
      </c>
      <c r="K1046" t="s">
        <v>2280</v>
      </c>
      <c r="L1046">
        <v>35.092166666700003</v>
      </c>
      <c r="M1046">
        <v>-104.0705555</v>
      </c>
      <c r="N1046">
        <v>6</v>
      </c>
      <c r="O1046" t="s">
        <v>24</v>
      </c>
      <c r="P1046" t="str">
        <f>Q1046&amp;" "&amp;R1046</f>
        <v>Helianthus annuus</v>
      </c>
      <c r="Q1046" t="s">
        <v>4917</v>
      </c>
      <c r="R1046" t="s">
        <v>4918</v>
      </c>
      <c r="T1046" t="s">
        <v>24</v>
      </c>
      <c r="U1046" t="s">
        <v>25</v>
      </c>
      <c r="V1046">
        <v>57983</v>
      </c>
      <c r="AC1046">
        <v>0</v>
      </c>
      <c r="AD1046" s="4">
        <f>C1046-DATE(YEAR(C1046),1,0)</f>
        <v>220</v>
      </c>
      <c r="AE1046">
        <f>YEAR(C1046)</f>
        <v>2019</v>
      </c>
      <c r="AF1046" t="s">
        <v>4931</v>
      </c>
    </row>
    <row r="1047" spans="1:32" x14ac:dyDescent="0.35">
      <c r="A1047">
        <v>14838459</v>
      </c>
      <c r="B1047" t="s">
        <v>900</v>
      </c>
      <c r="C1047" s="1">
        <v>43308</v>
      </c>
      <c r="D1047" t="s">
        <v>901</v>
      </c>
      <c r="E1047" t="s">
        <v>33</v>
      </c>
      <c r="F1047">
        <v>264009</v>
      </c>
      <c r="G1047" t="s">
        <v>902</v>
      </c>
      <c r="H1047" s="3" t="s">
        <v>903</v>
      </c>
      <c r="I1047">
        <v>1</v>
      </c>
      <c r="J1047">
        <v>0</v>
      </c>
      <c r="K1047" t="s">
        <v>904</v>
      </c>
      <c r="L1047">
        <v>36.745788333299998</v>
      </c>
      <c r="M1047">
        <v>-103.99523833329999</v>
      </c>
      <c r="N1047">
        <v>5</v>
      </c>
      <c r="O1047" t="s">
        <v>129</v>
      </c>
      <c r="P1047" t="str">
        <f>Q1047&amp;" "&amp;R1047</f>
        <v>Helianthus annuus</v>
      </c>
      <c r="Q1047" t="s">
        <v>4917</v>
      </c>
      <c r="R1047" t="s">
        <v>4918</v>
      </c>
      <c r="T1047" t="s">
        <v>24</v>
      </c>
      <c r="U1047" t="s">
        <v>25</v>
      </c>
      <c r="V1047">
        <v>57983</v>
      </c>
      <c r="W1047" t="s">
        <v>4888</v>
      </c>
      <c r="X1047" t="s">
        <v>4899</v>
      </c>
      <c r="Y1047" t="s">
        <v>4888</v>
      </c>
      <c r="Z1047" t="s">
        <v>4934</v>
      </c>
      <c r="AC1047">
        <v>1</v>
      </c>
      <c r="AD1047" s="4">
        <f>C1047-DATE(YEAR(C1047),1,0)</f>
        <v>208</v>
      </c>
      <c r="AE1047">
        <f>YEAR(C1047)</f>
        <v>2018</v>
      </c>
      <c r="AF1047" t="s">
        <v>4931</v>
      </c>
    </row>
    <row r="1048" spans="1:32" x14ac:dyDescent="0.35">
      <c r="A1048">
        <v>29607315</v>
      </c>
      <c r="B1048" t="s">
        <v>1976</v>
      </c>
      <c r="C1048" s="1">
        <v>43666</v>
      </c>
      <c r="D1048" t="s">
        <v>1977</v>
      </c>
      <c r="E1048" t="s">
        <v>18</v>
      </c>
      <c r="F1048">
        <v>302906</v>
      </c>
      <c r="G1048" t="s">
        <v>1978</v>
      </c>
      <c r="H1048" s="3" t="s">
        <v>1979</v>
      </c>
      <c r="I1048">
        <v>1</v>
      </c>
      <c r="J1048">
        <v>0</v>
      </c>
      <c r="K1048" t="s">
        <v>1980</v>
      </c>
      <c r="L1048">
        <v>36.780128478999998</v>
      </c>
      <c r="M1048">
        <v>-103.9812469482</v>
      </c>
      <c r="O1048" t="s">
        <v>30</v>
      </c>
      <c r="P1048" t="str">
        <f>Q1048&amp;" "&amp;R1048</f>
        <v>Monarda fistulosa</v>
      </c>
      <c r="Q1048" t="s">
        <v>4921</v>
      </c>
      <c r="R1048" t="s">
        <v>4922</v>
      </c>
      <c r="T1048" t="s">
        <v>30</v>
      </c>
      <c r="U1048" t="s">
        <v>25</v>
      </c>
      <c r="V1048">
        <v>85320</v>
      </c>
      <c r="W1048" t="s">
        <v>4888</v>
      </c>
      <c r="X1048" t="s">
        <v>4899</v>
      </c>
      <c r="Y1048" t="s">
        <v>4888</v>
      </c>
      <c r="Z1048" t="s">
        <v>4934</v>
      </c>
      <c r="AC1048">
        <v>1</v>
      </c>
      <c r="AD1048" s="4">
        <f>C1048-DATE(YEAR(C1048),1,0)</f>
        <v>201</v>
      </c>
      <c r="AE1048">
        <f>YEAR(C1048)</f>
        <v>2019</v>
      </c>
      <c r="AF1048" t="s">
        <v>4931</v>
      </c>
    </row>
    <row r="1049" spans="1:32" x14ac:dyDescent="0.35">
      <c r="A1049">
        <v>30371112</v>
      </c>
      <c r="B1049" t="s">
        <v>2149</v>
      </c>
      <c r="C1049" s="1">
        <v>43684</v>
      </c>
      <c r="D1049" t="s">
        <v>2150</v>
      </c>
      <c r="E1049" t="s">
        <v>33</v>
      </c>
      <c r="F1049">
        <v>432905</v>
      </c>
      <c r="G1049" t="s">
        <v>2151</v>
      </c>
      <c r="H1049" s="3" t="s">
        <v>2152</v>
      </c>
      <c r="I1049">
        <v>1</v>
      </c>
      <c r="J1049">
        <v>0</v>
      </c>
      <c r="K1049" t="s">
        <v>1980</v>
      </c>
      <c r="L1049">
        <v>36.778340499999999</v>
      </c>
      <c r="M1049">
        <v>-103.9806651</v>
      </c>
      <c r="N1049">
        <v>72</v>
      </c>
      <c r="O1049" t="s">
        <v>37</v>
      </c>
      <c r="P1049" t="str">
        <f>Q1049&amp;" "&amp;R1049</f>
        <v>Asclepias subverticillata</v>
      </c>
      <c r="Q1049" t="s">
        <v>4896</v>
      </c>
      <c r="R1049" t="s">
        <v>4906</v>
      </c>
      <c r="T1049" t="s">
        <v>37</v>
      </c>
      <c r="U1049" t="s">
        <v>25</v>
      </c>
      <c r="V1049">
        <v>127159</v>
      </c>
      <c r="W1049" t="s">
        <v>4888</v>
      </c>
      <c r="X1049" t="s">
        <v>4899</v>
      </c>
      <c r="Y1049" t="s">
        <v>4888</v>
      </c>
      <c r="Z1049" t="s">
        <v>4934</v>
      </c>
      <c r="AC1049">
        <v>1</v>
      </c>
      <c r="AD1049" s="4">
        <f>C1049-DATE(YEAR(C1049),1,0)</f>
        <v>219</v>
      </c>
      <c r="AE1049">
        <f>YEAR(C1049)</f>
        <v>2019</v>
      </c>
      <c r="AF1049" t="s">
        <v>4931</v>
      </c>
    </row>
    <row r="1050" spans="1:32" x14ac:dyDescent="0.35">
      <c r="A1050">
        <v>3772048</v>
      </c>
      <c r="B1050" t="s">
        <v>219</v>
      </c>
      <c r="C1050" s="1">
        <v>42581</v>
      </c>
      <c r="D1050" t="s">
        <v>220</v>
      </c>
      <c r="E1050" t="s">
        <v>33</v>
      </c>
      <c r="F1050">
        <v>85264</v>
      </c>
      <c r="G1050" t="s">
        <v>221</v>
      </c>
      <c r="H1050" s="3" t="s">
        <v>222</v>
      </c>
      <c r="I1050">
        <v>1</v>
      </c>
      <c r="J1050">
        <v>0</v>
      </c>
      <c r="K1050" t="s">
        <v>223</v>
      </c>
      <c r="L1050">
        <v>36.781629477700001</v>
      </c>
      <c r="M1050">
        <v>-103.9786879254</v>
      </c>
      <c r="N1050">
        <v>5</v>
      </c>
      <c r="O1050" t="s">
        <v>133</v>
      </c>
      <c r="P1050" t="str">
        <f>Q1050&amp;" "&amp;R1050</f>
        <v>Helianthus annuus</v>
      </c>
      <c r="Q1050" t="s">
        <v>4917</v>
      </c>
      <c r="R1050" t="s">
        <v>4918</v>
      </c>
      <c r="T1050" t="s">
        <v>24</v>
      </c>
      <c r="U1050" t="s">
        <v>25</v>
      </c>
      <c r="V1050">
        <v>57983</v>
      </c>
      <c r="W1050" t="s">
        <v>4888</v>
      </c>
      <c r="X1050" t="s">
        <v>4899</v>
      </c>
      <c r="Y1050" t="s">
        <v>4888</v>
      </c>
      <c r="Z1050" t="s">
        <v>4934</v>
      </c>
      <c r="AC1050">
        <v>1</v>
      </c>
      <c r="AD1050" s="4">
        <f>C1050-DATE(YEAR(C1050),1,0)</f>
        <v>212</v>
      </c>
      <c r="AE1050">
        <f>YEAR(C1050)</f>
        <v>2016</v>
      </c>
      <c r="AF1050" t="s">
        <v>4931</v>
      </c>
    </row>
    <row r="1051" spans="1:32" x14ac:dyDescent="0.35">
      <c r="A1051">
        <v>34287387</v>
      </c>
      <c r="B1051" t="s">
        <v>2773</v>
      </c>
      <c r="C1051" s="1">
        <v>40026</v>
      </c>
      <c r="D1051" t="s">
        <v>2774</v>
      </c>
      <c r="E1051" t="s">
        <v>18</v>
      </c>
      <c r="F1051">
        <v>71826</v>
      </c>
      <c r="G1051" t="s">
        <v>2775</v>
      </c>
      <c r="H1051" s="3" t="s">
        <v>2776</v>
      </c>
      <c r="I1051">
        <v>1</v>
      </c>
      <c r="J1051">
        <v>0</v>
      </c>
      <c r="K1051" t="s">
        <v>208</v>
      </c>
      <c r="L1051">
        <v>36.791044248299997</v>
      </c>
      <c r="M1051">
        <v>-103.9768378702</v>
      </c>
      <c r="N1051">
        <v>122</v>
      </c>
      <c r="O1051" t="s">
        <v>203</v>
      </c>
      <c r="P1051" t="str">
        <f>Q1051&amp;" "&amp;R1051</f>
        <v>Dalea purpurea</v>
      </c>
      <c r="Q1051" t="s">
        <v>4912</v>
      </c>
      <c r="R1051" t="s">
        <v>4913</v>
      </c>
      <c r="T1051" t="s">
        <v>203</v>
      </c>
      <c r="U1051" t="s">
        <v>25</v>
      </c>
      <c r="V1051">
        <v>63547</v>
      </c>
      <c r="W1051" t="s">
        <v>4888</v>
      </c>
      <c r="X1051" t="s">
        <v>4899</v>
      </c>
      <c r="Y1051" t="s">
        <v>4888</v>
      </c>
      <c r="Z1051" t="s">
        <v>4934</v>
      </c>
      <c r="AC1051">
        <v>1</v>
      </c>
      <c r="AD1051" s="4">
        <f>C1051-DATE(YEAR(C1051),1,0)</f>
        <v>213</v>
      </c>
      <c r="AE1051">
        <f>YEAR(C1051)</f>
        <v>2009</v>
      </c>
      <c r="AF1051" t="s">
        <v>4931</v>
      </c>
    </row>
    <row r="1052" spans="1:32" x14ac:dyDescent="0.35">
      <c r="A1052">
        <v>3773102</v>
      </c>
      <c r="B1052" t="s">
        <v>224</v>
      </c>
      <c r="C1052" s="1">
        <v>42581</v>
      </c>
      <c r="D1052" t="s">
        <v>225</v>
      </c>
      <c r="E1052" t="s">
        <v>33</v>
      </c>
      <c r="F1052">
        <v>49424</v>
      </c>
      <c r="G1052" t="s">
        <v>226</v>
      </c>
      <c r="H1052" s="3" t="s">
        <v>227</v>
      </c>
      <c r="I1052">
        <v>1</v>
      </c>
      <c r="J1052">
        <v>0</v>
      </c>
      <c r="K1052" t="s">
        <v>228</v>
      </c>
      <c r="L1052">
        <v>36.782355000000003</v>
      </c>
      <c r="M1052">
        <v>-103.9720466667</v>
      </c>
      <c r="O1052" t="s">
        <v>30</v>
      </c>
      <c r="P1052" t="str">
        <f>Q1052&amp;" "&amp;R1052</f>
        <v>Monarda fistulosa</v>
      </c>
      <c r="Q1052" t="s">
        <v>4921</v>
      </c>
      <c r="R1052" t="s">
        <v>4922</v>
      </c>
      <c r="T1052" t="s">
        <v>30</v>
      </c>
      <c r="U1052" t="s">
        <v>25</v>
      </c>
      <c r="V1052">
        <v>85320</v>
      </c>
      <c r="W1052" t="s">
        <v>4888</v>
      </c>
      <c r="X1052" t="s">
        <v>4899</v>
      </c>
      <c r="Y1052" t="s">
        <v>4888</v>
      </c>
      <c r="Z1052" t="s">
        <v>4934</v>
      </c>
      <c r="AC1052">
        <v>1</v>
      </c>
      <c r="AD1052" s="4">
        <f>C1052-DATE(YEAR(C1052),1,0)</f>
        <v>212</v>
      </c>
      <c r="AE1052">
        <f>YEAR(C1052)</f>
        <v>2016</v>
      </c>
      <c r="AF1052" t="s">
        <v>4931</v>
      </c>
    </row>
    <row r="1053" spans="1:32" x14ac:dyDescent="0.35">
      <c r="A1053">
        <v>3774901</v>
      </c>
      <c r="B1053" t="s">
        <v>229</v>
      </c>
      <c r="C1053" s="1">
        <v>42581</v>
      </c>
      <c r="D1053" t="s">
        <v>230</v>
      </c>
      <c r="E1053" t="s">
        <v>33</v>
      </c>
      <c r="F1053">
        <v>19846</v>
      </c>
      <c r="G1053" t="s">
        <v>231</v>
      </c>
      <c r="H1053" s="3" t="s">
        <v>232</v>
      </c>
      <c r="I1053">
        <v>1</v>
      </c>
      <c r="J1053">
        <v>0</v>
      </c>
      <c r="K1053" t="s">
        <v>228</v>
      </c>
      <c r="L1053">
        <v>36.782298395399998</v>
      </c>
      <c r="M1053">
        <v>-103.971944349</v>
      </c>
      <c r="N1053">
        <v>10</v>
      </c>
      <c r="O1053" t="s">
        <v>30</v>
      </c>
      <c r="P1053" t="str">
        <f>Q1053&amp;" "&amp;R1053</f>
        <v>Monarda fistulosa</v>
      </c>
      <c r="Q1053" t="s">
        <v>4921</v>
      </c>
      <c r="R1053" t="s">
        <v>4922</v>
      </c>
      <c r="T1053" t="s">
        <v>30</v>
      </c>
      <c r="U1053" t="s">
        <v>25</v>
      </c>
      <c r="V1053">
        <v>85320</v>
      </c>
      <c r="W1053" t="s">
        <v>4888</v>
      </c>
      <c r="X1053" t="s">
        <v>4899</v>
      </c>
      <c r="Y1053" t="s">
        <v>4888</v>
      </c>
      <c r="Z1053" t="s">
        <v>4934</v>
      </c>
      <c r="AC1053">
        <v>1</v>
      </c>
      <c r="AD1053" s="4">
        <f>C1053-DATE(YEAR(C1053),1,0)</f>
        <v>212</v>
      </c>
      <c r="AE1053">
        <f>YEAR(C1053)</f>
        <v>2016</v>
      </c>
      <c r="AF1053" t="s">
        <v>4931</v>
      </c>
    </row>
    <row r="1054" spans="1:32" x14ac:dyDescent="0.35">
      <c r="A1054">
        <v>3775028</v>
      </c>
      <c r="B1054" t="s">
        <v>233</v>
      </c>
      <c r="C1054" s="1">
        <v>42581</v>
      </c>
      <c r="D1054" t="s">
        <v>234</v>
      </c>
      <c r="E1054" t="s">
        <v>33</v>
      </c>
      <c r="F1054">
        <v>20582</v>
      </c>
      <c r="G1054" t="s">
        <v>235</v>
      </c>
      <c r="H1054" s="3" t="s">
        <v>236</v>
      </c>
      <c r="I1054">
        <v>3</v>
      </c>
      <c r="J1054">
        <v>1</v>
      </c>
      <c r="K1054" t="s">
        <v>228</v>
      </c>
      <c r="L1054">
        <v>36.7823824659</v>
      </c>
      <c r="M1054">
        <v>-103.97189204590001</v>
      </c>
      <c r="N1054">
        <v>5</v>
      </c>
      <c r="O1054" t="s">
        <v>30</v>
      </c>
      <c r="P1054" t="str">
        <f>Q1054&amp;" "&amp;R1054</f>
        <v>Monarda fistulosa</v>
      </c>
      <c r="Q1054" t="s">
        <v>4921</v>
      </c>
      <c r="R1054" t="s">
        <v>4922</v>
      </c>
      <c r="T1054" t="s">
        <v>30</v>
      </c>
      <c r="U1054" t="s">
        <v>25</v>
      </c>
      <c r="V1054">
        <v>85320</v>
      </c>
      <c r="W1054" t="s">
        <v>4888</v>
      </c>
      <c r="X1054" t="s">
        <v>4899</v>
      </c>
      <c r="Y1054" t="s">
        <v>4888</v>
      </c>
      <c r="Z1054" t="s">
        <v>4934</v>
      </c>
      <c r="AC1054">
        <v>1</v>
      </c>
      <c r="AD1054" s="4">
        <f>C1054-DATE(YEAR(C1054),1,0)</f>
        <v>212</v>
      </c>
      <c r="AE1054">
        <f>YEAR(C1054)</f>
        <v>2016</v>
      </c>
      <c r="AF1054" t="s">
        <v>4931</v>
      </c>
    </row>
    <row r="1055" spans="1:32" x14ac:dyDescent="0.35">
      <c r="A1055">
        <v>14401545</v>
      </c>
      <c r="B1055" s="2">
        <v>43289.811111111114</v>
      </c>
      <c r="C1055" s="1">
        <v>43289</v>
      </c>
      <c r="D1055" t="s">
        <v>839</v>
      </c>
      <c r="E1055" t="s">
        <v>840</v>
      </c>
      <c r="F1055">
        <v>27450</v>
      </c>
      <c r="G1055" t="s">
        <v>841</v>
      </c>
      <c r="H1055" s="3" t="s">
        <v>842</v>
      </c>
      <c r="I1055">
        <v>1</v>
      </c>
      <c r="J1055">
        <v>0</v>
      </c>
      <c r="K1055" t="s">
        <v>843</v>
      </c>
      <c r="L1055">
        <v>36.782221999999997</v>
      </c>
      <c r="M1055">
        <v>-103.97</v>
      </c>
      <c r="N1055">
        <v>543</v>
      </c>
      <c r="O1055" t="s">
        <v>37</v>
      </c>
      <c r="P1055" t="str">
        <f>Q1055&amp;" "&amp;R1055</f>
        <v>Asclepias subverticillata</v>
      </c>
      <c r="Q1055" t="s">
        <v>4896</v>
      </c>
      <c r="R1055" t="s">
        <v>4906</v>
      </c>
      <c r="T1055" t="s">
        <v>37</v>
      </c>
      <c r="U1055" t="s">
        <v>25</v>
      </c>
      <c r="V1055">
        <v>127159</v>
      </c>
      <c r="W1055" t="s">
        <v>4888</v>
      </c>
      <c r="X1055" t="s">
        <v>4899</v>
      </c>
      <c r="Y1055" t="s">
        <v>4888</v>
      </c>
      <c r="Z1055" t="s">
        <v>4934</v>
      </c>
      <c r="AC1055">
        <v>1</v>
      </c>
      <c r="AD1055" s="4">
        <f>C1055-DATE(YEAR(C1055),1,0)</f>
        <v>189</v>
      </c>
      <c r="AE1055">
        <f>YEAR(C1055)</f>
        <v>2018</v>
      </c>
      <c r="AF1055" t="s">
        <v>4931</v>
      </c>
    </row>
    <row r="1056" spans="1:32" x14ac:dyDescent="0.35">
      <c r="A1056">
        <v>32222024</v>
      </c>
      <c r="B1056" t="s">
        <v>2514</v>
      </c>
      <c r="C1056" s="1">
        <v>43684</v>
      </c>
      <c r="D1056" t="s">
        <v>2515</v>
      </c>
      <c r="E1056" t="s">
        <v>33</v>
      </c>
      <c r="F1056">
        <v>964887</v>
      </c>
      <c r="G1056" t="s">
        <v>2516</v>
      </c>
      <c r="H1056" s="3" t="s">
        <v>2517</v>
      </c>
      <c r="I1056">
        <v>3</v>
      </c>
      <c r="J1056">
        <v>0</v>
      </c>
      <c r="K1056" t="s">
        <v>2518</v>
      </c>
      <c r="L1056">
        <v>32.336853333299999</v>
      </c>
      <c r="M1056">
        <v>-103.8841783333</v>
      </c>
      <c r="N1056">
        <v>6</v>
      </c>
      <c r="O1056" t="s">
        <v>37</v>
      </c>
      <c r="P1056" t="str">
        <f>Q1056&amp;" "&amp;R1056</f>
        <v>Asclepias subverticillata</v>
      </c>
      <c r="Q1056" t="s">
        <v>4896</v>
      </c>
      <c r="R1056" t="s">
        <v>4906</v>
      </c>
      <c r="T1056" t="s">
        <v>37</v>
      </c>
      <c r="U1056" t="s">
        <v>25</v>
      </c>
      <c r="V1056">
        <v>127159</v>
      </c>
      <c r="W1056" t="s">
        <v>4888</v>
      </c>
      <c r="X1056" t="s">
        <v>4899</v>
      </c>
      <c r="Y1056" t="s">
        <v>4888</v>
      </c>
      <c r="Z1056" t="s">
        <v>4934</v>
      </c>
      <c r="AC1056">
        <v>1</v>
      </c>
      <c r="AD1056" s="4">
        <f>C1056-DATE(YEAR(C1056),1,0)</f>
        <v>219</v>
      </c>
      <c r="AE1056">
        <f>YEAR(C1056)</f>
        <v>2019</v>
      </c>
      <c r="AF1056" t="s">
        <v>4931</v>
      </c>
    </row>
    <row r="1057" spans="1:32" x14ac:dyDescent="0.35">
      <c r="A1057">
        <v>3695551</v>
      </c>
      <c r="B1057" t="s">
        <v>210</v>
      </c>
      <c r="C1057" s="1">
        <v>42567</v>
      </c>
      <c r="D1057" t="s">
        <v>211</v>
      </c>
      <c r="E1057" t="s">
        <v>18</v>
      </c>
      <c r="F1057">
        <v>139257</v>
      </c>
      <c r="G1057" t="s">
        <v>212</v>
      </c>
      <c r="H1057" s="3" t="s">
        <v>213</v>
      </c>
      <c r="I1057">
        <v>2</v>
      </c>
      <c r="J1057">
        <v>0</v>
      </c>
      <c r="K1057" t="s">
        <v>208</v>
      </c>
      <c r="L1057">
        <v>36.996803055599997</v>
      </c>
      <c r="M1057">
        <v>-103.86834805559999</v>
      </c>
      <c r="O1057" t="s">
        <v>166</v>
      </c>
      <c r="P1057" t="str">
        <f>Q1057&amp;" "&amp;R1057</f>
        <v>Asclepias subverticillata</v>
      </c>
      <c r="Q1057" t="s">
        <v>4896</v>
      </c>
      <c r="R1057" t="s">
        <v>4906</v>
      </c>
      <c r="T1057" t="s">
        <v>37</v>
      </c>
      <c r="U1057" t="s">
        <v>25</v>
      </c>
      <c r="V1057">
        <v>127159</v>
      </c>
      <c r="W1057" t="s">
        <v>4888</v>
      </c>
      <c r="X1057" t="s">
        <v>4899</v>
      </c>
      <c r="Y1057" t="s">
        <v>4888</v>
      </c>
      <c r="Z1057" t="s">
        <v>4934</v>
      </c>
      <c r="AC1057">
        <v>1</v>
      </c>
      <c r="AD1057" s="4">
        <f>C1057-DATE(YEAR(C1057),1,0)</f>
        <v>198</v>
      </c>
      <c r="AE1057">
        <f>YEAR(C1057)</f>
        <v>2016</v>
      </c>
      <c r="AF1057" t="s">
        <v>4931</v>
      </c>
    </row>
    <row r="1058" spans="1:32" x14ac:dyDescent="0.35">
      <c r="A1058">
        <v>53772445</v>
      </c>
      <c r="B1058" t="s">
        <v>4051</v>
      </c>
      <c r="C1058" s="1">
        <v>44032</v>
      </c>
      <c r="D1058" t="s">
        <v>4052</v>
      </c>
      <c r="E1058" t="s">
        <v>33</v>
      </c>
      <c r="F1058">
        <v>1174871</v>
      </c>
      <c r="G1058" t="s">
        <v>4053</v>
      </c>
      <c r="H1058" s="3" t="s">
        <v>4054</v>
      </c>
      <c r="I1058">
        <v>1</v>
      </c>
      <c r="J1058">
        <v>0</v>
      </c>
      <c r="K1058" t="s">
        <v>4055</v>
      </c>
      <c r="L1058">
        <v>32.828743120600002</v>
      </c>
      <c r="M1058">
        <v>-103.832379855</v>
      </c>
      <c r="N1058">
        <v>6</v>
      </c>
      <c r="O1058" t="s">
        <v>24</v>
      </c>
      <c r="P1058" t="str">
        <f>Q1058&amp;" "&amp;R1058</f>
        <v>Helianthus annuus</v>
      </c>
      <c r="Q1058" t="s">
        <v>4917</v>
      </c>
      <c r="R1058" t="s">
        <v>4918</v>
      </c>
      <c r="T1058" t="s">
        <v>24</v>
      </c>
      <c r="U1058" t="s">
        <v>25</v>
      </c>
      <c r="V1058">
        <v>57983</v>
      </c>
      <c r="W1058" t="s">
        <v>4888</v>
      </c>
      <c r="X1058" t="s">
        <v>4899</v>
      </c>
      <c r="Y1058" t="s">
        <v>4888</v>
      </c>
      <c r="Z1058" t="s">
        <v>4934</v>
      </c>
      <c r="AC1058">
        <v>1</v>
      </c>
      <c r="AD1058" s="4">
        <f>C1058-DATE(YEAR(C1058),1,0)</f>
        <v>202</v>
      </c>
      <c r="AE1058">
        <f>YEAR(C1058)</f>
        <v>2020</v>
      </c>
      <c r="AF1058" t="s">
        <v>4931</v>
      </c>
    </row>
    <row r="1059" spans="1:32" x14ac:dyDescent="0.35">
      <c r="A1059">
        <v>46549</v>
      </c>
      <c r="B1059" s="1">
        <v>40391</v>
      </c>
      <c r="C1059" s="1">
        <v>40391</v>
      </c>
      <c r="E1059" t="s">
        <v>18</v>
      </c>
      <c r="F1059">
        <v>3288</v>
      </c>
      <c r="G1059" t="s">
        <v>19</v>
      </c>
      <c r="H1059" s="3" t="s">
        <v>20</v>
      </c>
      <c r="I1059">
        <v>3</v>
      </c>
      <c r="J1059">
        <v>0</v>
      </c>
      <c r="K1059" t="s">
        <v>21</v>
      </c>
      <c r="L1059">
        <v>32.776883350200002</v>
      </c>
      <c r="M1059">
        <v>-103.81067276</v>
      </c>
      <c r="O1059" t="s">
        <v>22</v>
      </c>
      <c r="P1059" t="str">
        <f>Q1059&amp;" "&amp;R1059</f>
        <v>Helianthus annuus</v>
      </c>
      <c r="Q1059" t="s">
        <v>4917</v>
      </c>
      <c r="R1059" t="s">
        <v>4918</v>
      </c>
      <c r="T1059" t="s">
        <v>24</v>
      </c>
      <c r="U1059" t="s">
        <v>25</v>
      </c>
      <c r="V1059">
        <v>57983</v>
      </c>
      <c r="W1059" t="s">
        <v>4888</v>
      </c>
      <c r="X1059" t="s">
        <v>4899</v>
      </c>
      <c r="Y1059" t="s">
        <v>4888</v>
      </c>
      <c r="Z1059" t="s">
        <v>4934</v>
      </c>
      <c r="AC1059">
        <v>1</v>
      </c>
      <c r="AD1059" s="4">
        <f>C1059-DATE(YEAR(C1059),1,0)</f>
        <v>213</v>
      </c>
      <c r="AE1059">
        <f>YEAR(C1059)</f>
        <v>2010</v>
      </c>
      <c r="AF1059" t="s">
        <v>4931</v>
      </c>
    </row>
    <row r="1060" spans="1:32" x14ac:dyDescent="0.35">
      <c r="A1060">
        <v>56037940</v>
      </c>
      <c r="B1060" t="s">
        <v>4266</v>
      </c>
      <c r="C1060" s="1">
        <v>44049</v>
      </c>
      <c r="D1060" t="s">
        <v>4267</v>
      </c>
      <c r="E1060" t="s">
        <v>1458</v>
      </c>
      <c r="F1060">
        <v>1042581</v>
      </c>
      <c r="G1060" t="s">
        <v>4268</v>
      </c>
      <c r="H1060" s="3" t="s">
        <v>4269</v>
      </c>
      <c r="I1060">
        <v>1</v>
      </c>
      <c r="J1060">
        <v>0</v>
      </c>
      <c r="K1060" t="s">
        <v>4270</v>
      </c>
      <c r="L1060">
        <v>35.152701045100002</v>
      </c>
      <c r="M1060">
        <v>-103.7213368351</v>
      </c>
      <c r="N1060">
        <v>4</v>
      </c>
      <c r="O1060" t="s">
        <v>44</v>
      </c>
      <c r="P1060" t="str">
        <f>Q1060&amp;" "&amp;R1060</f>
        <v>Asclepias latifolia</v>
      </c>
      <c r="Q1060" t="s">
        <v>4896</v>
      </c>
      <c r="R1060" t="s">
        <v>4904</v>
      </c>
      <c r="T1060" t="s">
        <v>44</v>
      </c>
      <c r="U1060" t="s">
        <v>25</v>
      </c>
      <c r="V1060">
        <v>62296</v>
      </c>
      <c r="W1060" t="s">
        <v>4889</v>
      </c>
      <c r="X1060" t="s">
        <v>4889</v>
      </c>
      <c r="Y1060" t="s">
        <v>4888</v>
      </c>
      <c r="Z1060" t="s">
        <v>4899</v>
      </c>
      <c r="AA1060" t="s">
        <v>4888</v>
      </c>
      <c r="AB1060" t="s">
        <v>4934</v>
      </c>
      <c r="AC1060">
        <v>1</v>
      </c>
      <c r="AD1060" s="4">
        <f>C1060-DATE(YEAR(C1060),1,0)</f>
        <v>219</v>
      </c>
      <c r="AE1060">
        <f>YEAR(C1060)</f>
        <v>2020</v>
      </c>
      <c r="AF1060" t="s">
        <v>4931</v>
      </c>
    </row>
    <row r="1061" spans="1:32" x14ac:dyDescent="0.35">
      <c r="A1061">
        <v>34676581</v>
      </c>
      <c r="B1061" t="s">
        <v>2789</v>
      </c>
      <c r="C1061" s="1">
        <v>43758</v>
      </c>
      <c r="D1061" t="s">
        <v>2790</v>
      </c>
      <c r="E1061" t="s">
        <v>634</v>
      </c>
      <c r="F1061">
        <v>2221715</v>
      </c>
      <c r="G1061" t="s">
        <v>2791</v>
      </c>
      <c r="H1061" s="3" t="s">
        <v>2792</v>
      </c>
      <c r="I1061">
        <v>2</v>
      </c>
      <c r="J1061">
        <v>0</v>
      </c>
      <c r="K1061" t="s">
        <v>2793</v>
      </c>
      <c r="L1061">
        <v>33.456584448299999</v>
      </c>
      <c r="M1061">
        <v>-103.6200092733</v>
      </c>
      <c r="N1061">
        <v>1395</v>
      </c>
      <c r="O1061" t="s">
        <v>24</v>
      </c>
      <c r="P1061" t="str">
        <f>Q1061&amp;" "&amp;R1061</f>
        <v>Helianthus annuus</v>
      </c>
      <c r="Q1061" t="s">
        <v>4917</v>
      </c>
      <c r="R1061" t="s">
        <v>4918</v>
      </c>
      <c r="T1061" t="s">
        <v>24</v>
      </c>
      <c r="U1061" t="s">
        <v>25</v>
      </c>
      <c r="V1061">
        <v>57983</v>
      </c>
      <c r="W1061" t="s">
        <v>4888</v>
      </c>
      <c r="X1061" t="s">
        <v>4899</v>
      </c>
      <c r="Y1061" t="s">
        <v>4888</v>
      </c>
      <c r="Z1061" t="s">
        <v>4934</v>
      </c>
      <c r="AC1061">
        <v>1</v>
      </c>
      <c r="AD1061" s="4">
        <f>C1061-DATE(YEAR(C1061),1,0)</f>
        <v>293</v>
      </c>
      <c r="AE1061">
        <f>YEAR(C1061)</f>
        <v>2019</v>
      </c>
      <c r="AF1061" t="s">
        <v>4931</v>
      </c>
    </row>
    <row r="1062" spans="1:32" x14ac:dyDescent="0.35">
      <c r="A1062">
        <v>31898840</v>
      </c>
      <c r="B1062" t="s">
        <v>2454</v>
      </c>
      <c r="C1062" s="1">
        <v>43707</v>
      </c>
      <c r="D1062" t="s">
        <v>2455</v>
      </c>
      <c r="E1062" t="s">
        <v>33</v>
      </c>
      <c r="F1062">
        <v>105431</v>
      </c>
      <c r="G1062" t="s">
        <v>2456</v>
      </c>
      <c r="H1062" s="3" t="s">
        <v>2457</v>
      </c>
      <c r="I1062">
        <v>2</v>
      </c>
      <c r="J1062">
        <v>0</v>
      </c>
      <c r="K1062" t="s">
        <v>369</v>
      </c>
      <c r="L1062">
        <v>33.234282208300002</v>
      </c>
      <c r="M1062">
        <v>-103.5424029246</v>
      </c>
      <c r="N1062">
        <v>3</v>
      </c>
      <c r="O1062" t="s">
        <v>44</v>
      </c>
      <c r="P1062" t="str">
        <f>Q1062&amp;" "&amp;R1062</f>
        <v>Asclepias latifolia</v>
      </c>
      <c r="Q1062" t="s">
        <v>4896</v>
      </c>
      <c r="R1062" t="s">
        <v>4904</v>
      </c>
      <c r="T1062" t="s">
        <v>44</v>
      </c>
      <c r="U1062" t="s">
        <v>25</v>
      </c>
      <c r="V1062">
        <v>62296</v>
      </c>
      <c r="AC1062">
        <v>0</v>
      </c>
      <c r="AD1062" s="4">
        <f>C1062-DATE(YEAR(C1062),1,0)</f>
        <v>242</v>
      </c>
      <c r="AE1062">
        <f>YEAR(C1062)</f>
        <v>2019</v>
      </c>
      <c r="AF1062" t="s">
        <v>4931</v>
      </c>
    </row>
    <row r="1063" spans="1:32" x14ac:dyDescent="0.35">
      <c r="A1063">
        <v>48905631</v>
      </c>
      <c r="B1063" t="s">
        <v>3300</v>
      </c>
      <c r="C1063" s="1">
        <v>43990</v>
      </c>
      <c r="D1063" t="s">
        <v>3301</v>
      </c>
      <c r="E1063" t="s">
        <v>33</v>
      </c>
      <c r="F1063">
        <v>1724569</v>
      </c>
      <c r="G1063" t="s">
        <v>3302</v>
      </c>
      <c r="H1063" s="3" t="s">
        <v>3303</v>
      </c>
      <c r="I1063">
        <v>1</v>
      </c>
      <c r="J1063">
        <v>0</v>
      </c>
      <c r="K1063" t="s">
        <v>3304</v>
      </c>
      <c r="L1063">
        <v>33.326361852200002</v>
      </c>
      <c r="M1063">
        <v>-103.5421014666</v>
      </c>
      <c r="N1063">
        <v>6</v>
      </c>
      <c r="O1063" t="s">
        <v>203</v>
      </c>
      <c r="P1063" t="str">
        <f>Q1063&amp;" "&amp;R1063</f>
        <v>Dalea purpurea</v>
      </c>
      <c r="Q1063" t="s">
        <v>4912</v>
      </c>
      <c r="R1063" t="s">
        <v>4913</v>
      </c>
      <c r="T1063" t="s">
        <v>203</v>
      </c>
      <c r="U1063" t="s">
        <v>25</v>
      </c>
      <c r="V1063">
        <v>63547</v>
      </c>
      <c r="W1063" t="s">
        <v>4888</v>
      </c>
      <c r="X1063" t="s">
        <v>4899</v>
      </c>
      <c r="Y1063" t="s">
        <v>4888</v>
      </c>
      <c r="Z1063" t="s">
        <v>4934</v>
      </c>
      <c r="AC1063">
        <v>1</v>
      </c>
      <c r="AD1063" s="4">
        <f>C1063-DATE(YEAR(C1063),1,0)</f>
        <v>160</v>
      </c>
      <c r="AE1063">
        <f>YEAR(C1063)</f>
        <v>2020</v>
      </c>
      <c r="AF1063" t="s">
        <v>4931</v>
      </c>
    </row>
    <row r="1064" spans="1:32" x14ac:dyDescent="0.35">
      <c r="A1064">
        <v>3695473</v>
      </c>
      <c r="B1064" t="s">
        <v>204</v>
      </c>
      <c r="C1064" s="1">
        <v>42567</v>
      </c>
      <c r="D1064" t="s">
        <v>205</v>
      </c>
      <c r="E1064" t="s">
        <v>18</v>
      </c>
      <c r="F1064">
        <v>139257</v>
      </c>
      <c r="G1064" t="s">
        <v>206</v>
      </c>
      <c r="H1064" s="3" t="s">
        <v>207</v>
      </c>
      <c r="I1064">
        <v>1</v>
      </c>
      <c r="J1064">
        <v>0</v>
      </c>
      <c r="K1064" t="s">
        <v>208</v>
      </c>
      <c r="L1064">
        <v>36.942794999999997</v>
      </c>
      <c r="M1064">
        <v>-103.5217980556</v>
      </c>
      <c r="O1064" t="s">
        <v>209</v>
      </c>
      <c r="P1064" t="str">
        <f>Q1064&amp;" "&amp;R1064</f>
        <v>Asclepias latifolia</v>
      </c>
      <c r="Q1064" t="s">
        <v>4896</v>
      </c>
      <c r="R1064" t="s">
        <v>4904</v>
      </c>
      <c r="T1064" t="s">
        <v>44</v>
      </c>
      <c r="U1064" t="s">
        <v>25</v>
      </c>
      <c r="V1064">
        <v>62296</v>
      </c>
      <c r="W1064" t="s">
        <v>4888</v>
      </c>
      <c r="X1064" t="s">
        <v>4899</v>
      </c>
      <c r="Y1064" t="s">
        <v>4888</v>
      </c>
      <c r="Z1064" t="s">
        <v>4934</v>
      </c>
      <c r="AC1064">
        <v>1</v>
      </c>
      <c r="AD1064" s="4">
        <f>C1064-DATE(YEAR(C1064),1,0)</f>
        <v>198</v>
      </c>
      <c r="AE1064">
        <f>YEAR(C1064)</f>
        <v>2016</v>
      </c>
      <c r="AF1064" t="s">
        <v>4931</v>
      </c>
    </row>
    <row r="1065" spans="1:32" x14ac:dyDescent="0.35">
      <c r="A1065">
        <v>65220621</v>
      </c>
      <c r="B1065" t="s">
        <v>4866</v>
      </c>
      <c r="C1065" s="1">
        <v>44145</v>
      </c>
      <c r="D1065" t="s">
        <v>4867</v>
      </c>
      <c r="E1065" t="s">
        <v>1458</v>
      </c>
      <c r="F1065">
        <v>264009</v>
      </c>
      <c r="G1065" t="s">
        <v>4868</v>
      </c>
      <c r="H1065" s="3" t="s">
        <v>4869</v>
      </c>
      <c r="I1065">
        <v>1</v>
      </c>
      <c r="J1065">
        <v>0</v>
      </c>
      <c r="K1065" t="s">
        <v>4870</v>
      </c>
      <c r="L1065">
        <v>32.943571666700002</v>
      </c>
      <c r="M1065">
        <v>-103.5057833333</v>
      </c>
      <c r="N1065">
        <v>4</v>
      </c>
      <c r="O1065" t="s">
        <v>44</v>
      </c>
      <c r="P1065" t="str">
        <f>Q1065&amp;" "&amp;R1065</f>
        <v>Asclepias latifolia</v>
      </c>
      <c r="Q1065" t="s">
        <v>4896</v>
      </c>
      <c r="R1065" t="s">
        <v>4904</v>
      </c>
      <c r="T1065" t="s">
        <v>44</v>
      </c>
      <c r="U1065" t="s">
        <v>25</v>
      </c>
      <c r="V1065">
        <v>62296</v>
      </c>
      <c r="AC1065">
        <v>0</v>
      </c>
      <c r="AD1065" s="4">
        <f>C1065-DATE(YEAR(C1065),1,0)</f>
        <v>315</v>
      </c>
      <c r="AE1065">
        <f>YEAR(C1065)</f>
        <v>2020</v>
      </c>
      <c r="AF1065" t="s">
        <v>4931</v>
      </c>
    </row>
    <row r="1066" spans="1:32" x14ac:dyDescent="0.35">
      <c r="A1066">
        <v>7644644</v>
      </c>
      <c r="B1066" t="s">
        <v>410</v>
      </c>
      <c r="C1066" s="1">
        <v>42970</v>
      </c>
      <c r="D1066" t="s">
        <v>411</v>
      </c>
      <c r="E1066" t="s">
        <v>18</v>
      </c>
      <c r="F1066">
        <v>77652</v>
      </c>
      <c r="G1066" t="s">
        <v>412</v>
      </c>
      <c r="H1066" s="3" t="s">
        <v>413</v>
      </c>
      <c r="I1066">
        <v>1</v>
      </c>
      <c r="J1066">
        <v>0</v>
      </c>
      <c r="K1066" t="s">
        <v>414</v>
      </c>
      <c r="L1066">
        <v>36.948495000000001</v>
      </c>
      <c r="M1066">
        <v>-103.46688</v>
      </c>
      <c r="O1066" t="s">
        <v>44</v>
      </c>
      <c r="P1066" t="str">
        <f>Q1066&amp;" "&amp;R1066</f>
        <v>Asclepias latifolia</v>
      </c>
      <c r="Q1066" t="s">
        <v>4896</v>
      </c>
      <c r="R1066" t="s">
        <v>4904</v>
      </c>
      <c r="T1066" t="s">
        <v>44</v>
      </c>
      <c r="U1066" t="s">
        <v>25</v>
      </c>
      <c r="V1066">
        <v>62296</v>
      </c>
      <c r="AC1066">
        <v>0</v>
      </c>
      <c r="AD1066" s="4">
        <f>C1066-DATE(YEAR(C1066),1,0)</f>
        <v>235</v>
      </c>
      <c r="AE1066">
        <f>YEAR(C1066)</f>
        <v>2017</v>
      </c>
      <c r="AF1066" t="s">
        <v>4931</v>
      </c>
    </row>
    <row r="1067" spans="1:32" x14ac:dyDescent="0.35">
      <c r="A1067">
        <v>25909548</v>
      </c>
      <c r="B1067" t="s">
        <v>1391</v>
      </c>
      <c r="C1067" s="1">
        <v>43612</v>
      </c>
      <c r="D1067" t="s">
        <v>1392</v>
      </c>
      <c r="E1067" t="s">
        <v>33</v>
      </c>
      <c r="F1067">
        <v>1716964</v>
      </c>
      <c r="G1067" t="s">
        <v>1393</v>
      </c>
      <c r="H1067" s="3" t="s">
        <v>1394</v>
      </c>
      <c r="I1067">
        <v>1</v>
      </c>
      <c r="J1067">
        <v>0</v>
      </c>
      <c r="K1067" t="s">
        <v>1395</v>
      </c>
      <c r="L1067">
        <v>34.926018367700003</v>
      </c>
      <c r="M1067">
        <v>-103.45836505290001</v>
      </c>
      <c r="N1067">
        <v>933</v>
      </c>
      <c r="O1067" t="s">
        <v>162</v>
      </c>
      <c r="P1067" t="str">
        <f>Q1067&amp;" "&amp;R1067</f>
        <v>Asclepias asperula</v>
      </c>
      <c r="Q1067" t="s">
        <v>4896</v>
      </c>
      <c r="R1067" t="s">
        <v>4902</v>
      </c>
      <c r="S1067" t="s">
        <v>4902</v>
      </c>
      <c r="T1067" t="s">
        <v>162</v>
      </c>
      <c r="U1067" t="s">
        <v>25</v>
      </c>
      <c r="V1067">
        <v>79636</v>
      </c>
      <c r="W1067" t="s">
        <v>4888</v>
      </c>
      <c r="X1067" t="s">
        <v>4899</v>
      </c>
      <c r="Y1067" t="s">
        <v>4888</v>
      </c>
      <c r="Z1067" t="s">
        <v>4934</v>
      </c>
      <c r="AC1067">
        <v>1</v>
      </c>
      <c r="AD1067" s="4">
        <f>C1067-DATE(YEAR(C1067),1,0)</f>
        <v>147</v>
      </c>
      <c r="AE1067">
        <f>YEAR(C1067)</f>
        <v>2019</v>
      </c>
      <c r="AF1067" t="s">
        <v>4931</v>
      </c>
    </row>
    <row r="1068" spans="1:32" x14ac:dyDescent="0.35">
      <c r="A1068">
        <v>48843266</v>
      </c>
      <c r="B1068" t="s">
        <v>3287</v>
      </c>
      <c r="C1068" s="1">
        <v>43987</v>
      </c>
      <c r="D1068" t="s">
        <v>3288</v>
      </c>
      <c r="E1068" t="s">
        <v>33</v>
      </c>
      <c r="F1068">
        <v>105431</v>
      </c>
      <c r="G1068" t="s">
        <v>3289</v>
      </c>
      <c r="H1068" s="3" t="s">
        <v>3290</v>
      </c>
      <c r="I1068">
        <v>1</v>
      </c>
      <c r="J1068">
        <v>0</v>
      </c>
      <c r="K1068" t="s">
        <v>2793</v>
      </c>
      <c r="L1068">
        <v>33.292576388900002</v>
      </c>
      <c r="M1068">
        <v>-103.45391100000001</v>
      </c>
      <c r="O1068" t="s">
        <v>44</v>
      </c>
      <c r="P1068" t="str">
        <f>Q1068&amp;" "&amp;R1068</f>
        <v>Asclepias latifolia</v>
      </c>
      <c r="Q1068" t="s">
        <v>4896</v>
      </c>
      <c r="R1068" t="s">
        <v>4904</v>
      </c>
      <c r="T1068" t="s">
        <v>44</v>
      </c>
      <c r="U1068" t="s">
        <v>25</v>
      </c>
      <c r="V1068">
        <v>62296</v>
      </c>
      <c r="AC1068">
        <v>0</v>
      </c>
      <c r="AD1068" s="4">
        <f>C1068-DATE(YEAR(C1068),1,0)</f>
        <v>157</v>
      </c>
      <c r="AE1068">
        <f>YEAR(C1068)</f>
        <v>2020</v>
      </c>
      <c r="AF1068" t="s">
        <v>4931</v>
      </c>
    </row>
    <row r="1069" spans="1:32" x14ac:dyDescent="0.35">
      <c r="A1069">
        <v>49957952</v>
      </c>
      <c r="B1069" t="s">
        <v>3443</v>
      </c>
      <c r="C1069" s="1">
        <v>43999</v>
      </c>
      <c r="D1069" t="s">
        <v>3444</v>
      </c>
      <c r="E1069" t="s">
        <v>33</v>
      </c>
      <c r="F1069">
        <v>2953681</v>
      </c>
      <c r="G1069" t="s">
        <v>3445</v>
      </c>
      <c r="H1069" s="3" t="s">
        <v>3446</v>
      </c>
      <c r="I1069">
        <v>2</v>
      </c>
      <c r="J1069">
        <v>0</v>
      </c>
      <c r="K1069" t="s">
        <v>3447</v>
      </c>
      <c r="L1069">
        <v>33.273411199999998</v>
      </c>
      <c r="M1069">
        <v>-103.40909739999999</v>
      </c>
      <c r="N1069">
        <v>3299</v>
      </c>
      <c r="O1069" t="s">
        <v>94</v>
      </c>
      <c r="P1069" t="str">
        <f>Q1069&amp;" "&amp;R1069</f>
        <v>Asclepias asperula</v>
      </c>
      <c r="Q1069" t="s">
        <v>4896</v>
      </c>
      <c r="R1069" t="s">
        <v>4902</v>
      </c>
      <c r="T1069" t="s">
        <v>94</v>
      </c>
      <c r="U1069" t="s">
        <v>25</v>
      </c>
      <c r="V1069">
        <v>62298</v>
      </c>
      <c r="W1069" t="s">
        <v>4889</v>
      </c>
      <c r="X1069" t="s">
        <v>4898</v>
      </c>
      <c r="Y1069" t="s">
        <v>4889</v>
      </c>
      <c r="Z1069" t="s">
        <v>4934</v>
      </c>
      <c r="AC1069">
        <v>1</v>
      </c>
      <c r="AD1069" s="4">
        <f>C1069-DATE(YEAR(C1069),1,0)</f>
        <v>169</v>
      </c>
      <c r="AE1069">
        <f>YEAR(C1069)</f>
        <v>2020</v>
      </c>
      <c r="AF1069" t="s">
        <v>4931</v>
      </c>
    </row>
    <row r="1070" spans="1:32" x14ac:dyDescent="0.35">
      <c r="A1070">
        <v>32433361</v>
      </c>
      <c r="B1070" t="s">
        <v>2555</v>
      </c>
      <c r="C1070" s="1">
        <v>43717</v>
      </c>
      <c r="D1070" t="s">
        <v>2556</v>
      </c>
      <c r="E1070" t="s">
        <v>33</v>
      </c>
      <c r="F1070">
        <v>1716964</v>
      </c>
      <c r="G1070" t="s">
        <v>2557</v>
      </c>
      <c r="H1070" s="3" t="s">
        <v>2558</v>
      </c>
      <c r="I1070">
        <v>2</v>
      </c>
      <c r="J1070">
        <v>0</v>
      </c>
      <c r="K1070" t="s">
        <v>2559</v>
      </c>
      <c r="L1070">
        <v>34.179099325899998</v>
      </c>
      <c r="M1070">
        <v>-103.376231487</v>
      </c>
      <c r="N1070">
        <v>244</v>
      </c>
      <c r="O1070" t="s">
        <v>44</v>
      </c>
      <c r="P1070" t="str">
        <f>Q1070&amp;" "&amp;R1070</f>
        <v>Asclepias latifolia</v>
      </c>
      <c r="Q1070" t="s">
        <v>4896</v>
      </c>
      <c r="R1070" t="s">
        <v>4904</v>
      </c>
      <c r="T1070" t="s">
        <v>44</v>
      </c>
      <c r="U1070" t="s">
        <v>25</v>
      </c>
      <c r="V1070">
        <v>62296</v>
      </c>
      <c r="W1070" t="s">
        <v>4889</v>
      </c>
      <c r="X1070" t="s">
        <v>4889</v>
      </c>
      <c r="AC1070">
        <v>1</v>
      </c>
      <c r="AD1070" s="4">
        <f>C1070-DATE(YEAR(C1070),1,0)</f>
        <v>252</v>
      </c>
      <c r="AE1070">
        <f>YEAR(C1070)</f>
        <v>2019</v>
      </c>
      <c r="AF1070" t="s">
        <v>4931</v>
      </c>
    </row>
    <row r="1071" spans="1:32" x14ac:dyDescent="0.35">
      <c r="A1071">
        <v>16295775</v>
      </c>
      <c r="B1071" t="s">
        <v>1102</v>
      </c>
      <c r="C1071" s="1">
        <v>43350</v>
      </c>
      <c r="D1071" t="s">
        <v>1103</v>
      </c>
      <c r="E1071" t="s">
        <v>33</v>
      </c>
      <c r="F1071">
        <v>1176009</v>
      </c>
      <c r="G1071" t="s">
        <v>1104</v>
      </c>
      <c r="H1071" s="3" t="s">
        <v>1105</v>
      </c>
      <c r="I1071">
        <v>2</v>
      </c>
      <c r="J1071">
        <v>0</v>
      </c>
      <c r="K1071" t="s">
        <v>1106</v>
      </c>
      <c r="L1071">
        <v>34.178113918800001</v>
      </c>
      <c r="M1071">
        <v>-103.3712814097</v>
      </c>
      <c r="N1071">
        <v>5</v>
      </c>
      <c r="O1071" t="s">
        <v>24</v>
      </c>
      <c r="P1071" t="str">
        <f>Q1071&amp;" "&amp;R1071</f>
        <v>Helianthus annuus</v>
      </c>
      <c r="Q1071" t="s">
        <v>4917</v>
      </c>
      <c r="R1071" t="s">
        <v>4918</v>
      </c>
      <c r="T1071" t="s">
        <v>24</v>
      </c>
      <c r="U1071" t="s">
        <v>25</v>
      </c>
      <c r="V1071">
        <v>57983</v>
      </c>
      <c r="W1071" t="s">
        <v>4888</v>
      </c>
      <c r="X1071" t="s">
        <v>4899</v>
      </c>
      <c r="Y1071" t="s">
        <v>4888</v>
      </c>
      <c r="Z1071" t="s">
        <v>4934</v>
      </c>
      <c r="AC1071">
        <v>1</v>
      </c>
      <c r="AD1071" s="4">
        <f>C1071-DATE(YEAR(C1071),1,0)</f>
        <v>250</v>
      </c>
      <c r="AE1071">
        <f>YEAR(C1071)</f>
        <v>2018</v>
      </c>
      <c r="AF1071" t="s">
        <v>4931</v>
      </c>
    </row>
    <row r="1072" spans="1:32" x14ac:dyDescent="0.35">
      <c r="A1072">
        <v>16398061</v>
      </c>
      <c r="B1072" t="s">
        <v>1131</v>
      </c>
      <c r="C1072" s="1">
        <v>43353</v>
      </c>
      <c r="D1072" t="s">
        <v>1132</v>
      </c>
      <c r="E1072" t="s">
        <v>33</v>
      </c>
      <c r="F1072">
        <v>1166473</v>
      </c>
      <c r="G1072" t="s">
        <v>1133</v>
      </c>
      <c r="H1072" s="3" t="s">
        <v>1134</v>
      </c>
      <c r="I1072">
        <v>2</v>
      </c>
      <c r="J1072">
        <v>0</v>
      </c>
      <c r="K1072" t="s">
        <v>1106</v>
      </c>
      <c r="L1072">
        <v>34.176042126900001</v>
      </c>
      <c r="M1072">
        <v>-103.3710888759</v>
      </c>
      <c r="N1072">
        <v>8</v>
      </c>
      <c r="O1072" t="s">
        <v>37</v>
      </c>
      <c r="P1072" t="str">
        <f>Q1072&amp;" "&amp;R1072</f>
        <v>Asclepias subverticillata</v>
      </c>
      <c r="Q1072" t="s">
        <v>4896</v>
      </c>
      <c r="R1072" t="s">
        <v>4906</v>
      </c>
      <c r="T1072" t="s">
        <v>37</v>
      </c>
      <c r="U1072" t="s">
        <v>25</v>
      </c>
      <c r="V1072">
        <v>127159</v>
      </c>
      <c r="W1072" t="s">
        <v>4889</v>
      </c>
      <c r="X1072" t="s">
        <v>4900</v>
      </c>
      <c r="AC1072">
        <v>1</v>
      </c>
      <c r="AD1072" s="4">
        <f>C1072-DATE(YEAR(C1072),1,0)</f>
        <v>253</v>
      </c>
      <c r="AE1072">
        <f>YEAR(C1072)</f>
        <v>2018</v>
      </c>
      <c r="AF1072" t="s">
        <v>4931</v>
      </c>
    </row>
    <row r="1073" spans="1:32" x14ac:dyDescent="0.35">
      <c r="A1073">
        <v>34013617</v>
      </c>
      <c r="B1073" t="s">
        <v>2754</v>
      </c>
      <c r="C1073" s="1">
        <v>43745</v>
      </c>
      <c r="D1073" t="s">
        <v>2755</v>
      </c>
      <c r="E1073" t="s">
        <v>33</v>
      </c>
      <c r="F1073">
        <v>2340957</v>
      </c>
      <c r="G1073" t="s">
        <v>2756</v>
      </c>
      <c r="H1073" s="3" t="s">
        <v>2757</v>
      </c>
      <c r="I1073">
        <v>1</v>
      </c>
      <c r="J1073">
        <v>0</v>
      </c>
      <c r="K1073" t="s">
        <v>2758</v>
      </c>
      <c r="L1073">
        <v>34.259008644300003</v>
      </c>
      <c r="M1073">
        <v>-103.3516869713</v>
      </c>
      <c r="N1073">
        <v>10</v>
      </c>
      <c r="O1073" t="s">
        <v>37</v>
      </c>
      <c r="P1073" t="str">
        <f>Q1073&amp;" "&amp;R1073</f>
        <v>Asclepias subverticillata</v>
      </c>
      <c r="Q1073" t="s">
        <v>4896</v>
      </c>
      <c r="R1073" t="s">
        <v>4906</v>
      </c>
      <c r="T1073" t="s">
        <v>37</v>
      </c>
      <c r="U1073" t="s">
        <v>25</v>
      </c>
      <c r="V1073">
        <v>127159</v>
      </c>
      <c r="W1073" t="s">
        <v>4889</v>
      </c>
      <c r="X1073" t="s">
        <v>4889</v>
      </c>
      <c r="AC1073">
        <v>1</v>
      </c>
      <c r="AD1073" s="4">
        <f>C1073-DATE(YEAR(C1073),1,0)</f>
        <v>280</v>
      </c>
      <c r="AE1073">
        <f>YEAR(C1073)</f>
        <v>2019</v>
      </c>
      <c r="AF1073" t="s">
        <v>4931</v>
      </c>
    </row>
    <row r="1074" spans="1:32" x14ac:dyDescent="0.35">
      <c r="A1074">
        <v>28902381</v>
      </c>
      <c r="B1074" t="s">
        <v>1844</v>
      </c>
      <c r="C1074" s="1">
        <v>43661</v>
      </c>
      <c r="D1074" t="s">
        <v>1845</v>
      </c>
      <c r="E1074" t="s">
        <v>33</v>
      </c>
      <c r="F1074">
        <v>1982745</v>
      </c>
      <c r="G1074" t="s">
        <v>1846</v>
      </c>
      <c r="H1074" s="3" t="s">
        <v>1847</v>
      </c>
      <c r="I1074">
        <v>2</v>
      </c>
      <c r="J1074">
        <v>0</v>
      </c>
      <c r="K1074" t="s">
        <v>1848</v>
      </c>
      <c r="L1074">
        <v>34.142462164199998</v>
      </c>
      <c r="M1074">
        <v>-103.3349981626</v>
      </c>
      <c r="N1074">
        <v>5</v>
      </c>
      <c r="O1074" t="s">
        <v>24</v>
      </c>
      <c r="P1074" t="str">
        <f>Q1074&amp;" "&amp;R1074</f>
        <v>Helianthus annuus</v>
      </c>
      <c r="Q1074" t="s">
        <v>4917</v>
      </c>
      <c r="R1074" t="s">
        <v>4918</v>
      </c>
      <c r="T1074" t="s">
        <v>24</v>
      </c>
      <c r="U1074" t="s">
        <v>25</v>
      </c>
      <c r="V1074">
        <v>57983</v>
      </c>
      <c r="W1074" t="s">
        <v>4888</v>
      </c>
      <c r="X1074" t="s">
        <v>4899</v>
      </c>
      <c r="Y1074" t="s">
        <v>4888</v>
      </c>
      <c r="Z1074" t="s">
        <v>4934</v>
      </c>
      <c r="AC1074">
        <v>1</v>
      </c>
      <c r="AD1074" s="4">
        <f>C1074-DATE(YEAR(C1074),1,0)</f>
        <v>196</v>
      </c>
      <c r="AE1074">
        <f>YEAR(C1074)</f>
        <v>2019</v>
      </c>
      <c r="AF1074" t="s">
        <v>4931</v>
      </c>
    </row>
    <row r="1075" spans="1:32" x14ac:dyDescent="0.35">
      <c r="A1075">
        <v>60784983</v>
      </c>
      <c r="B1075" t="s">
        <v>4708</v>
      </c>
      <c r="C1075" s="1">
        <v>44099</v>
      </c>
      <c r="D1075" t="s">
        <v>4709</v>
      </c>
      <c r="E1075" t="s">
        <v>33</v>
      </c>
      <c r="F1075">
        <v>3562159</v>
      </c>
      <c r="G1075" t="s">
        <v>4710</v>
      </c>
      <c r="H1075" s="3" t="s">
        <v>4711</v>
      </c>
      <c r="I1075">
        <v>1</v>
      </c>
      <c r="J1075">
        <v>0</v>
      </c>
      <c r="K1075" t="s">
        <v>4712</v>
      </c>
      <c r="L1075">
        <v>34.186516826199998</v>
      </c>
      <c r="M1075">
        <v>-103.3343979344</v>
      </c>
      <c r="N1075">
        <v>5577</v>
      </c>
      <c r="O1075" t="s">
        <v>44</v>
      </c>
      <c r="P1075" t="str">
        <f>Q1075&amp;" "&amp;R1075</f>
        <v>Asclepias latifolia</v>
      </c>
      <c r="Q1075" t="s">
        <v>4896</v>
      </c>
      <c r="R1075" t="s">
        <v>4904</v>
      </c>
      <c r="T1075" t="s">
        <v>44</v>
      </c>
      <c r="U1075" t="s">
        <v>25</v>
      </c>
      <c r="V1075">
        <v>62296</v>
      </c>
      <c r="AC1075">
        <v>0</v>
      </c>
      <c r="AD1075" s="4">
        <f>C1075-DATE(YEAR(C1075),1,0)</f>
        <v>269</v>
      </c>
      <c r="AE1075">
        <f>YEAR(C1075)</f>
        <v>2020</v>
      </c>
      <c r="AF1075" t="s">
        <v>4931</v>
      </c>
    </row>
    <row r="1076" spans="1:32" x14ac:dyDescent="0.35">
      <c r="A1076">
        <v>57807100</v>
      </c>
      <c r="B1076" t="s">
        <v>4469</v>
      </c>
      <c r="C1076" s="1">
        <v>44052</v>
      </c>
      <c r="D1076" t="s">
        <v>4470</v>
      </c>
      <c r="E1076" t="s">
        <v>1458</v>
      </c>
      <c r="F1076">
        <v>264009</v>
      </c>
      <c r="G1076" t="s">
        <v>4471</v>
      </c>
      <c r="H1076" s="3" t="s">
        <v>4472</v>
      </c>
      <c r="I1076">
        <v>1</v>
      </c>
      <c r="J1076">
        <v>0</v>
      </c>
      <c r="K1076" t="s">
        <v>4473</v>
      </c>
      <c r="L1076">
        <v>32.696596669999998</v>
      </c>
      <c r="M1076">
        <v>-103.33367167</v>
      </c>
      <c r="N1076">
        <v>7</v>
      </c>
      <c r="O1076" t="s">
        <v>24</v>
      </c>
      <c r="P1076" t="str">
        <f>Q1076&amp;" "&amp;R1076</f>
        <v>Helianthus annuus</v>
      </c>
      <c r="Q1076" t="s">
        <v>4917</v>
      </c>
      <c r="R1076" t="s">
        <v>4918</v>
      </c>
      <c r="T1076" t="s">
        <v>24</v>
      </c>
      <c r="U1076" t="s">
        <v>25</v>
      </c>
      <c r="V1076">
        <v>57983</v>
      </c>
      <c r="W1076" t="s">
        <v>4888</v>
      </c>
      <c r="X1076" t="s">
        <v>4899</v>
      </c>
      <c r="Y1076" t="s">
        <v>4888</v>
      </c>
      <c r="Z1076" t="s">
        <v>4934</v>
      </c>
      <c r="AC1076">
        <v>1</v>
      </c>
      <c r="AD1076" s="4">
        <f>C1076-DATE(YEAR(C1076),1,0)</f>
        <v>222</v>
      </c>
      <c r="AE1076">
        <f>YEAR(C1076)</f>
        <v>2020</v>
      </c>
      <c r="AF1076" t="s">
        <v>4931</v>
      </c>
    </row>
    <row r="1077" spans="1:32" x14ac:dyDescent="0.35">
      <c r="A1077">
        <v>57807319</v>
      </c>
      <c r="B1077" t="s">
        <v>4474</v>
      </c>
      <c r="C1077" s="1">
        <v>44052</v>
      </c>
      <c r="D1077" t="s">
        <v>4475</v>
      </c>
      <c r="E1077" t="s">
        <v>1458</v>
      </c>
      <c r="F1077">
        <v>264009</v>
      </c>
      <c r="G1077" t="s">
        <v>4476</v>
      </c>
      <c r="H1077" s="3" t="s">
        <v>4477</v>
      </c>
      <c r="I1077">
        <v>1</v>
      </c>
      <c r="J1077">
        <v>0</v>
      </c>
      <c r="K1077" t="s">
        <v>4473</v>
      </c>
      <c r="L1077">
        <v>32.696628330000003</v>
      </c>
      <c r="M1077">
        <v>-103.33357167</v>
      </c>
      <c r="N1077">
        <v>17</v>
      </c>
      <c r="O1077" t="s">
        <v>44</v>
      </c>
      <c r="P1077" t="str">
        <f>Q1077&amp;" "&amp;R1077</f>
        <v>Asclepias latifolia</v>
      </c>
      <c r="Q1077" t="s">
        <v>4896</v>
      </c>
      <c r="R1077" t="s">
        <v>4904</v>
      </c>
      <c r="T1077" t="s">
        <v>44</v>
      </c>
      <c r="U1077" t="s">
        <v>25</v>
      </c>
      <c r="V1077">
        <v>62296</v>
      </c>
      <c r="W1077" t="s">
        <v>4888</v>
      </c>
      <c r="X1077" t="s">
        <v>4899</v>
      </c>
      <c r="Y1077" t="s">
        <v>4888</v>
      </c>
      <c r="Z1077" t="s">
        <v>4934</v>
      </c>
      <c r="AC1077">
        <v>1</v>
      </c>
      <c r="AD1077" s="4">
        <f>C1077-DATE(YEAR(C1077),1,0)</f>
        <v>222</v>
      </c>
      <c r="AE1077">
        <f>YEAR(C1077)</f>
        <v>2020</v>
      </c>
      <c r="AF1077" t="s">
        <v>4931</v>
      </c>
    </row>
    <row r="1078" spans="1:32" x14ac:dyDescent="0.35">
      <c r="A1078">
        <v>32448722</v>
      </c>
      <c r="B1078" t="s">
        <v>2570</v>
      </c>
      <c r="C1078" s="1">
        <v>43717</v>
      </c>
      <c r="D1078" t="s">
        <v>2571</v>
      </c>
      <c r="E1078" t="s">
        <v>33</v>
      </c>
      <c r="F1078">
        <v>1309562</v>
      </c>
      <c r="G1078" t="s">
        <v>2572</v>
      </c>
      <c r="H1078" s="3" t="s">
        <v>2573</v>
      </c>
      <c r="I1078">
        <v>2</v>
      </c>
      <c r="J1078">
        <v>0</v>
      </c>
      <c r="K1078" t="s">
        <v>2569</v>
      </c>
      <c r="L1078">
        <v>34.154122166699999</v>
      </c>
      <c r="M1078">
        <v>-103.326255</v>
      </c>
      <c r="N1078">
        <v>5</v>
      </c>
      <c r="O1078" t="s">
        <v>37</v>
      </c>
      <c r="P1078" t="str">
        <f>Q1078&amp;" "&amp;R1078</f>
        <v>Asclepias subverticillata</v>
      </c>
      <c r="Q1078" t="s">
        <v>4896</v>
      </c>
      <c r="R1078" t="s">
        <v>4906</v>
      </c>
      <c r="T1078" t="s">
        <v>37</v>
      </c>
      <c r="U1078" t="s">
        <v>25</v>
      </c>
      <c r="V1078">
        <v>127159</v>
      </c>
      <c r="W1078" t="s">
        <v>4888</v>
      </c>
      <c r="X1078" t="s">
        <v>4899</v>
      </c>
      <c r="Y1078" t="s">
        <v>4888</v>
      </c>
      <c r="Z1078" t="s">
        <v>4934</v>
      </c>
      <c r="AC1078">
        <v>1</v>
      </c>
      <c r="AD1078" s="4">
        <f>C1078-DATE(YEAR(C1078),1,0)</f>
        <v>252</v>
      </c>
      <c r="AE1078">
        <f>YEAR(C1078)</f>
        <v>2019</v>
      </c>
      <c r="AF1078" t="s">
        <v>4931</v>
      </c>
    </row>
    <row r="1079" spans="1:32" x14ac:dyDescent="0.35">
      <c r="A1079">
        <v>32448679</v>
      </c>
      <c r="B1079" t="s">
        <v>2565</v>
      </c>
      <c r="C1079" s="1">
        <v>43717</v>
      </c>
      <c r="D1079" t="s">
        <v>2566</v>
      </c>
      <c r="E1079" t="s">
        <v>33</v>
      </c>
      <c r="F1079">
        <v>1309562</v>
      </c>
      <c r="G1079" t="s">
        <v>2567</v>
      </c>
      <c r="H1079" s="3" t="s">
        <v>2568</v>
      </c>
      <c r="I1079">
        <v>2</v>
      </c>
      <c r="J1079">
        <v>0</v>
      </c>
      <c r="K1079" t="s">
        <v>2569</v>
      </c>
      <c r="L1079">
        <v>34.153958333299997</v>
      </c>
      <c r="M1079">
        <v>-103.3262416667</v>
      </c>
      <c r="N1079">
        <v>5</v>
      </c>
      <c r="O1079" t="s">
        <v>37</v>
      </c>
      <c r="P1079" t="str">
        <f>Q1079&amp;" "&amp;R1079</f>
        <v>Asclepias subverticillata</v>
      </c>
      <c r="Q1079" t="s">
        <v>4896</v>
      </c>
      <c r="R1079" t="s">
        <v>4906</v>
      </c>
      <c r="T1079" t="s">
        <v>37</v>
      </c>
      <c r="U1079" t="s">
        <v>25</v>
      </c>
      <c r="V1079">
        <v>127159</v>
      </c>
      <c r="W1079" t="s">
        <v>4888</v>
      </c>
      <c r="X1079" t="s">
        <v>4899</v>
      </c>
      <c r="Y1079" t="s">
        <v>4888</v>
      </c>
      <c r="Z1079" t="s">
        <v>4934</v>
      </c>
      <c r="AC1079">
        <v>1</v>
      </c>
      <c r="AD1079" s="4">
        <f>C1079-DATE(YEAR(C1079),1,0)</f>
        <v>252</v>
      </c>
      <c r="AE1079">
        <f>YEAR(C1079)</f>
        <v>2019</v>
      </c>
      <c r="AF1079" t="s">
        <v>4931</v>
      </c>
    </row>
    <row r="1080" spans="1:32" x14ac:dyDescent="0.35">
      <c r="A1080">
        <v>30943905</v>
      </c>
      <c r="B1080" t="s">
        <v>2272</v>
      </c>
      <c r="C1080" s="1">
        <v>43685</v>
      </c>
      <c r="D1080" t="s">
        <v>2273</v>
      </c>
      <c r="E1080" t="s">
        <v>1458</v>
      </c>
      <c r="F1080">
        <v>264009</v>
      </c>
      <c r="G1080" t="s">
        <v>2274</v>
      </c>
      <c r="H1080" s="3" t="s">
        <v>2275</v>
      </c>
      <c r="I1080">
        <v>1</v>
      </c>
      <c r="J1080">
        <v>0</v>
      </c>
      <c r="K1080" t="s">
        <v>2267</v>
      </c>
      <c r="L1080">
        <v>35.114047166699997</v>
      </c>
      <c r="M1080">
        <v>-103.2706966667</v>
      </c>
      <c r="N1080">
        <v>5</v>
      </c>
      <c r="O1080" t="s">
        <v>24</v>
      </c>
      <c r="P1080" t="str">
        <f>Q1080&amp;" "&amp;R1080</f>
        <v>Helianthus annuus</v>
      </c>
      <c r="Q1080" t="s">
        <v>4917</v>
      </c>
      <c r="R1080" t="s">
        <v>4918</v>
      </c>
      <c r="T1080" t="s">
        <v>24</v>
      </c>
      <c r="U1080" t="s">
        <v>25</v>
      </c>
      <c r="V1080">
        <v>57983</v>
      </c>
      <c r="W1080" t="s">
        <v>4888</v>
      </c>
      <c r="X1080" t="s">
        <v>4899</v>
      </c>
      <c r="Y1080" t="s">
        <v>4888</v>
      </c>
      <c r="Z1080" t="s">
        <v>4934</v>
      </c>
      <c r="AC1080">
        <v>1</v>
      </c>
      <c r="AD1080" s="4">
        <f>C1080-DATE(YEAR(C1080),1,0)</f>
        <v>220</v>
      </c>
      <c r="AE1080">
        <f>YEAR(C1080)</f>
        <v>2019</v>
      </c>
      <c r="AF1080" t="s">
        <v>4931</v>
      </c>
    </row>
    <row r="1081" spans="1:32" x14ac:dyDescent="0.35">
      <c r="A1081">
        <v>32534479</v>
      </c>
      <c r="B1081" t="s">
        <v>2591</v>
      </c>
      <c r="C1081" s="1">
        <v>43716</v>
      </c>
      <c r="D1081" t="s">
        <v>2592</v>
      </c>
      <c r="E1081" t="s">
        <v>33</v>
      </c>
      <c r="F1081">
        <v>1309562</v>
      </c>
      <c r="G1081" t="s">
        <v>2593</v>
      </c>
      <c r="H1081" s="3" t="s">
        <v>2594</v>
      </c>
      <c r="I1081">
        <v>1</v>
      </c>
      <c r="J1081">
        <v>0</v>
      </c>
      <c r="K1081" t="s">
        <v>2595</v>
      </c>
      <c r="L1081">
        <v>34.419516666699998</v>
      </c>
      <c r="M1081">
        <v>-103.2671366667</v>
      </c>
      <c r="N1081">
        <v>5</v>
      </c>
      <c r="O1081" t="s">
        <v>24</v>
      </c>
      <c r="P1081" t="str">
        <f>Q1081&amp;" "&amp;R1081</f>
        <v>Helianthus annuus</v>
      </c>
      <c r="Q1081" t="s">
        <v>4917</v>
      </c>
      <c r="R1081" t="s">
        <v>4918</v>
      </c>
      <c r="T1081" t="s">
        <v>24</v>
      </c>
      <c r="U1081" t="s">
        <v>25</v>
      </c>
      <c r="V1081">
        <v>57983</v>
      </c>
      <c r="W1081" t="s">
        <v>4888</v>
      </c>
      <c r="X1081" t="s">
        <v>4899</v>
      </c>
      <c r="Y1081" t="s">
        <v>4888</v>
      </c>
      <c r="Z1081" t="s">
        <v>4934</v>
      </c>
      <c r="AC1081">
        <v>1</v>
      </c>
      <c r="AD1081" s="4">
        <f>C1081-DATE(YEAR(C1081),1,0)</f>
        <v>251</v>
      </c>
      <c r="AE1081">
        <f>YEAR(C1081)</f>
        <v>2019</v>
      </c>
      <c r="AF1081" t="s">
        <v>4931</v>
      </c>
    </row>
    <row r="1082" spans="1:32" x14ac:dyDescent="0.35">
      <c r="A1082">
        <v>30943623</v>
      </c>
      <c r="B1082" t="s">
        <v>2268</v>
      </c>
      <c r="C1082" s="1">
        <v>43685</v>
      </c>
      <c r="D1082" t="s">
        <v>2269</v>
      </c>
      <c r="E1082" t="s">
        <v>1458</v>
      </c>
      <c r="F1082">
        <v>264009</v>
      </c>
      <c r="G1082" t="s">
        <v>2270</v>
      </c>
      <c r="H1082" s="3" t="s">
        <v>2271</v>
      </c>
      <c r="I1082">
        <v>1</v>
      </c>
      <c r="J1082">
        <v>0</v>
      </c>
      <c r="K1082" t="s">
        <v>2267</v>
      </c>
      <c r="L1082">
        <v>35.114044499999999</v>
      </c>
      <c r="M1082">
        <v>-103.2436533333</v>
      </c>
      <c r="N1082">
        <v>10</v>
      </c>
      <c r="O1082" t="s">
        <v>24</v>
      </c>
      <c r="P1082" t="str">
        <f>Q1082&amp;" "&amp;R1082</f>
        <v>Helianthus annuus</v>
      </c>
      <c r="Q1082" t="s">
        <v>4917</v>
      </c>
      <c r="R1082" t="s">
        <v>4918</v>
      </c>
      <c r="T1082" t="s">
        <v>24</v>
      </c>
      <c r="U1082" t="s">
        <v>25</v>
      </c>
      <c r="V1082">
        <v>57983</v>
      </c>
      <c r="W1082" t="s">
        <v>4888</v>
      </c>
      <c r="X1082" t="s">
        <v>4899</v>
      </c>
      <c r="Y1082" t="s">
        <v>4888</v>
      </c>
      <c r="Z1082" t="s">
        <v>4934</v>
      </c>
      <c r="AC1082">
        <v>1</v>
      </c>
      <c r="AD1082" s="4">
        <f>C1082-DATE(YEAR(C1082),1,0)</f>
        <v>220</v>
      </c>
      <c r="AE1082">
        <f>YEAR(C1082)</f>
        <v>2019</v>
      </c>
      <c r="AF1082" t="s">
        <v>4931</v>
      </c>
    </row>
    <row r="1083" spans="1:32" x14ac:dyDescent="0.35">
      <c r="A1083">
        <v>30943589</v>
      </c>
      <c r="B1083" t="s">
        <v>2263</v>
      </c>
      <c r="C1083" s="1">
        <v>43685</v>
      </c>
      <c r="D1083" t="s">
        <v>2264</v>
      </c>
      <c r="E1083" t="s">
        <v>1458</v>
      </c>
      <c r="F1083">
        <v>264009</v>
      </c>
      <c r="G1083" t="s">
        <v>2265</v>
      </c>
      <c r="H1083" s="3" t="s">
        <v>2266</v>
      </c>
      <c r="I1083">
        <v>1</v>
      </c>
      <c r="J1083">
        <v>0</v>
      </c>
      <c r="K1083" t="s">
        <v>2267</v>
      </c>
      <c r="L1083">
        <v>35.114044499999999</v>
      </c>
      <c r="M1083">
        <v>-103.2434216667</v>
      </c>
      <c r="N1083">
        <v>9</v>
      </c>
      <c r="O1083" t="s">
        <v>24</v>
      </c>
      <c r="P1083" t="str">
        <f>Q1083&amp;" "&amp;R1083</f>
        <v>Helianthus annuus</v>
      </c>
      <c r="Q1083" t="s">
        <v>4917</v>
      </c>
      <c r="R1083" t="s">
        <v>4918</v>
      </c>
      <c r="T1083" t="s">
        <v>24</v>
      </c>
      <c r="U1083" t="s">
        <v>25</v>
      </c>
      <c r="V1083">
        <v>57983</v>
      </c>
      <c r="W1083" t="s">
        <v>4888</v>
      </c>
      <c r="X1083" t="s">
        <v>4899</v>
      </c>
      <c r="Y1083" t="s">
        <v>4888</v>
      </c>
      <c r="Z1083" t="s">
        <v>4934</v>
      </c>
      <c r="AC1083">
        <v>1</v>
      </c>
      <c r="AD1083" s="4">
        <f>C1083-DATE(YEAR(C1083),1,0)</f>
        <v>220</v>
      </c>
      <c r="AE1083">
        <f>YEAR(C1083)</f>
        <v>2019</v>
      </c>
      <c r="AF1083" t="s">
        <v>4931</v>
      </c>
    </row>
    <row r="1084" spans="1:32" x14ac:dyDescent="0.35">
      <c r="A1084">
        <v>51554025</v>
      </c>
      <c r="B1084" t="s">
        <v>3793</v>
      </c>
      <c r="C1084" s="1">
        <v>44012</v>
      </c>
      <c r="D1084" t="s">
        <v>3794</v>
      </c>
      <c r="E1084" t="s">
        <v>33</v>
      </c>
      <c r="F1084">
        <v>1716964</v>
      </c>
      <c r="G1084" t="s">
        <v>3795</v>
      </c>
      <c r="H1084" s="3" t="s">
        <v>3796</v>
      </c>
      <c r="I1084">
        <v>2</v>
      </c>
      <c r="J1084">
        <v>0</v>
      </c>
      <c r="K1084" t="s">
        <v>3797</v>
      </c>
      <c r="L1084">
        <v>34.246973891499998</v>
      </c>
      <c r="M1084">
        <v>-103.238989222</v>
      </c>
      <c r="N1084">
        <v>171</v>
      </c>
      <c r="O1084" t="s">
        <v>44</v>
      </c>
      <c r="P1084" t="str">
        <f>Q1084&amp;" "&amp;R1084</f>
        <v>Asclepias latifolia</v>
      </c>
      <c r="Q1084" t="s">
        <v>4896</v>
      </c>
      <c r="R1084" t="s">
        <v>4904</v>
      </c>
      <c r="T1084" t="s">
        <v>44</v>
      </c>
      <c r="U1084" t="s">
        <v>25</v>
      </c>
      <c r="V1084">
        <v>62296</v>
      </c>
      <c r="W1084" t="s">
        <v>4888</v>
      </c>
      <c r="X1084" t="s">
        <v>4899</v>
      </c>
      <c r="Y1084" t="s">
        <v>4888</v>
      </c>
      <c r="Z1084" t="s">
        <v>4934</v>
      </c>
      <c r="AC1084">
        <v>1</v>
      </c>
      <c r="AD1084" s="4">
        <f>C1084-DATE(YEAR(C1084),1,0)</f>
        <v>182</v>
      </c>
      <c r="AE1084">
        <f>YEAR(C1084)</f>
        <v>2020</v>
      </c>
      <c r="AF1084" t="s">
        <v>4931</v>
      </c>
    </row>
    <row r="1085" spans="1:32" x14ac:dyDescent="0.35">
      <c r="A1085">
        <v>31898705</v>
      </c>
      <c r="B1085" t="s">
        <v>2449</v>
      </c>
      <c r="C1085" s="1">
        <v>43707</v>
      </c>
      <c r="D1085" t="s">
        <v>2450</v>
      </c>
      <c r="E1085" t="s">
        <v>33</v>
      </c>
      <c r="F1085">
        <v>105431</v>
      </c>
      <c r="G1085" t="s">
        <v>2451</v>
      </c>
      <c r="H1085" s="3" t="s">
        <v>2452</v>
      </c>
      <c r="I1085">
        <v>2</v>
      </c>
      <c r="J1085">
        <v>0</v>
      </c>
      <c r="K1085" t="s">
        <v>2453</v>
      </c>
      <c r="L1085">
        <v>33.368786767700001</v>
      </c>
      <c r="M1085">
        <v>-103.22560092800001</v>
      </c>
      <c r="N1085">
        <v>3</v>
      </c>
      <c r="O1085" t="s">
        <v>44</v>
      </c>
      <c r="P1085" t="str">
        <f>Q1085&amp;" "&amp;R1085</f>
        <v>Asclepias latifolia</v>
      </c>
      <c r="Q1085" t="s">
        <v>4896</v>
      </c>
      <c r="R1085" t="s">
        <v>4904</v>
      </c>
      <c r="T1085" t="s">
        <v>44</v>
      </c>
      <c r="U1085" t="s">
        <v>25</v>
      </c>
      <c r="V1085">
        <v>62296</v>
      </c>
      <c r="AC1085">
        <v>0</v>
      </c>
      <c r="AD1085" s="4">
        <f>C1085-DATE(YEAR(C1085),1,0)</f>
        <v>242</v>
      </c>
      <c r="AE1085">
        <f>YEAR(C1085)</f>
        <v>2019</v>
      </c>
      <c r="AF1085" t="s">
        <v>4931</v>
      </c>
    </row>
    <row r="1086" spans="1:32" x14ac:dyDescent="0.35">
      <c r="A1086">
        <v>51863643</v>
      </c>
      <c r="B1086" t="s">
        <v>3847</v>
      </c>
      <c r="C1086" s="1">
        <v>44016</v>
      </c>
      <c r="D1086" t="s">
        <v>3848</v>
      </c>
      <c r="E1086" t="s">
        <v>634</v>
      </c>
      <c r="F1086">
        <v>2048812</v>
      </c>
      <c r="G1086" t="s">
        <v>3849</v>
      </c>
      <c r="H1086" s="3" t="s">
        <v>3850</v>
      </c>
      <c r="I1086">
        <v>1</v>
      </c>
      <c r="J1086">
        <v>0</v>
      </c>
      <c r="K1086" t="s">
        <v>3851</v>
      </c>
      <c r="L1086">
        <v>32.774291820899997</v>
      </c>
      <c r="M1086">
        <v>-103.21613221440001</v>
      </c>
      <c r="N1086">
        <v>5</v>
      </c>
      <c r="O1086" t="s">
        <v>24</v>
      </c>
      <c r="P1086" t="str">
        <f>Q1086&amp;" "&amp;R1086</f>
        <v>Helianthus annuus</v>
      </c>
      <c r="Q1086" t="s">
        <v>4917</v>
      </c>
      <c r="R1086" t="s">
        <v>4918</v>
      </c>
      <c r="T1086" t="s">
        <v>24</v>
      </c>
      <c r="U1086" t="s">
        <v>25</v>
      </c>
      <c r="V1086">
        <v>57983</v>
      </c>
      <c r="W1086" t="s">
        <v>4888</v>
      </c>
      <c r="X1086" t="s">
        <v>4899</v>
      </c>
      <c r="Y1086" t="s">
        <v>4888</v>
      </c>
      <c r="Z1086" t="s">
        <v>4934</v>
      </c>
      <c r="AC1086">
        <v>1</v>
      </c>
      <c r="AD1086" s="4">
        <f>C1086-DATE(YEAR(C1086),1,0)</f>
        <v>186</v>
      </c>
      <c r="AE1086">
        <f>YEAR(C1086)</f>
        <v>2020</v>
      </c>
      <c r="AF1086" t="s">
        <v>4931</v>
      </c>
    </row>
    <row r="1087" spans="1:32" x14ac:dyDescent="0.35">
      <c r="A1087">
        <v>33948594</v>
      </c>
      <c r="B1087" t="s">
        <v>2749</v>
      </c>
      <c r="C1087" s="1">
        <v>43742</v>
      </c>
      <c r="D1087" t="s">
        <v>2750</v>
      </c>
      <c r="E1087" t="s">
        <v>33</v>
      </c>
      <c r="F1087">
        <v>2293173</v>
      </c>
      <c r="G1087" t="s">
        <v>2751</v>
      </c>
      <c r="H1087" s="3" t="s">
        <v>2752</v>
      </c>
      <c r="I1087">
        <v>2</v>
      </c>
      <c r="J1087">
        <v>0</v>
      </c>
      <c r="K1087" t="s">
        <v>2753</v>
      </c>
      <c r="L1087">
        <v>36.976633985600003</v>
      </c>
      <c r="M1087">
        <v>-103.206897575</v>
      </c>
      <c r="N1087">
        <v>36</v>
      </c>
      <c r="O1087" t="s">
        <v>44</v>
      </c>
      <c r="P1087" t="str">
        <f>Q1087&amp;" "&amp;R1087</f>
        <v>Asclepias latifolia</v>
      </c>
      <c r="Q1087" t="s">
        <v>4896</v>
      </c>
      <c r="R1087" t="s">
        <v>4904</v>
      </c>
      <c r="T1087" t="s">
        <v>44</v>
      </c>
      <c r="U1087" t="s">
        <v>25</v>
      </c>
      <c r="V1087">
        <v>62296</v>
      </c>
      <c r="AC1087">
        <v>0</v>
      </c>
      <c r="AD1087" s="4">
        <f>C1087-DATE(YEAR(C1087),1,0)</f>
        <v>277</v>
      </c>
      <c r="AE1087">
        <f>YEAR(C1087)</f>
        <v>2019</v>
      </c>
      <c r="AF1087" t="s">
        <v>4931</v>
      </c>
    </row>
    <row r="1088" spans="1:32" x14ac:dyDescent="0.35">
      <c r="A1088">
        <v>31883943</v>
      </c>
      <c r="B1088" t="s">
        <v>2440</v>
      </c>
      <c r="C1088" s="1">
        <v>43708</v>
      </c>
      <c r="D1088" t="s">
        <v>2441</v>
      </c>
      <c r="E1088" t="s">
        <v>33</v>
      </c>
      <c r="F1088">
        <v>31026</v>
      </c>
      <c r="G1088" t="s">
        <v>2442</v>
      </c>
      <c r="H1088" s="3" t="s">
        <v>2443</v>
      </c>
      <c r="I1088">
        <v>1</v>
      </c>
      <c r="J1088">
        <v>0</v>
      </c>
      <c r="K1088" t="s">
        <v>2444</v>
      </c>
      <c r="L1088">
        <v>32.801391601600002</v>
      </c>
      <c r="M1088">
        <v>-103.202293396</v>
      </c>
      <c r="O1088" t="s">
        <v>44</v>
      </c>
      <c r="P1088" t="str">
        <f>Q1088&amp;" "&amp;R1088</f>
        <v>Asclepias latifolia</v>
      </c>
      <c r="Q1088" t="s">
        <v>4896</v>
      </c>
      <c r="R1088" t="s">
        <v>4904</v>
      </c>
      <c r="T1088" t="s">
        <v>44</v>
      </c>
      <c r="U1088" t="s">
        <v>25</v>
      </c>
      <c r="V1088">
        <v>62296</v>
      </c>
      <c r="AC1088">
        <v>0</v>
      </c>
      <c r="AD1088" s="4">
        <f>C1088-DATE(YEAR(C1088),1,0)</f>
        <v>243</v>
      </c>
      <c r="AE1088">
        <f>YEAR(C1088)</f>
        <v>2019</v>
      </c>
      <c r="AF1088" t="s">
        <v>4931</v>
      </c>
    </row>
    <row r="1089" spans="1:32" x14ac:dyDescent="0.35">
      <c r="A1089">
        <v>52541651</v>
      </c>
      <c r="B1089" t="s">
        <v>3917</v>
      </c>
      <c r="C1089" s="1">
        <v>44021</v>
      </c>
      <c r="D1089" t="s">
        <v>3918</v>
      </c>
      <c r="E1089" t="s">
        <v>33</v>
      </c>
      <c r="F1089">
        <v>94025</v>
      </c>
      <c r="G1089" t="s">
        <v>3919</v>
      </c>
      <c r="H1089" s="3" t="s">
        <v>3920</v>
      </c>
      <c r="I1089">
        <v>2</v>
      </c>
      <c r="J1089">
        <v>0</v>
      </c>
      <c r="K1089" t="s">
        <v>3921</v>
      </c>
      <c r="L1089">
        <v>34.442781734599997</v>
      </c>
      <c r="M1089">
        <v>-103.1946004591</v>
      </c>
      <c r="N1089">
        <v>16</v>
      </c>
      <c r="O1089" t="s">
        <v>44</v>
      </c>
      <c r="P1089" t="str">
        <f>Q1089&amp;" "&amp;R1089</f>
        <v>Asclepias latifolia</v>
      </c>
      <c r="Q1089" t="s">
        <v>4896</v>
      </c>
      <c r="R1089" t="s">
        <v>4904</v>
      </c>
      <c r="T1089" t="s">
        <v>44</v>
      </c>
      <c r="U1089" t="s">
        <v>25</v>
      </c>
      <c r="V1089">
        <v>62296</v>
      </c>
      <c r="W1089" t="s">
        <v>4888</v>
      </c>
      <c r="X1089" t="s">
        <v>4899</v>
      </c>
      <c r="Y1089" t="s">
        <v>4888</v>
      </c>
      <c r="Z1089" t="s">
        <v>4934</v>
      </c>
      <c r="AC1089">
        <v>1</v>
      </c>
      <c r="AD1089" s="4">
        <f>C1089-DATE(YEAR(C1089),1,0)</f>
        <v>191</v>
      </c>
      <c r="AE1089">
        <f>YEAR(C1089)</f>
        <v>2020</v>
      </c>
      <c r="AF1089" t="s">
        <v>4931</v>
      </c>
    </row>
    <row r="1090" spans="1:32" x14ac:dyDescent="0.35">
      <c r="A1090">
        <v>45428568</v>
      </c>
      <c r="B1090" t="s">
        <v>3030</v>
      </c>
      <c r="C1090" s="1">
        <v>43960</v>
      </c>
      <c r="D1090" t="s">
        <v>3031</v>
      </c>
      <c r="E1090" t="s">
        <v>33</v>
      </c>
      <c r="F1090">
        <v>1709787</v>
      </c>
      <c r="G1090" t="s">
        <v>3032</v>
      </c>
      <c r="H1090" s="3" t="s">
        <v>3033</v>
      </c>
      <c r="I1090">
        <v>1</v>
      </c>
      <c r="J1090">
        <v>0</v>
      </c>
      <c r="K1090" t="s">
        <v>3034</v>
      </c>
      <c r="L1090">
        <v>34.430289678299999</v>
      </c>
      <c r="M1090">
        <v>-103.19237144660001</v>
      </c>
      <c r="N1090">
        <v>10</v>
      </c>
      <c r="O1090" t="s">
        <v>44</v>
      </c>
      <c r="P1090" t="str">
        <f>Q1090&amp;" "&amp;R1090</f>
        <v>Asclepias latifolia</v>
      </c>
      <c r="Q1090" t="s">
        <v>4896</v>
      </c>
      <c r="R1090" t="s">
        <v>4904</v>
      </c>
      <c r="T1090" t="s">
        <v>44</v>
      </c>
      <c r="U1090" t="s">
        <v>25</v>
      </c>
      <c r="V1090">
        <v>62296</v>
      </c>
      <c r="AC1090">
        <v>0</v>
      </c>
      <c r="AD1090" s="4">
        <f>C1090-DATE(YEAR(C1090),1,0)</f>
        <v>130</v>
      </c>
      <c r="AE1090">
        <f>YEAR(C1090)</f>
        <v>2020</v>
      </c>
      <c r="AF1090" t="s">
        <v>4931</v>
      </c>
    </row>
    <row r="1091" spans="1:32" x14ac:dyDescent="0.35">
      <c r="A1091">
        <v>13470335</v>
      </c>
      <c r="B1091" t="s">
        <v>732</v>
      </c>
      <c r="C1091" s="1">
        <v>43266</v>
      </c>
      <c r="D1091" t="s">
        <v>733</v>
      </c>
      <c r="E1091" t="s">
        <v>33</v>
      </c>
      <c r="F1091">
        <v>996980</v>
      </c>
      <c r="G1091" t="s">
        <v>734</v>
      </c>
      <c r="H1091" s="3" t="s">
        <v>735</v>
      </c>
      <c r="I1091">
        <v>2</v>
      </c>
      <c r="J1091">
        <v>0</v>
      </c>
      <c r="K1091" t="s">
        <v>736</v>
      </c>
      <c r="L1091">
        <v>32.899587785199998</v>
      </c>
      <c r="M1091">
        <v>-103.1891251715</v>
      </c>
      <c r="N1091">
        <v>61</v>
      </c>
      <c r="O1091" t="s">
        <v>44</v>
      </c>
      <c r="P1091" t="str">
        <f>Q1091&amp;" "&amp;R1091</f>
        <v>Asclepias latifolia</v>
      </c>
      <c r="Q1091" t="s">
        <v>4896</v>
      </c>
      <c r="R1091" t="s">
        <v>4904</v>
      </c>
      <c r="T1091" t="s">
        <v>44</v>
      </c>
      <c r="U1091" t="s">
        <v>25</v>
      </c>
      <c r="V1091">
        <v>62296</v>
      </c>
      <c r="W1091" t="s">
        <v>4888</v>
      </c>
      <c r="X1091" t="s">
        <v>4899</v>
      </c>
      <c r="Y1091" t="s">
        <v>4888</v>
      </c>
      <c r="Z1091" t="s">
        <v>4934</v>
      </c>
      <c r="AC1091">
        <v>1</v>
      </c>
      <c r="AD1091" s="4">
        <f>C1091-DATE(YEAR(C1091),1,0)</f>
        <v>166</v>
      </c>
      <c r="AE1091">
        <f>YEAR(C1091)</f>
        <v>2018</v>
      </c>
      <c r="AF1091" t="s">
        <v>4931</v>
      </c>
    </row>
    <row r="1092" spans="1:32" x14ac:dyDescent="0.35">
      <c r="A1092">
        <v>60221226</v>
      </c>
      <c r="B1092" t="s">
        <v>4663</v>
      </c>
      <c r="C1092" s="1">
        <v>44066</v>
      </c>
      <c r="D1092" t="s">
        <v>4664</v>
      </c>
      <c r="E1092" t="s">
        <v>33</v>
      </c>
      <c r="F1092">
        <v>3174724</v>
      </c>
      <c r="G1092" t="s">
        <v>4665</v>
      </c>
      <c r="H1092" s="3" t="s">
        <v>4666</v>
      </c>
      <c r="I1092">
        <v>2</v>
      </c>
      <c r="J1092">
        <v>0</v>
      </c>
      <c r="K1092" t="s">
        <v>2753</v>
      </c>
      <c r="L1092">
        <v>36.619575563600002</v>
      </c>
      <c r="M1092">
        <v>-103.18505236030001</v>
      </c>
      <c r="N1092">
        <v>13</v>
      </c>
      <c r="O1092" t="s">
        <v>44</v>
      </c>
      <c r="P1092" t="str">
        <f>Q1092&amp;" "&amp;R1092</f>
        <v>Asclepias latifolia</v>
      </c>
      <c r="Q1092" t="s">
        <v>4896</v>
      </c>
      <c r="R1092" t="s">
        <v>4904</v>
      </c>
      <c r="T1092" t="s">
        <v>44</v>
      </c>
      <c r="U1092" t="s">
        <v>25</v>
      </c>
      <c r="V1092">
        <v>62296</v>
      </c>
      <c r="AC1092">
        <v>0</v>
      </c>
      <c r="AD1092" s="4">
        <f>C1092-DATE(YEAR(C1092),1,0)</f>
        <v>236</v>
      </c>
      <c r="AE1092">
        <f>YEAR(C1092)</f>
        <v>2020</v>
      </c>
      <c r="AF1092" t="s">
        <v>4931</v>
      </c>
    </row>
    <row r="1093" spans="1:32" x14ac:dyDescent="0.35">
      <c r="A1093">
        <v>15411775</v>
      </c>
      <c r="B1093" s="2">
        <v>43307.914583333331</v>
      </c>
      <c r="C1093" s="1">
        <v>43307</v>
      </c>
      <c r="D1093" t="s">
        <v>974</v>
      </c>
      <c r="E1093" t="s">
        <v>840</v>
      </c>
      <c r="F1093">
        <v>112578</v>
      </c>
      <c r="G1093" t="s">
        <v>975</v>
      </c>
      <c r="H1093" s="3" t="s">
        <v>976</v>
      </c>
      <c r="I1093">
        <v>4</v>
      </c>
      <c r="J1093">
        <v>0</v>
      </c>
      <c r="K1093" t="s">
        <v>736</v>
      </c>
      <c r="L1093">
        <v>33.140915333300001</v>
      </c>
      <c r="M1093">
        <v>-103.1712895556</v>
      </c>
      <c r="O1093" t="s">
        <v>44</v>
      </c>
      <c r="P1093" t="str">
        <f>Q1093&amp;" "&amp;R1093</f>
        <v>Asclepias latifolia</v>
      </c>
      <c r="Q1093" t="s">
        <v>4896</v>
      </c>
      <c r="R1093" t="s">
        <v>4904</v>
      </c>
      <c r="T1093" t="s">
        <v>44</v>
      </c>
      <c r="U1093" t="s">
        <v>25</v>
      </c>
      <c r="V1093">
        <v>62296</v>
      </c>
      <c r="W1093" t="s">
        <v>4889</v>
      </c>
      <c r="X1093" t="s">
        <v>4889</v>
      </c>
      <c r="AC1093">
        <v>1</v>
      </c>
      <c r="AD1093" s="4">
        <f>C1093-DATE(YEAR(C1093),1,0)</f>
        <v>207</v>
      </c>
      <c r="AE1093">
        <f>YEAR(C1093)</f>
        <v>2018</v>
      </c>
      <c r="AF1093" t="s">
        <v>4931</v>
      </c>
    </row>
    <row r="1094" spans="1:32" x14ac:dyDescent="0.35">
      <c r="A1094">
        <v>56880053</v>
      </c>
      <c r="B1094" t="s">
        <v>4391</v>
      </c>
      <c r="C1094" s="1">
        <v>44006</v>
      </c>
      <c r="D1094" t="s">
        <v>4392</v>
      </c>
      <c r="E1094" t="s">
        <v>33</v>
      </c>
      <c r="F1094">
        <v>2082509</v>
      </c>
      <c r="G1094" t="s">
        <v>4393</v>
      </c>
      <c r="H1094" s="3" t="s">
        <v>4394</v>
      </c>
      <c r="I1094">
        <v>1</v>
      </c>
      <c r="J1094">
        <v>0</v>
      </c>
      <c r="K1094" t="s">
        <v>208</v>
      </c>
      <c r="L1094">
        <v>36.669072696100002</v>
      </c>
      <c r="M1094">
        <v>-103.1632420114</v>
      </c>
      <c r="N1094">
        <v>6</v>
      </c>
      <c r="O1094" t="s">
        <v>44</v>
      </c>
      <c r="P1094" t="str">
        <f>Q1094&amp;" "&amp;R1094</f>
        <v>Asclepias latifolia</v>
      </c>
      <c r="Q1094" t="s">
        <v>4896</v>
      </c>
      <c r="R1094" t="s">
        <v>4904</v>
      </c>
      <c r="T1094" t="s">
        <v>44</v>
      </c>
      <c r="U1094" t="s">
        <v>25</v>
      </c>
      <c r="V1094">
        <v>62296</v>
      </c>
      <c r="W1094" t="s">
        <v>4888</v>
      </c>
      <c r="X1094" t="s">
        <v>4899</v>
      </c>
      <c r="Y1094" t="s">
        <v>4888</v>
      </c>
      <c r="Z1094" t="s">
        <v>4934</v>
      </c>
      <c r="AC1094">
        <v>1</v>
      </c>
      <c r="AD1094" s="4">
        <f>C1094-DATE(YEAR(C1094),1,0)</f>
        <v>176</v>
      </c>
      <c r="AE1094">
        <f>YEAR(C1094)</f>
        <v>2020</v>
      </c>
      <c r="AF1094" t="s">
        <v>4931</v>
      </c>
    </row>
    <row r="1095" spans="1:32" x14ac:dyDescent="0.35">
      <c r="A1095">
        <v>30943321</v>
      </c>
      <c r="B1095" t="s">
        <v>2258</v>
      </c>
      <c r="C1095" s="1">
        <v>43685</v>
      </c>
      <c r="D1095" t="s">
        <v>2259</v>
      </c>
      <c r="E1095" t="s">
        <v>1458</v>
      </c>
      <c r="F1095">
        <v>264009</v>
      </c>
      <c r="G1095" t="s">
        <v>2260</v>
      </c>
      <c r="H1095" s="3" t="s">
        <v>2261</v>
      </c>
      <c r="I1095">
        <v>1</v>
      </c>
      <c r="J1095">
        <v>0</v>
      </c>
      <c r="K1095" t="s">
        <v>2262</v>
      </c>
      <c r="L1095">
        <v>35.145561166699999</v>
      </c>
      <c r="M1095">
        <v>-103.09767216669999</v>
      </c>
      <c r="N1095">
        <v>5</v>
      </c>
      <c r="O1095" t="s">
        <v>24</v>
      </c>
      <c r="P1095" t="str">
        <f>Q1095&amp;" "&amp;R1095</f>
        <v>Helianthus annuus</v>
      </c>
      <c r="Q1095" t="s">
        <v>4917</v>
      </c>
      <c r="R1095" t="s">
        <v>4918</v>
      </c>
      <c r="T1095" t="s">
        <v>24</v>
      </c>
      <c r="U1095" t="s">
        <v>25</v>
      </c>
      <c r="V1095">
        <v>57983</v>
      </c>
      <c r="AC1095">
        <v>0</v>
      </c>
      <c r="AD1095" s="4">
        <f>C1095-DATE(YEAR(C1095),1,0)</f>
        <v>220</v>
      </c>
      <c r="AE1095">
        <f>YEAR(C1095)</f>
        <v>2019</v>
      </c>
      <c r="AF1095" t="s">
        <v>4931</v>
      </c>
    </row>
    <row r="1096" spans="1:32" x14ac:dyDescent="0.35">
      <c r="A1096">
        <v>32434145</v>
      </c>
      <c r="B1096" t="s">
        <v>2560</v>
      </c>
      <c r="C1096" s="1">
        <v>43717</v>
      </c>
      <c r="D1096" t="s">
        <v>2561</v>
      </c>
      <c r="E1096" t="s">
        <v>18</v>
      </c>
      <c r="F1096">
        <v>105431</v>
      </c>
      <c r="G1096" t="s">
        <v>2562</v>
      </c>
      <c r="H1096" s="3" t="s">
        <v>2563</v>
      </c>
      <c r="I1096">
        <v>2</v>
      </c>
      <c r="J1096">
        <v>0</v>
      </c>
      <c r="K1096" t="s">
        <v>2564</v>
      </c>
      <c r="L1096">
        <v>34.491819460000002</v>
      </c>
      <c r="M1096">
        <v>-103.05220731</v>
      </c>
      <c r="N1096">
        <v>3</v>
      </c>
      <c r="O1096" t="s">
        <v>44</v>
      </c>
      <c r="P1096" t="str">
        <f>Q1096&amp;" "&amp;R1096</f>
        <v>Asclepias latifolia</v>
      </c>
      <c r="Q1096" t="s">
        <v>4896</v>
      </c>
      <c r="R1096" t="s">
        <v>4904</v>
      </c>
      <c r="T1096" t="s">
        <v>44</v>
      </c>
      <c r="U1096" t="s">
        <v>25</v>
      </c>
      <c r="V1096">
        <v>62296</v>
      </c>
      <c r="AC1096">
        <v>0</v>
      </c>
      <c r="AD1096" s="4">
        <f>C1096-DATE(YEAR(C1096),1,0)</f>
        <v>252</v>
      </c>
      <c r="AE1096">
        <f>YEAR(C1096)</f>
        <v>2019</v>
      </c>
      <c r="AF1096" t="s">
        <v>4931</v>
      </c>
    </row>
  </sheetData>
  <autoFilter ref="A1:AF1096" xr:uid="{8D157ECE-E3D3-4F86-9D3E-A3B650136CF0}"/>
  <sortState xmlns:xlrd2="http://schemas.microsoft.com/office/spreadsheetml/2017/richdata2" ref="A2:AF1096">
    <sortCondition ref="M2:M1096"/>
  </sortState>
  <hyperlinks>
    <hyperlink ref="H1059" r:id="rId1" xr:uid="{8E6B2CF2-A080-4ADC-800C-D7DF36367DC1}"/>
    <hyperlink ref="H737" r:id="rId2" xr:uid="{961991C8-D825-4E9C-A102-C0C49C4834C2}"/>
    <hyperlink ref="H62" r:id="rId3" xr:uid="{B352F21C-6E74-4A77-8AFD-194B7BC42DAE}"/>
    <hyperlink ref="H505" r:id="rId4" xr:uid="{B1A04F2A-A0DB-4C38-9F89-1BBF6E703AEB}"/>
    <hyperlink ref="H27" r:id="rId5" xr:uid="{BCE9E2E7-54B8-4B7C-9B74-152EEA3D4A3E}"/>
    <hyperlink ref="H23" r:id="rId6" xr:uid="{1C343C59-6EE9-4540-B258-AC1A53106C2D}"/>
    <hyperlink ref="H325" r:id="rId7" xr:uid="{766487C4-B03F-4752-9A55-0A5ADB611392}"/>
    <hyperlink ref="H885" r:id="rId8" xr:uid="{58932AC9-0DD0-4ED6-8216-47F5ECFE18F0}"/>
    <hyperlink ref="H516" r:id="rId9" xr:uid="{5885B6B8-5B36-4EBA-A194-D08183912B0A}"/>
    <hyperlink ref="H33" r:id="rId10" xr:uid="{F49646AD-D2D4-41A6-8C7D-3D27B723C39C}"/>
    <hyperlink ref="H1041" r:id="rId11" xr:uid="{C9A6E2D3-E924-4DB3-A09E-9119125E579B}"/>
    <hyperlink ref="H89" r:id="rId12" xr:uid="{6BF2A96C-32EF-4BB4-B55A-3503A967D81F}"/>
    <hyperlink ref="H1025" r:id="rId13" xr:uid="{1E544B40-EF24-45C7-9AF2-8516BC63F8F9}"/>
    <hyperlink ref="H481" r:id="rId14" xr:uid="{C3A287AA-6A58-48A6-97FC-FDC6492E73C7}"/>
    <hyperlink ref="H611" r:id="rId15" xr:uid="{2D5A69D2-793B-408F-9013-3372F82245DC}"/>
    <hyperlink ref="H76" r:id="rId16" xr:uid="{00FBB329-BFA0-4D2F-AB36-2B19301AD158}"/>
    <hyperlink ref="H498" r:id="rId17" xr:uid="{CBD93F55-6433-48C4-8737-186AC6CEC35A}"/>
    <hyperlink ref="H329" r:id="rId18" xr:uid="{11D8EB83-2B6E-4CB0-BCCF-5828ED4E9826}"/>
    <hyperlink ref="H66" r:id="rId19" xr:uid="{9EBAEF16-E5CB-4AF4-86E9-722CA19C858C}"/>
    <hyperlink ref="H86" r:id="rId20" xr:uid="{505BAA8D-EBDA-4A24-BD7A-8B37E97A63A0}"/>
    <hyperlink ref="H727" r:id="rId21" xr:uid="{AD747E16-8F6F-4CC1-84D3-62A183F9E49C}"/>
    <hyperlink ref="H573" r:id="rId22" xr:uid="{03EE4EDA-72F6-443F-91B8-4F9D146BBBFA}"/>
    <hyperlink ref="H297" r:id="rId23" xr:uid="{73ACB0A7-335C-4111-98AB-B9717A96186F}"/>
    <hyperlink ref="H296" r:id="rId24" xr:uid="{1EA8AF38-F207-4B7A-B4DF-814E44A7EBE9}"/>
    <hyperlink ref="H604" r:id="rId25" xr:uid="{B52278F0-6C74-46B8-83D8-8D7C0316864E}"/>
    <hyperlink ref="H614" r:id="rId26" xr:uid="{DFD8D240-3CE9-48D9-A631-18385CE1DB61}"/>
    <hyperlink ref="H610" r:id="rId27" xr:uid="{335E3DDF-3B9D-40A6-850F-D4CB52CF6DFF}"/>
    <hyperlink ref="H612" r:id="rId28" xr:uid="{48A8DFE8-F357-4328-9EBD-54E68B06E0EB}"/>
    <hyperlink ref="H608" r:id="rId29" xr:uid="{D03325C7-4DCA-426C-B5E3-549815E749AF}"/>
    <hyperlink ref="H613" r:id="rId30" xr:uid="{723A159D-5DE9-4D58-9DB3-2EC23761EC7E}"/>
    <hyperlink ref="H534" r:id="rId31" xr:uid="{D2617447-D76B-47A9-A705-566EDFD1C1B7}"/>
    <hyperlink ref="H801" r:id="rId32" xr:uid="{56AAAC40-D161-45D6-9CDC-177D9FDC5EE6}"/>
    <hyperlink ref="H28" r:id="rId33" xr:uid="{06C456CF-A2F9-4F3D-9B84-00C8CC6944DE}"/>
    <hyperlink ref="H730" r:id="rId34" xr:uid="{930856EC-4658-415B-B1A7-E13C3684FB3A}"/>
    <hyperlink ref="H920" r:id="rId35" xr:uid="{85A1A94D-566F-4B8E-A69A-C587039535B6}"/>
    <hyperlink ref="H998" r:id="rId36" xr:uid="{FF1AF363-E856-4B99-92BF-94B3794D2D96}"/>
    <hyperlink ref="H723" r:id="rId37" xr:uid="{65237DEA-B221-4811-BC81-7B68CF77FBAF}"/>
    <hyperlink ref="H908" r:id="rId38" xr:uid="{4D7F9156-FF84-4D1E-9FC3-728AE4FF2E05}"/>
    <hyperlink ref="H535" r:id="rId39" xr:uid="{0009176D-76D7-44B6-88D3-BC214DBA5956}"/>
    <hyperlink ref="H92" r:id="rId40" xr:uid="{444A4B39-ABE0-42DD-8D1A-1AD21992351B}"/>
    <hyperlink ref="H740" r:id="rId41" xr:uid="{E08B3E2D-03ED-4B4B-A582-6D25E4FAA9C2}"/>
    <hyperlink ref="H601" r:id="rId42" xr:uid="{6EC238DF-B460-4A1A-989E-707041073BF4}"/>
    <hyperlink ref="H438" r:id="rId43" xr:uid="{34086B4D-CC94-4796-B056-2AF64F0088DD}"/>
    <hyperlink ref="H83" r:id="rId44" xr:uid="{475B7588-5B21-4A7C-8973-85FC026E3298}"/>
    <hyperlink ref="H619" r:id="rId45" xr:uid="{2335710E-1ADD-4EF3-B526-6563558376B3}"/>
    <hyperlink ref="H525" r:id="rId46" xr:uid="{566845E5-F405-4F99-9B27-47EB8BF12B5C}"/>
    <hyperlink ref="H822" r:id="rId47" xr:uid="{7DD70F7C-67E8-4CE9-BD8B-E2FCC994F4E7}"/>
    <hyperlink ref="H47" r:id="rId48" xr:uid="{E6CFB6AB-5BB9-48AD-A7F4-8955487FB72F}"/>
    <hyperlink ref="H880" r:id="rId49" xr:uid="{55AFFCD6-39D8-4994-92EE-CDD3C0F2E476}"/>
    <hyperlink ref="H563" r:id="rId50" xr:uid="{EB591C1A-36C4-4BD5-8F92-DA87D940DD4C}"/>
    <hyperlink ref="H853" r:id="rId51" xr:uid="{51156CEF-2B38-4D82-AF66-0010E80964C9}"/>
    <hyperlink ref="H517" r:id="rId52" xr:uid="{CF010171-EFCC-490D-8509-56AA6FA79BD6}"/>
    <hyperlink ref="H579" r:id="rId53" xr:uid="{4F935F68-8F64-4B1B-B7F6-AD1373E231B0}"/>
    <hyperlink ref="H471" r:id="rId54" xr:uid="{9EF53ECC-ACB1-431E-84B8-59B5F417A8EB}"/>
    <hyperlink ref="H475" r:id="rId55" xr:uid="{3F15195B-42E0-4E5B-87B0-2029E3FA79B4}"/>
    <hyperlink ref="H34" r:id="rId56" xr:uid="{54B9BFDC-1937-4EF8-A1AD-9995A1D3CE67}"/>
    <hyperlink ref="H983" r:id="rId57" xr:uid="{CEB0CE18-6016-495C-8E1D-83943C537329}"/>
    <hyperlink ref="H78" r:id="rId58" xr:uid="{2CFD6DC3-E15B-4580-9CD9-89347DF5B63F}"/>
    <hyperlink ref="H816" r:id="rId59" xr:uid="{9621530E-DB40-4580-9401-AA990C651BC9}"/>
    <hyperlink ref="H734" r:id="rId60" xr:uid="{F8167CE7-13F9-4719-9C0E-0631E9223CDE}"/>
    <hyperlink ref="H336" r:id="rId61" xr:uid="{50F83E8D-8256-4534-8F07-C2B121EDD0EE}"/>
    <hyperlink ref="H609" r:id="rId62" xr:uid="{97DEB224-77EA-42EC-8B78-07F20337C1D0}"/>
    <hyperlink ref="H1069" r:id="rId63" xr:uid="{98924820-F107-47A9-93DB-D44730AC2764}"/>
    <hyperlink ref="H531" r:id="rId64" xr:uid="{022A62B4-2EE4-41F1-9793-D702F061B782}"/>
    <hyperlink ref="H530" r:id="rId65" xr:uid="{EF2242E9-6AB2-4326-A934-413CD075873F}"/>
    <hyperlink ref="H591" r:id="rId66" xr:uid="{D92CBD76-EE60-40EB-B877-51956D9D5DBB}"/>
    <hyperlink ref="H798" r:id="rId67" xr:uid="{0A2B9D80-78CE-4041-B9DD-BC8AB38ED750}"/>
    <hyperlink ref="H725" r:id="rId68" xr:uid="{768AFFE9-9764-4355-A066-D05DCC12569E}"/>
    <hyperlink ref="H322" r:id="rId69" xr:uid="{ED4456D2-1F4B-47CC-A7AD-8CD6C8B220BD}"/>
    <hyperlink ref="H180" r:id="rId70" xr:uid="{E90CAE72-FCE2-4FD9-8EA9-2961FBC84766}"/>
    <hyperlink ref="H641" r:id="rId71" xr:uid="{CC15D6B3-591B-4E53-864D-CD3A2CD100C1}"/>
    <hyperlink ref="H639" r:id="rId72" xr:uid="{CDF8CF73-FD20-4B1A-8446-FC2BD1A53E75}"/>
    <hyperlink ref="H944" r:id="rId73" xr:uid="{09E20895-276E-41FB-AFAD-63F66753FD7E}"/>
    <hyperlink ref="H872" r:id="rId74" xr:uid="{B7007E8F-D1FE-4346-A840-4D235C3C4BDB}"/>
    <hyperlink ref="H327" r:id="rId75" xr:uid="{3A0EF889-3E25-4293-A028-43947A8E0EDC}"/>
    <hyperlink ref="H87" r:id="rId76" xr:uid="{AA94D5AA-A3E0-4EAE-9706-34D097BB724F}"/>
    <hyperlink ref="H714" r:id="rId77" xr:uid="{73630459-1EAA-4E84-95C0-BB901522036D}"/>
    <hyperlink ref="H453" r:id="rId78" xr:uid="{324BCE03-BB40-4D9A-8B66-37BFFB43EC29}"/>
    <hyperlink ref="H343" r:id="rId79" xr:uid="{C478A7BE-4621-4122-87DA-BA5BEEFFB7C0}"/>
    <hyperlink ref="H695" r:id="rId80" xr:uid="{E333CFF5-8E26-40A5-93BB-8394473931F3}"/>
    <hyperlink ref="H334" r:id="rId81" xr:uid="{FD8403A0-D0E4-47D5-A9B8-262FFCD26C03}"/>
    <hyperlink ref="H717" r:id="rId82" xr:uid="{05FCB0ED-AC59-4A9E-8795-9DAABFE21FAB}"/>
    <hyperlink ref="H350" r:id="rId83" xr:uid="{BD987DFD-C2DC-4E12-BADD-6134270CF04D}"/>
    <hyperlink ref="H620" r:id="rId84" xr:uid="{6D99FAF6-2A48-4C7F-94E9-E714D6ACE9F0}"/>
    <hyperlink ref="H902" r:id="rId85" xr:uid="{18E2CCEB-F58D-439C-9BA7-2AF0DB226399}"/>
    <hyperlink ref="H340" r:id="rId86" xr:uid="{7DD55513-D714-4DF9-B325-FE3B3871C378}"/>
    <hyperlink ref="H99" r:id="rId87" xr:uid="{70F23628-C3E0-42DD-9107-86B7706559FA}"/>
    <hyperlink ref="H893" r:id="rId88" xr:uid="{0A946892-2E8D-488E-8D9A-4B807AC25F02}"/>
    <hyperlink ref="H622" r:id="rId89" xr:uid="{C993E673-AF0C-4953-9F87-ABDAD9990B42}"/>
    <hyperlink ref="H330" r:id="rId90" xr:uid="{21A580F8-4D26-4616-B4B0-6F84E8F538DA}"/>
    <hyperlink ref="H326" r:id="rId91" xr:uid="{2E4E8FBC-929C-4E93-9866-2E98F68E9BED}"/>
    <hyperlink ref="H332" r:id="rId92" xr:uid="{189F3C51-2D35-4A52-9277-473E615561B9}"/>
    <hyperlink ref="H318" r:id="rId93" xr:uid="{61C9410C-FC96-4996-B53B-1A42C206A9CD}"/>
    <hyperlink ref="H621" r:id="rId94" xr:uid="{00197125-638C-4CEE-B9ED-64616D9E6616}"/>
    <hyperlink ref="H437" r:id="rId95" xr:uid="{30C0AE6D-00BF-4B3C-94C9-3196BC4E3C16}"/>
    <hyperlink ref="H338" r:id="rId96" xr:uid="{D72D1A12-8A3D-44E9-B872-2775DA7585EB}"/>
    <hyperlink ref="H353" r:id="rId97" xr:uid="{8C75CFC9-2AAE-4BC0-B39C-9263A177633E}"/>
    <hyperlink ref="H1067" r:id="rId98" xr:uid="{A26B832C-B535-429B-8BBA-F63A591C10DD}"/>
    <hyperlink ref="H442" r:id="rId99" xr:uid="{E9647E46-8C6F-493E-85DF-CF0620D7A4F0}"/>
    <hyperlink ref="H337" r:id="rId100" xr:uid="{5FC172AA-82CD-46E0-A234-E4276794D651}"/>
    <hyperlink ref="H670" r:id="rId101" xr:uid="{5778416E-D962-4E97-A4F9-638E68BB0724}"/>
    <hyperlink ref="H969" r:id="rId102" xr:uid="{1818CC32-A724-4E80-82BB-03AE34C83977}"/>
    <hyperlink ref="H18" r:id="rId103" xr:uid="{E33DA909-030B-4E23-80DE-C84086C5CB1C}"/>
    <hyperlink ref="H124" r:id="rId104" xr:uid="{15DD1060-B70D-4106-9BD6-F091C26D32B9}"/>
    <hyperlink ref="H567" r:id="rId105" xr:uid="{A2A464EA-F1FA-42B9-A4D1-C124A29C5018}"/>
    <hyperlink ref="H333" r:id="rId106" xr:uid="{E4D2EEDE-1C9D-484E-9157-CA6154379AB3}"/>
    <hyperlink ref="H331" r:id="rId107" xr:uid="{24BA12F9-8E99-468C-8718-70C687467B0D}"/>
    <hyperlink ref="H90" r:id="rId108" xr:uid="{88428F0F-9AE0-4730-95BE-463F935759F7}"/>
    <hyperlink ref="H528" r:id="rId109" xr:uid="{EFDFE3A8-4B58-44E6-89C0-1E57F7C44AF4}"/>
    <hyperlink ref="H335" r:id="rId110" xr:uid="{39093159-89CB-41C7-AFC8-41EA2224AD79}"/>
    <hyperlink ref="H558" r:id="rId111" xr:uid="{D12D0082-AA37-4329-82E9-68B8B3EFD490}"/>
    <hyperlink ref="H493" r:id="rId112" xr:uid="{996545D7-F7E1-4B41-8908-B6AF0C4BC314}"/>
    <hyperlink ref="H419" r:id="rId113" xr:uid="{33A8FC10-15C3-43FF-A6DA-5750082B7B37}"/>
    <hyperlink ref="H418" r:id="rId114" xr:uid="{DD8A4AB1-69C5-476D-A313-21CE9655200D}"/>
    <hyperlink ref="H444" r:id="rId115" xr:uid="{87513119-87CE-4A41-95A7-8AE77C4D2908}"/>
    <hyperlink ref="H974" r:id="rId116" xr:uid="{F33BA080-B9C3-4F40-B35E-B7B63CA1B9C7}"/>
    <hyperlink ref="H992" r:id="rId117" xr:uid="{ADEC48BF-A396-47DB-893D-9FFB175BAABB}"/>
    <hyperlink ref="H485" r:id="rId118" xr:uid="{854A3174-F493-44E3-BCCA-677929DC27DA}"/>
    <hyperlink ref="H721" r:id="rId119" xr:uid="{D534E779-AC2C-40EA-ABC3-4D5362F7F2F3}"/>
    <hyperlink ref="H970" r:id="rId120" xr:uid="{323FA811-D25A-40BA-A9FA-523A234ED076}"/>
    <hyperlink ref="H470" r:id="rId121" xr:uid="{05AB24D3-E779-4226-BD5F-FCACE9BAD435}"/>
    <hyperlink ref="H317" r:id="rId122" xr:uid="{C5736FBC-B3EE-4666-A11A-4B72C25889AF}"/>
    <hyperlink ref="H870" r:id="rId123" xr:uid="{9B5096A3-2D94-40F0-AC22-9EF97BCC89B5}"/>
    <hyperlink ref="H320" r:id="rId124" xr:uid="{9F329BBC-6A0F-44A4-A64E-B2E71CD7C55E}"/>
    <hyperlink ref="H615" r:id="rId125" xr:uid="{D0C1E4B9-C0AC-4D42-970F-F7C1F9E084E7}"/>
    <hyperlink ref="H642" r:id="rId126" xr:uid="{9286760A-32C1-47FF-A808-1B6DC8C58A63}"/>
    <hyperlink ref="H624" r:id="rId127" xr:uid="{CEC5DF3C-FA3A-4516-9BDD-3815A0D6DCB7}"/>
    <hyperlink ref="H167" r:id="rId128" xr:uid="{7E468BF3-1B30-4AFA-BE9F-5AB96AE5D694}"/>
    <hyperlink ref="H1009" r:id="rId129" xr:uid="{AF18AAF1-63C4-40B6-A671-989B271C93A9}"/>
    <hyperlink ref="H978" r:id="rId130" xr:uid="{A2E7DAB5-E56E-4BAF-A453-642A2CD98C4C}"/>
    <hyperlink ref="H447" r:id="rId131" xr:uid="{AC61D653-9CDA-4221-B0CE-DD0E9256B2CC}"/>
    <hyperlink ref="H1064" r:id="rId132" xr:uid="{EA0EA248-B67F-4E36-AB1E-FCF4D39FEA0B}"/>
    <hyperlink ref="H115" r:id="rId133" xr:uid="{3065A991-8973-4F3B-9724-01F3FE64533E}"/>
    <hyperlink ref="H121" r:id="rId134" xr:uid="{B4617FCE-72AF-4564-B375-CE1471FD04FE}"/>
    <hyperlink ref="H406" r:id="rId135" xr:uid="{A2735B21-B976-4821-AD60-28877B985D06}"/>
    <hyperlink ref="H162" r:id="rId136" xr:uid="{0106F935-E9CE-4242-A3E0-F1697424653F}"/>
    <hyperlink ref="H1066" r:id="rId137" xr:uid="{68204CF7-E1B0-44B3-8D82-AD11902EDF60}"/>
    <hyperlink ref="H157" r:id="rId138" xr:uid="{602C0730-A18D-4C0A-AF4F-46D49713B7F0}"/>
    <hyperlink ref="H425" r:id="rId139" xr:uid="{4D5B39E0-0B68-4B3B-8C8C-017D19969C34}"/>
    <hyperlink ref="H1026" r:id="rId140" xr:uid="{470B638C-090C-49A1-AD87-37624F9167BB}"/>
    <hyperlink ref="H864" r:id="rId141" xr:uid="{D25BD322-4E66-4BC8-9164-7F5530E8C2C9}"/>
    <hyperlink ref="H118" r:id="rId142" xr:uid="{70C0093C-105E-4489-91B8-F4979AF90B72}"/>
    <hyperlink ref="H117" r:id="rId143" xr:uid="{92D4B578-77B5-4F1A-B274-F53EC91E3D9D}"/>
    <hyperlink ref="H405" r:id="rId144" xr:uid="{3B5C587A-CA05-42A0-914C-AD6030874464}"/>
    <hyperlink ref="H428" r:id="rId145" xr:uid="{B864DD0E-1410-4E24-AA30-31979C46A130}"/>
    <hyperlink ref="H402" r:id="rId146" xr:uid="{7350A1AD-976F-4B0E-A87F-0FF9834949E8}"/>
    <hyperlink ref="H106" r:id="rId147" xr:uid="{C9877E2C-BA6B-4788-86FB-9FDDE0A1D287}"/>
    <hyperlink ref="H311" r:id="rId148" xr:uid="{0F5408B0-5B3A-4243-844C-E80A7BF58E54}"/>
    <hyperlink ref="H233" r:id="rId149" xr:uid="{5182E1E0-E588-46B4-BAD9-D80CC2EC6BC3}"/>
    <hyperlink ref="H439" r:id="rId150" xr:uid="{C4C3C659-E20E-4AC4-B0CA-B67E9DCF9629}"/>
    <hyperlink ref="H230" r:id="rId151" xr:uid="{C7BAF3A8-59B2-46D7-A9E4-5E23842F5277}"/>
    <hyperlink ref="H275" r:id="rId152" xr:uid="{1F55B3FE-F439-4928-AF99-21C496F4C0E7}"/>
    <hyperlink ref="H291" r:id="rId153" xr:uid="{B1AD1B8C-BF15-49C7-8F75-13D6444C97B8}"/>
    <hyperlink ref="H1091" r:id="rId154" xr:uid="{F4DFB6C8-20F8-4DF7-BEBE-343FEDFF8690}"/>
    <hyperlink ref="H382" r:id="rId155" xr:uid="{64690EA9-195D-4B95-82EC-E2ED93D89F37}"/>
    <hyperlink ref="H403" r:id="rId156" xr:uid="{E6A4AD46-90DE-4B97-BC3A-504C6E0DEBA7}"/>
    <hyperlink ref="H407" r:id="rId157" xr:uid="{6F8CB15A-CAF8-42F0-B77D-51AABDFD3268}"/>
    <hyperlink ref="H960" r:id="rId158" xr:uid="{9D481E78-4184-4359-BDEF-413D5C10F25F}"/>
    <hyperlink ref="H962" r:id="rId159" xr:uid="{69214F54-3F83-45E5-AC06-98BFD535B501}"/>
    <hyperlink ref="H963" r:id="rId160" xr:uid="{62E72249-216C-45C0-BFD7-2ACC93A59511}"/>
    <hyperlink ref="H451" r:id="rId161" xr:uid="{707B4437-5BA1-4E49-BD69-6C0F397B80D7}"/>
    <hyperlink ref="H108" r:id="rId162" xr:uid="{6F2A84EF-CEC1-42CA-942C-1B8E0713E6F8}"/>
    <hyperlink ref="H1093" r:id="rId163" xr:uid="{1B40A429-20C1-4A34-A9A3-D89F9B4518F9}"/>
    <hyperlink ref="H854" r:id="rId164" xr:uid="{C0B1241C-97AB-42B5-A1B6-1CA11CCD556F}"/>
    <hyperlink ref="H911" r:id="rId165" xr:uid="{BB83F83F-0A29-416A-AC98-2DCDF549A4E3}"/>
    <hyperlink ref="H912" r:id="rId166" xr:uid="{C242E566-1A72-4517-BE46-5DCD9554506C}"/>
    <hyperlink ref="H913" r:id="rId167" xr:uid="{3F8F123E-8E4F-4941-BE97-065B41D7E5C5}"/>
    <hyperlink ref="H123" r:id="rId168" xr:uid="{4B57FE66-4C27-49A5-B58E-7636D990467B}"/>
    <hyperlink ref="H633" r:id="rId169" xr:uid="{095F1D9F-7717-4211-AB0C-1362CB47F35A}"/>
    <hyperlink ref="H412" r:id="rId170" xr:uid="{EA407E09-0949-4014-ADCE-99203E5D3DB4}"/>
    <hyperlink ref="H922" r:id="rId171" xr:uid="{A7E8985E-FA4A-42DA-BC66-D8310DEAE7FA}"/>
    <hyperlink ref="H921" r:id="rId172" xr:uid="{F58CEFC7-C450-4BAA-851C-E3293C9F63F8}"/>
    <hyperlink ref="H943" r:id="rId173" xr:uid="{7FEA49EA-ED36-4626-82F3-4F659B89BCFE}"/>
    <hyperlink ref="H449" r:id="rId174" xr:uid="{A9254C71-11B0-4199-BAEF-735EC4276F3A}"/>
    <hyperlink ref="H424" r:id="rId175" xr:uid="{A3ED4C4C-E111-4F2A-B67A-5A7F9AB325F4}"/>
    <hyperlink ref="H107" r:id="rId176" xr:uid="{F7941C0E-2C96-420F-9191-F1F797FB86C2}"/>
    <hyperlink ref="H109" r:id="rId177" xr:uid="{A1C141D0-EE13-4606-BD99-8D4CA6CA3316}"/>
    <hyperlink ref="H404" r:id="rId178" xr:uid="{5D0CA06F-512D-4807-BC8B-791D2F79593E}"/>
    <hyperlink ref="H401" r:id="rId179" xr:uid="{90550650-1BBE-4DE9-BAC4-C132CA051BF0}"/>
    <hyperlink ref="H384" r:id="rId180" xr:uid="{F2ED1874-B48D-4B0B-8BBF-DE6F6BD211CE}"/>
    <hyperlink ref="H367" r:id="rId181" xr:uid="{EE1BE71D-9123-4B51-8E61-0F5B2B274CD4}"/>
    <hyperlink ref="H877" r:id="rId182" xr:uid="{E14DF3CB-F638-4FB1-9903-CF7021FBC36D}"/>
    <hyperlink ref="H427" r:id="rId183" xr:uid="{D755E684-9C35-42AB-9194-67B3E5864657}"/>
    <hyperlink ref="H1000" r:id="rId184" xr:uid="{18DEDE59-05B2-411F-AFC2-44F352ED069E}"/>
    <hyperlink ref="H454" r:id="rId185" xr:uid="{23D1E3E1-A38A-4739-9E5F-39553B6FF079}"/>
    <hyperlink ref="H663" r:id="rId186" xr:uid="{1E78E315-0E96-49BA-9F58-A3B2524A1E31}"/>
    <hyperlink ref="H313" r:id="rId187" xr:uid="{4DF8A2B2-9EDA-4653-87D7-C1490790B4F7}"/>
    <hyperlink ref="H631" r:id="rId188" xr:uid="{B1D30AA8-C3BD-4E78-8265-7D84D8FE5478}"/>
    <hyperlink ref="H312" r:id="rId189" xr:uid="{D6616CE7-7C52-46B5-972F-B3747E3ABC0B}"/>
    <hyperlink ref="H965" r:id="rId190" xr:uid="{73270D56-FC0A-4894-AA6D-D11F4A0729E9}"/>
    <hyperlink ref="H964" r:id="rId191" xr:uid="{3933AFAD-BBCE-4D1B-AC4A-7DF647B1BC93}"/>
    <hyperlink ref="H951" r:id="rId192" xr:uid="{19F65CAC-09D3-4CC0-B7C0-44AA53C65400}"/>
    <hyperlink ref="H950" r:id="rId193" xr:uid="{893D9BDA-A9CB-484A-9975-4F230101026F}"/>
    <hyperlink ref="H952" r:id="rId194" xr:uid="{25627995-D606-46C3-AB71-B559D0034369}"/>
    <hyperlink ref="H956" r:id="rId195" xr:uid="{83B76703-CB0D-478D-A4A3-F51168163B46}"/>
    <hyperlink ref="H828" r:id="rId196" xr:uid="{B1D65D3E-BF1E-4C85-968D-0AD960D3F0BC}"/>
    <hyperlink ref="H626" r:id="rId197" xr:uid="{01C5F82D-BBD5-449D-987C-F56A1BA674B0}"/>
    <hyperlink ref="H1001" r:id="rId198" xr:uid="{D5014C51-61A7-4473-A284-DC3FCC51C832}"/>
    <hyperlink ref="H422" r:id="rId199" xr:uid="{3B0010A3-E45C-41BC-81AA-779E0195EF47}"/>
    <hyperlink ref="H376" r:id="rId200" xr:uid="{0921C43C-1C41-40CD-9631-4FCD2460E62F}"/>
    <hyperlink ref="H111" r:id="rId201" xr:uid="{AEB84C5B-FD24-4DFD-99E3-50361059B570}"/>
    <hyperlink ref="H968" r:id="rId202" xr:uid="{77AC11AD-B491-44F6-929A-A6706251A6C5}"/>
    <hyperlink ref="H989" r:id="rId203" xr:uid="{6620DDBE-F017-4438-BBAB-8335F6109E25}"/>
    <hyperlink ref="H988" r:id="rId204" xr:uid="{2CAEC3F7-3088-4AA8-8A4B-BCAB873DB8FB}"/>
    <hyperlink ref="H628" r:id="rId205" xr:uid="{158DDCC1-BCDE-49DE-A0F9-B9260BFEF4A4}"/>
    <hyperlink ref="H432" r:id="rId206" xr:uid="{C39EF199-B30E-472E-AC4C-E79555DE13C6}"/>
    <hyperlink ref="H947" r:id="rId207" xr:uid="{0E8C023F-52D7-4CEF-9D3F-974A99BB2E39}"/>
    <hyperlink ref="H953" r:id="rId208" xr:uid="{30D5AA1D-9BDA-43A5-82C3-858CF8613237}"/>
    <hyperlink ref="H954" r:id="rId209" xr:uid="{B522F590-F73A-4B9E-A8DE-BD7E3E87228E}"/>
    <hyperlink ref="H955" r:id="rId210" xr:uid="{768591D6-E8C4-4605-A311-FBC4B92B0857}"/>
    <hyperlink ref="H653" r:id="rId211" xr:uid="{A42CDB06-4EA4-42A2-AAD1-28F7B1A79D02}"/>
    <hyperlink ref="H863" r:id="rId212" xr:uid="{36D71D86-198C-4BE9-B7D0-D99350973C05}"/>
    <hyperlink ref="H408" r:id="rId213" xr:uid="{B8702352-4F29-4BE3-BCB2-559DA149104C}"/>
    <hyperlink ref="H423" r:id="rId214" xr:uid="{F10A5E42-44BB-4133-B004-B27D21DC254E}"/>
    <hyperlink ref="H999" r:id="rId215" xr:uid="{61E94DA9-D722-4371-B538-4C7D65908E6F}"/>
    <hyperlink ref="H114" r:id="rId216" xr:uid="{2690938A-8591-4A3A-A807-D2B8FEB2BCBD}"/>
    <hyperlink ref="H1088" r:id="rId217" xr:uid="{DDB2944E-F51E-4671-8CC9-4EDE2F783553}"/>
    <hyperlink ref="H1085" r:id="rId218" xr:uid="{2DD0E880-617A-45A8-AAB7-3C1724133A10}"/>
    <hyperlink ref="H1062" r:id="rId219" xr:uid="{1AC1F684-244E-4160-9F4F-F717E9817A9F}"/>
    <hyperlink ref="H997" r:id="rId220" xr:uid="{80EC5F27-9E6E-43C7-9D59-BF77C1D0870B}"/>
    <hyperlink ref="H995" r:id="rId221" xr:uid="{45F74E7C-2816-48A3-8E1B-B75DABEA9D64}"/>
    <hyperlink ref="H520" r:id="rId222" xr:uid="{F73A74DA-5BBE-49F8-A0E4-79B9C32B351E}"/>
    <hyperlink ref="H876" r:id="rId223" xr:uid="{0261E509-802A-4F06-A8DE-BED40B9B709E}"/>
    <hyperlink ref="H1002" r:id="rId224" xr:uid="{05952A01-15E3-47B6-AF5F-C109B38B34AF}"/>
    <hyperlink ref="H731" r:id="rId225" xr:uid="{A9523AEE-4097-4609-9ABB-037595689899}"/>
    <hyperlink ref="H826" r:id="rId226" xr:uid="{B0AD6ECA-22F5-4FDE-81E7-6762B7F86712}"/>
    <hyperlink ref="H1070" r:id="rId227" xr:uid="{E5C93166-1310-4BF6-8F30-078566CC90A3}"/>
    <hyperlink ref="H1096" r:id="rId228" xr:uid="{456A4B6C-F61A-4486-80FD-B49DC05E6DB9}"/>
    <hyperlink ref="H1033" r:id="rId229" xr:uid="{E536C813-370F-4971-8FCE-E62CB71F2133}"/>
    <hyperlink ref="H1036" r:id="rId230" xr:uid="{00F15082-8F4A-4C39-8F32-91293CF3E596}"/>
    <hyperlink ref="H489" r:id="rId231" xr:uid="{7A324614-836D-4023-9168-9A6BB506D76E}"/>
    <hyperlink ref="H391" r:id="rId232" xr:uid="{7EEC93A2-C6BA-4AEB-A63D-AA5EBB210784}"/>
    <hyperlink ref="H915" r:id="rId233" xr:uid="{A836F8D9-74EB-431C-8B7A-306944CD4345}"/>
    <hyperlink ref="H532" r:id="rId234" xr:uid="{10AA89FC-5D4F-44E2-855B-129727F45632}"/>
    <hyperlink ref="H1087" r:id="rId235" xr:uid="{23715FCD-B424-42B8-ACAD-C02D43B8505D}"/>
    <hyperlink ref="H632" r:id="rId236" xr:uid="{3BED48F7-C8FD-4E6F-91BD-C87C92CF42CC}"/>
    <hyperlink ref="H417" r:id="rId237" xr:uid="{D682818D-A630-49F5-B135-A6347AC5C18B}"/>
    <hyperlink ref="H416" r:id="rId238" xr:uid="{DC4DA398-19E3-46C3-89F2-62B3376AA101}"/>
    <hyperlink ref="H411" r:id="rId239" xr:uid="{4F68655C-25A0-406E-AB97-0601A856D476}"/>
    <hyperlink ref="H435" r:id="rId240" xr:uid="{672A4290-48F3-455D-8513-4C174F7DD34C}"/>
    <hyperlink ref="H202" r:id="rId241" xr:uid="{21B82275-1DAA-4FD6-95E9-419AF4182071}"/>
    <hyperlink ref="H396" r:id="rId242" xr:uid="{F9DDDA01-7030-4A9B-A463-AA08D19A8A74}"/>
    <hyperlink ref="H1090" r:id="rId243" xr:uid="{365F05A0-0556-4B21-886B-854BBD766E4D}"/>
    <hyperlink ref="H665" r:id="rId244" xr:uid="{5B2ECE81-6F88-4D2B-8E18-9A04BD60A0C8}"/>
    <hyperlink ref="H54" r:id="rId245" xr:uid="{F8E5FE1B-B346-4AF9-9A47-949B5D189E27}"/>
    <hyperlink ref="H436" r:id="rId246" xr:uid="{A86FD8CE-9DB5-4BE0-986A-DE874F323D98}"/>
    <hyperlink ref="H386" r:id="rId247" xr:uid="{FE4FAD05-CE90-4EF1-AA5E-AF04CAD1B0BC}"/>
    <hyperlink ref="H45" r:id="rId248" xr:uid="{3BA79EA6-8296-4830-96AA-309FE5103FC2}"/>
    <hyperlink ref="H68" r:id="rId249" xr:uid="{00B19F67-3340-4571-87B1-27A62715B493}"/>
    <hyperlink ref="H352" r:id="rId250" xr:uid="{46696A19-F368-45B6-8842-9CF2FF89DD82}"/>
    <hyperlink ref="H927" r:id="rId251" xr:uid="{A3F82DD0-A829-48D2-8F9A-712E3CB679EF}"/>
    <hyperlink ref="H410" r:id="rId252" xr:uid="{A019C2DB-4477-4E34-A93C-F148B6EDFB5D}"/>
    <hyperlink ref="H377" r:id="rId253" xr:uid="{C9B05A31-7192-4772-BFB2-008C21714919}"/>
    <hyperlink ref="H120" r:id="rId254" xr:uid="{514871E2-BF47-4F1E-9397-0ACB709A0892}"/>
    <hyperlink ref="H926" r:id="rId255" xr:uid="{95FD82D0-84CE-42DF-990C-F587DF6C096D}"/>
    <hyperlink ref="H379" r:id="rId256" xr:uid="{DE94170B-6F26-427F-876E-57B38358E016}"/>
    <hyperlink ref="H390" r:id="rId257" xr:uid="{CDA7C9AE-393D-4EED-9D60-60283982DDBE}"/>
    <hyperlink ref="H381" r:id="rId258" xr:uid="{8D6683F7-7040-4F1A-9D81-635AF01A73CA}"/>
    <hyperlink ref="H463" r:id="rId259" xr:uid="{C547595E-7F7D-449E-9913-E4C20A321BF4}"/>
    <hyperlink ref="H385" r:id="rId260" xr:uid="{45C4AA02-A0A9-47AF-ABBC-BF28E51F0C5B}"/>
    <hyperlink ref="H747" r:id="rId261" xr:uid="{E197E8E4-32C4-4A54-8AD2-D1AE1CBDE382}"/>
    <hyperlink ref="H397" r:id="rId262" xr:uid="{21FB8E5B-1559-4FAD-861E-14F5FA21662C}"/>
    <hyperlink ref="H1068" r:id="rId263" xr:uid="{AC996678-2879-45FC-9B72-8DFFA4131FC9}"/>
    <hyperlink ref="H524" r:id="rId264" xr:uid="{55E624B5-F606-4585-9991-C6171E61727C}"/>
    <hyperlink ref="H448" r:id="rId265" xr:uid="{DDB90C77-3BB6-47B2-A1AB-BECAACF68209}"/>
    <hyperlink ref="H388" r:id="rId266" xr:uid="{6B0F4D0C-975E-4976-BBA3-C9FD225B4241}"/>
    <hyperlink ref="H52" r:id="rId267" xr:uid="{3C4BA8AA-6E2B-4BB7-A531-AD4B8FA6AB61}"/>
    <hyperlink ref="H159" r:id="rId268" xr:uid="{DD3EEF70-E2A2-4A53-B712-9848ECF7624D}"/>
    <hyperlink ref="H627" r:id="rId269" xr:uid="{03A7A04C-9954-448B-A243-C0595A92E511}"/>
    <hyperlink ref="H440" r:id="rId270" xr:uid="{2E17F3DD-F964-4E2C-8F31-B3C333C03667}"/>
    <hyperlink ref="H607" r:id="rId271" xr:uid="{0918BD8A-54D4-4A53-B453-14A1CE62C703}"/>
    <hyperlink ref="H549" r:id="rId272" xr:uid="{C8150321-89AF-420A-92A8-B9FF04961889}"/>
    <hyperlink ref="H378" r:id="rId273" xr:uid="{4FEB53A5-7167-4D15-85F9-3C07452BE653}"/>
    <hyperlink ref="H682" r:id="rId274" xr:uid="{1E00E7AC-286A-4B7E-AD25-BCD8B7E5402E}"/>
    <hyperlink ref="H169" r:id="rId275" xr:uid="{77B43577-E7AA-4D71-BD93-51167D85854E}"/>
    <hyperlink ref="H351" r:id="rId276" xr:uid="{484637B1-7AD0-4DBC-AC64-A8F08BB53DBD}"/>
    <hyperlink ref="H925" r:id="rId277" xr:uid="{A00B8B05-F881-4DCA-A969-C4084392CC65}"/>
    <hyperlink ref="H394" r:id="rId278" xr:uid="{74E98920-86E0-4566-9C8B-9557D9D65263}"/>
    <hyperlink ref="H959" r:id="rId279" xr:uid="{F0526AF4-2883-4061-91B4-050BBCE58B77}"/>
    <hyperlink ref="H413" r:id="rId280" xr:uid="{78ED943E-E10C-4AD2-8098-91F624812D71}"/>
    <hyperlink ref="H170" r:id="rId281" xr:uid="{435E9D26-64E0-4A94-8A21-B0CBE37D4810}"/>
    <hyperlink ref="H49" r:id="rId282" xr:uid="{05F73233-6566-4035-89FA-6BB37C26DCC7}"/>
    <hyperlink ref="H1084" r:id="rId283" xr:uid="{571F2A61-AD42-48AB-88CE-B33997415358}"/>
    <hyperlink ref="H630" r:id="rId284" xr:uid="{C03A03F7-B7F8-46AC-A4F3-D3895F20B84A}"/>
    <hyperlink ref="H1089" r:id="rId285" xr:uid="{F14F3EC9-2420-4D5A-8C33-5621BFB62EC8}"/>
    <hyperlink ref="H173" r:id="rId286" xr:uid="{7D8342AE-BAE0-410D-BB18-BFAC572308FC}"/>
    <hyperlink ref="H455" r:id="rId287" xr:uid="{D6C01DA8-9CD3-48B6-87D4-ECEECD4203BE}"/>
    <hyperlink ref="H24" r:id="rId288" xr:uid="{E5FD1268-0DF9-4E35-8606-8D40D5E01667}"/>
    <hyperlink ref="H871" r:id="rId289" xr:uid="{493E5B73-F2D0-404A-BF2F-23F21B598A9C}"/>
    <hyperlink ref="H393" r:id="rId290" xr:uid="{2CB5680B-9D99-4D9F-B95C-F731D480AF74}"/>
    <hyperlink ref="H119" r:id="rId291" xr:uid="{3A12575F-2D2B-4BFE-A7AF-D006E2EC5FE8}"/>
    <hyperlink ref="H652" r:id="rId292" xr:uid="{564829ED-D82B-4234-9672-17C11714BFA0}"/>
    <hyperlink ref="H372" r:id="rId293" xr:uid="{4917F958-1935-45A7-B406-3A0D391F4D1A}"/>
    <hyperlink ref="H629" r:id="rId294" xr:uid="{871D2215-207B-4551-A654-E264F77A901D}"/>
    <hyperlink ref="H200" r:id="rId295" xr:uid="{B2B96B08-5AE0-42A1-A47A-5753AEF3EFF8}"/>
    <hyperlink ref="H993" r:id="rId296" xr:uid="{49CE9C17-5A1E-479A-BA63-3D0A6BD11A1D}"/>
    <hyperlink ref="H638" r:id="rId297" xr:uid="{D57E59BF-CCFE-495F-9E72-A46A114A34BF}"/>
    <hyperlink ref="H1039" r:id="rId298" xr:uid="{D174EF0B-79EE-4477-9016-E10303FEDD6B}"/>
    <hyperlink ref="H383" r:id="rId299" xr:uid="{E82FCA22-793A-4D70-80F0-FD314B91F0EA}"/>
    <hyperlink ref="H1060" r:id="rId300" xr:uid="{6191BDE5-63C6-4F56-ACD9-898580C16E88}"/>
    <hyperlink ref="H637" r:id="rId301" xr:uid="{B16611ED-F38D-41B7-9FA1-A4022028D614}"/>
    <hyperlink ref="H1045" r:id="rId302" xr:uid="{424D601B-E5DC-48EC-8DE4-DC2706C1998E}"/>
    <hyperlink ref="H751" r:id="rId303" xr:uid="{2F9EA9D8-023A-4939-8F51-EACF9D0C8D7C}"/>
    <hyperlink ref="H368" r:id="rId304" xr:uid="{860126AB-6617-4EF7-AE83-CFB2450D701D}"/>
    <hyperlink ref="H1094" r:id="rId305" xr:uid="{ADC78EF3-3178-4AFC-9A40-0AA4803FBA8E}"/>
    <hyperlink ref="H1077" r:id="rId306" xr:uid="{1A83DBE9-F1AC-40BE-B12E-0647D52564FB}"/>
    <hyperlink ref="H533" r:id="rId307" xr:uid="{68031367-CEDB-4701-8C29-A9F5CF7334D6}"/>
    <hyperlink ref="H387" r:id="rId308" xr:uid="{596095B0-C83B-4DCA-9292-6FD7C1326481}"/>
    <hyperlink ref="H414" r:id="rId309" xr:uid="{B9A94E16-5779-4396-A2E4-30BC1165540F}"/>
    <hyperlink ref="H415" r:id="rId310" xr:uid="{B56764B5-67D2-4F38-87E5-8D4BBAE835B9}"/>
    <hyperlink ref="H654" r:id="rId311" xr:uid="{64CBA916-AD69-4545-BF96-006CE909F7EE}"/>
    <hyperlink ref="H431" r:id="rId312" xr:uid="{4717171A-1F95-4932-ACE0-9B939A8D1284}"/>
    <hyperlink ref="H395" r:id="rId313" xr:uid="{6EA30FFA-9A70-4231-B644-A68BE1BD4386}"/>
    <hyperlink ref="H1092" r:id="rId314" xr:uid="{3E9813FF-27EC-4697-85F5-CD3FBA13C633}"/>
    <hyperlink ref="H421" r:id="rId315" xr:uid="{7414AE5C-171D-4163-8242-1FD47E07C16C}"/>
    <hyperlink ref="H433" r:id="rId316" xr:uid="{75444EF1-494E-4038-96D2-6C56F3C0C3ED}"/>
    <hyperlink ref="H1075" r:id="rId317" xr:uid="{AA56FEDF-0692-441C-83AD-7AA4F6771CD6}"/>
    <hyperlink ref="H636" r:id="rId318" xr:uid="{6D40677D-D70B-4C15-9FBD-DFB97F83B40D}"/>
    <hyperlink ref="H430" r:id="rId319" xr:uid="{BB30A411-7652-446C-A495-E61B5DC5DED2}"/>
    <hyperlink ref="H434" r:id="rId320" xr:uid="{00B0B122-2B45-4973-9E79-A6CAB7F27326}"/>
    <hyperlink ref="H488" r:id="rId321" xr:uid="{2A5B4805-62EB-4985-A2A7-7AA99C2E8F08}"/>
    <hyperlink ref="H400" r:id="rId322" xr:uid="{FD4F9CBE-EE4D-41F2-939E-6C24CF223967}"/>
    <hyperlink ref="H984" r:id="rId323" xr:uid="{03C1F828-8911-4F27-8C4D-C517731FBA42}"/>
    <hyperlink ref="H371" r:id="rId324" xr:uid="{CF0AD23D-FBE3-4A1D-AC87-25B3C3AEBA4D}"/>
    <hyperlink ref="H361" r:id="rId325" xr:uid="{1E924E3B-6D3A-4973-9315-E917A42BE40B}"/>
    <hyperlink ref="H1065" r:id="rId326" xr:uid="{68C4DBB2-373F-43A2-8D66-CAEB4CD22CFD}"/>
    <hyperlink ref="H980" r:id="rId327" xr:uid="{74DE6B3B-F07F-46CC-9E7F-76F4747D87F9}"/>
    <hyperlink ref="H1011" r:id="rId328" xr:uid="{241B0C63-BFA8-4362-A811-7C95075A003E}"/>
    <hyperlink ref="H73" r:id="rId329" xr:uid="{512438EB-AC30-402F-8025-4EEE121CF889}"/>
    <hyperlink ref="H74" r:id="rId330" xr:uid="{7AFA1639-BAF5-4EB3-A92E-2C72E5C45C7A}"/>
    <hyperlink ref="H217" r:id="rId331" xr:uid="{27921E07-C503-4767-9646-752AF38A85C1}"/>
    <hyperlink ref="H1019" r:id="rId332" xr:uid="{2D14024E-064D-4071-9320-485A813D67D3}"/>
    <hyperlink ref="H934" r:id="rId333" xr:uid="{A04CD16E-CC60-4839-B2BF-8B9FCB02C0EC}"/>
    <hyperlink ref="H548" r:id="rId334" xr:uid="{17223C9E-C0AA-44FB-A446-F3FA6913A660}"/>
    <hyperlink ref="H666" r:id="rId335" xr:uid="{E90C83AD-3A6A-4CB1-9EA7-45F1EDB430B9}"/>
    <hyperlink ref="H184" r:id="rId336" xr:uid="{18B54732-2C22-4E2C-A8C3-C11CC967B757}"/>
    <hyperlink ref="H133" r:id="rId337" xr:uid="{EEEB7D00-597B-40C1-9A5D-C6BDEE7EF309}"/>
    <hyperlink ref="H782" r:id="rId338" xr:uid="{6B00B6CC-00AB-4F63-B6EB-B326D6EAABB0}"/>
    <hyperlink ref="H640" r:id="rId339" xr:uid="{AAF0CB62-1A91-4F33-BD93-A46A63B22C50}"/>
    <hyperlink ref="H977" r:id="rId340" xr:uid="{13090BD1-8C5D-42DB-8ECB-DB5B9AF0CF9B}"/>
    <hyperlink ref="H215" r:id="rId341" xr:uid="{9317397D-A142-483D-8D9A-78ADB1598723}"/>
    <hyperlink ref="H894" r:id="rId342" xr:uid="{3AC30A9E-282D-4887-8962-FF8DC9F99B74}"/>
    <hyperlink ref="H219" r:id="rId343" xr:uid="{5B73C1F0-47A8-496E-A781-2B7358DC3123}"/>
    <hyperlink ref="H736" r:id="rId344" xr:uid="{F939953E-1C2F-4484-AFA4-89BA1D278096}"/>
    <hyperlink ref="H957" r:id="rId345" xr:uid="{FEB83674-17F1-450F-BBB3-692D40078F59}"/>
    <hyperlink ref="H809" r:id="rId346" xr:uid="{2C6F7D71-8462-4A75-881B-330B405FB6EA}"/>
    <hyperlink ref="H814" r:id="rId347" xr:uid="{9F03E74D-AABA-4C02-A152-CC1F4A461E6A}"/>
    <hyperlink ref="H884" r:id="rId348" xr:uid="{D2E3DCAD-8357-4D85-88C2-BCA875B4E019}"/>
    <hyperlink ref="H79" r:id="rId349" xr:uid="{988195CB-E9D7-4902-9CA1-88C630981945}"/>
    <hyperlink ref="H182" r:id="rId350" xr:uid="{5BA32332-FFE4-477A-87E6-ED1867670E3C}"/>
    <hyperlink ref="H183" r:id="rId351" xr:uid="{92F302AB-89DC-4EF6-90FE-A8124CB668BF}"/>
    <hyperlink ref="H518" r:id="rId352" xr:uid="{22699D99-BF97-4381-BA17-8FDDEB1E62E4}"/>
    <hyperlink ref="H56" r:id="rId353" xr:uid="{13F443C7-E7EB-4F15-B4A8-C56C15F968A1}"/>
    <hyperlink ref="H77" r:id="rId354" xr:uid="{996C70C7-F46B-4856-B14E-2010DDAA5066}"/>
    <hyperlink ref="H975" r:id="rId355" xr:uid="{AE55F1E9-DEFE-486F-A532-E06FCB06A759}"/>
    <hyperlink ref="H235" r:id="rId356" xr:uid="{F8544015-4B2D-4404-8048-EC21DF9793E2}"/>
    <hyperlink ref="H240" r:id="rId357" xr:uid="{14CFD229-22FD-432B-97AB-B35F5791C1CE}"/>
    <hyperlink ref="H472" r:id="rId358" xr:uid="{54F5C7E0-A9C1-4909-B95D-6F7BB90CC0A6}"/>
    <hyperlink ref="H819" r:id="rId359" xr:uid="{CE8A8C62-6935-494C-8139-7D2A3409C08B}"/>
    <hyperlink ref="H226" r:id="rId360" xr:uid="{153C5D18-AC0E-4B12-A025-7CC385736533}"/>
    <hyperlink ref="H88" r:id="rId361" xr:uid="{5D2444AA-B0BE-40C6-BEB6-565136005A9F}"/>
    <hyperlink ref="H519" r:id="rId362" xr:uid="{B4E77D18-7061-41E0-9DB9-8ADF155F7F98}"/>
    <hyperlink ref="H824" r:id="rId363" xr:uid="{855718C4-3C9F-404C-9E02-BEBF5C0949C9}"/>
    <hyperlink ref="H823" r:id="rId364" xr:uid="{08BEC9F2-14E3-4F86-87FB-5CEF25BEC13C}"/>
    <hyperlink ref="H769" r:id="rId365" xr:uid="{8008BB15-9ACE-41ED-965A-FE4C6F003AB5}"/>
    <hyperlink ref="H238" r:id="rId366" xr:uid="{EB520145-3B69-417A-9908-DC77021F0717}"/>
    <hyperlink ref="H494" r:id="rId367" xr:uid="{41FF91F8-9257-44DD-8A4D-AFE33F92BFED}"/>
    <hyperlink ref="H848" r:id="rId368" xr:uid="{96EBF96B-065E-4451-9565-A388AE1329C7}"/>
    <hyperlink ref="H358" r:id="rId369" xr:uid="{8BB36D8C-E688-4DFC-B689-E4BB81347236}"/>
    <hyperlink ref="H346" r:id="rId370" xr:uid="{C29211BF-947C-4793-AE95-DA1CD29D3142}"/>
    <hyperlink ref="H359" r:id="rId371" xr:uid="{FB55615F-E721-473C-A312-E9111D8EBFE9}"/>
    <hyperlink ref="H878" r:id="rId372" xr:uid="{417B2B98-EC96-4176-A095-336C81C4035A}"/>
    <hyperlink ref="H677" r:id="rId373" xr:uid="{854BA37A-7F8A-4941-B30B-CC7EABCB2B53}"/>
    <hyperlink ref="H546" r:id="rId374" xr:uid="{7C1F8698-A138-483A-9A42-42664CD6212E}"/>
    <hyperlink ref="H602" r:id="rId375" xr:uid="{9230519B-EAC2-4AE4-A0D3-0544566A3C8C}"/>
    <hyperlink ref="H849" r:id="rId376" xr:uid="{AEB30595-A52B-43FD-9BF9-0EF7DA8B87D2}"/>
    <hyperlink ref="H690" r:id="rId377" xr:uid="{581504C7-60C3-4977-946B-96E9BC944D84}"/>
    <hyperlink ref="H689" r:id="rId378" xr:uid="{3E012270-8BBC-4D6D-B433-5716252D2636}"/>
    <hyperlink ref="H562" r:id="rId379" xr:uid="{4D431924-819C-4E02-95F1-5C6EA89B51AF}"/>
    <hyperlink ref="H192" r:id="rId380" xr:uid="{FB96E8DA-9887-4B04-B4FB-BBFE2F83DDC0}"/>
    <hyperlink ref="H674" r:id="rId381" xr:uid="{07761FC9-EAB7-4D8C-B1D2-79849D58EADF}"/>
    <hyperlink ref="H203" r:id="rId382" xr:uid="{DD995349-5995-4ABD-B528-FFC03F8DBCEB}"/>
    <hyperlink ref="H420" r:id="rId383" xr:uid="{B2E7B1A3-9079-467C-838F-5F2B1CBA1E24}"/>
    <hyperlink ref="H1005" r:id="rId384" xr:uid="{8349D8F9-969D-43F5-BBF8-EA73F4DC8FD1}"/>
    <hyperlink ref="H166" r:id="rId385" xr:uid="{13A4D699-FB28-4A1D-B3FE-E13EDF1A375E}"/>
    <hyperlink ref="H261" r:id="rId386" xr:uid="{9F509586-DAC7-4FE2-82C0-F6D83295F0B6}"/>
    <hyperlink ref="H1012" r:id="rId387" xr:uid="{775B22C6-BB15-4EDA-B9C5-19B3703A2CD3}"/>
    <hyperlink ref="H197" r:id="rId388" xr:uid="{351F07F4-D492-46DB-B403-BF546D88EE7D}"/>
    <hyperlink ref="H211" r:id="rId389" xr:uid="{6D43B3C8-5C30-44FD-8F17-7E480F73C309}"/>
    <hyperlink ref="H282" r:id="rId390" xr:uid="{62F5383F-8149-471B-B44F-7C87FCEA9A85}"/>
    <hyperlink ref="H271" r:id="rId391" xr:uid="{D1D221A3-FD72-46F5-9FDC-CFF8AEE0F717}"/>
    <hyperlink ref="H205" r:id="rId392" xr:uid="{BAF8D804-F9FD-43E4-8C2B-259DADC047B7}"/>
    <hyperlink ref="H784" r:id="rId393" xr:uid="{2AF1B3BD-E221-4D4E-8489-5151CDF52C07}"/>
    <hyperlink ref="H796" r:id="rId394" xr:uid="{B38B417D-E2AA-46B0-8D4D-3BE7E84DD87D}"/>
    <hyperlink ref="H315" r:id="rId395" xr:uid="{C7FC2AFE-C51F-416B-BE88-F28FF7BB5B78}"/>
    <hyperlink ref="H25" r:id="rId396" xr:uid="{5563917B-E6E5-48C1-8108-421BC5835628}"/>
    <hyperlink ref="H678" r:id="rId397" xr:uid="{678CFE5C-5A20-4F7A-90FA-18D4CA38FAAD}"/>
    <hyperlink ref="H847" r:id="rId398" xr:uid="{C3BADCE9-763F-4DE7-B93E-4052DB9E21EE}"/>
    <hyperlink ref="H987" r:id="rId399" xr:uid="{ECA03FE3-4B1D-4C7F-8AEC-C4B85FDFC0D1}"/>
    <hyperlink ref="H850" r:id="rId400" xr:uid="{E841F2DD-FBCB-4437-B5E4-42E1AC2E11B7}"/>
    <hyperlink ref="H679" r:id="rId401" xr:uid="{6C300208-B8B4-4E45-A36F-A27CD0B53F6A}"/>
    <hyperlink ref="H834" r:id="rId402" xr:uid="{6B18384D-1857-441D-9AA6-1B4CD54E9B28}"/>
    <hyperlink ref="H830" r:id="rId403" xr:uid="{D6953500-9DEF-4300-83F9-F837EFA20ACE}"/>
    <hyperlink ref="H750" r:id="rId404" xr:uid="{0759F665-E153-4CF2-B41C-1DF221BA925C}"/>
    <hyperlink ref="H903" r:id="rId405" xr:uid="{225274B7-4246-417C-B2CA-6FE7A740483F}"/>
    <hyperlink ref="H794" r:id="rId406" xr:uid="{D325C8F9-94C1-4D05-8AC9-DCD9CE90AF15}"/>
    <hyperlink ref="H825" r:id="rId407" xr:uid="{601E39D1-C4A0-4FA8-B1DE-B6930EB569B9}"/>
    <hyperlink ref="H843" r:id="rId408" xr:uid="{3DE9345B-3C21-4468-AFCE-280646A4DC83}"/>
    <hyperlink ref="H495" r:id="rId409" xr:uid="{5B3F238E-0EED-468C-99A7-E1F89B87D6BF}"/>
    <hyperlink ref="H672" r:id="rId410" xr:uid="{ECB046EB-0BE8-482A-A5C2-FD7D2CEB1504}"/>
    <hyperlink ref="H785" r:id="rId411" xr:uid="{689C19B5-D20A-429B-A6AB-7F37C99942B7}"/>
    <hyperlink ref="H168" r:id="rId412" xr:uid="{265C6B9B-CC84-409C-92AA-32E2AB28D548}"/>
    <hyperlink ref="H881" r:id="rId413" xr:uid="{71088CF0-BE63-4C43-8300-4D224E2D8715}"/>
    <hyperlink ref="H756" r:id="rId414" xr:uid="{B51D2DCF-F4E9-4DBF-816E-D2C301400F32}"/>
    <hyperlink ref="H283" r:id="rId415" xr:uid="{8ADD2722-45AC-4DA9-BC97-04DF0669598F}"/>
    <hyperlink ref="H722" r:id="rId416" xr:uid="{33A815A1-4C76-41E0-A601-20F88D2B1223}"/>
    <hyperlink ref="H193" r:id="rId417" xr:uid="{5E9F7CA1-0414-4A4B-9919-B1344BD9E318}"/>
    <hyperlink ref="H812" r:id="rId418" xr:uid="{5F06AF39-5B9A-4015-A788-B4B3E39359FC}"/>
    <hyperlink ref="H280" r:id="rId419" xr:uid="{BCF4E064-F55D-411F-BC17-B643FE631A4C}"/>
    <hyperlink ref="H831" r:id="rId420" xr:uid="{3248A09F-5ECF-4FEF-82AA-616E5820FB0D}"/>
    <hyperlink ref="H53" r:id="rId421" xr:uid="{B215B69C-9457-431B-87AE-0F398AE9ACD9}"/>
    <hyperlink ref="H869" r:id="rId422" xr:uid="{6362FC2D-1638-4666-AF1A-C94E5D4085AB}"/>
    <hyperlink ref="H342" r:id="rId423" xr:uid="{817F0AF5-612F-4D78-981B-8B02327A349F}"/>
    <hyperlink ref="H341" r:id="rId424" xr:uid="{297688A4-988B-4671-8560-C9DB7A91839B}"/>
    <hyperlink ref="H187" r:id="rId425" xr:uid="{FB803E0D-6092-4327-A1BE-FB9B0137070A}"/>
    <hyperlink ref="H779" r:id="rId426" xr:uid="{A79C75FA-FDD1-448F-9EB1-7918B19C4F06}"/>
    <hyperlink ref="H545" r:id="rId427" xr:uid="{D8CEB15C-4764-4ECF-A84A-CDAB8E6817E4}"/>
    <hyperlink ref="H308" r:id="rId428" xr:uid="{0FFB47AB-B29E-4D6C-B2B3-8FE0993F4BAA}"/>
    <hyperlink ref="H360" r:id="rId429" xr:uid="{53B1BCE8-A3AA-42AB-B538-6E683E284E5E}"/>
    <hyperlink ref="H846" r:id="rId430" xr:uid="{BEEDB990-AC2E-46D9-8D72-BCAEB150E02F}"/>
    <hyperlink ref="H892" r:id="rId431" xr:uid="{F5EE3A11-CACB-4326-876F-F584A752E314}"/>
    <hyperlink ref="H835" r:id="rId432" xr:uid="{95794FA2-D423-47E1-A83A-ECD3CC006AD7}"/>
    <hyperlink ref="H841" r:id="rId433" xr:uid="{70557576-25C6-4713-A5CD-1600E708394F}"/>
    <hyperlink ref="H1024" r:id="rId434" xr:uid="{792F65F5-6EAE-4D88-A6B7-312163EB684D}"/>
    <hyperlink ref="H290" r:id="rId435" xr:uid="{3D13E22D-2344-4958-B734-90944EAEE792}"/>
    <hyperlink ref="H886" r:id="rId436" xr:uid="{8C28C415-74D3-4A8A-A46C-4D688C83930F}"/>
    <hyperlink ref="H126" r:id="rId437" xr:uid="{C7766F91-A6DF-4BFE-AA3D-710399D28C1E}"/>
    <hyperlink ref="H1057" r:id="rId438" xr:uid="{308C4E1B-8945-45FD-9404-AF9E09D55CA7}"/>
    <hyperlink ref="H84" r:id="rId439" xr:uid="{1B487DE6-FAC3-47E1-8ABF-D4CDBD728017}"/>
    <hyperlink ref="H1003" r:id="rId440" xr:uid="{F8FDCEA2-C829-4D2E-A56E-A4920505F0F9}"/>
    <hyperlink ref="H862" r:id="rId441" xr:uid="{0B52AC2D-CED7-4363-9E2A-621B1933FE6B}"/>
    <hyperlink ref="H138" r:id="rId442" xr:uid="{39DCC874-9D4C-4E89-BE6E-23CE7BAC8909}"/>
    <hyperlink ref="H137" r:id="rId443" xr:uid="{6FF7F5C6-20B9-424C-94ED-D6F488DD741B}"/>
    <hyperlink ref="H673" r:id="rId444" xr:uid="{F76A031E-12B1-4D48-80DA-1392CF117DAA}"/>
    <hyperlink ref="H817" r:id="rId445" xr:uid="{4452B303-7508-4FC8-96FF-7A4721BCF7AE}"/>
    <hyperlink ref="H143" r:id="rId446" xr:uid="{B393FCCB-F53F-49B1-B31D-0E1E0EA078A7}"/>
    <hyperlink ref="H145" r:id="rId447" xr:uid="{2A3A78F8-19DF-4BD8-B024-E0C78C3F24B2}"/>
    <hyperlink ref="H154" r:id="rId448" xr:uid="{C7C3CED0-5CED-4767-B162-42BE4FF9EAFA}"/>
    <hyperlink ref="H141" r:id="rId449" xr:uid="{3D3FCAB8-5720-46BF-A650-2A250F9079D7}"/>
    <hyperlink ref="H140" r:id="rId450" xr:uid="{C8272589-3479-4510-A2D6-83411258577E}"/>
    <hyperlink ref="H132" r:id="rId451" xr:uid="{4F80E50F-062B-4F13-9106-67A3AB0DC456}"/>
    <hyperlink ref="H146" r:id="rId452" xr:uid="{AA54A0D3-6DF6-467A-B547-B1DB6E73F6A4}"/>
    <hyperlink ref="H134" r:id="rId453" xr:uid="{B428A5B2-51AE-4280-B814-9895ACDF4495}"/>
    <hyperlink ref="H1006" r:id="rId454" xr:uid="{E7389521-82DA-42A0-8E41-A2D7A273B3DC}"/>
    <hyperlink ref="H63" r:id="rId455" xr:uid="{031927F2-7CB6-49F9-B292-0817A3706295}"/>
    <hyperlink ref="H1027" r:id="rId456" xr:uid="{740E9359-6954-4192-BF9C-CA6784146446}"/>
    <hyperlink ref="H286" r:id="rId457" xr:uid="{0CC878A0-D1BF-406E-84D0-7681343958A3}"/>
    <hyperlink ref="H285" r:id="rId458" xr:uid="{34B47F6A-3B35-4826-9FB7-C41DEC595436}"/>
    <hyperlink ref="H279" r:id="rId459" xr:uid="{2B136313-A691-4DC4-BC53-447D15172851}"/>
    <hyperlink ref="H895" r:id="rId460" xr:uid="{45D5B75E-1545-42F6-AB6C-F68594DECE9D}"/>
    <hyperlink ref="H574" r:id="rId461" xr:uid="{7120211A-EC26-4D7A-A384-C22CDF17104E}"/>
    <hyperlink ref="H131" r:id="rId462" xr:uid="{7DA08ED3-FD11-40D5-BB07-132B8224A29C}"/>
    <hyperlink ref="H907" r:id="rId463" xr:uid="{36D7B76F-ED67-4831-9DBD-9FB41F4E5E10}"/>
    <hyperlink ref="H1043" r:id="rId464" xr:uid="{9D2AECE8-355E-4584-BC70-695391DFE9C5}"/>
    <hyperlink ref="H305" r:id="rId465" xr:uid="{66074CCA-3C9F-4B18-B13D-B03F98F73A2E}"/>
    <hyperlink ref="H70" r:id="rId466" xr:uid="{446A7285-4085-4370-B3CB-416433094594}"/>
    <hyperlink ref="H547" r:id="rId467" xr:uid="{597DA93F-008A-4ACF-BF10-D05C4F6945CB}"/>
    <hyperlink ref="H1055" r:id="rId468" xr:uid="{455BAA3B-7179-4513-AF0A-DB8287E039EC}"/>
    <hyperlink ref="H617" r:id="rId469" xr:uid="{3EF07A15-D869-4BD3-B0DC-3EEC7FD3459B}"/>
    <hyperlink ref="H502" r:id="rId470" xr:uid="{5478E3CE-ABB4-40C8-89D8-3D09349E80A9}"/>
    <hyperlink ref="H760" r:id="rId471" xr:uid="{0555ECE5-9E41-406B-91D3-515C592D99C9}"/>
    <hyperlink ref="H6" r:id="rId472" xr:uid="{2E55DC0A-DA97-4B42-B01F-8C3CB7DB3AA9}"/>
    <hyperlink ref="H93" r:id="rId473" xr:uid="{1EC4C094-EB8A-4CF4-A528-37742C7CF877}"/>
    <hyperlink ref="H58" r:id="rId474" xr:uid="{50C26ABD-23F1-4C58-91CF-2784B34656BB}"/>
    <hyperlink ref="H671" r:id="rId475" xr:uid="{C65C4604-6BCB-41CE-B627-8091FBAA6D68}"/>
    <hyperlink ref="H700" r:id="rId476" xr:uid="{155728D2-8D88-4828-9CC8-8616AD9132A7}"/>
    <hyperlink ref="H3" r:id="rId477" xr:uid="{100DEC97-9C6D-4BDE-A734-B077B7F77477}"/>
    <hyperlink ref="H1044" r:id="rId478" xr:uid="{D1DA088C-962D-4904-9954-09BB7EBDB3D7}"/>
    <hyperlink ref="H710" r:id="rId479" xr:uid="{FDF218B9-B6AC-4011-8A8B-F0B538596EE4}"/>
    <hyperlink ref="H712" r:id="rId480" xr:uid="{786E2DD8-DEC8-44C4-BFFF-35FBA98177D1}"/>
    <hyperlink ref="H699" r:id="rId481" xr:uid="{29DE2A39-7352-4D78-AA13-D2B4D7C922DF}"/>
    <hyperlink ref="H996" r:id="rId482" xr:uid="{5848ED00-ACD2-4DFF-9691-1D9BFB6609C8}"/>
    <hyperlink ref="H691" r:id="rId483" xr:uid="{0300A12B-96D0-41F6-A264-6432684ACAD6}"/>
    <hyperlink ref="H939" r:id="rId484" xr:uid="{3A2FA15B-C56B-4E62-8DBF-735568D0D2DD}"/>
    <hyperlink ref="H150" r:id="rId485" xr:uid="{1F6DE77C-A1DA-4AC4-AF47-2AF83AEB004C}"/>
    <hyperlink ref="H181" r:id="rId486" xr:uid="{AF40AD25-8BBA-44DE-A2C1-F48B5C556C6D}"/>
    <hyperlink ref="H188" r:id="rId487" xr:uid="{2D529D64-5350-46C2-913D-2BAF60E6F104}"/>
    <hyperlink ref="H1007" r:id="rId488" xr:uid="{1D7BCBD2-00C3-46D9-86E0-9D468D1BCE1A}"/>
    <hyperlink ref="H1072" r:id="rId489" xr:uid="{78D6DA34-7259-4083-9298-C53A38F8ECBB}"/>
    <hyperlink ref="H1015" r:id="rId490" xr:uid="{2CBCE6E5-DA59-4486-9128-51D34A628B42}"/>
    <hyperlink ref="H95" r:id="rId491" xr:uid="{6CACFA24-9EF9-4140-BC06-D7A76163B726}"/>
    <hyperlink ref="H293" r:id="rId492" xr:uid="{76E747AF-306C-44D8-9893-283C34CC1EC7}"/>
    <hyperlink ref="H71" r:id="rId493" xr:uid="{2E85B0E2-334F-43DB-8826-5A551AD6B048}"/>
    <hyperlink ref="H72" r:id="rId494" xr:uid="{4192C629-A467-445F-A60F-9F80442D8B85}"/>
    <hyperlink ref="H171" r:id="rId495" xr:uid="{7A0498D6-A717-4B26-B2FD-FBA450E18856}"/>
    <hyperlink ref="H806" r:id="rId496" xr:uid="{BAB0484E-2D40-4EBB-9FCF-2BFD452FAF82}"/>
    <hyperlink ref="H985" r:id="rId497" xr:uid="{C080B09B-776D-40CC-A677-E27ACCAFF19D}"/>
    <hyperlink ref="H795" r:id="rId498" xr:uid="{5CB2781C-458E-40EC-B889-029A2315433F}"/>
    <hyperlink ref="H94" r:id="rId499" xr:uid="{5AE53356-AA06-4F40-8565-311E708005AB}"/>
    <hyperlink ref="H14" r:id="rId500" xr:uid="{AF201FD3-7E46-452F-BC38-9036B495F831}"/>
    <hyperlink ref="H681" r:id="rId501" xr:uid="{348E318C-9CE1-49C1-BA4F-A7CFD4D9CD02}"/>
    <hyperlink ref="H660" r:id="rId502" xr:uid="{6FCF374F-FBE7-4866-B494-970C7DF0F9A3}"/>
    <hyperlink ref="H657" r:id="rId503" xr:uid="{A67B1F4F-F522-4F8C-9272-4876E6DC306C}"/>
    <hyperlink ref="H543" r:id="rId504" xr:uid="{11811C8E-DBD6-4B89-AFAF-5BE63A98185E}"/>
    <hyperlink ref="H702" r:id="rId505" xr:uid="{AE0E7DAB-9380-4124-81DE-E57AC87F8A44}"/>
    <hyperlink ref="H460" r:id="rId506" xr:uid="{DC17264B-E774-4588-87D0-853F675433A7}"/>
    <hyperlink ref="H661" r:id="rId507" xr:uid="{FCD04ACC-4263-4470-8A4F-0C59045016CF}"/>
    <hyperlink ref="H616" r:id="rId508" xr:uid="{BE59B9EC-D44D-4B7E-972E-9C98046B1F87}"/>
    <hyperlink ref="H380" r:id="rId509" xr:uid="{EDFC4603-586C-4436-8C16-4A988B772F61}"/>
    <hyperlink ref="H294" r:id="rId510" xr:uid="{6EF0DFFD-FFB6-4820-98BF-DC28AA0C715E}"/>
    <hyperlink ref="H683" r:id="rId511" xr:uid="{5CEFFB79-CABD-4E64-81E5-C936DCD39AD2}"/>
    <hyperlink ref="H55" r:id="rId512" xr:uid="{5A0C0DFA-E472-4957-A346-0372329663F0}"/>
    <hyperlink ref="H125" r:id="rId513" xr:uid="{5C3146DD-E452-40FE-9E20-62B04A059957}"/>
    <hyperlink ref="H373" r:id="rId514" xr:uid="{B3177798-73D8-4CD4-A49A-784AF371C671}"/>
    <hyperlink ref="H914" r:id="rId515" xr:uid="{C5E56B0B-461D-4756-A6F4-923629D00349}"/>
    <hyperlink ref="H207" r:id="rId516" xr:uid="{5E04299D-1703-4D97-AE73-8B587E9E8ED2}"/>
    <hyperlink ref="H116" r:id="rId517" xr:uid="{125E4300-37B2-42F9-8472-1E2A9980011D}"/>
    <hyperlink ref="H772" r:id="rId518" xr:uid="{D7CCF63C-8B70-42B2-BC82-C9ABFC66527F}"/>
    <hyperlink ref="H596" r:id="rId519" xr:uid="{C8DFF510-3879-412D-947B-EF4D75979CB7}"/>
    <hyperlink ref="H948" r:id="rId520" xr:uid="{1A99C1BA-706A-42FE-95A3-E4249FAC81AE}"/>
    <hyperlink ref="H5" r:id="rId521" xr:uid="{88CD2CF7-1E8F-4C56-994A-ADB5B66BC735}"/>
    <hyperlink ref="H686" r:id="rId522" xr:uid="{BDFCD00F-F19D-4695-A67E-1FCE8F44A022}"/>
    <hyperlink ref="H561" r:id="rId523" xr:uid="{83E43F01-7277-4BD3-9326-2F06DA60BEC2}"/>
    <hyperlink ref="H1049" r:id="rId524" xr:uid="{A71A9AAB-D037-4262-AF0A-4364F2B1E9D1}"/>
    <hyperlink ref="H603" r:id="rId525" xr:uid="{17336497-0791-43E3-9752-B331CE58C659}"/>
    <hyperlink ref="H634" r:id="rId526" xr:uid="{3B801D60-8A69-4815-8F38-87CDC06FD2EA}"/>
    <hyperlink ref="H706" r:id="rId527" xr:uid="{DCAA2159-DFBE-4A65-AA29-1972C1223AE7}"/>
    <hyperlink ref="H250" r:id="rId528" xr:uid="{C6FD1425-0634-4D94-BBD9-7AB6E0AA9B0A}"/>
    <hyperlink ref="H490" r:id="rId529" xr:uid="{AB433C22-1A6E-4716-8EEF-98B6F3666569}"/>
    <hyperlink ref="H560" r:id="rId530" xr:uid="{313145A7-5DA1-4975-9251-6D4328AD2E29}"/>
    <hyperlink ref="H189" r:id="rId531" xr:uid="{C40D8120-C0CD-4AB1-9908-CBEB049AE9CA}"/>
    <hyperlink ref="H113" r:id="rId532" xr:uid="{80ECFF46-976F-4C2D-A649-6A397D6AC89D}"/>
    <hyperlink ref="H96" r:id="rId533" xr:uid="{E462A89A-889D-440B-BF59-9E3A6A90F871}"/>
    <hyperlink ref="H1008" r:id="rId534" xr:uid="{45C2A114-17DC-4CEB-8561-5783A07BA850}"/>
    <hyperlink ref="H210" r:id="rId535" xr:uid="{F354672D-AD34-4EEE-A8E8-DFC171DD10B9}"/>
    <hyperlink ref="H224" r:id="rId536" xr:uid="{CA204D12-AC23-4E49-A375-75090D7AED8D}"/>
    <hyperlink ref="H752" r:id="rId537" xr:uid="{A5ECCA0E-3880-4274-AFE4-CB698E7C4589}"/>
    <hyperlink ref="H206" r:id="rId538" xr:uid="{767233B9-6B5D-4F96-8372-81B123CCB25E}"/>
    <hyperlink ref="H705" r:id="rId539" xr:uid="{2262D83C-B1EA-4D57-B6F9-55CE31E23308}"/>
    <hyperlink ref="H97" r:id="rId540" xr:uid="{53CD0C52-25DC-4959-BF75-F11EE26D74D5}"/>
    <hyperlink ref="H156" r:id="rId541" xr:uid="{A5DAB46F-CF04-4BE1-96B8-B6889C7E5014}"/>
    <hyperlink ref="H218" r:id="rId542" xr:uid="{6354029B-C963-4E88-81D2-3B4926291B91}"/>
    <hyperlink ref="H1056" r:id="rId543" xr:uid="{526C20BA-DDDF-43C7-B5A4-E32CE348D1E9}"/>
    <hyperlink ref="H655" r:id="rId544" xr:uid="{2488C395-880A-4A9A-9F11-A21F0BA8AA84}"/>
    <hyperlink ref="H194" r:id="rId545" xr:uid="{B90CEA77-F6F6-407A-8B44-8918A1C0F7D9}"/>
    <hyperlink ref="H656" r:id="rId546" xr:uid="{A2565ED7-E988-4B6E-B05C-2A58162D14F0}"/>
    <hyperlink ref="H9" r:id="rId547" xr:uid="{7BEE0578-C35F-4764-AB43-4C7A52D8ED00}"/>
    <hyperlink ref="H1079" r:id="rId548" xr:uid="{58CB470E-57F9-40B3-8D59-32492863E282}"/>
    <hyperlink ref="H1078" r:id="rId549" xr:uid="{E3E7F65E-740C-413E-B11E-BF8CD46CAE63}"/>
    <hyperlink ref="H544" r:id="rId550" xr:uid="{53DE7ED3-1B0F-464D-9D06-3420A681F297}"/>
    <hyperlink ref="H916" r:id="rId551" xr:uid="{4003B4AC-A66F-4F98-BBE7-30794EE3FFB3}"/>
    <hyperlink ref="H707" r:id="rId552" xr:uid="{EFC2A0F7-FB70-422C-A50D-B241BBAB640C}"/>
    <hyperlink ref="H836" r:id="rId553" xr:uid="{B6C803E9-A151-4942-A735-3F090D15968C}"/>
    <hyperlink ref="H1004" r:id="rId554" xr:uid="{7067371E-DA14-4A88-B9CA-EA819B25ABBF}"/>
    <hyperlink ref="H98" r:id="rId555" xr:uid="{6CCCFBAE-9ABC-465B-A0ED-88EED9331D0D}"/>
    <hyperlink ref="H1073" r:id="rId556" xr:uid="{88382618-DDB1-43C7-83F9-74113AD88414}"/>
    <hyperlink ref="H662" r:id="rId557" xr:uid="{8CA3FB6A-BA72-4D23-8208-E3AC34F17FD7}"/>
    <hyperlink ref="H667" r:id="rId558" xr:uid="{FD051301-12F8-4B3E-B82D-936273FF1EE4}"/>
    <hyperlink ref="H805" r:id="rId559" xr:uid="{BB926830-870D-4A83-9121-B9760F50C626}"/>
    <hyperlink ref="H540" r:id="rId560" xr:uid="{58AF8E74-7EBD-4F33-ADE0-91677D1407CC}"/>
    <hyperlink ref="H1040" r:id="rId561" xr:uid="{94D35293-D413-4430-8741-34B4DFB82FBA}"/>
    <hyperlink ref="H148" r:id="rId562" xr:uid="{53669747-E1D8-46BE-B422-9D8306BDB373}"/>
    <hyperlink ref="H605" r:id="rId563" xr:uid="{AC3E00F4-21CB-4293-9AB1-B8FBD955A575}"/>
    <hyperlink ref="H374" r:id="rId564" xr:uid="{0CB3BFAB-CDDE-46B1-BAE3-43602EA12C8A}"/>
    <hyperlink ref="H741" r:id="rId565" xr:uid="{61A7EA4B-0A50-4AEA-89D1-80FEBCDD849E}"/>
    <hyperlink ref="H375" r:id="rId566" xr:uid="{270477E9-3AE8-47E3-8843-1CCD51637F73}"/>
    <hyperlink ref="H441" r:id="rId567" xr:uid="{A0178121-94D3-42D9-97AB-32620D83886A}"/>
    <hyperlink ref="H445" r:id="rId568" xr:uid="{6BCB70BC-E7FD-472C-9202-B0A1B19D080A}"/>
    <hyperlink ref="H668" r:id="rId569" xr:uid="{934620F4-2CDB-434D-A15C-0FEAE9B942DF}"/>
    <hyperlink ref="H8" r:id="rId570" xr:uid="{6DCA57BE-3680-4CE2-BE90-3A3CDCBDCE19}"/>
    <hyperlink ref="H7" r:id="rId571" xr:uid="{77E8EF48-26DA-41EE-8032-5452ABD45860}"/>
    <hyperlink ref="H269" r:id="rId572" xr:uid="{30FE9D67-4CBB-4400-A80C-69B6CC705D85}"/>
    <hyperlink ref="H185" r:id="rId573" xr:uid="{F83D12DC-0E9E-4CD1-8819-4A36E58E6F43}"/>
    <hyperlink ref="H281" r:id="rId574" xr:uid="{04D41A1C-75D5-4B83-B34F-4783E0204609}"/>
    <hyperlink ref="H163" r:id="rId575" xr:uid="{9D17D76F-9E67-4919-A060-4277D0B448DA}"/>
    <hyperlink ref="H198" r:id="rId576" xr:uid="{442F7065-BE16-48FB-A1FA-DFCBBB2E85A2}"/>
    <hyperlink ref="H259" r:id="rId577" xr:uid="{BDDF508F-A9C9-4FA3-BCCD-7BF1E1DE13F0}"/>
    <hyperlink ref="H362" r:id="rId578" xr:uid="{2BDA31C1-B6F4-4BCC-AC2E-25C81172C78F}"/>
    <hyperlink ref="H399" r:id="rId579" xr:uid="{5DFF8AD5-4E51-406D-B5C2-C90DAD0FB238}"/>
    <hyperlink ref="H409" r:id="rId580" xr:uid="{8FD9F4B3-6766-40FD-B87A-A5EA36A80035}"/>
    <hyperlink ref="H204" r:id="rId581" xr:uid="{3CA6EDE4-C786-45AE-B02A-D6472C8A279E}"/>
    <hyperlink ref="H364" r:id="rId582" xr:uid="{E6FADC7C-8687-4C30-98FB-7E0891932C95}"/>
    <hyperlink ref="H209" r:id="rId583" xr:uid="{3011D692-06E7-4E49-B907-5718B10BD3B2}"/>
    <hyperlink ref="H554" r:id="rId584" xr:uid="{65735542-397B-4671-973E-129A7E407B06}"/>
    <hyperlink ref="H144" r:id="rId585" xr:uid="{8782F7D5-14C7-467C-AC9D-42F4FA50AF29}"/>
    <hyperlink ref="H142" r:id="rId586" xr:uid="{4714B587-006A-446F-8E1D-EEE5A38092C2}"/>
    <hyperlink ref="H504" r:id="rId587" xr:uid="{69001AD7-D639-47F9-865B-70925B854C3D}"/>
    <hyperlink ref="H897" r:id="rId588" xr:uid="{B5AD3D37-69E7-4124-8A85-4E2367ACCED6}"/>
    <hyperlink ref="H139" r:id="rId589" xr:uid="{48333937-2E85-4B5C-B728-C43B6C922D65}"/>
    <hyperlink ref="H272" r:id="rId590" xr:uid="{1C3A0CC1-5E08-4F9D-A8BF-E574DDDBC733}"/>
    <hyperlink ref="H263" r:id="rId591" xr:uid="{B4DE9A31-1CEA-431B-93B6-D24DEA4B1FC3}"/>
    <hyperlink ref="H742" r:id="rId592" xr:uid="{35A7075C-E8DA-4348-9FFD-706684323609}"/>
    <hyperlink ref="H29" r:id="rId593" xr:uid="{BE3E4FEF-98BD-422B-981D-4A5892C5B6DA}"/>
    <hyperlink ref="H81" r:id="rId594" xr:uid="{E2DE993E-1A07-4C35-BB46-0C83EFA40765}"/>
    <hyperlink ref="H719" r:id="rId595" xr:uid="{7974EDA2-2291-4C9F-9B01-6FC64F230EAB}"/>
    <hyperlink ref="H191" r:id="rId596" xr:uid="{9B8B07F9-88D5-4F31-A2B9-9F1976237323}"/>
    <hyperlink ref="H865" r:id="rId597" xr:uid="{0627C4E9-2544-47A3-8A57-B04848657C74}"/>
    <hyperlink ref="H827" r:id="rId598" xr:uid="{8A5B186E-6900-4CC8-8A29-6646ADECD5D2}"/>
    <hyperlink ref="H201" r:id="rId599" xr:uid="{2EAF232E-2AB1-45CA-8693-E0D68C4F6D9F}"/>
    <hyperlink ref="H650" r:id="rId600" xr:uid="{108DA82A-4BD3-4186-8646-57270731CD5F}"/>
    <hyperlink ref="H82" r:id="rId601" xr:uid="{0AD5CF70-5023-4C0E-9A94-B5BDC0E4779B}"/>
    <hyperlink ref="H223" r:id="rId602" xr:uid="{8E97F986-DBF7-4A2B-A16B-63BDD2DF405B}"/>
    <hyperlink ref="H179" r:id="rId603" xr:uid="{32977BDC-4A5D-4092-9A84-673D3E41EF44}"/>
    <hyperlink ref="H20" r:id="rId604" xr:uid="{DE2022FB-8BFF-4742-A0DB-9CBB6EA95831}"/>
    <hyperlink ref="H606" r:id="rId605" xr:uid="{494A44F1-E2BE-4B6B-B735-59119DD9AB3C}"/>
    <hyperlink ref="H713" r:id="rId606" xr:uid="{92D74E8A-8BC8-4E7B-90FE-4270687C7EDB}"/>
    <hyperlink ref="H890" r:id="rId607" xr:uid="{5A87CCC7-5765-4323-9ACB-943F78096BBB}"/>
    <hyperlink ref="H486" r:id="rId608" xr:uid="{75DA4A29-1A7A-49CB-83C4-7479D0484FCB}"/>
    <hyperlink ref="H344" r:id="rId609" xr:uid="{A96A8A3F-C137-4345-9FB8-BB712DC75D4D}"/>
    <hyperlink ref="H904" r:id="rId610" xr:uid="{076CA381-0B2C-4626-9BFC-5A5C49140CAD}"/>
    <hyperlink ref="H557" r:id="rId611" xr:uid="{24C082A5-15E7-4B9C-87D8-B2433F93548D}"/>
    <hyperlink ref="H550" r:id="rId612" xr:uid="{4B8C93EA-39ED-4FE3-A797-23DDEF5CE8ED}"/>
    <hyperlink ref="H153" r:id="rId613" xr:uid="{477DB2AA-F4FE-4FE3-A997-C3F2F127B738}"/>
    <hyperlink ref="H212" r:id="rId614" xr:uid="{7A1EEE1B-2EAE-4831-A33E-D21A7407227C}"/>
    <hyperlink ref="H199" r:id="rId615" xr:uid="{D556D6CB-6F36-4A12-A47E-368CB9ADB575}"/>
    <hyperlink ref="H276" r:id="rId616" xr:uid="{1A90C159-48C7-4FA8-9FD0-67100E827EE3}"/>
    <hyperlink ref="H873" r:id="rId617" xr:uid="{9325C67E-6345-44CA-864D-321199BDC5AC}"/>
    <hyperlink ref="H875" r:id="rId618" xr:uid="{315DD60D-9E61-4720-A916-459AB2417CF0}"/>
    <hyperlink ref="H91" r:id="rId619" xr:uid="{FF4A7614-B8DA-4DB1-BF45-222D253E28BE}"/>
    <hyperlink ref="H874" r:id="rId620" xr:uid="{AEFB3059-1F0D-4DBC-A57B-8242A02FCE1B}"/>
    <hyperlink ref="H1037" r:id="rId621" xr:uid="{1E498457-8872-4C48-B966-A4AEFA44DEBA}"/>
    <hyperlink ref="H735" r:id="rId622" xr:uid="{CD8245A1-014B-4829-8A3F-DC74B0D77483}"/>
    <hyperlink ref="H1035" r:id="rId623" xr:uid="{5B3973DA-95A3-44D8-8150-4957CA6E46DD}"/>
    <hyperlink ref="H523" r:id="rId624" xr:uid="{FE063C94-9270-469B-8E13-01E5B6FF7BA2}"/>
    <hyperlink ref="H802" r:id="rId625" xr:uid="{43E51A34-00C6-4C85-B6BA-5EAC192FAD4D}"/>
    <hyperlink ref="H967" r:id="rId626" xr:uid="{DBC0AC32-070C-4EA7-8981-E0D60F4A8564}"/>
    <hyperlink ref="H539" r:id="rId627" xr:uid="{49975E47-8B41-4288-8C63-00B02F5B4D12}"/>
    <hyperlink ref="H909" r:id="rId628" xr:uid="{E70FF751-B06F-43BC-813F-91B66C67C9E0}"/>
    <hyperlink ref="H190" r:id="rId629" xr:uid="{B3C68677-80F9-48E7-8494-C81CA0A5911B}"/>
    <hyperlink ref="H718" r:id="rId630" xr:uid="{0820FFE8-593C-4469-BA4C-7D82908F976A}"/>
    <hyperlink ref="H265" r:id="rId631" xr:uid="{54FAF3DE-159E-452A-BC52-A0BE45C711EF}"/>
    <hyperlink ref="H703" r:id="rId632" xr:uid="{78DC12A9-4967-41E2-BBF8-D7C26B2D442C}"/>
    <hyperlink ref="H221" r:id="rId633" xr:uid="{B3BEBA0D-D26A-46A9-B30C-F83DC2FC8320}"/>
    <hyperlink ref="H1032" r:id="rId634" xr:uid="{A88407DB-9A01-4CDB-ACD0-EE7E6C5B74B3}"/>
    <hyperlink ref="H234" r:id="rId635" xr:uid="{D3E1EF7E-DC6B-42B3-A843-DCAFC66D1A70}"/>
    <hyperlink ref="H248" r:id="rId636" xr:uid="{12A7438D-C69C-40F7-8C13-A2C7A5E7CE49}"/>
    <hyperlink ref="H697" r:id="rId637" xr:uid="{89BE1E36-E2F2-49F8-8A2A-DA0EBF9A33A5}"/>
    <hyperlink ref="H972" r:id="rId638" xr:uid="{D093DFB5-8B9D-46DF-B7B4-C9DF011DA47F}"/>
    <hyperlink ref="H57" r:id="rId639" xr:uid="{ECE2AAD9-2336-400F-B6E6-E9330F873ACC}"/>
    <hyperlink ref="H151" r:id="rId640" xr:uid="{4F7C2AEB-E5BD-4302-ACAC-725971E42597}"/>
    <hyperlink ref="H496" r:id="rId641" xr:uid="{71E7FB6F-EBC9-4F09-8EA5-70000FB294DF}"/>
    <hyperlink ref="H693" r:id="rId642" xr:uid="{B6D965DC-D839-4061-9818-4306D6990DDB}"/>
    <hyperlink ref="H1038" r:id="rId643" xr:uid="{4D6D6AB9-1348-4B32-B030-16FE5ED5DE86}"/>
    <hyperlink ref="H476" r:id="rId644" xr:uid="{C3A70154-1AB5-4042-85EF-404527CCC24C}"/>
    <hyperlink ref="H973" r:id="rId645" xr:uid="{2D6CBF28-0DFE-454E-AAD1-B7C8CA6AF942}"/>
    <hyperlink ref="H571" r:id="rId646" xr:uid="{DD6506F3-9646-421B-8DAB-A6E55C8D4E96}"/>
    <hyperlink ref="H651" r:id="rId647" xr:uid="{1652E7A0-AA80-41C5-AA9A-D4AB3C4E0EC7}"/>
    <hyperlink ref="H701" r:id="rId648" xr:uid="{20286EFC-194A-4CD5-9E57-FFED3A36C931}"/>
    <hyperlink ref="H310" r:id="rId649" xr:uid="{84717E7A-D0FE-4FA9-AC1B-11C2692EB7BB}"/>
    <hyperlink ref="H178" r:id="rId650" xr:uid="{027C3080-9775-49EF-B7B7-A2483DA34FD0}"/>
    <hyperlink ref="H648" r:id="rId651" xr:uid="{04D5E832-857B-4699-B83D-6DAAD650FE6C}"/>
    <hyperlink ref="H319" r:id="rId652" xr:uid="{0540CC42-6CD5-4F31-8516-DB9FA77CB227}"/>
    <hyperlink ref="H242" r:id="rId653" xr:uid="{50E74884-ED47-431D-A649-18B769A7994D}"/>
    <hyperlink ref="H59" r:id="rId654" xr:uid="{F9FB80AE-5331-4494-B195-00633043D09B}"/>
    <hyperlink ref="H715" r:id="rId655" xr:uid="{3D6D7633-7929-46C7-8841-6F6FA81FCE1E}"/>
    <hyperlink ref="H61" r:id="rId656" xr:uid="{FA1D6098-B9D0-4085-AB72-6F7CC6F795D4}"/>
    <hyperlink ref="H149" r:id="rId657" xr:uid="{659E0BF7-E2F5-4016-AB01-C65E2E9A1C2C}"/>
    <hyperlink ref="H643" r:id="rId658" xr:uid="{974A7BC4-D7F9-4FED-BE47-2C2DA7C8DC86}"/>
    <hyperlink ref="H618" r:id="rId659" xr:uid="{76A1A65D-7FA1-43C5-A719-94D51D6F2F8B}"/>
    <hyperlink ref="H239" r:id="rId660" xr:uid="{784959B6-63D7-402A-B966-93E72ED624C3}"/>
    <hyperlink ref="H711" r:id="rId661" xr:uid="{38D6CCD1-1FF1-4929-ADC9-33B9B704250E}"/>
    <hyperlink ref="H669" r:id="rId662" xr:uid="{676FA94B-E34F-46F9-A904-77109E9018F6}"/>
    <hyperlink ref="H155" r:id="rId663" xr:uid="{3995286F-4E18-49E4-BF0B-249253CD6892}"/>
    <hyperlink ref="H788" r:id="rId664" xr:uid="{A0CB79F0-6ACE-41C5-8570-085C039346DF}"/>
    <hyperlink ref="H551" r:id="rId665" xr:uid="{F788A815-9B69-4BCD-9206-A1D3C3B3FB8C}"/>
    <hyperlink ref="H232" r:id="rId666" xr:uid="{3DBDEA29-425B-4DF2-9C4C-1D9603C53618}"/>
    <hyperlink ref="H253" r:id="rId667" xr:uid="{65227003-DDB0-4B49-B88D-24D82C2F5346}"/>
    <hyperlink ref="H13" r:id="rId668" xr:uid="{B81630A5-6CBB-4FF2-9A01-5187043143E7}"/>
    <hyperlink ref="H152" r:id="rId669" xr:uid="{C6FA197D-5973-41DD-A529-FF9AFFFA861B}"/>
    <hyperlink ref="H110" r:id="rId670" xr:uid="{06FB4C66-9E0A-4BAB-808F-7D376B7132A1}"/>
    <hyperlink ref="H1031" r:id="rId671" xr:uid="{854264A2-AF8D-42EA-BE1C-55BF7ED685E1}"/>
    <hyperlink ref="H803" r:id="rId672" xr:uid="{60100969-53BB-4730-A424-3BD53E599B03}"/>
    <hyperlink ref="H804" r:id="rId673" xr:uid="{FFA63E33-C5B8-4BC2-AD17-D253777C41E6}"/>
    <hyperlink ref="H466" r:id="rId674" xr:uid="{7E3FCAEB-EB46-4F65-84B5-D64F4F4B53B6}"/>
    <hyperlink ref="H67" r:id="rId675" xr:uid="{FB69D223-00F8-4D0F-B3B1-242311CA2316}"/>
    <hyperlink ref="H37" r:id="rId676" xr:uid="{F5893850-DB1D-4381-8434-ACA609F27458}"/>
    <hyperlink ref="H51" r:id="rId677" xr:uid="{F354FBB4-BE6C-4798-BADD-D4427C55CAC1}"/>
    <hyperlink ref="H473" r:id="rId678" xr:uid="{841E621A-E0A2-4329-9259-49FE3AC2B01F}"/>
    <hyperlink ref="H48" r:id="rId679" xr:uid="{66E2288C-E4C5-4F17-BDE2-7D367FB08FE3}"/>
    <hyperlink ref="H979" r:id="rId680" xr:uid="{27E69D0A-3283-487F-BDEC-E01BAEEDB116}"/>
    <hyperlink ref="H104" r:id="rId681" xr:uid="{5BF9282C-E939-4611-8309-612818CAAC85}"/>
    <hyperlink ref="H746" r:id="rId682" xr:uid="{59CF26F3-4698-41C4-A8AC-0D4A3AF9B795}"/>
    <hyperlink ref="H564" r:id="rId683" xr:uid="{72FDA01D-1757-4D0B-A96F-6BF045BC3FAA}"/>
    <hyperlink ref="H758" r:id="rId684" xr:uid="{E211C9F7-21AB-46EB-A901-667EDB5DAF04}"/>
    <hyperlink ref="H2" r:id="rId685" xr:uid="{B58082BC-2E40-4CDE-99B6-3E43BF202082}"/>
    <hyperlink ref="H16" r:id="rId686" xr:uid="{4D1935F4-BB84-42E9-9372-AA32F722FA8E}"/>
    <hyperlink ref="H590" r:id="rId687" xr:uid="{36EA176E-5842-4511-A764-F75B70904FA9}"/>
    <hyperlink ref="H566" r:id="rId688" xr:uid="{9D91122F-C093-418E-AB89-E1998BC211D8}"/>
    <hyperlink ref="H777" r:id="rId689" xr:uid="{37C6446E-8E1D-4E83-926B-693A5696885F}"/>
    <hyperlink ref="H35" r:id="rId690" xr:uid="{083187F6-BC4B-4F3B-81F7-DEACCBCDFA18}"/>
    <hyperlink ref="H793" r:id="rId691" xr:uid="{89D9346C-0EED-48BE-9EC9-FC924E55662D}"/>
    <hyperlink ref="H41" r:id="rId692" xr:uid="{8DE1F40D-0AF1-4A6A-B25C-9597CA754D7F}"/>
    <hyperlink ref="H570" r:id="rId693" xr:uid="{89A5E737-F46C-4E17-B77C-64A9DE0EFC5A}"/>
    <hyperlink ref="H507" r:id="rId694" xr:uid="{63E9AF85-4422-4DC5-8753-37CB6D9905E1}"/>
    <hyperlink ref="H50" r:id="rId695" xr:uid="{1A6DE82D-B299-47F1-B2A2-D0269681D4A6}"/>
    <hyperlink ref="H597" r:id="rId696" xr:uid="{324DD42C-678A-44BE-B58A-A4F372B7E300}"/>
    <hyperlink ref="H580" r:id="rId697" xr:uid="{AEA256A8-EAE6-4AB4-ABDB-C82030ABDB2F}"/>
    <hyperlink ref="H302" r:id="rId698" xr:uid="{39651C27-EA16-414F-8D82-421874436F7F}"/>
    <hyperlink ref="H937" r:id="rId699" xr:uid="{54C02936-58FF-456C-AADC-C09783B2D9BB}"/>
    <hyperlink ref="H552" r:id="rId700" xr:uid="{EA2358C7-6635-4CC9-87B6-EA52DF915437}"/>
    <hyperlink ref="H595" r:id="rId701" xr:uid="{8F71C6A6-83F4-4674-A3AA-9240394246FB}"/>
    <hyperlink ref="H770" r:id="rId702" xr:uid="{D1C1427E-96AE-4A61-BC96-8EFF2F2C8392}"/>
    <hyperlink ref="H467" r:id="rId703" xr:uid="{75577A97-C5DB-4184-A29E-B7F345A388F4}"/>
    <hyperlink ref="H508" r:id="rId704" xr:uid="{F057DF73-D367-4845-A062-BD266B0E9C75}"/>
    <hyperlink ref="H105" r:id="rId705" xr:uid="{B7FAEF70-F4B5-4108-A336-937AFC2A1CDD}"/>
    <hyperlink ref="H26" r:id="rId706" xr:uid="{5165FF85-0D34-49EF-AA55-05EFDAE85143}"/>
    <hyperlink ref="H600" r:id="rId707" xr:uid="{D87D10A8-2DAE-4292-9775-44E89B5503F8}"/>
    <hyperlink ref="H792" r:id="rId708" xr:uid="{0D0F725E-2143-4BCB-BA2D-CA7C6E13F0FF}"/>
    <hyperlink ref="H102" r:id="rId709" xr:uid="{A56E9A12-3860-4B7D-8E9E-3EC5EBB7654A}"/>
    <hyperlink ref="H103" r:id="rId710" xr:uid="{5838D686-2A92-4E13-8318-B1BF80CBBEC9}"/>
    <hyperlink ref="H799" r:id="rId711" xr:uid="{CD8619D0-F903-42E5-B4DA-20CB871CD47A}"/>
    <hyperlink ref="H22" r:id="rId712" xr:uid="{5CE0CCCA-0D6B-4576-9D91-2158F69E2D1F}"/>
    <hyperlink ref="H599" r:id="rId713" xr:uid="{7ADDF732-FCF3-4E1E-BAD0-DC4D284A19BF}"/>
    <hyperlink ref="H172" r:id="rId714" xr:uid="{0233E119-06E5-4B0A-8740-121EA82D676F}"/>
    <hyperlink ref="H791" r:id="rId715" xr:uid="{3D0FBFEF-FD1B-4E4B-93E9-F87C5E5B94EA}"/>
    <hyperlink ref="H851" r:id="rId716" xr:uid="{16265B40-B23A-4B86-A918-CA4CBA119517}"/>
    <hyperlink ref="H298" r:id="rId717" xr:uid="{7FD75ED7-34C1-4A25-B13A-BEC27925A485}"/>
    <hyperlink ref="H474" r:id="rId718" xr:uid="{31EED6BD-5CB1-4025-AE1E-48403A83B0DA}"/>
    <hyperlink ref="H559" r:id="rId719" xr:uid="{44199F66-9503-4849-BE86-60B6E5F7E409}"/>
    <hyperlink ref="H222" r:id="rId720" xr:uid="{AEA83AAD-396E-4E72-957B-E5AB6DE2A6FD}"/>
    <hyperlink ref="H594" r:id="rId721" xr:uid="{1827EC1D-1D2D-4DD3-974D-09EF9C84D179}"/>
    <hyperlink ref="H810" r:id="rId722" xr:uid="{26A3E241-9F59-429A-ADFE-DF2D4441E6B9}"/>
    <hyperlink ref="H60" r:id="rId723" xr:uid="{32187244-8B00-4423-964E-C80BD6D3D9C7}"/>
    <hyperlink ref="H314" r:id="rId724" xr:uid="{414B2050-F59A-4F64-89AE-2924426FEE06}"/>
    <hyperlink ref="H31" r:id="rId725" xr:uid="{A8528FEC-50C1-4C8E-B155-046129BC2693}"/>
    <hyperlink ref="H299" r:id="rId726" xr:uid="{4F3D1126-B780-4C97-B1D1-501E834F701F}"/>
    <hyperlink ref="H1020" r:id="rId727" xr:uid="{8B06D72D-CFC5-43B0-89BB-06ABCECB0E4D}"/>
    <hyperlink ref="H365" r:id="rId728" xr:uid="{8EE3CC39-E74E-489B-AB99-6F27DC9CF6D1}"/>
    <hyperlink ref="H844" r:id="rId729" xr:uid="{3631C0FD-2DFA-4821-8607-C4114F67D03D}"/>
    <hyperlink ref="H363" r:id="rId730" xr:uid="{B360BC8F-73B8-409A-96E0-46AABCFC518B}"/>
    <hyperlink ref="H905" r:id="rId731" xr:uid="{91873A26-8F58-4349-AD91-CF03BAB48F59}"/>
    <hyperlink ref="H456" r:id="rId732" xr:uid="{AD82A4E1-D8CD-48D8-AC93-CC9FF270E092}"/>
    <hyperlink ref="H898" r:id="rId733" xr:uid="{7ACA9A58-B04C-4B71-B56F-82ACC149EEF1}"/>
    <hyperlink ref="H324" r:id="rId734" xr:uid="{B9EAC5BF-91A8-4DA5-8F24-8EE8AF410B4B}"/>
    <hyperlink ref="H923" r:id="rId735" xr:uid="{5CF23CD6-3AE5-4955-852A-C44CEE84446C}"/>
    <hyperlink ref="H931" r:id="rId736" xr:uid="{0829B4B3-2058-45ED-A1F1-ADFE3F11D65D}"/>
    <hyperlink ref="H901" r:id="rId737" xr:uid="{05012572-D9B2-4CFB-9C3F-05273400A95E}"/>
    <hyperlink ref="H837" r:id="rId738" xr:uid="{8508A6B9-C19B-4375-BB07-3F0EF8575993}"/>
    <hyperlink ref="H469" r:id="rId739" xr:uid="{5A15D03A-D3C4-45C9-86C3-65F3EBC6F3BF}"/>
    <hyperlink ref="H879" r:id="rId740" xr:uid="{C816F5F5-EC9F-42C4-AF41-9D17AE332EF6}"/>
    <hyperlink ref="H370" r:id="rId741" xr:uid="{1F8CF4C9-6181-45B6-9AB0-64651E11FEFF}"/>
    <hyperlink ref="H887" r:id="rId742" xr:uid="{F2D6CAF7-AE66-4BAA-B5D2-9264DA140033}"/>
    <hyperlink ref="H858" r:id="rId743" xr:uid="{4449D1AF-DFD2-48AA-B22A-E1DD24659E5C}"/>
    <hyperlink ref="H856" r:id="rId744" xr:uid="{D385F595-8304-4261-BDB3-EFD5AFFD4186}"/>
    <hyperlink ref="H1021" r:id="rId745" xr:uid="{12471DB7-4E67-48BE-9412-F7FB12A6CA3C}"/>
    <hyperlink ref="H771" r:id="rId746" xr:uid="{A3BB4122-4B29-4CF5-B668-DB686D60C66F}"/>
    <hyperlink ref="H584" r:id="rId747" xr:uid="{F7B776D3-8160-4803-9615-26D4B9B4F7E3}"/>
    <hyperlink ref="H900" r:id="rId748" xr:uid="{1BAEC0E3-9FA3-414E-90C6-C8E0250902BA}"/>
    <hyperlink ref="H726" r:id="rId749" xr:uid="{82898416-C33A-45E3-B8A4-0D93C2D9DB49}"/>
    <hyperlink ref="H763" r:id="rId750" xr:uid="{49A27A58-36FF-4963-BDCA-16BB2750F7C9}"/>
    <hyperlink ref="H842" r:id="rId751" xr:uid="{FDC5B255-9C72-4CA5-8479-B1D3BE92A2D9}"/>
    <hyperlink ref="H464" r:id="rId752" xr:uid="{8D4DE6AE-7726-42A3-AD98-07F005797DAD}"/>
    <hyperlink ref="H17" r:id="rId753" xr:uid="{1BFD9955-FA69-41F1-9AAC-DE01A99B7713}"/>
    <hyperlink ref="H775" r:id="rId754" xr:uid="{28732417-5205-44F6-A2ED-2BF3E56DB1C3}"/>
    <hyperlink ref="H658" r:id="rId755" xr:uid="{85036040-0BD3-473D-B3C0-9131C20FE84B}"/>
    <hyperlink ref="H764" r:id="rId756" xr:uid="{204BEAE5-CD0C-400F-9440-D520D92872CD}"/>
    <hyperlink ref="H899" r:id="rId757" xr:uid="{7F9C3558-FCE4-463A-8B0F-62C804898BD7}"/>
    <hyperlink ref="H783" r:id="rId758" xr:uid="{CE6E8A62-838E-432B-BE04-ECE8795E38AA}"/>
    <hyperlink ref="H458" r:id="rId759" xr:uid="{10A63DAC-A6B0-472B-AA05-8296BCB63A1F}"/>
    <hyperlink ref="H635" r:id="rId760" xr:uid="{55E6E9A8-7782-4630-957A-61362A3F300D}"/>
    <hyperlink ref="H761" r:id="rId761" xr:uid="{0ADC559F-2193-4B5C-B3E1-1AA6C036E933}"/>
    <hyperlink ref="H339" r:id="rId762" xr:uid="{99A1F06B-E5C6-408F-8F13-474E8755B205}"/>
    <hyperlink ref="H757" r:id="rId763" xr:uid="{939526E3-E027-4CD6-860B-C5E115B5860A}"/>
    <hyperlink ref="H838" r:id="rId764" xr:uid="{CF32F071-3FDA-41E1-BFA3-6D62AC6FD18C}"/>
    <hyperlink ref="H328" r:id="rId765" xr:uid="{C899E212-6A84-4A06-B79C-41DEB79C58E7}"/>
    <hyperlink ref="H930" r:id="rId766" xr:uid="{A3925AE0-A87C-461E-9B53-A3AD4D8E3BA2}"/>
    <hyperlink ref="H766" r:id="rId767" xr:uid="{D5798166-1BC7-4947-A677-547AF156C6D5}"/>
    <hyperlink ref="H522" r:id="rId768" xr:uid="{D8BCF549-46DA-4695-876E-97C144968C94}"/>
    <hyperlink ref="H765" r:id="rId769" xr:uid="{6C02FD77-03B9-4342-81FC-927C29784AA5}"/>
    <hyperlink ref="H768" r:id="rId770" xr:uid="{A28687AA-2A93-42E5-8EAE-596A526AA20A}"/>
    <hyperlink ref="H762" r:id="rId771" xr:uid="{AE6E4073-6A96-48CC-AE40-4EDB32F2EB84}"/>
    <hyperlink ref="H832" r:id="rId772" xr:uid="{F46CF71D-9044-4CC2-9D2C-A9EAA63B0C15}"/>
    <hyperlink ref="H845" r:id="rId773" xr:uid="{CF8F04FA-8652-403F-8F8E-7B29A05B87EA}"/>
    <hyperlink ref="H728" r:id="rId774" xr:uid="{697E6E87-1313-41DF-AAF8-787740718650}"/>
    <hyperlink ref="H644" r:id="rId775" xr:uid="{9972A30A-BE35-468E-AA78-ECC874678B37}"/>
    <hyperlink ref="H645" r:id="rId776" xr:uid="{B829EC62-6548-4CC1-835C-CA85D8DEF7BE}"/>
    <hyperlink ref="H646" r:id="rId777" xr:uid="{18A75DD9-ECB4-436E-BF38-3092CB8B4601}"/>
    <hyperlink ref="H744" r:id="rId778" xr:uid="{2F9360E6-2B56-4210-AF6B-69476A9DB693}"/>
    <hyperlink ref="H767" r:id="rId779" xr:uid="{4CC571EA-6507-4700-B96D-CF8908F26B7D}"/>
    <hyperlink ref="H815" r:id="rId780" xr:uid="{77F6E932-D3C7-4279-A785-E3C5BEC67B6A}"/>
    <hyperlink ref="H585" r:id="rId781" xr:uid="{A445DB36-BC14-48B5-BBFC-6AC1A68AC9AE}"/>
    <hyperlink ref="H587" r:id="rId782" xr:uid="{CA00B70C-40BE-4AE8-B6A2-97E40C691125}"/>
    <hyperlink ref="H780" r:id="rId783" xr:uid="{71FECADB-330B-48B4-92CF-D87C9C9EC3DD}"/>
    <hyperlink ref="H647" r:id="rId784" xr:uid="{9CEEE62B-3AD7-45E0-8022-5ABBA964181F}"/>
    <hyperlink ref="H69" r:id="rId785" xr:uid="{EFE00F4B-C4FD-4E3A-BF54-4B20AD8AF937}"/>
    <hyperlink ref="H664" r:id="rId786" xr:uid="{3EF4DEBD-692C-46C0-ACAE-239E73FD7AD4}"/>
    <hyperlink ref="H821" r:id="rId787" xr:uid="{7479F476-1AC5-4ED8-B0E0-9FB70A40E149}"/>
    <hyperlink ref="H541" r:id="rId788" xr:uid="{CAFBA863-B3BF-4F6C-AD08-269173C9E61C}"/>
    <hyperlink ref="H262" r:id="rId789" xr:uid="{77CA5D2C-13ED-4FF4-BB23-FC6BA37F0FCF}"/>
    <hyperlink ref="H966" r:id="rId790" xr:uid="{9D9FC79F-3427-447A-8CC3-679C7EC63BC8}"/>
    <hyperlink ref="H247" r:id="rId791" xr:uid="{752A5302-DCB4-4368-9435-4AD4A8AD2A40}"/>
    <hyperlink ref="H492" r:id="rId792" xr:uid="{2832490D-A9F0-4EC6-A3EF-CA791A598A99}"/>
    <hyperlink ref="H15" r:id="rId793" xr:uid="{47FDD736-79FA-44D3-84C5-B3BF88E2DC26}"/>
    <hyperlink ref="H11" r:id="rId794" xr:uid="{F406B022-2A89-4D1B-903A-3DB208C963D8}"/>
    <hyperlink ref="H577" r:id="rId795" xr:uid="{7B30FEA0-C9E3-4096-A324-B8E284420E7A}"/>
    <hyperlink ref="H896" r:id="rId796" xr:uid="{326D2D7A-0BBF-4F1E-AFA8-313A95611513}"/>
    <hyperlink ref="H112" r:id="rId797" xr:uid="{8C1F2C10-ECFD-440F-ADAC-6C0CC3607F51}"/>
    <hyperlink ref="H781" r:id="rId798" xr:uid="{52B3943F-BB9A-4B98-9F5F-11160C047CEC}"/>
    <hyperlink ref="H303" r:id="rId799" xr:uid="{39DBC6CC-7E64-43F2-BC56-B2204A5830E1}"/>
    <hyperlink ref="H797" r:id="rId800" xr:uid="{F857622C-CA36-4517-9BE9-04C3EBF0EA7D}"/>
    <hyperlink ref="H511" r:id="rId801" xr:uid="{7616B131-E59F-47E1-A4C7-098A3FF35E89}"/>
    <hyperlink ref="H515" r:id="rId802" xr:uid="{3CCC27F5-A68E-4A08-A0CA-CD3C7363B44A}"/>
    <hyperlink ref="H237" r:id="rId803" xr:uid="{3BB8B11A-E1A6-4912-8440-F629F7827339}"/>
    <hyperlink ref="H244" r:id="rId804" xr:uid="{D845F7AF-6170-4F87-9881-E9ECF3BD28D3}"/>
    <hyperlink ref="H906" r:id="rId805" xr:uid="{B10B2089-C15C-4B38-B6B1-96684FAFF140}"/>
    <hyperlink ref="H538" r:id="rId806" xr:uid="{75A6B488-E331-434F-8ABD-763469E44109}"/>
    <hyperlink ref="H229" r:id="rId807" xr:uid="{4DB3FD87-8660-48E4-B49A-36ABDBC902FE}"/>
    <hyperlink ref="H990" r:id="rId808" xr:uid="{693868AA-BF74-410E-8595-0AEED9C29B71}"/>
    <hyperlink ref="H537" r:id="rId809" xr:uid="{A07DD363-FABD-4326-95D9-0ACABF31ED57}"/>
    <hyperlink ref="H1030" r:id="rId810" xr:uid="{EE48AC8E-FED0-4718-82C0-B0190F565426}"/>
    <hyperlink ref="H688" r:id="rId811" xr:uid="{0E1AB9E6-C0F0-40F0-BAFB-6194047DBD07}"/>
    <hyperlink ref="H991" r:id="rId812" xr:uid="{C18DCBB7-8E57-4B12-9F6F-41970EF5B9DE}"/>
    <hyperlink ref="H243" r:id="rId813" xr:uid="{3A958B42-C6A2-4B8E-9AB1-A8660387DCB2}"/>
    <hyperlink ref="H521" r:id="rId814" xr:uid="{F479BFC4-62F5-43C6-92F5-9EC9733F17D8}"/>
    <hyperlink ref="H483" r:id="rId815" xr:uid="{E6697EF5-9F42-4E59-92B5-8EC12FF61C96}"/>
    <hyperlink ref="H484" r:id="rId816" xr:uid="{71282984-A30D-495E-97A3-BC18EF72A953}"/>
    <hyperlink ref="H509" r:id="rId817" xr:uid="{00DFD25D-80C6-41EE-B56F-C731FB49A4C3}"/>
    <hyperlink ref="H127" r:id="rId818" xr:uid="{41A367A3-5C44-4976-B517-5CF4E5C8FE09}"/>
    <hyperlink ref="H128" r:id="rId819" xr:uid="{D144105B-ABBB-478C-B763-E672AF452201}"/>
    <hyperlink ref="H129" r:id="rId820" xr:uid="{54B8ECC7-E516-4BB4-B787-D8B829E72D87}"/>
    <hyperlink ref="H708" r:id="rId821" xr:uid="{5FBB6E8E-7616-40A3-A25F-B8958D02805B}"/>
    <hyperlink ref="H946" r:id="rId822" xr:uid="{88307ABD-D178-4CB1-B76D-C7008E01080E}"/>
    <hyperlink ref="H945" r:id="rId823" xr:uid="{EC9583C4-D933-466A-953B-FE1FCA064014}"/>
    <hyperlink ref="H940" r:id="rId824" xr:uid="{EA272221-02F9-41A0-88CC-BFBC6D8DC653}"/>
    <hyperlink ref="H941" r:id="rId825" xr:uid="{28C0D823-C3D7-4C81-92FF-A9C2E12374D2}"/>
    <hyperlink ref="H942" r:id="rId826" xr:uid="{1C403F3A-4C88-4855-9DC7-23AC240899CD}"/>
    <hyperlink ref="H724" r:id="rId827" xr:uid="{2D0A5771-0BB7-41E7-A1C8-8180D43AE2FE}"/>
    <hyperlink ref="H1051" r:id="rId828" xr:uid="{1FD4A433-09FE-4534-8958-A9953556036F}"/>
    <hyperlink ref="H1063" r:id="rId829" xr:uid="{73868C06-E084-4AB8-9D9F-3649B1F586FE}"/>
    <hyperlink ref="H195" r:id="rId830" xr:uid="{27607577-0357-41BD-8EF7-6E866491F5E7}"/>
    <hyperlink ref="H512" r:id="rId831" xr:uid="{8394AA52-9FA1-4607-B3E8-F150AABFD62B}"/>
    <hyperlink ref="H389" r:id="rId832" xr:uid="{DAF6CB4B-495A-481C-94FE-2C9986CF7933}"/>
    <hyperlink ref="H491" r:id="rId833" xr:uid="{659035EB-389C-4C03-8294-1E4901A7F776}"/>
    <hyperlink ref="H592" r:id="rId834" xr:uid="{5029040A-060A-4C86-BE70-35DB1A50CBD2}"/>
    <hyperlink ref="H526" r:id="rId835" xr:uid="{9EFED54D-3572-4494-9807-A50E2B6FB93B}"/>
    <hyperlink ref="H696" r:id="rId836" xr:uid="{F2E5A562-DA95-4C70-9493-24E3B1DE0C8C}"/>
    <hyperlink ref="H685" r:id="rId837" xr:uid="{B3D5CC81-1048-4D02-BACF-7739FC4D9D2A}"/>
    <hyperlink ref="H529" r:id="rId838" xr:uid="{26B98612-5B3F-4721-BD3E-997BD0CC4F41}"/>
    <hyperlink ref="H287" r:id="rId839" xr:uid="{CA3DF156-37E2-477C-AF47-BDCC92EBAFC4}"/>
    <hyperlink ref="H289" r:id="rId840" xr:uid="{EAE5EEF6-5E2F-44FD-BEB9-83509EFA16BE}"/>
    <hyperlink ref="H75" r:id="rId841" xr:uid="{C15A4D45-52FB-402F-992C-470DE74BB3F9}"/>
    <hyperlink ref="H684" r:id="rId842" xr:uid="{1F99AAD2-056E-4BDC-B2F2-DED6300A3F21}"/>
    <hyperlink ref="H288" r:id="rId843" xr:uid="{76399443-56D9-42CB-B359-F11AC4D6BE56}"/>
    <hyperlink ref="H1022" r:id="rId844" xr:uid="{7DE4742E-BECD-4EAF-BD80-276F483B1169}"/>
    <hyperlink ref="H1017" r:id="rId845" xr:uid="{EC83566E-1BDB-4C23-9433-FE6BDDEE5323}"/>
    <hyperlink ref="H176" r:id="rId846" xr:uid="{5D07A506-1672-4E4B-A64E-D652033210AD}"/>
    <hyperlink ref="H929" r:id="rId847" xr:uid="{17689F0B-719A-495C-99A6-65A9B3485657}"/>
    <hyperlink ref="H213" r:id="rId848" xr:uid="{B1861EEA-49F2-4640-835C-978055645454}"/>
    <hyperlink ref="H860" r:id="rId849" xr:uid="{C9443CC9-C569-408B-907A-409A288470BE}"/>
    <hyperlink ref="H857" r:id="rId850" xr:uid="{C700C5A8-ECF9-4C27-AC30-49F3E6EE67F4}"/>
    <hyperlink ref="H1050" r:id="rId851" xr:uid="{1B32D04C-F202-489C-9E65-07E460DA6F8A}"/>
    <hyperlink ref="H1029" r:id="rId852" xr:uid="{1AA823E2-E731-425C-AFB4-F19E073FCF3B}"/>
    <hyperlink ref="H935" r:id="rId853" xr:uid="{C7B6F5AE-FAE7-41DF-98EC-C8A447164A9F}"/>
    <hyperlink ref="H919" r:id="rId854" xr:uid="{8721E39A-0E9E-467E-84F9-62AF87218254}"/>
    <hyperlink ref="H692" r:id="rId855" xr:uid="{72D2ADE3-73F2-477F-88B6-4D9DD709082F}"/>
    <hyperlink ref="H961" r:id="rId856" xr:uid="{78711D2B-BBD4-476F-B754-BFEB89CC8A51}"/>
    <hyperlink ref="H694" r:id="rId857" xr:uid="{B6530E48-44DE-4B0A-ABC2-E28562312781}"/>
    <hyperlink ref="H249" r:id="rId858" xr:uid="{F01ED39E-CB7C-4AB6-9B2B-5AD80350EB41}"/>
    <hyperlink ref="H196" r:id="rId859" xr:uid="{0618628B-544D-489E-A775-AECAE0974480}"/>
    <hyperlink ref="H32" r:id="rId860" xr:uid="{4F266911-32C4-4556-BC17-006A3902ACBB}"/>
    <hyperlink ref="H1047" r:id="rId861" xr:uid="{CD1A6527-E8CA-48AB-B22F-08B479FD822E}"/>
    <hyperlink ref="H30" r:id="rId862" xr:uid="{0BD04E09-D8D3-4710-AE92-C0286960B3AC}"/>
    <hyperlink ref="H759" r:id="rId863" xr:uid="{F8B74A34-202D-4394-B230-E6E46410086D}"/>
    <hyperlink ref="H976" r:id="rId864" xr:uid="{A590C2B7-A837-423D-A26F-F090FF1B64E9}"/>
    <hyperlink ref="H1071" r:id="rId865" xr:uid="{3192B3B3-BF46-4BDB-9E94-6A3898C3B17E}"/>
    <hyperlink ref="H122" r:id="rId866" xr:uid="{57D28947-FA20-41DC-9952-0AF001A92FA7}"/>
    <hyperlink ref="H443" r:id="rId867" xr:uid="{F85DC9A1-9EE6-4D40-8A50-7181E9096E73}"/>
    <hyperlink ref="H227" r:id="rId868" xr:uid="{C33D476C-DFC8-4517-BC1E-59558E16BF6C}"/>
    <hyperlink ref="H1010" r:id="rId869" xr:uid="{EB959FAF-8643-43EC-9256-F0A81E8DEC0C}"/>
    <hyperlink ref="H680" r:id="rId870" xr:uid="{F85E7B5D-85F6-4037-A54E-1F800E65B2A9}"/>
    <hyperlink ref="H572" r:id="rId871" xr:uid="{5182F3CA-7A56-4BB5-9134-F2A5AF5AF413}"/>
    <hyperlink ref="H1074" r:id="rId872" xr:uid="{6069D7D9-1FCE-4D34-86ED-91B7FC4C63BB}"/>
    <hyperlink ref="H569" r:id="rId873" xr:uid="{70E1DC97-FE69-435C-A21E-2C6844233D76}"/>
    <hyperlink ref="H729" r:id="rId874" xr:uid="{EFB60B4A-152F-4ECA-8AA5-D2B115B7A8A4}"/>
    <hyperlink ref="H659" r:id="rId875" xr:uid="{8B2E665B-F90A-45C9-A996-71029B9FEAAC}"/>
    <hyperlink ref="H1095" r:id="rId876" xr:uid="{5ED2DD1D-A1B1-4447-9032-E35D5E5C256F}"/>
    <hyperlink ref="H1083" r:id="rId877" xr:uid="{99B69AB1-E804-4E0F-B0EE-04FDF2130057}"/>
    <hyperlink ref="H1082" r:id="rId878" xr:uid="{B858F197-514E-4B83-B2F5-763314676FA9}"/>
    <hyperlink ref="H1080" r:id="rId879" xr:uid="{219E738D-3CCD-46A9-B9C9-9DE6ACE38C33}"/>
    <hyperlink ref="H1046" r:id="rId880" xr:uid="{04DFDA67-04F1-4F77-82D2-FCD1B17DD34A}"/>
    <hyperlink ref="H1014" r:id="rId881" xr:uid="{36A4625D-B437-4260-9A67-D2D2813F9D22}"/>
    <hyperlink ref="H228" r:id="rId882" xr:uid="{ACC796F0-C1EC-4421-B72F-24883ECD3C65}"/>
    <hyperlink ref="H251" r:id="rId883" xr:uid="{E1BC63E7-0BB8-4984-8F90-4A0F523C875A}"/>
    <hyperlink ref="H429" r:id="rId884" xr:uid="{562A49D9-09F9-4F5F-A09D-0E55214E5DCB}"/>
    <hyperlink ref="H1081" r:id="rId885" xr:uid="{ED33A258-76AD-4B2E-8578-469C893DF94F}"/>
    <hyperlink ref="H257" r:id="rId886" xr:uid="{C6AB8BC3-1E6A-443B-8407-DD67EAB998BF}"/>
    <hyperlink ref="H1042" r:id="rId887" xr:uid="{FF3EA6FA-5F49-44E2-A6E0-1492D879C6A1}"/>
    <hyperlink ref="H252" r:id="rId888" xr:uid="{C045CDC1-0CF0-4EF3-9136-2BBD516CC58A}"/>
    <hyperlink ref="H268" r:id="rId889" xr:uid="{EBC67E07-33AC-401D-BC71-B30E19FCBA07}"/>
    <hyperlink ref="H267" r:id="rId890" xr:uid="{09EC2243-DC31-4279-9A48-90F729913916}"/>
    <hyperlink ref="H220" r:id="rId891" xr:uid="{D66B42BA-F997-41EB-8D2C-688DCE48B221}"/>
    <hyperlink ref="H698" r:id="rId892" xr:uid="{94CC7E1C-8A40-44AD-ADEC-EA072E1EF3B9}"/>
    <hyperlink ref="H883" r:id="rId893" xr:uid="{0B723333-AC5C-4077-8FA0-FB22BB15A6A5}"/>
    <hyperlink ref="H214" r:id="rId894" xr:uid="{E0389003-1E4F-4AFF-9D53-13C4CE2A171E}"/>
    <hyperlink ref="H1061" r:id="rId895" xr:uid="{20570E81-04B5-41F4-BBB8-A4F9FFD14E9F}"/>
    <hyperlink ref="H147" r:id="rId896" xr:uid="{ED32AE42-4B15-4C8C-B185-DE9410FDBBC1}"/>
    <hyperlink ref="H208" r:id="rId897" xr:uid="{30A1706E-83BA-40DE-9A29-E62A2F2F427D}"/>
    <hyperlink ref="H304" r:id="rId898" xr:uid="{1F5E5843-0289-4A9D-847B-422FEC7B1FF3}"/>
    <hyperlink ref="H186" r:id="rId899" xr:uid="{8883DDEF-2393-4975-AEF7-AEB5578119D8}"/>
    <hyperlink ref="H392" r:id="rId900" xr:uid="{32C77C88-28A3-4B5D-B836-5DEB917595B8}"/>
    <hyperlink ref="H258" r:id="rId901" xr:uid="{29D2AC0D-C9B1-49D0-8CB8-94FB7BF69D45}"/>
    <hyperlink ref="H266" r:id="rId902" xr:uid="{A106458A-635B-4CDE-B88F-FD7D6775AC1E}"/>
    <hyperlink ref="H165" r:id="rId903" xr:uid="{B0EBE699-2974-4C5D-BFE6-4530E39844A2}"/>
    <hyperlink ref="H273" r:id="rId904" xr:uid="{6595D33F-AB25-4741-ACAE-8FC292F8B61B}"/>
    <hyperlink ref="H135" r:id="rId905" xr:uid="{CA1EFB61-E8A1-4A7B-A626-A410393947C1}"/>
    <hyperlink ref="H278" r:id="rId906" xr:uid="{E3518E04-89BE-4103-A247-C0F6BA73C07A}"/>
    <hyperlink ref="H553" r:id="rId907" xr:uid="{48D15A33-748F-4CD4-84F4-AE92222BBB32}"/>
    <hyperlink ref="H274" r:id="rId908" xr:uid="{A92789E5-1023-4E1A-99BF-F0528E4D8E7F}"/>
    <hyperlink ref="H426" r:id="rId909" xr:uid="{D6D7A2A7-1CCB-4947-89F7-C2D72FC33636}"/>
    <hyperlink ref="H675" r:id="rId910" xr:uid="{B1FD741E-2292-4ACE-93C4-410E6AFE924C}"/>
    <hyperlink ref="H1086" r:id="rId911" xr:uid="{16161F61-4891-4B5D-818B-FFFBC49CE20C}"/>
    <hyperlink ref="H136" r:id="rId912" xr:uid="{28E11A61-06EF-42ED-8919-4E20727EA2C3}"/>
    <hyperlink ref="H160" r:id="rId913" xr:uid="{B22E8834-1D65-43EF-81FB-3314390D1C41}"/>
    <hyperlink ref="H924" r:id="rId914" xr:uid="{229E2DC9-FD00-47F3-9F2E-C4312BED7661}"/>
    <hyperlink ref="H1058" r:id="rId915" xr:uid="{189CFA32-CEE4-4487-A76D-96408FC1A161}"/>
    <hyperlink ref="H256" r:id="rId916" xr:uid="{5F968750-BBAB-46F1-8743-40795537218A}"/>
    <hyperlink ref="H704" r:id="rId917" xr:uid="{5137704C-98EA-46F7-82A4-E86E49D9B27A}"/>
    <hyperlink ref="H840" r:id="rId918" xr:uid="{2A9F00F8-1F17-4396-B4DE-EC0C5A11A9D1}"/>
    <hyperlink ref="H676" r:id="rId919" xr:uid="{60D541A2-BA27-4AA2-9C2B-909773D22E75}"/>
    <hyperlink ref="H260" r:id="rId920" xr:uid="{648EE526-0867-48BE-B26B-EB6EC88682EA}"/>
    <hyperlink ref="H270" r:id="rId921" xr:uid="{3B11FFDA-4E5A-47B5-BFF1-5713C7CC0FBD}"/>
    <hyperlink ref="H556" r:id="rId922" xr:uid="{FBD0C40F-4E83-4542-B058-82AC85A865AF}"/>
    <hyperlink ref="H300" r:id="rId923" xr:uid="{384F426E-B419-47DC-9229-8D537EEBDF82}"/>
    <hyperlink ref="H1076" r:id="rId924" xr:uid="{A43E2C82-47CE-4A99-BED4-39744B3DB6CE}"/>
    <hyperlink ref="H177" r:id="rId925" xr:uid="{FFCB1214-AF56-4EC0-A621-04FB7B0E048B}"/>
    <hyperlink ref="H264" r:id="rId926" xr:uid="{6D0D3547-1E33-451A-91E3-C9FC3F8CE211}"/>
    <hyperlink ref="H225" r:id="rId927" xr:uid="{8626A9AC-A668-4519-8889-BAFA8689F213}"/>
    <hyperlink ref="H295" r:id="rId928" xr:uid="{BBE5C1E5-FEF4-4194-A2FB-048F4974A23D}"/>
    <hyperlink ref="H164" r:id="rId929" xr:uid="{0A7B9B58-765D-4C55-A1BA-5177B2F66D65}"/>
    <hyperlink ref="H12" r:id="rId930" xr:uid="{D5C2E724-87C2-4821-9D2E-D881F22C5B91}"/>
    <hyperlink ref="H255" r:id="rId931" xr:uid="{9D44A07E-27DA-4867-B3F3-06255E076EB2}"/>
    <hyperlink ref="H301" r:id="rId932" xr:uid="{E9FDFCDD-FEDC-479B-BECA-7961398FF00E}"/>
    <hyperlink ref="H625" r:id="rId933" xr:uid="{6BE2338E-2B41-49B4-A9ED-1318A86468B2}"/>
    <hyperlink ref="H623" r:id="rId934" xr:uid="{2878B7BC-816F-4107-B5C8-CFC72D731DF7}"/>
    <hyperlink ref="H42" r:id="rId935" xr:uid="{AF6381D5-9E18-4325-AC21-9E75FA3B0631}"/>
    <hyperlink ref="H982" r:id="rId936" xr:uid="{A1F297BD-A84C-4C6E-824E-85ABB6663390}"/>
    <hyperlink ref="H323" r:id="rId937" xr:uid="{9DC15F32-5490-42F1-885B-50753FF2ED4E}"/>
    <hyperlink ref="H971" r:id="rId938" xr:uid="{89293AE9-5F5C-45BC-948D-0FDBBB9A1242}"/>
    <hyperlink ref="H716" r:id="rId939" xr:uid="{DC0B161C-EDCE-4630-BBF4-B4001DE4E55E}"/>
    <hyperlink ref="H981" r:id="rId940" xr:uid="{164B683F-EDFE-4082-8423-99BA2EAE89DF}"/>
    <hyperlink ref="H65" r:id="rId941" xr:uid="{07204F2A-EAAB-4316-8599-C2CE097A4E4A}"/>
    <hyperlink ref="H739" r:id="rId942" xr:uid="{CA7BC834-B6CE-4894-B585-9840443CD4EC}"/>
    <hyperlink ref="H64" r:id="rId943" xr:uid="{54F6B916-9F97-409A-9092-DC707D793756}"/>
    <hyperlink ref="H859" r:id="rId944" xr:uid="{F7FCF343-028D-4ACB-9C2C-969854B4DD2D}"/>
    <hyperlink ref="H928" r:id="rId945" xr:uid="{2BDE04CF-57C0-459E-85E7-FC5042340AEE}"/>
    <hyperlink ref="H598" r:id="rId946" xr:uid="{13399484-FE8E-4FBA-8D3E-4FC865FB8191}"/>
    <hyperlink ref="H499" r:id="rId947" xr:uid="{07B55061-395F-41AC-A038-4C39FB0B31ED}"/>
    <hyperlink ref="H513" r:id="rId948" xr:uid="{581D93C2-94D4-4364-97C7-AD1DDDD65249}"/>
    <hyperlink ref="H1052" r:id="rId949" xr:uid="{A6FE05A0-5FE8-4D1F-B55F-58E24BEC879B}"/>
    <hyperlink ref="H1053" r:id="rId950" xr:uid="{160ABA3A-CBEE-4781-A8B5-FA19435775B6}"/>
    <hyperlink ref="H1054" r:id="rId951" xr:uid="{5CB9385D-C705-4834-B413-D0D82F3393B6}"/>
    <hyperlink ref="H1028" r:id="rId952" xr:uid="{DA717CE9-22D1-42E1-A98F-05F76342D63E}"/>
    <hyperlink ref="H39" r:id="rId953" xr:uid="{6AFFDBC2-9300-4F4C-8A7F-BD28A408A2F2}"/>
    <hyperlink ref="H354" r:id="rId954" xr:uid="{FDB38133-C1CD-4C0D-8934-8717B88CB77D}"/>
    <hyperlink ref="H85" r:id="rId955" xr:uid="{82EE1637-C044-4C45-A417-98678F5E5865}"/>
    <hyperlink ref="H868" r:id="rId956" xr:uid="{593CF437-8D67-44B1-84C7-D96B2E1C2CC7}"/>
    <hyperlink ref="H565" r:id="rId957" xr:uid="{98E4903F-AEE9-4A7F-8E6D-A08F103AC77A}"/>
    <hyperlink ref="H130" r:id="rId958" xr:uid="{8153DD6F-684C-4050-B369-9BD57F47942B}"/>
    <hyperlink ref="H175" r:id="rId959" xr:uid="{BE91A477-A700-44A0-976D-E3775B48ADDC}"/>
    <hyperlink ref="H347" r:id="rId960" xr:uid="{BACA52C8-03EE-48EA-91B7-6CD4653C660B}"/>
    <hyperlink ref="H10" r:id="rId961" xr:uid="{B3BB917E-6AB6-4FBE-9D77-3DF5B1307700}"/>
    <hyperlink ref="H38" r:id="rId962" xr:uid="{4506388A-C238-47DF-AE68-0D015CEA349B}"/>
    <hyperlink ref="H749" r:id="rId963" xr:uid="{D23D9D8C-29BB-4AE7-9381-DC469E69F85A}"/>
    <hyperlink ref="H527" r:id="rId964" xr:uid="{39267041-C6FB-4DF7-9DF8-7EDACF6C669F}"/>
    <hyperlink ref="H500" r:id="rId965" xr:uid="{D03164BE-DEA2-4FA0-A351-E132D5F6703E}"/>
    <hyperlink ref="H581" r:id="rId966" xr:uid="{642DAABB-04B9-4056-958F-9B2601057590}"/>
    <hyperlink ref="H576" r:id="rId967" xr:uid="{45CCEC10-761D-4AFB-8A07-C3DF9D21225D}"/>
    <hyperlink ref="H588" r:id="rId968" xr:uid="{037014D4-4675-4779-B36D-C9D36806EDB6}"/>
    <hyperlink ref="H811" r:id="rId969" xr:uid="{68731746-E5ED-4609-B97F-9326D69F10FC}"/>
    <hyperlink ref="H593" r:id="rId970" xr:uid="{9582F670-E51F-4CE9-B14D-9F1B56C6CFD8}"/>
    <hyperlink ref="H918" r:id="rId971" xr:uid="{93965196-0490-42C3-AFE6-9F1C0B4726F7}"/>
    <hyperlink ref="H1048" r:id="rId972" xr:uid="{8FC1C36C-B374-40B8-9BCF-41D0BB0BFBBD}"/>
    <hyperlink ref="H855" r:id="rId973" xr:uid="{50E65D15-5AE4-46EF-B356-6FE75662769A}"/>
    <hyperlink ref="H316" r:id="rId974" xr:uid="{659ABFBB-4156-466C-8908-9CB32252850C}"/>
    <hyperlink ref="H882" r:id="rId975" xr:uid="{9FB14DE7-058A-4C56-A13D-43CF3D1FBA3A}"/>
    <hyperlink ref="H938" r:id="rId976" xr:uid="{118640BF-6150-4ABF-9632-5EADE873C6FB}"/>
    <hyperlink ref="H852" r:id="rId977" xr:uid="{2CAF6172-DBFD-41B2-81FD-758CF18430F1}"/>
    <hyperlink ref="H586" r:id="rId978" xr:uid="{1FDA076D-4D6D-4654-87BD-A29C34E2B1B0}"/>
    <hyperlink ref="H709" r:id="rId979" xr:uid="{D4C538B8-2423-4C22-98E4-1C720113901C}"/>
    <hyperlink ref="H958" r:id="rId980" xr:uid="{E6E58949-4D9A-4828-8D9A-19126335B0CC}"/>
    <hyperlink ref="H949" r:id="rId981" xr:uid="{AEF1D3D1-8C76-456D-91E2-147CA33182E8}"/>
    <hyperlink ref="H583" r:id="rId982" xr:uid="{05083D61-3D64-4157-8001-757CDC4414C3}"/>
    <hyperlink ref="H480" r:id="rId983" xr:uid="{8DB89D29-380D-4C95-9474-674880EDC482}"/>
    <hyperlink ref="H589" r:id="rId984" xr:uid="{032C8278-627C-477C-B838-A2DD8BDF81C4}"/>
    <hyperlink ref="H231" r:id="rId985" xr:uid="{671DE404-8C22-4CA9-9DD5-03362EF4DE33}"/>
    <hyperlink ref="H446" r:id="rId986" xr:uid="{8D13A2D2-8C95-4EC3-B26F-6AD7CE06FDAB}"/>
    <hyperlink ref="H514" r:id="rId987" xr:uid="{83662215-A2A6-413E-A787-DF25FEA12FF0}"/>
    <hyperlink ref="H101" r:id="rId988" xr:uid="{76C9B1EB-4C21-4053-80EE-A2C7706DFDEA}"/>
    <hyperlink ref="H506" r:id="rId989" xr:uid="{14EB95B9-9B5D-466C-B4AF-0205477F6C15}"/>
    <hyperlink ref="H776" r:id="rId990" xr:uid="{3150CCBD-2F13-41D8-A20C-8E62AAAA77E7}"/>
    <hyperlink ref="H43" r:id="rId991" xr:uid="{F6C67A26-6CF2-47B6-8176-1097E93F8279}"/>
    <hyperlink ref="H100" r:id="rId992" xr:uid="{C1CCD69A-9B9A-4685-B72B-CB355193DD22}"/>
    <hyperlink ref="H503" r:id="rId993" xr:uid="{80350123-11ED-41D0-82CD-5D0A1F516978}"/>
    <hyperlink ref="H555" r:id="rId994" xr:uid="{6CC79518-34D2-4263-AF5D-7778CEBDABF1}"/>
    <hyperlink ref="H753" r:id="rId995" xr:uid="{7A702508-1D4B-483E-948E-A95F3F72A653}"/>
    <hyperlink ref="H482" r:id="rId996" xr:uid="{DB760215-A833-49CC-BAF9-B70A9D0B923F}"/>
    <hyperlink ref="H36" r:id="rId997" xr:uid="{8DA1313A-6DC2-4D91-A46A-9197846640A8}"/>
    <hyperlink ref="H820" r:id="rId998" xr:uid="{3CAC06C0-68B5-4570-A2F0-6558A8667D23}"/>
    <hyperlink ref="H800" r:id="rId999" xr:uid="{501F02A8-B684-40BB-BEC3-9E4ABCEA9629}"/>
    <hyperlink ref="H487" r:id="rId1000" xr:uid="{00DB6A08-529B-4527-BA20-23C4CCC25E60}"/>
    <hyperlink ref="H46" r:id="rId1001" xr:uid="{AD0FE609-5178-4D7B-BDD4-5043418EF2CE}"/>
    <hyperlink ref="H582" r:id="rId1002" xr:uid="{9C944E85-19DD-4955-BB62-58BBCFD88F6A}"/>
    <hyperlink ref="H465" r:id="rId1003" xr:uid="{A2DBFEBD-C16D-43D3-979E-C4C72CA79313}"/>
    <hyperlink ref="H773" r:id="rId1004" xr:uid="{DB8AD30D-EB27-4DE6-99FE-F65DA55A5E63}"/>
    <hyperlink ref="H755" r:id="rId1005" xr:uid="{4830D907-8FD2-4CD9-B573-F5D817413254}"/>
    <hyperlink ref="H44" r:id="rId1006" xr:uid="{F8B240C9-CC23-41EE-BAB5-B6AC1701755D}"/>
    <hyperlink ref="H839" r:id="rId1007" xr:uid="{ADA31253-96D5-46BF-A8FA-172616C72F16}"/>
    <hyperlink ref="H787" r:id="rId1008" xr:uid="{3C30C9AA-DEF5-48EC-B8DC-0B1AFA86AFB4}"/>
    <hyperlink ref="H790" r:id="rId1009" xr:uid="{F1957816-0A91-491E-A07C-14739EB6CBFA}"/>
    <hyperlink ref="H457" r:id="rId1010" xr:uid="{5A85EEE4-6AD2-4CE6-BF79-46E98F9D5450}"/>
    <hyperlink ref="H866" r:id="rId1011" xr:uid="{4F73D875-5FEE-4EAE-9B39-A3B44337C004}"/>
    <hyperlink ref="H738" r:id="rId1012" xr:uid="{C1680C4E-0FD9-4BAF-8555-576E1F3E02C5}"/>
    <hyperlink ref="H468" r:id="rId1013" xr:uid="{57351065-D329-4FFB-869E-C52F9E062044}"/>
    <hyperlink ref="H754" r:id="rId1014" xr:uid="{05FE3288-BAC4-4206-B400-B286D06DDB40}"/>
    <hyperlink ref="H867" r:id="rId1015" xr:uid="{10222AE7-1779-45D9-BD9F-675C4BCF6604}"/>
    <hyperlink ref="H40" r:id="rId1016" xr:uid="{8468FBA4-3685-4546-B377-48EB9E2A3B57}"/>
    <hyperlink ref="H450" r:id="rId1017" xr:uid="{3830DB98-734B-4D95-BCD9-10FE7F92EDD6}"/>
    <hyperlink ref="H687" r:id="rId1018" xr:uid="{9BF3F88E-D3B3-4511-B587-E20535FFB207}"/>
    <hyperlink ref="H774" r:id="rId1019" xr:uid="{37622CB8-FAA0-45BC-B3B1-28E2D4AF4768}"/>
    <hyperlink ref="H778" r:id="rId1020" xr:uid="{EDDD66DE-9C38-4835-9BA0-4F30B04175C6}"/>
    <hyperlink ref="H542" r:id="rId1021" xr:uid="{1D258C10-878E-4E55-8D72-B7D3D5528685}"/>
    <hyperlink ref="H829" r:id="rId1022" xr:uid="{B8CBC764-9ED3-4455-B924-73EF3F129F4C}"/>
    <hyperlink ref="H345" r:id="rId1023" xr:uid="{351A2F87-F702-43E3-ABB9-C8F7E43AE35D}"/>
    <hyperlink ref="H158" r:id="rId1024" xr:uid="{D88F87C5-AF3E-4782-A4EF-1E57D0487EC4}"/>
    <hyperlink ref="H732" r:id="rId1025" xr:uid="{909114A8-7694-4D93-B4D2-76263DF26372}"/>
    <hyperlink ref="H80" r:id="rId1026" xr:uid="{B40AF817-21EB-43EF-802A-432C33B88D4C}"/>
    <hyperlink ref="H356" r:id="rId1027" xr:uid="{33CC0F78-EDEA-4539-9A5C-034A14205F4B}"/>
    <hyperlink ref="H818" r:id="rId1028" xr:uid="{84D3C65D-286C-4030-8F85-A866CBEC6C4C}"/>
    <hyperlink ref="H479" r:id="rId1029" xr:uid="{D77CBF1F-20EF-4723-BF37-BE2E4702458D}"/>
    <hyperlink ref="H1018" r:id="rId1030" xr:uid="{AEA2431A-0641-4C53-BDEB-2C0A664491DF}"/>
    <hyperlink ref="H355" r:id="rId1031" xr:uid="{27E13964-A1DC-4230-BB1B-D4ACD0E51557}"/>
    <hyperlink ref="H1016" r:id="rId1032" xr:uid="{24312C59-0517-421A-9E66-AD4399511907}"/>
    <hyperlink ref="H349" r:id="rId1033" xr:uid="{9CA96B2D-5EFB-485F-AFE5-551426B54257}"/>
    <hyperlink ref="H348" r:id="rId1034" xr:uid="{96F78556-07B9-45F8-A9EC-C20E109FE9CD}"/>
    <hyperlink ref="H808" r:id="rId1035" xr:uid="{32596F82-0EE6-405C-BD16-84F42E48E040}"/>
    <hyperlink ref="H578" r:id="rId1036" xr:uid="{C20FAD52-227A-4082-833B-233594CFF685}"/>
    <hyperlink ref="H292" r:id="rId1037" xr:uid="{B6D33623-5A77-4C97-995C-884A4DC39E8C}"/>
    <hyperlink ref="H813" r:id="rId1038" xr:uid="{3C42948D-FB16-49DD-A3A8-E964854EB9B0}"/>
    <hyperlink ref="H510" r:id="rId1039" xr:uid="{029A78DB-5E76-476B-8164-1F04433A8BFC}"/>
    <hyperlink ref="H789" r:id="rId1040" xr:uid="{1F00787A-8A6E-4C9A-97E2-CCF6BA5E788D}"/>
    <hyperlink ref="H4" r:id="rId1041" xr:uid="{FAE0EFB3-F5F3-4F59-A783-DCF4A9FC1B79}"/>
    <hyperlink ref="H357" r:id="rId1042" xr:uid="{D946EF98-7CF4-436D-BF5B-9CD3F0B4CBAE}"/>
    <hyperlink ref="H733" r:id="rId1043" xr:uid="{998AC576-AF16-4170-988B-17B10C6E2A19}"/>
    <hyperlink ref="H936" r:id="rId1044" xr:uid="{27CF2FFD-241E-4E53-90D5-E0EC2304B417}"/>
    <hyperlink ref="H917" r:id="rId1045" xr:uid="{85CE887D-AFC3-42AF-BFD8-D7B3DB32B146}"/>
    <hyperlink ref="H910" r:id="rId1046" xr:uid="{EE0E688D-B2FA-40C2-8091-25026EE1B139}"/>
    <hyperlink ref="H459" r:id="rId1047" xr:uid="{A494C664-41CF-4408-B320-5530788AD1BC}"/>
    <hyperlink ref="H720" r:id="rId1048" xr:uid="{C5870F11-1A71-4156-8B7B-0570CED0E916}"/>
    <hyperlink ref="H575" r:id="rId1049" xr:uid="{3B9FD6D8-9786-47C0-9FF2-9F2DD3DECB8F}"/>
    <hyperlink ref="H452" r:id="rId1050" xr:uid="{1C31D3D6-BB0F-4CA3-90A7-9150F8E4284A}"/>
    <hyperlink ref="H497" r:id="rId1051" xr:uid="{0C11F595-7363-4582-8C5D-44385AA4A377}"/>
    <hyperlink ref="H743" r:id="rId1052" xr:uid="{96BB93A3-7B97-4865-9F20-47946136B561}"/>
    <hyperlink ref="H1023" r:id="rId1053" xr:uid="{A6ED2D0E-060C-49B4-BA1F-BCC6E92C1871}"/>
    <hyperlink ref="H745" r:id="rId1054" xr:uid="{2113E487-C743-4302-BC33-E72D98D77C75}"/>
    <hyperlink ref="H861" r:id="rId1055" xr:uid="{A026B548-8270-4457-8F1D-157B8009365B}"/>
    <hyperlink ref="H478" r:id="rId1056" xr:uid="{E6586FCF-A9DE-4B75-BE66-DCEC845463D9}"/>
    <hyperlink ref="H462" r:id="rId1057" xr:uid="{DA80FF97-F1E9-4C0C-9D29-28DE507A5F64}"/>
    <hyperlink ref="H309" r:id="rId1058" xr:uid="{C6E71E48-FC2A-4374-A10C-75894AA627D2}"/>
    <hyperlink ref="H369" r:id="rId1059" xr:uid="{3F415758-9FC4-4CE2-B5BF-BD90E5985038}"/>
    <hyperlink ref="H807" r:id="rId1060" xr:uid="{B76C8D91-6955-40F8-9A53-FDD78D201887}"/>
    <hyperlink ref="H277" r:id="rId1061" xr:uid="{B304E49B-D322-4680-BE13-F72097C3C069}"/>
    <hyperlink ref="H833" r:id="rId1062" xr:uid="{9437BBEA-4DC6-4C83-AD29-23BA674F33EC}"/>
    <hyperlink ref="H477" r:id="rId1063" xr:uid="{BCAC2705-756F-421D-AA25-5A13B0625EEC}"/>
    <hyperlink ref="H501" r:id="rId1064" xr:uid="{DF1247CD-3F50-4575-AE37-44C7408C89BF}"/>
    <hyperlink ref="H398" r:id="rId1065" xr:uid="{98DE6D03-D1FE-43EA-8006-9D92D769EF15}"/>
    <hyperlink ref="H461" r:id="rId1066" xr:uid="{A7176F41-E10E-48DC-BAC7-17DF48844527}"/>
    <hyperlink ref="H933" r:id="rId1067" xr:uid="{6B110CD5-4A4D-47FE-A1DF-C2347974CBEA}"/>
    <hyperlink ref="H932" r:id="rId1068" xr:uid="{D29BD124-88C0-428C-BC54-5DA27C3BA689}"/>
    <hyperlink ref="H748" r:id="rId1069" xr:uid="{82A2201D-0BEF-43DF-98E1-85E8E56A7F77}"/>
    <hyperlink ref="H786" r:id="rId1070" xr:uid="{77AEEC69-503D-4B7A-89AE-B3282C933BB1}"/>
    <hyperlink ref="H366" r:id="rId1071" xr:uid="{8C0FC427-930B-4C6B-97F7-9652869977B2}"/>
    <hyperlink ref="H161" r:id="rId1072" xr:uid="{870A670D-D548-47F5-8F7B-4D6DAAA2E8B8}"/>
    <hyperlink ref="H891" r:id="rId1073" xr:uid="{542DE0C8-EA0B-48B3-A50F-62B8ECE1D353}"/>
    <hyperlink ref="H307" r:id="rId1074" xr:uid="{9FF50255-E09D-4C3B-80EA-4D99FA8064DF}"/>
    <hyperlink ref="H889" r:id="rId1075" xr:uid="{1F30BD79-926D-4E65-8F89-67215C0AD312}"/>
    <hyperlink ref="H888" r:id="rId1076" xr:uid="{687C6BCF-1317-4606-8058-5935EE466D6F}"/>
    <hyperlink ref="H236" r:id="rId1077" xr:uid="{D1701485-8380-481A-90C9-18B786419F8C}"/>
    <hyperlink ref="H19" r:id="rId1078" xr:uid="{3150ECBE-A1B0-4CA9-ACC8-CCAE48AF50C0}"/>
    <hyperlink ref="H986" r:id="rId1079" xr:uid="{8C11D5A8-F219-481B-82DB-EA9C43EDF97B}"/>
    <hyperlink ref="H306" r:id="rId1080" xr:uid="{2287DD8F-5AA6-4768-BF41-3D303A00B7AE}"/>
    <hyperlink ref="H284" r:id="rId1081" xr:uid="{4B909187-4FB7-470A-8079-B858DBD826A0}"/>
    <hyperlink ref="H568" r:id="rId1082" xr:uid="{308F4638-093E-4423-A1AE-1B11C4BF096D}"/>
    <hyperlink ref="H216" r:id="rId1083" xr:uid="{FB5B5C4C-7A24-4635-9491-E3E8495D737D}"/>
    <hyperlink ref="H21" r:id="rId1084" xr:uid="{E399491E-EAC7-4C54-AB67-7B591451D767}"/>
    <hyperlink ref="H254" r:id="rId1085" xr:uid="{2B90F9A9-8623-48D3-A72F-A41BE3627171}"/>
    <hyperlink ref="H536" r:id="rId1086" xr:uid="{D348361E-144A-473A-9FC4-9545314253CF}"/>
    <hyperlink ref="H1034" r:id="rId1087" xr:uid="{7DB09B36-613A-4F8E-A1EC-1205A03597C0}"/>
    <hyperlink ref="H241" r:id="rId1088" xr:uid="{7C95F2FA-E188-417E-95BE-10CA843EF937}"/>
    <hyperlink ref="H649" r:id="rId1089" xr:uid="{4C62E3A3-F0A4-4BCF-911F-8B76F436A581}"/>
    <hyperlink ref="H245" r:id="rId1090" xr:uid="{0704DAEF-763F-46A8-AF70-CBF0D86FF90E}"/>
    <hyperlink ref="H994" r:id="rId1091" xr:uid="{0176C6F9-F96A-4798-859E-D0ABAB5776C5}"/>
    <hyperlink ref="H1013" r:id="rId1092" xr:uid="{24D856E4-AC7E-4E2F-B6A7-0D38DE52876B}"/>
    <hyperlink ref="H174" r:id="rId1093" xr:uid="{42CE2E48-8297-4EBE-9334-11FC6C0BE879}"/>
    <hyperlink ref="H246" r:id="rId1094" xr:uid="{A2027B36-2C4E-4B35-8B08-F31841F777A2}"/>
    <hyperlink ref="H321" r:id="rId1095" xr:uid="{8339564E-8E70-470F-8553-76F146088A18}"/>
  </hyperlinks>
  <pageMargins left="0.7" right="0.7" top="0.75" bottom="0.75" header="0.3" footer="0.3"/>
  <pageSetup orientation="portrait" horizontalDpi="4294967293" verticalDpi="0" r:id="rId10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observations-121751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Limes</dc:creator>
  <cp:lastModifiedBy>Hayley Limes</cp:lastModifiedBy>
  <dcterms:created xsi:type="dcterms:W3CDTF">2020-12-03T17:55:41Z</dcterms:created>
  <dcterms:modified xsi:type="dcterms:W3CDTF">2021-02-03T16:02:57Z</dcterms:modified>
</cp:coreProperties>
</file>