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36" documentId="8_{0EE84847-0F4B-4CD8-AD8B-17A30A8F93D1}" xr6:coauthVersionLast="47" xr6:coauthVersionMax="47" xr10:uidLastSave="{4B37A85B-C3B1-4DF8-9CB6-23E434D921BD}"/>
  <bookViews>
    <workbookView xWindow="28680" yWindow="-45" windowWidth="29040" windowHeight="15720" xr2:uid="{3D313C7C-F615-4014-8633-64BBD529CF3B}"/>
  </bookViews>
  <sheets>
    <sheet name="RA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E18" i="1"/>
  <c r="E24" i="1" s="1"/>
  <c r="C17" i="1"/>
  <c r="I17" i="1"/>
  <c r="I18" i="1"/>
  <c r="I19" i="1" s="1"/>
  <c r="E17" i="1"/>
  <c r="I24" i="1" l="1"/>
  <c r="I23" i="1"/>
  <c r="I25" i="1" s="1"/>
  <c r="E19" i="1" l="1"/>
  <c r="D18" i="1"/>
  <c r="D24" i="1" s="1"/>
  <c r="D17" i="1"/>
  <c r="F18" i="1"/>
  <c r="H17" i="1" l="1"/>
  <c r="H23" i="1" s="1"/>
  <c r="H18" i="1"/>
  <c r="H24" i="1" s="1"/>
  <c r="G18" i="1"/>
  <c r="F24" i="1"/>
  <c r="C18" i="1"/>
  <c r="C24" i="1" s="1"/>
  <c r="G17" i="1"/>
  <c r="G23" i="1" s="1"/>
  <c r="F17" i="1"/>
  <c r="F4" i="1"/>
  <c r="E4" i="1"/>
  <c r="C19" i="1" l="1"/>
  <c r="F23" i="1"/>
  <c r="F25" i="1" s="1"/>
  <c r="F19" i="1"/>
  <c r="G19" i="1"/>
  <c r="H19" i="1"/>
  <c r="D19" i="1"/>
  <c r="G25" i="1"/>
  <c r="H25" i="1"/>
  <c r="C23" i="1"/>
  <c r="C25" i="1" s="1"/>
  <c r="D23" i="1"/>
  <c r="D25" i="1" s="1"/>
  <c r="E23" i="1"/>
  <c r="E25" i="1" s="1"/>
</calcChain>
</file>

<file path=xl/sharedStrings.xml><?xml version="1.0" encoding="utf-8"?>
<sst xmlns="http://schemas.openxmlformats.org/spreadsheetml/2006/main" count="28" uniqueCount="24">
  <si>
    <t>ITEM</t>
  </si>
  <si>
    <t>SCPC B1</t>
  </si>
  <si>
    <t>SCPC B2</t>
  </si>
  <si>
    <t>KSPC B1</t>
  </si>
  <si>
    <t>KSPC B2</t>
  </si>
  <si>
    <t>EDC</t>
  </si>
  <si>
    <t>PEDC</t>
  </si>
  <si>
    <t>WESM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</si>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</sst>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_ ;\-#,##0.00\ "/>
    <numFmt numFmtId="166" formatCode="#,##0.0000_ ;\-#,##0.0000\ 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3" borderId="0" xfId="0" applyFill="1"/>
    <xf numFmtId="164" fontId="0" fillId="3" borderId="0" xfId="1" applyFont="1" applyFill="1" applyAlignment="1">
      <alignment horizontal="center"/>
    </xf>
    <xf numFmtId="164" fontId="0" fillId="3" borderId="0" xfId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/>
    </xf>
    <xf numFmtId="166" fontId="0" fillId="3" borderId="0" xfId="0" applyNumberFormat="1" applyFill="1"/>
  </cellXfs>
  <cellStyles count="7">
    <cellStyle name="Comma" xfId="1" builtinId="3"/>
    <cellStyle name="Comma 2" xfId="3" xr:uid="{0D44C768-4C99-4167-8370-977048A035C8}"/>
    <cellStyle name="Comma 3" xfId="2" xr:uid="{57B8B69B-5CA0-455E-A731-E82316BB371C}"/>
    <cellStyle name="Comma 3 2" xfId="4" xr:uid="{22AEE787-F739-42A3-B5C2-39372B759E66}"/>
    <cellStyle name="Comma 4" xfId="5" xr:uid="{31B79B5C-F642-4759-B7A8-728281AE8701}"/>
    <cellStyle name="Comma 5" xfId="6" xr:uid="{B898BFEC-49BB-4550-9E7E-75D817193E1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5852-3187-423B-9D10-013B1437E50B}">
  <dimension ref="B2:L31"/>
  <sheetViews>
    <sheetView tabSelected="1" workbookViewId="0">
      <selection activeCell="J22" sqref="J22"/>
    </sheetView>
  </sheetViews>
  <sheetFormatPr defaultColWidth="9.109375" defaultRowHeight="14.4" x14ac:dyDescent="0.3"/>
  <cols>
    <col min="1" max="1" width="9.109375" style="7"/>
    <col min="2" max="2" width="16.88671875" style="7" customWidth="1"/>
    <col min="3" max="10" width="14.5546875" style="7" customWidth="1"/>
    <col min="11" max="11" width="9.109375" style="7"/>
    <col min="12" max="12" width="10.6640625" style="8" bestFit="1" customWidth="1"/>
    <col min="13" max="14" width="9.109375" style="7"/>
    <col min="15" max="15" width="14.44140625" style="7" customWidth="1"/>
    <col min="16" max="16" width="14.44140625" style="7" bestFit="1" customWidth="1"/>
    <col min="17" max="16384" width="9.109375" style="7"/>
  </cols>
  <sheetData>
    <row r="2" spans="2:12" ht="15.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6</v>
      </c>
      <c r="J2" s="1" t="s">
        <v>7</v>
      </c>
    </row>
    <row r="3" spans="2:12" ht="27.6" x14ac:dyDescent="0.3">
      <c r="B3" s="2" t="s">
        <v>8</v>
      </c>
      <c r="C3" s="3">
        <v>20000</v>
      </c>
      <c r="D3" s="3">
        <v>5000</v>
      </c>
      <c r="E3" s="3">
        <v>10000</v>
      </c>
      <c r="F3" s="3">
        <v>10000</v>
      </c>
      <c r="G3" s="3">
        <v>20000</v>
      </c>
      <c r="H3" s="3">
        <v>10000</v>
      </c>
      <c r="I3" s="3">
        <v>0</v>
      </c>
      <c r="J3" s="3"/>
      <c r="L3" s="9"/>
    </row>
    <row r="4" spans="2:12" ht="27.6" x14ac:dyDescent="0.3">
      <c r="B4" s="2" t="s">
        <v>9</v>
      </c>
      <c r="C4" s="3">
        <v>10000</v>
      </c>
      <c r="D4" s="3">
        <v>2500</v>
      </c>
      <c r="E4" s="3">
        <f>E3/2</f>
        <v>5000</v>
      </c>
      <c r="F4" s="3">
        <f>F3/2</f>
        <v>5000</v>
      </c>
      <c r="G4" s="3">
        <v>0</v>
      </c>
      <c r="H4" s="3">
        <v>0</v>
      </c>
      <c r="I4" s="3">
        <v>0</v>
      </c>
      <c r="J4" s="3"/>
      <c r="L4" s="9"/>
    </row>
    <row r="5" spans="2:12" x14ac:dyDescent="0.3">
      <c r="B5" s="4"/>
      <c r="C5" s="5"/>
      <c r="D5" s="5"/>
      <c r="E5" s="5"/>
      <c r="F5" s="5"/>
      <c r="G5" s="5"/>
      <c r="H5" s="5"/>
      <c r="I5" s="5"/>
      <c r="J5" s="5"/>
    </row>
    <row r="6" spans="2:12" x14ac:dyDescent="0.3">
      <c r="B6" s="4" t="s">
        <v>10</v>
      </c>
      <c r="C6" s="5">
        <v>1.1970000000000001</v>
      </c>
      <c r="D6" s="5">
        <v>1.1970000000000001</v>
      </c>
      <c r="E6" s="5">
        <v>0.51019999999999999</v>
      </c>
      <c r="F6" s="5">
        <v>0.5544</v>
      </c>
      <c r="G6" s="5"/>
      <c r="H6" s="5">
        <v>1.623</v>
      </c>
      <c r="I6" s="5"/>
      <c r="J6" s="5"/>
    </row>
    <row r="7" spans="2:12" x14ac:dyDescent="0.3">
      <c r="B7" s="4" t="s">
        <v>11</v>
      </c>
      <c r="C7" s="5">
        <v>0.41910447761194025</v>
      </c>
      <c r="D7" s="5">
        <v>0.41910447761194025</v>
      </c>
      <c r="E7" s="5">
        <v>1.0919334867008814</v>
      </c>
      <c r="F7" s="5">
        <v>1.0919334867008814</v>
      </c>
      <c r="G7" s="5"/>
      <c r="H7" s="5">
        <v>0.68510000000000004</v>
      </c>
      <c r="I7" s="5"/>
      <c r="J7" s="5"/>
      <c r="L7" s="10"/>
    </row>
    <row r="8" spans="2:12" x14ac:dyDescent="0.3">
      <c r="B8" s="4" t="s">
        <v>12</v>
      </c>
      <c r="C8" s="5">
        <v>5.2329850746268655E-2</v>
      </c>
      <c r="D8" s="5">
        <v>5.2329850746268655E-2</v>
      </c>
      <c r="E8" s="5">
        <v>9.3731343283582083E-2</v>
      </c>
      <c r="F8" s="5">
        <v>9.3731343283582083E-2</v>
      </c>
      <c r="G8" s="5">
        <v>6.1814</v>
      </c>
      <c r="H8" s="5">
        <v>0.25550562448304381</v>
      </c>
      <c r="I8" s="5"/>
      <c r="J8" s="5"/>
      <c r="L8" s="10"/>
    </row>
    <row r="9" spans="2:12" x14ac:dyDescent="0.3">
      <c r="B9" s="4" t="s">
        <v>13</v>
      </c>
      <c r="C9" s="5">
        <v>3.2303929451410784</v>
      </c>
      <c r="D9" s="5">
        <v>3.2303929451410784</v>
      </c>
      <c r="E9" s="5">
        <v>3.2055663132317211</v>
      </c>
      <c r="F9" s="5">
        <v>3.2055663132317211</v>
      </c>
      <c r="G9" s="5"/>
      <c r="H9" s="5">
        <v>3.2147118346682695</v>
      </c>
      <c r="I9" s="5"/>
      <c r="J9" s="5"/>
    </row>
    <row r="10" spans="2:12" x14ac:dyDescent="0.3">
      <c r="B10" s="4"/>
      <c r="C10" s="5"/>
      <c r="D10" s="5"/>
      <c r="E10" s="5"/>
      <c r="F10" s="5"/>
      <c r="G10" s="5"/>
      <c r="H10" s="5"/>
      <c r="I10" s="5"/>
      <c r="J10" s="5"/>
    </row>
    <row r="11" spans="2:12" x14ac:dyDescent="0.3">
      <c r="B11" s="4" t="s">
        <v>14</v>
      </c>
      <c r="C11" s="5"/>
      <c r="D11" s="5"/>
      <c r="E11" s="5"/>
      <c r="F11" s="5"/>
      <c r="G11" s="5"/>
      <c r="H11" s="5"/>
      <c r="I11" s="5"/>
      <c r="J11" s="5"/>
    </row>
    <row r="12" spans="2:12" x14ac:dyDescent="0.3">
      <c r="B12" s="4" t="s">
        <v>15</v>
      </c>
      <c r="C12" s="5"/>
      <c r="D12" s="5"/>
      <c r="E12" s="5">
        <v>6.6387690000000001E-3</v>
      </c>
      <c r="F12" s="5">
        <v>6.6387690000000001E-3</v>
      </c>
      <c r="G12" s="5"/>
      <c r="H12" s="5"/>
      <c r="I12" s="5"/>
      <c r="J12" s="5"/>
    </row>
    <row r="13" spans="2:12" x14ac:dyDescent="0.3">
      <c r="B13" s="4" t="s">
        <v>16</v>
      </c>
      <c r="C13" s="5"/>
      <c r="D13" s="5"/>
      <c r="E13" s="5"/>
      <c r="F13" s="5"/>
      <c r="G13" s="5"/>
      <c r="H13" s="5"/>
      <c r="I13" s="5"/>
      <c r="J13" s="5"/>
    </row>
    <row r="14" spans="2:12" x14ac:dyDescent="0.3">
      <c r="B14" s="4" t="s">
        <v>17</v>
      </c>
      <c r="C14" s="5"/>
      <c r="D14" s="5"/>
      <c r="E14" s="5"/>
      <c r="F14" s="5"/>
      <c r="G14" s="5"/>
      <c r="H14" s="5"/>
      <c r="I14" s="5"/>
      <c r="J14" s="5"/>
    </row>
    <row r="15" spans="2:12" x14ac:dyDescent="0.3">
      <c r="B15" s="4"/>
      <c r="C15" s="5"/>
      <c r="D15" s="5"/>
      <c r="E15" s="5"/>
      <c r="F15" s="5"/>
      <c r="G15" s="5"/>
      <c r="H15" s="5"/>
      <c r="I15" s="5"/>
      <c r="J15" s="5"/>
    </row>
    <row r="16" spans="2:12" x14ac:dyDescent="0.3">
      <c r="B16" s="6" t="s">
        <v>18</v>
      </c>
      <c r="C16" s="5"/>
      <c r="D16" s="5"/>
      <c r="E16" s="5"/>
      <c r="F16" s="5"/>
      <c r="G16" s="5"/>
      <c r="H16" s="5"/>
      <c r="I16" s="5"/>
      <c r="J16" s="5"/>
    </row>
    <row r="17" spans="2:10" x14ac:dyDescent="0.3">
      <c r="B17" s="4" t="s">
        <v>19</v>
      </c>
      <c r="C17" s="5">
        <f>C6+C7</f>
        <v>1.6161044776119402</v>
      </c>
      <c r="D17" s="5">
        <f>D6+D7</f>
        <v>1.6161044776119402</v>
      </c>
      <c r="E17" s="5">
        <f>E6+E7</f>
        <v>1.6021334867008814</v>
      </c>
      <c r="F17" s="5">
        <f t="shared" ref="F17:H17" si="0">F6+F7</f>
        <v>1.6463334867008814</v>
      </c>
      <c r="G17" s="5">
        <f t="shared" si="0"/>
        <v>0</v>
      </c>
      <c r="H17" s="5">
        <f t="shared" si="0"/>
        <v>2.3081</v>
      </c>
      <c r="I17" s="5">
        <f>I6+I7</f>
        <v>0</v>
      </c>
      <c r="J17" s="5"/>
    </row>
    <row r="18" spans="2:10" x14ac:dyDescent="0.3">
      <c r="B18" s="4" t="s">
        <v>20</v>
      </c>
      <c r="C18" s="5">
        <f t="shared" ref="C18:H18" si="1">C8+C9+C11+C12+C13-C14</f>
        <v>3.2827227958873473</v>
      </c>
      <c r="D18" s="5">
        <f>D8+D9+D11+D12+D13-D14</f>
        <v>3.2827227958873473</v>
      </c>
      <c r="E18" s="5">
        <f>E8+E9+E11+E12+E13-E14</f>
        <v>3.305936425515303</v>
      </c>
      <c r="F18" s="5">
        <f>F8+F9+F11+F12+F13-F14</f>
        <v>3.305936425515303</v>
      </c>
      <c r="G18" s="5">
        <f t="shared" si="1"/>
        <v>6.1814</v>
      </c>
      <c r="H18" s="5">
        <f t="shared" si="1"/>
        <v>3.4702174591513133</v>
      </c>
      <c r="I18" s="5">
        <f>I8+I9+I11+I12+I13-I14</f>
        <v>0</v>
      </c>
      <c r="J18" s="5"/>
    </row>
    <row r="19" spans="2:10" x14ac:dyDescent="0.3">
      <c r="B19" s="4" t="s">
        <v>21</v>
      </c>
      <c r="C19" s="5">
        <f>C17+C18</f>
        <v>4.8988272734992879</v>
      </c>
      <c r="D19" s="5">
        <f t="shared" ref="D19:H19" si="2">D17+D18</f>
        <v>4.8988272734992879</v>
      </c>
      <c r="E19" s="5">
        <f>E17+E18</f>
        <v>4.9080699122161846</v>
      </c>
      <c r="F19" s="5">
        <f>F17+F18</f>
        <v>4.9522699122161846</v>
      </c>
      <c r="G19" s="5">
        <f t="shared" si="2"/>
        <v>6.1814</v>
      </c>
      <c r="H19" s="5">
        <f t="shared" si="2"/>
        <v>5.7783174591513138</v>
      </c>
      <c r="I19" s="5">
        <f>I17+I18</f>
        <v>0</v>
      </c>
      <c r="J19" s="5"/>
    </row>
    <row r="20" spans="2:10" x14ac:dyDescent="0.3">
      <c r="B20" s="4"/>
      <c r="C20" s="5"/>
      <c r="D20" s="5"/>
      <c r="E20" s="5"/>
      <c r="F20" s="5"/>
      <c r="G20" s="5"/>
      <c r="H20" s="5"/>
      <c r="I20" s="5"/>
      <c r="J20" s="5"/>
    </row>
    <row r="21" spans="2:10" x14ac:dyDescent="0.3">
      <c r="B21" s="6" t="s">
        <v>22</v>
      </c>
      <c r="C21" s="5"/>
      <c r="D21" s="5"/>
      <c r="E21" s="5"/>
      <c r="F21" s="5"/>
      <c r="G21" s="5"/>
      <c r="H21" s="5"/>
      <c r="I21" s="5"/>
      <c r="J21" s="5"/>
    </row>
    <row r="22" spans="2:10" x14ac:dyDescent="0.3">
      <c r="B22" s="4" t="s">
        <v>23</v>
      </c>
      <c r="C22" s="5">
        <v>0.12</v>
      </c>
      <c r="D22" s="5">
        <v>0.12</v>
      </c>
      <c r="E22" s="5">
        <v>0.12</v>
      </c>
      <c r="F22" s="5">
        <v>0.12</v>
      </c>
      <c r="G22" s="5">
        <v>0</v>
      </c>
      <c r="H22" s="5">
        <v>0.12</v>
      </c>
      <c r="I22" s="5"/>
      <c r="J22" s="5">
        <v>8.4165685451444885E-2</v>
      </c>
    </row>
    <row r="23" spans="2:10" x14ac:dyDescent="0.3">
      <c r="B23" s="4" t="s">
        <v>19</v>
      </c>
      <c r="C23" s="5">
        <f>C17*(1+C22)</f>
        <v>1.8100370149253733</v>
      </c>
      <c r="D23" s="5">
        <f>D17*(1+D22)</f>
        <v>1.8100370149253733</v>
      </c>
      <c r="E23" s="5">
        <f t="shared" ref="E23:H23" si="3">E17*(1+E22)</f>
        <v>1.7943895051049874</v>
      </c>
      <c r="F23" s="5">
        <f t="shared" si="3"/>
        <v>1.8438935051049874</v>
      </c>
      <c r="G23" s="5">
        <f t="shared" si="3"/>
        <v>0</v>
      </c>
      <c r="H23" s="5">
        <f t="shared" si="3"/>
        <v>2.5850720000000003</v>
      </c>
      <c r="I23" s="5">
        <f>I17*(1+I22)</f>
        <v>0</v>
      </c>
      <c r="J23" s="5"/>
    </row>
    <row r="24" spans="2:10" x14ac:dyDescent="0.3">
      <c r="B24" s="4" t="s">
        <v>20</v>
      </c>
      <c r="C24" s="5">
        <f>C18*(1+C22)</f>
        <v>3.6766495313938292</v>
      </c>
      <c r="D24" s="5">
        <f>D18*(1+D22)</f>
        <v>3.6766495313938292</v>
      </c>
      <c r="E24" s="5">
        <f>E18*(1+E22)</f>
        <v>3.7026487965771397</v>
      </c>
      <c r="F24" s="5">
        <f t="shared" ref="F24" si="4">F18*(1+F22)</f>
        <v>3.7026487965771397</v>
      </c>
      <c r="G24" s="5">
        <f>G18*(1+G22)</f>
        <v>6.1814</v>
      </c>
      <c r="H24" s="5">
        <f>H18*(1+H22)</f>
        <v>3.8866435542494711</v>
      </c>
      <c r="I24" s="5">
        <f>I18*(1+I22)</f>
        <v>0</v>
      </c>
      <c r="J24" s="5"/>
    </row>
    <row r="25" spans="2:10" x14ac:dyDescent="0.3">
      <c r="B25" s="4" t="s">
        <v>21</v>
      </c>
      <c r="C25" s="5">
        <f>C23+C24</f>
        <v>5.4866865463192021</v>
      </c>
      <c r="D25" s="5">
        <f t="shared" ref="D25:H25" si="5">D23+D24</f>
        <v>5.4866865463192021</v>
      </c>
      <c r="E25" s="5">
        <f t="shared" si="5"/>
        <v>5.4970383016821271</v>
      </c>
      <c r="F25" s="5">
        <f t="shared" si="5"/>
        <v>5.5465423016821269</v>
      </c>
      <c r="G25" s="5">
        <f t="shared" si="5"/>
        <v>6.1814</v>
      </c>
      <c r="H25" s="5">
        <f t="shared" si="5"/>
        <v>6.4717155542494709</v>
      </c>
      <c r="I25" s="5">
        <f>I23+I24</f>
        <v>0</v>
      </c>
      <c r="J25" s="5"/>
    </row>
    <row r="26" spans="2:10" x14ac:dyDescent="0.3">
      <c r="B26" s="4"/>
      <c r="C26" s="5"/>
      <c r="D26" s="5"/>
      <c r="E26" s="5"/>
      <c r="F26" s="5"/>
      <c r="G26" s="5"/>
      <c r="H26" s="5"/>
      <c r="I26" s="5"/>
      <c r="J26" s="5"/>
    </row>
    <row r="31" spans="2:10" x14ac:dyDescent="0.3">
      <c r="E31" s="11"/>
      <c r="F31" s="11"/>
    </row>
  </sheetData>
  <protectedRanges>
    <protectedRange algorithmName="SHA-512" hashValue="0hd+JwnB0kFcKO66I8Utl2iMDCcNGEnmVeYORmRLbvslVBxYDKAHyjtef0Q6B7RbZDjqnhP+gi1/pVmIgXNyjw==" saltValue="+a6gJgVpljLYNXu1+So7sg==" spinCount="100000" sqref="B2:J26" name="Rates"/>
  </protectedRange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1A3CAB-7226-43EF-91B2-ECEFE52EF946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customXml/itemProps2.xml><?xml version="1.0" encoding="utf-8"?>
<ds:datastoreItem xmlns:ds="http://schemas.openxmlformats.org/officeDocument/2006/customXml" ds:itemID="{2DED334E-B28F-4B20-A462-8E8C9B649E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60576B-CF4E-45E8-AC05-597502B745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Laurence F. Lunar</dc:creator>
  <cp:keywords/>
  <dc:description/>
  <cp:lastModifiedBy>Justin Laurence F. Lunar</cp:lastModifiedBy>
  <cp:revision/>
  <dcterms:created xsi:type="dcterms:W3CDTF">2023-06-07T07:42:04Z</dcterms:created>
  <dcterms:modified xsi:type="dcterms:W3CDTF">2025-01-07T08:43:56Z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